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120" yWindow="120" windowWidth="9720" windowHeight="7320" tabRatio="808" activeTab="11"/>
  </bookViews>
  <sheets>
    <sheet name="ГП Красноармейскуголь" sheetId="23" r:id="rId1"/>
    <sheet name="ДУЭК" sheetId="3" state="hidden" r:id="rId2"/>
    <sheet name="Орджоникидзе" sheetId="4" state="hidden" r:id="rId3"/>
    <sheet name="Артем" sheetId="5" state="hidden" r:id="rId4"/>
    <sheet name="Дзержинск" sheetId="14" state="hidden" r:id="rId5"/>
    <sheet name="Макеев" sheetId="13" state="hidden" r:id="rId6"/>
    <sheet name="Торез" sheetId="11" state="hidden" r:id="rId7"/>
    <sheet name="Снежное" sheetId="10" state="hidden" r:id="rId8"/>
    <sheet name="Стаханова" sheetId="8" r:id="rId9"/>
    <sheet name="Димитрова" sheetId="7" r:id="rId10"/>
    <sheet name="Родинская" sheetId="22" r:id="rId11"/>
    <sheet name="Центральная" sheetId="12" r:id="rId12"/>
    <sheet name="Лисичанск" sheetId="17" state="hidden" r:id="rId13"/>
    <sheet name="Луганск" sheetId="16" state="hidden" r:id="rId14"/>
    <sheet name="Антрацит" sheetId="15" state="hidden" r:id="rId15"/>
    <sheet name="Донбасс" sheetId="21" state="hidden" r:id="rId16"/>
    <sheet name="Львов" sheetId="20" state="hidden" r:id="rId17"/>
    <sheet name="Волынь" sheetId="19" state="hidden" r:id="rId18"/>
  </sheets>
  <definedNames>
    <definedName name="_GoBack" localSheetId="1">ДУЭК!#REF!</definedName>
    <definedName name="_xlnm.Print_Titles" localSheetId="14">Антрацит!#REF!</definedName>
    <definedName name="_xlnm.Print_Titles" localSheetId="3">Артем!#REF!</definedName>
    <definedName name="_xlnm.Print_Titles" localSheetId="17">Волынь!#REF!</definedName>
    <definedName name="_xlnm.Print_Titles" localSheetId="4">Дзержинск!#REF!</definedName>
    <definedName name="_xlnm.Print_Titles" localSheetId="9">Димитрова!#REF!</definedName>
    <definedName name="_xlnm.Print_Titles" localSheetId="15">Донбасс!#REF!</definedName>
    <definedName name="_xlnm.Print_Titles" localSheetId="1">ДУЭК!$6:$9</definedName>
    <definedName name="_xlnm.Print_Titles" localSheetId="12">Лисичанск!#REF!</definedName>
    <definedName name="_xlnm.Print_Titles" localSheetId="13">Луганск!#REF!</definedName>
    <definedName name="_xlnm.Print_Titles" localSheetId="16">Львов!#REF!</definedName>
    <definedName name="_xlnm.Print_Titles" localSheetId="5">Макеев!#REF!</definedName>
    <definedName name="_xlnm.Print_Titles" localSheetId="2">Орджоникидзе!#REF!</definedName>
    <definedName name="_xlnm.Print_Titles" localSheetId="10">Родинская!#REF!</definedName>
    <definedName name="_xlnm.Print_Titles" localSheetId="7">Снежное!#REF!</definedName>
    <definedName name="_xlnm.Print_Titles" localSheetId="8">Стаханова!#REF!</definedName>
    <definedName name="_xlnm.Print_Titles" localSheetId="6">Торез!#REF!</definedName>
    <definedName name="_xlnm.Print_Area" localSheetId="1">ДУЭК!$A$1:$Z$323</definedName>
  </definedNames>
  <calcPr calcId="152511"/>
</workbook>
</file>

<file path=xl/calcChain.xml><?xml version="1.0" encoding="utf-8"?>
<calcChain xmlns="http://schemas.openxmlformats.org/spreadsheetml/2006/main">
  <c r="X316" i="23"/>
  <c r="Y316"/>
  <c r="X317"/>
  <c r="Y317"/>
  <c r="Y315"/>
  <c r="G313"/>
  <c r="Y313" s="1"/>
  <c r="Y310"/>
  <c r="Y304"/>
  <c r="Y298"/>
  <c r="G283"/>
  <c r="Y283"/>
  <c r="G276"/>
  <c r="Y276"/>
  <c r="Y269"/>
  <c r="G262"/>
  <c r="Y262" s="1"/>
  <c r="G251"/>
  <c r="Y251" s="1"/>
  <c r="Y244"/>
  <c r="G237"/>
  <c r="Y237"/>
  <c r="G230"/>
  <c r="Y230"/>
  <c r="G223"/>
  <c r="Y223"/>
  <c r="G214"/>
  <c r="Y214"/>
  <c r="G205"/>
  <c r="Y205"/>
  <c r="Y196"/>
  <c r="Y187"/>
  <c r="Y178"/>
  <c r="G169"/>
  <c r="Y169" s="1"/>
  <c r="Y152"/>
  <c r="Y145"/>
  <c r="Y138"/>
  <c r="Y132"/>
  <c r="Y126"/>
  <c r="Y119"/>
  <c r="Y112"/>
  <c r="Y104"/>
  <c r="Y97"/>
  <c r="Y88"/>
  <c r="Y79"/>
  <c r="G66"/>
  <c r="Y66"/>
  <c r="G56"/>
  <c r="Y56"/>
  <c r="G47"/>
  <c r="Y47"/>
  <c r="Y40"/>
  <c r="Y33"/>
  <c r="Y26"/>
  <c r="G19"/>
  <c r="Y19" s="1"/>
  <c r="G13"/>
  <c r="Y13" s="1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Z315"/>
  <c r="H316"/>
  <c r="I316"/>
  <c r="J316"/>
  <c r="K316"/>
  <c r="L316"/>
  <c r="M316"/>
  <c r="N316"/>
  <c r="O316"/>
  <c r="P316"/>
  <c r="Q316"/>
  <c r="R316"/>
  <c r="S316"/>
  <c r="T316"/>
  <c r="U316"/>
  <c r="V316"/>
  <c r="W316"/>
  <c r="Z316"/>
  <c r="H317"/>
  <c r="I317"/>
  <c r="J317"/>
  <c r="K317"/>
  <c r="L317"/>
  <c r="M317"/>
  <c r="N317"/>
  <c r="O317"/>
  <c r="P317"/>
  <c r="Q317"/>
  <c r="R317"/>
  <c r="S317"/>
  <c r="T317"/>
  <c r="U317"/>
  <c r="V317"/>
  <c r="W317"/>
  <c r="Z317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G316"/>
  <c r="G317"/>
  <c r="G318"/>
  <c r="G319"/>
  <c r="H313"/>
  <c r="I313"/>
  <c r="J313"/>
  <c r="K313"/>
  <c r="L313"/>
  <c r="M313"/>
  <c r="N313"/>
  <c r="O313"/>
  <c r="P313"/>
  <c r="Q313"/>
  <c r="R313"/>
  <c r="S313"/>
  <c r="T313"/>
  <c r="U313"/>
  <c r="V313"/>
  <c r="H302"/>
  <c r="I302"/>
  <c r="J302"/>
  <c r="K302"/>
  <c r="L302"/>
  <c r="M302"/>
  <c r="N302"/>
  <c r="O302"/>
  <c r="P302"/>
  <c r="Q302"/>
  <c r="R302"/>
  <c r="S302"/>
  <c r="T302"/>
  <c r="U302"/>
  <c r="V302"/>
  <c r="H283"/>
  <c r="I283"/>
  <c r="J283"/>
  <c r="K283"/>
  <c r="L283"/>
  <c r="M283"/>
  <c r="N283"/>
  <c r="O283"/>
  <c r="P283"/>
  <c r="Q283"/>
  <c r="R283"/>
  <c r="S283"/>
  <c r="T283"/>
  <c r="U283"/>
  <c r="V283"/>
  <c r="H274"/>
  <c r="I274"/>
  <c r="J274"/>
  <c r="K274"/>
  <c r="L274"/>
  <c r="M274"/>
  <c r="N274"/>
  <c r="O274"/>
  <c r="P274"/>
  <c r="Q274"/>
  <c r="R274"/>
  <c r="S274"/>
  <c r="T274"/>
  <c r="U274"/>
  <c r="V274"/>
  <c r="H276"/>
  <c r="I276"/>
  <c r="J276"/>
  <c r="K276"/>
  <c r="L276"/>
  <c r="M276"/>
  <c r="N276"/>
  <c r="O276"/>
  <c r="P276"/>
  <c r="Q276"/>
  <c r="R276"/>
  <c r="S276"/>
  <c r="T276"/>
  <c r="U276"/>
  <c r="V276"/>
  <c r="H260"/>
  <c r="I260"/>
  <c r="J260"/>
  <c r="K260"/>
  <c r="L260"/>
  <c r="M260"/>
  <c r="N260"/>
  <c r="O260"/>
  <c r="P260"/>
  <c r="Q260"/>
  <c r="R260"/>
  <c r="S260"/>
  <c r="T260"/>
  <c r="U260"/>
  <c r="V260"/>
  <c r="H262"/>
  <c r="I262"/>
  <c r="J262"/>
  <c r="K262"/>
  <c r="L262"/>
  <c r="M262"/>
  <c r="N262"/>
  <c r="O262"/>
  <c r="P262"/>
  <c r="Q262"/>
  <c r="R262"/>
  <c r="S262"/>
  <c r="T262"/>
  <c r="U262"/>
  <c r="V262"/>
  <c r="H255"/>
  <c r="I255"/>
  <c r="J255"/>
  <c r="K255"/>
  <c r="L255"/>
  <c r="M255"/>
  <c r="N255"/>
  <c r="O255"/>
  <c r="P255"/>
  <c r="Q255"/>
  <c r="R255"/>
  <c r="S255"/>
  <c r="T255"/>
  <c r="U255"/>
  <c r="V255"/>
  <c r="H251"/>
  <c r="I251"/>
  <c r="J251"/>
  <c r="K251"/>
  <c r="L251"/>
  <c r="M251"/>
  <c r="N251"/>
  <c r="O251"/>
  <c r="P251"/>
  <c r="Q251"/>
  <c r="R251"/>
  <c r="S251"/>
  <c r="T251"/>
  <c r="U251"/>
  <c r="V251"/>
  <c r="H237"/>
  <c r="I237"/>
  <c r="J237"/>
  <c r="K237"/>
  <c r="L237"/>
  <c r="M237"/>
  <c r="N237"/>
  <c r="O237"/>
  <c r="P237"/>
  <c r="Q237"/>
  <c r="R237"/>
  <c r="S237"/>
  <c r="T237"/>
  <c r="U237"/>
  <c r="V237"/>
  <c r="H228"/>
  <c r="I228"/>
  <c r="J228"/>
  <c r="K228"/>
  <c r="L228"/>
  <c r="M228"/>
  <c r="N228"/>
  <c r="O228"/>
  <c r="P228"/>
  <c r="Q228"/>
  <c r="R228"/>
  <c r="S228"/>
  <c r="T228"/>
  <c r="U228"/>
  <c r="V228"/>
  <c r="H229"/>
  <c r="I229"/>
  <c r="J229"/>
  <c r="K229"/>
  <c r="L229"/>
  <c r="M229"/>
  <c r="N229"/>
  <c r="O229"/>
  <c r="P229"/>
  <c r="Q229"/>
  <c r="R229"/>
  <c r="S229"/>
  <c r="T229"/>
  <c r="U229"/>
  <c r="V229"/>
  <c r="H230"/>
  <c r="I230"/>
  <c r="J230"/>
  <c r="K230"/>
  <c r="L230"/>
  <c r="M230"/>
  <c r="N230"/>
  <c r="O230"/>
  <c r="P230"/>
  <c r="Q230"/>
  <c r="R230"/>
  <c r="S230"/>
  <c r="T230"/>
  <c r="U230"/>
  <c r="V230"/>
  <c r="G229"/>
  <c r="H223"/>
  <c r="I223"/>
  <c r="J223"/>
  <c r="K223"/>
  <c r="L223"/>
  <c r="M223"/>
  <c r="N223"/>
  <c r="O223"/>
  <c r="P223"/>
  <c r="Q223"/>
  <c r="R223"/>
  <c r="S223"/>
  <c r="T223"/>
  <c r="U223"/>
  <c r="V223"/>
  <c r="H213"/>
  <c r="I213"/>
  <c r="J213"/>
  <c r="K213"/>
  <c r="L213"/>
  <c r="M213"/>
  <c r="N213"/>
  <c r="O213"/>
  <c r="P213"/>
  <c r="Q213"/>
  <c r="R213"/>
  <c r="S213"/>
  <c r="T213"/>
  <c r="U213"/>
  <c r="V213"/>
  <c r="H214"/>
  <c r="I214"/>
  <c r="J214"/>
  <c r="K214"/>
  <c r="L214"/>
  <c r="M214"/>
  <c r="N214"/>
  <c r="O214"/>
  <c r="P214"/>
  <c r="Q214"/>
  <c r="R214"/>
  <c r="S214"/>
  <c r="T214"/>
  <c r="U214"/>
  <c r="V214"/>
  <c r="G213"/>
  <c r="H203"/>
  <c r="I203"/>
  <c r="J203"/>
  <c r="K203"/>
  <c r="L203"/>
  <c r="M203"/>
  <c r="N203"/>
  <c r="O203"/>
  <c r="P203"/>
  <c r="Q203"/>
  <c r="R203"/>
  <c r="S203"/>
  <c r="T203"/>
  <c r="U203"/>
  <c r="V203"/>
  <c r="H204"/>
  <c r="I204"/>
  <c r="J204"/>
  <c r="K204"/>
  <c r="L204"/>
  <c r="M204"/>
  <c r="N204"/>
  <c r="O204"/>
  <c r="P204"/>
  <c r="Q204"/>
  <c r="R204"/>
  <c r="S204"/>
  <c r="T204"/>
  <c r="U204"/>
  <c r="V204"/>
  <c r="H205"/>
  <c r="I205"/>
  <c r="J205"/>
  <c r="K205"/>
  <c r="L205"/>
  <c r="M205"/>
  <c r="N205"/>
  <c r="O205"/>
  <c r="P205"/>
  <c r="Q205"/>
  <c r="R205"/>
  <c r="S205"/>
  <c r="T205"/>
  <c r="U205"/>
  <c r="V205"/>
  <c r="G204"/>
  <c r="H194"/>
  <c r="I194"/>
  <c r="J194"/>
  <c r="K194"/>
  <c r="L194"/>
  <c r="M194"/>
  <c r="N194"/>
  <c r="O194"/>
  <c r="P194"/>
  <c r="Q194"/>
  <c r="R194"/>
  <c r="S194"/>
  <c r="T194"/>
  <c r="U194"/>
  <c r="V194"/>
  <c r="H195"/>
  <c r="I195"/>
  <c r="J195"/>
  <c r="K195"/>
  <c r="L195"/>
  <c r="M195"/>
  <c r="N195"/>
  <c r="O195"/>
  <c r="P195"/>
  <c r="Q195"/>
  <c r="R195"/>
  <c r="S195"/>
  <c r="T195"/>
  <c r="U195"/>
  <c r="V195"/>
  <c r="G195"/>
  <c r="H185"/>
  <c r="I185"/>
  <c r="J185"/>
  <c r="K185"/>
  <c r="L185"/>
  <c r="M185"/>
  <c r="N185"/>
  <c r="O185"/>
  <c r="P185"/>
  <c r="Q185"/>
  <c r="R185"/>
  <c r="S185"/>
  <c r="T185"/>
  <c r="U185"/>
  <c r="V185"/>
  <c r="H186"/>
  <c r="I186"/>
  <c r="J186"/>
  <c r="K186"/>
  <c r="L186"/>
  <c r="M186"/>
  <c r="N186"/>
  <c r="O186"/>
  <c r="P186"/>
  <c r="Q186"/>
  <c r="R186"/>
  <c r="S186"/>
  <c r="T186"/>
  <c r="U186"/>
  <c r="V186"/>
  <c r="G186"/>
  <c r="H176"/>
  <c r="I176"/>
  <c r="J176"/>
  <c r="K176"/>
  <c r="L176"/>
  <c r="M176"/>
  <c r="N176"/>
  <c r="O176"/>
  <c r="P176"/>
  <c r="Q176"/>
  <c r="R176"/>
  <c r="S176"/>
  <c r="T176"/>
  <c r="U176"/>
  <c r="V176"/>
  <c r="H168"/>
  <c r="I168"/>
  <c r="J168"/>
  <c r="K168"/>
  <c r="L168"/>
  <c r="M168"/>
  <c r="N168"/>
  <c r="O168"/>
  <c r="P168"/>
  <c r="Q168"/>
  <c r="R168"/>
  <c r="S168"/>
  <c r="T168"/>
  <c r="U168"/>
  <c r="V168"/>
  <c r="H169"/>
  <c r="I169"/>
  <c r="J169"/>
  <c r="K169"/>
  <c r="L169"/>
  <c r="M169"/>
  <c r="N169"/>
  <c r="O169"/>
  <c r="P169"/>
  <c r="Q169"/>
  <c r="R169"/>
  <c r="S169"/>
  <c r="T169"/>
  <c r="U169"/>
  <c r="V169"/>
  <c r="G168"/>
  <c r="H124"/>
  <c r="I124"/>
  <c r="J124"/>
  <c r="K124"/>
  <c r="L124"/>
  <c r="M124"/>
  <c r="N124"/>
  <c r="O124"/>
  <c r="P124"/>
  <c r="Q124"/>
  <c r="R124"/>
  <c r="S124"/>
  <c r="T124"/>
  <c r="U124"/>
  <c r="V124"/>
  <c r="H102"/>
  <c r="I102"/>
  <c r="J102"/>
  <c r="K102"/>
  <c r="L102"/>
  <c r="M102"/>
  <c r="N102"/>
  <c r="O102"/>
  <c r="P102"/>
  <c r="Q102"/>
  <c r="R102"/>
  <c r="S102"/>
  <c r="T102"/>
  <c r="U102"/>
  <c r="V102"/>
  <c r="H86"/>
  <c r="I86"/>
  <c r="J86"/>
  <c r="K86"/>
  <c r="L86"/>
  <c r="M86"/>
  <c r="N86"/>
  <c r="O86"/>
  <c r="P86"/>
  <c r="Q86"/>
  <c r="R86"/>
  <c r="S86"/>
  <c r="T86"/>
  <c r="U86"/>
  <c r="V86"/>
  <c r="I157"/>
  <c r="M157"/>
  <c r="Q157"/>
  <c r="U157"/>
  <c r="K159"/>
  <c r="O159"/>
  <c r="S159"/>
  <c r="G158"/>
  <c r="D257"/>
  <c r="F257" s="1"/>
  <c r="C257"/>
  <c r="E257"/>
  <c r="H71"/>
  <c r="I71"/>
  <c r="J71"/>
  <c r="K71"/>
  <c r="L71"/>
  <c r="M71"/>
  <c r="N71"/>
  <c r="O71"/>
  <c r="P71"/>
  <c r="Q71"/>
  <c r="R71"/>
  <c r="S71"/>
  <c r="T71"/>
  <c r="U71"/>
  <c r="V71"/>
  <c r="G64"/>
  <c r="H64"/>
  <c r="I64"/>
  <c r="J64"/>
  <c r="K64"/>
  <c r="L64"/>
  <c r="M64"/>
  <c r="N64"/>
  <c r="O64"/>
  <c r="P64"/>
  <c r="Q64"/>
  <c r="R64"/>
  <c r="S64"/>
  <c r="T64"/>
  <c r="U64"/>
  <c r="V64"/>
  <c r="H66"/>
  <c r="I66"/>
  <c r="J66"/>
  <c r="K66"/>
  <c r="L66"/>
  <c r="M66"/>
  <c r="N66"/>
  <c r="O66"/>
  <c r="P66"/>
  <c r="Q66"/>
  <c r="R66"/>
  <c r="S66"/>
  <c r="T66"/>
  <c r="U66"/>
  <c r="V66"/>
  <c r="H56"/>
  <c r="I56"/>
  <c r="J56"/>
  <c r="K56"/>
  <c r="L56"/>
  <c r="M56"/>
  <c r="N56"/>
  <c r="O56"/>
  <c r="P56"/>
  <c r="Q56"/>
  <c r="R56"/>
  <c r="S56"/>
  <c r="T56"/>
  <c r="U56"/>
  <c r="V56"/>
  <c r="H55"/>
  <c r="I55"/>
  <c r="J55"/>
  <c r="K55"/>
  <c r="L55"/>
  <c r="M55"/>
  <c r="N55"/>
  <c r="O55"/>
  <c r="P55"/>
  <c r="Q55"/>
  <c r="R55"/>
  <c r="S55"/>
  <c r="T55"/>
  <c r="U55"/>
  <c r="V55"/>
  <c r="H47"/>
  <c r="I47"/>
  <c r="J47"/>
  <c r="K47"/>
  <c r="L47"/>
  <c r="M47"/>
  <c r="N47"/>
  <c r="O47"/>
  <c r="P47"/>
  <c r="Q47"/>
  <c r="R47"/>
  <c r="S47"/>
  <c r="T47"/>
  <c r="U47"/>
  <c r="V47"/>
  <c r="G49"/>
  <c r="H49"/>
  <c r="I49"/>
  <c r="J49"/>
  <c r="K49"/>
  <c r="L49"/>
  <c r="M49"/>
  <c r="N49"/>
  <c r="O49"/>
  <c r="P49"/>
  <c r="Q49"/>
  <c r="R49"/>
  <c r="S49"/>
  <c r="T49"/>
  <c r="U49"/>
  <c r="V49"/>
  <c r="H45"/>
  <c r="I45"/>
  <c r="J45"/>
  <c r="K45"/>
  <c r="L45"/>
  <c r="M45"/>
  <c r="N45"/>
  <c r="O45"/>
  <c r="P45"/>
  <c r="Q45"/>
  <c r="R45"/>
  <c r="S45"/>
  <c r="T45"/>
  <c r="U45"/>
  <c r="V45"/>
  <c r="G31"/>
  <c r="H31"/>
  <c r="I31"/>
  <c r="J31"/>
  <c r="K31"/>
  <c r="L31"/>
  <c r="M31"/>
  <c r="N31"/>
  <c r="O31"/>
  <c r="P31"/>
  <c r="Q31"/>
  <c r="R31"/>
  <c r="S31"/>
  <c r="T31"/>
  <c r="U31"/>
  <c r="V31"/>
  <c r="G38"/>
  <c r="H38"/>
  <c r="I38"/>
  <c r="J38"/>
  <c r="K38"/>
  <c r="L38"/>
  <c r="M38"/>
  <c r="N38"/>
  <c r="O38"/>
  <c r="P38"/>
  <c r="Q38"/>
  <c r="R38"/>
  <c r="S38"/>
  <c r="T38"/>
  <c r="U38"/>
  <c r="V38"/>
  <c r="G24"/>
  <c r="H24"/>
  <c r="I24"/>
  <c r="J24"/>
  <c r="K24"/>
  <c r="L24"/>
  <c r="M24"/>
  <c r="N24"/>
  <c r="O24"/>
  <c r="P24"/>
  <c r="Q24"/>
  <c r="R24"/>
  <c r="S24"/>
  <c r="T24"/>
  <c r="U24"/>
  <c r="V24"/>
  <c r="G17"/>
  <c r="H17"/>
  <c r="I17"/>
  <c r="J17"/>
  <c r="K17"/>
  <c r="L17"/>
  <c r="M17"/>
  <c r="N17"/>
  <c r="O17"/>
  <c r="P17"/>
  <c r="Q17"/>
  <c r="R17"/>
  <c r="S17"/>
  <c r="T17"/>
  <c r="U17"/>
  <c r="V17"/>
  <c r="G18"/>
  <c r="H18"/>
  <c r="I18"/>
  <c r="J18"/>
  <c r="K18"/>
  <c r="L18"/>
  <c r="M18"/>
  <c r="N18"/>
  <c r="O18"/>
  <c r="P18"/>
  <c r="Q18"/>
  <c r="R18"/>
  <c r="S18"/>
  <c r="T18"/>
  <c r="U18"/>
  <c r="V18"/>
  <c r="G11"/>
  <c r="H11"/>
  <c r="I11"/>
  <c r="J11"/>
  <c r="K11"/>
  <c r="L11"/>
  <c r="M11"/>
  <c r="N11"/>
  <c r="O11"/>
  <c r="P11"/>
  <c r="Q11"/>
  <c r="R11"/>
  <c r="S11"/>
  <c r="T11"/>
  <c r="U11"/>
  <c r="V11"/>
  <c r="G12"/>
  <c r="H12"/>
  <c r="I12"/>
  <c r="J12"/>
  <c r="K12"/>
  <c r="L12"/>
  <c r="M12"/>
  <c r="N12"/>
  <c r="O12"/>
  <c r="P12"/>
  <c r="Q12"/>
  <c r="R12"/>
  <c r="S12"/>
  <c r="T12"/>
  <c r="U12"/>
  <c r="V12"/>
  <c r="H13"/>
  <c r="I13"/>
  <c r="J13"/>
  <c r="K13"/>
  <c r="L13"/>
  <c r="M13"/>
  <c r="N13"/>
  <c r="O13"/>
  <c r="P13"/>
  <c r="Q13"/>
  <c r="R13"/>
  <c r="S13"/>
  <c r="T13"/>
  <c r="U13"/>
  <c r="V13"/>
  <c r="H19"/>
  <c r="I19"/>
  <c r="J19"/>
  <c r="K19"/>
  <c r="L19"/>
  <c r="M19"/>
  <c r="N19"/>
  <c r="O19"/>
  <c r="P19"/>
  <c r="Q19"/>
  <c r="R19"/>
  <c r="S19"/>
  <c r="T19"/>
  <c r="U19"/>
  <c r="V19"/>
  <c r="V164" i="7"/>
  <c r="U164"/>
  <c r="T164"/>
  <c r="S164"/>
  <c r="R164"/>
  <c r="Q164"/>
  <c r="P164"/>
  <c r="O164"/>
  <c r="N164"/>
  <c r="M164"/>
  <c r="L164"/>
  <c r="K164"/>
  <c r="J164"/>
  <c r="I164"/>
  <c r="H164"/>
  <c r="G164"/>
  <c r="V162"/>
  <c r="U162"/>
  <c r="U159" i="23" s="1"/>
  <c r="T162" i="7"/>
  <c r="S162"/>
  <c r="R162"/>
  <c r="Q162"/>
  <c r="Q159" i="23" s="1"/>
  <c r="P162" i="7"/>
  <c r="O162"/>
  <c r="N162"/>
  <c r="M162"/>
  <c r="M159" i="23" s="1"/>
  <c r="L162" i="7"/>
  <c r="K162"/>
  <c r="J162"/>
  <c r="I162"/>
  <c r="I159" i="23" s="1"/>
  <c r="H162" i="7"/>
  <c r="G162"/>
  <c r="V161"/>
  <c r="U161"/>
  <c r="T161"/>
  <c r="S161"/>
  <c r="R161"/>
  <c r="Q161"/>
  <c r="P161"/>
  <c r="O161"/>
  <c r="N161"/>
  <c r="M161"/>
  <c r="L161"/>
  <c r="K161"/>
  <c r="J161"/>
  <c r="I161"/>
  <c r="H161"/>
  <c r="G161"/>
  <c r="V160"/>
  <c r="U160"/>
  <c r="T160"/>
  <c r="S160"/>
  <c r="S157" i="23" s="1"/>
  <c r="R160" i="7"/>
  <c r="Q160"/>
  <c r="P160"/>
  <c r="O160"/>
  <c r="O157" i="23" s="1"/>
  <c r="N160" i="7"/>
  <c r="M160"/>
  <c r="L160"/>
  <c r="K160"/>
  <c r="K157" i="23" s="1"/>
  <c r="J160" i="7"/>
  <c r="I160"/>
  <c r="H160"/>
  <c r="G160"/>
  <c r="D164"/>
  <c r="D161"/>
  <c r="D158" i="23" s="1"/>
  <c r="D160" i="7"/>
  <c r="D159"/>
  <c r="D157"/>
  <c r="C157"/>
  <c r="E157" s="1"/>
  <c r="V164" i="22"/>
  <c r="U164"/>
  <c r="T164"/>
  <c r="S164"/>
  <c r="R164"/>
  <c r="Q164"/>
  <c r="P164"/>
  <c r="O164"/>
  <c r="N164"/>
  <c r="M164"/>
  <c r="L164"/>
  <c r="K164"/>
  <c r="J164"/>
  <c r="I164"/>
  <c r="H164"/>
  <c r="G164"/>
  <c r="V162"/>
  <c r="U162"/>
  <c r="T162"/>
  <c r="S162"/>
  <c r="R162"/>
  <c r="Q162"/>
  <c r="P162"/>
  <c r="O162"/>
  <c r="N162"/>
  <c r="M162"/>
  <c r="L162"/>
  <c r="K162"/>
  <c r="J162"/>
  <c r="I162"/>
  <c r="H162"/>
  <c r="G162"/>
  <c r="V161"/>
  <c r="V158" i="23" s="1"/>
  <c r="U161" i="22"/>
  <c r="T161"/>
  <c r="T158" i="23" s="1"/>
  <c r="S161" i="22"/>
  <c r="R161"/>
  <c r="R158" i="23" s="1"/>
  <c r="Q161" i="22"/>
  <c r="P161"/>
  <c r="P158" i="23" s="1"/>
  <c r="O161" i="22"/>
  <c r="N161"/>
  <c r="N158" i="23" s="1"/>
  <c r="M161" i="22"/>
  <c r="L161"/>
  <c r="L158" i="23" s="1"/>
  <c r="K161" i="22"/>
  <c r="J161"/>
  <c r="J158" i="23" s="1"/>
  <c r="I161" i="22"/>
  <c r="H161"/>
  <c r="H158" i="23" s="1"/>
  <c r="G161" i="22"/>
  <c r="V160"/>
  <c r="U160"/>
  <c r="T160"/>
  <c r="S160"/>
  <c r="R160"/>
  <c r="Q160"/>
  <c r="P160"/>
  <c r="O160"/>
  <c r="N160"/>
  <c r="M160"/>
  <c r="L160"/>
  <c r="K160"/>
  <c r="J160"/>
  <c r="I160"/>
  <c r="H160"/>
  <c r="G160"/>
  <c r="D164"/>
  <c r="D161"/>
  <c r="D160"/>
  <c r="D159"/>
  <c r="D157"/>
  <c r="E157" s="1"/>
  <c r="C157"/>
  <c r="H160" i="12"/>
  <c r="I160"/>
  <c r="J160"/>
  <c r="K160"/>
  <c r="L160"/>
  <c r="M160"/>
  <c r="N160"/>
  <c r="O160"/>
  <c r="P160"/>
  <c r="Q160"/>
  <c r="R160"/>
  <c r="S160"/>
  <c r="T160"/>
  <c r="U160"/>
  <c r="V160"/>
  <c r="H161"/>
  <c r="I161"/>
  <c r="J161"/>
  <c r="K161"/>
  <c r="L161"/>
  <c r="M161"/>
  <c r="N161"/>
  <c r="O161"/>
  <c r="P161"/>
  <c r="Q161"/>
  <c r="R161"/>
  <c r="S161"/>
  <c r="T161"/>
  <c r="U161"/>
  <c r="V161"/>
  <c r="H162"/>
  <c r="I162"/>
  <c r="J162"/>
  <c r="K162"/>
  <c r="L162"/>
  <c r="M162"/>
  <c r="N162"/>
  <c r="O162"/>
  <c r="P162"/>
  <c r="Q162"/>
  <c r="R162"/>
  <c r="S162"/>
  <c r="T162"/>
  <c r="U162"/>
  <c r="V162"/>
  <c r="H163"/>
  <c r="I163"/>
  <c r="J163"/>
  <c r="K163"/>
  <c r="L163"/>
  <c r="M163"/>
  <c r="N163"/>
  <c r="O163"/>
  <c r="P163"/>
  <c r="Q163"/>
  <c r="R163"/>
  <c r="S163"/>
  <c r="T163"/>
  <c r="U163"/>
  <c r="V163"/>
  <c r="H164"/>
  <c r="I164"/>
  <c r="J164"/>
  <c r="K164"/>
  <c r="L164"/>
  <c r="M164"/>
  <c r="N164"/>
  <c r="O164"/>
  <c r="P164"/>
  <c r="Q164"/>
  <c r="R164"/>
  <c r="S164"/>
  <c r="T164"/>
  <c r="U164"/>
  <c r="V164"/>
  <c r="G161"/>
  <c r="G162"/>
  <c r="G159" i="23" s="1"/>
  <c r="Y159" s="1"/>
  <c r="G163" i="12"/>
  <c r="G164"/>
  <c r="G160"/>
  <c r="G157" i="23" s="1"/>
  <c r="D164" i="12"/>
  <c r="D161"/>
  <c r="D160"/>
  <c r="D157" i="23" s="1"/>
  <c r="D159" i="12"/>
  <c r="D157"/>
  <c r="D154" i="23" s="1"/>
  <c r="F154" s="1"/>
  <c r="C157" i="12"/>
  <c r="H160" i="8"/>
  <c r="I160"/>
  <c r="J160"/>
  <c r="K160"/>
  <c r="L160"/>
  <c r="M160"/>
  <c r="N160"/>
  <c r="O160"/>
  <c r="P160"/>
  <c r="Q160"/>
  <c r="R160"/>
  <c r="S160"/>
  <c r="T160"/>
  <c r="U160"/>
  <c r="V160"/>
  <c r="H161"/>
  <c r="I161"/>
  <c r="J161"/>
  <c r="K161"/>
  <c r="L161"/>
  <c r="M161"/>
  <c r="N161"/>
  <c r="O161"/>
  <c r="P161"/>
  <c r="Q161"/>
  <c r="R161"/>
  <c r="S161"/>
  <c r="T161"/>
  <c r="U161"/>
  <c r="V161"/>
  <c r="H162"/>
  <c r="I162"/>
  <c r="J162"/>
  <c r="K162"/>
  <c r="L162"/>
  <c r="M162"/>
  <c r="N162"/>
  <c r="O162"/>
  <c r="P162"/>
  <c r="Q162"/>
  <c r="R162"/>
  <c r="S162"/>
  <c r="T162"/>
  <c r="U162"/>
  <c r="V162"/>
  <c r="G161"/>
  <c r="G162"/>
  <c r="G160"/>
  <c r="D160"/>
  <c r="D161"/>
  <c r="D159"/>
  <c r="D157"/>
  <c r="C157"/>
  <c r="C154" i="23" s="1"/>
  <c r="F322" i="12"/>
  <c r="E322"/>
  <c r="F321"/>
  <c r="E321"/>
  <c r="F320"/>
  <c r="E320"/>
  <c r="F319"/>
  <c r="E319"/>
  <c r="F318"/>
  <c r="E318"/>
  <c r="F315"/>
  <c r="E315"/>
  <c r="F308"/>
  <c r="E308"/>
  <c r="F302"/>
  <c r="E302"/>
  <c r="F296"/>
  <c r="E296"/>
  <c r="F293"/>
  <c r="E293"/>
  <c r="F290"/>
  <c r="E290"/>
  <c r="F288"/>
  <c r="E288"/>
  <c r="F281"/>
  <c r="E281"/>
  <c r="F274"/>
  <c r="E274"/>
  <c r="F267"/>
  <c r="E267"/>
  <c r="F260"/>
  <c r="E260"/>
  <c r="F256"/>
  <c r="E256"/>
  <c r="F249"/>
  <c r="E249"/>
  <c r="F242"/>
  <c r="E242"/>
  <c r="F235"/>
  <c r="E235"/>
  <c r="F228"/>
  <c r="E228"/>
  <c r="F221"/>
  <c r="E221"/>
  <c r="F212"/>
  <c r="E212"/>
  <c r="F203"/>
  <c r="E203"/>
  <c r="F194"/>
  <c r="E194"/>
  <c r="F185"/>
  <c r="E185"/>
  <c r="F176"/>
  <c r="E176"/>
  <c r="F167"/>
  <c r="E167"/>
  <c r="F150"/>
  <c r="E150"/>
  <c r="F143"/>
  <c r="E143"/>
  <c r="F136"/>
  <c r="E136"/>
  <c r="F130"/>
  <c r="E130"/>
  <c r="F124"/>
  <c r="E124"/>
  <c r="F117"/>
  <c r="E117"/>
  <c r="F110"/>
  <c r="E110"/>
  <c r="F102"/>
  <c r="E102"/>
  <c r="F95"/>
  <c r="E95"/>
  <c r="F86"/>
  <c r="E86"/>
  <c r="F77"/>
  <c r="E77"/>
  <c r="F71"/>
  <c r="E71"/>
  <c r="F64"/>
  <c r="E64"/>
  <c r="F54"/>
  <c r="E54"/>
  <c r="F45"/>
  <c r="E45"/>
  <c r="F38"/>
  <c r="E38"/>
  <c r="F31"/>
  <c r="E31"/>
  <c r="F24"/>
  <c r="E24"/>
  <c r="F17"/>
  <c r="E17"/>
  <c r="F11"/>
  <c r="E11"/>
  <c r="F150" i="7"/>
  <c r="E293" i="8"/>
  <c r="F315" i="22"/>
  <c r="E315"/>
  <c r="F308"/>
  <c r="E308"/>
  <c r="F302"/>
  <c r="E302"/>
  <c r="F296"/>
  <c r="E296"/>
  <c r="F293"/>
  <c r="E293"/>
  <c r="F290"/>
  <c r="E290"/>
  <c r="F288"/>
  <c r="E288"/>
  <c r="F281"/>
  <c r="E281"/>
  <c r="F274"/>
  <c r="E274"/>
  <c r="F267"/>
  <c r="E267"/>
  <c r="F260"/>
  <c r="E260"/>
  <c r="F256"/>
  <c r="E256"/>
  <c r="F249"/>
  <c r="E249"/>
  <c r="F242"/>
  <c r="E242"/>
  <c r="F235"/>
  <c r="E235"/>
  <c r="F228"/>
  <c r="E228"/>
  <c r="F221"/>
  <c r="E221"/>
  <c r="F212"/>
  <c r="E212"/>
  <c r="F203"/>
  <c r="E203"/>
  <c r="F194"/>
  <c r="E194"/>
  <c r="F185"/>
  <c r="E185"/>
  <c r="F176"/>
  <c r="E176"/>
  <c r="F167"/>
  <c r="E167"/>
  <c r="F150"/>
  <c r="E150"/>
  <c r="F143"/>
  <c r="E143"/>
  <c r="F136"/>
  <c r="E136"/>
  <c r="F130"/>
  <c r="E130"/>
  <c r="F124"/>
  <c r="E124"/>
  <c r="F117"/>
  <c r="E117"/>
  <c r="F110"/>
  <c r="E110"/>
  <c r="F102"/>
  <c r="E102"/>
  <c r="F95"/>
  <c r="E95"/>
  <c r="F86"/>
  <c r="E86"/>
  <c r="F77"/>
  <c r="E77"/>
  <c r="F71"/>
  <c r="E71"/>
  <c r="F64"/>
  <c r="E64"/>
  <c r="F54"/>
  <c r="E54"/>
  <c r="F45"/>
  <c r="E45"/>
  <c r="F38"/>
  <c r="E38"/>
  <c r="F31"/>
  <c r="E31"/>
  <c r="F24"/>
  <c r="E24"/>
  <c r="F54" i="8"/>
  <c r="E54"/>
  <c r="F45"/>
  <c r="E45"/>
  <c r="F38"/>
  <c r="E38"/>
  <c r="F31"/>
  <c r="E31"/>
  <c r="F24"/>
  <c r="E24"/>
  <c r="F17"/>
  <c r="E17"/>
  <c r="F11"/>
  <c r="E11"/>
  <c r="F17" i="22"/>
  <c r="E17"/>
  <c r="F11"/>
  <c r="E11"/>
  <c r="F322" i="7"/>
  <c r="E322"/>
  <c r="F321"/>
  <c r="E321"/>
  <c r="F320"/>
  <c r="E320"/>
  <c r="F319"/>
  <c r="E319"/>
  <c r="F318"/>
  <c r="E318"/>
  <c r="F315"/>
  <c r="E315"/>
  <c r="F308"/>
  <c r="E308"/>
  <c r="F302"/>
  <c r="E302"/>
  <c r="F296"/>
  <c r="E296"/>
  <c r="F293"/>
  <c r="E293"/>
  <c r="F290"/>
  <c r="E290"/>
  <c r="F288"/>
  <c r="E288"/>
  <c r="F281"/>
  <c r="E281"/>
  <c r="F274"/>
  <c r="E274"/>
  <c r="F267"/>
  <c r="E267"/>
  <c r="F260"/>
  <c r="E260"/>
  <c r="F256"/>
  <c r="E256"/>
  <c r="F249"/>
  <c r="E249"/>
  <c r="F242"/>
  <c r="E242"/>
  <c r="F235"/>
  <c r="E235"/>
  <c r="F228"/>
  <c r="E228"/>
  <c r="F221"/>
  <c r="E221"/>
  <c r="F212"/>
  <c r="E212"/>
  <c r="F203"/>
  <c r="E203"/>
  <c r="F194"/>
  <c r="E194"/>
  <c r="F185"/>
  <c r="E185"/>
  <c r="F176"/>
  <c r="E176"/>
  <c r="F167"/>
  <c r="E167"/>
  <c r="E150"/>
  <c r="F143"/>
  <c r="E143"/>
  <c r="F136"/>
  <c r="E136"/>
  <c r="F130"/>
  <c r="E130"/>
  <c r="F124"/>
  <c r="E124"/>
  <c r="F117"/>
  <c r="E117"/>
  <c r="E110"/>
  <c r="F102"/>
  <c r="E102"/>
  <c r="F95"/>
  <c r="E95"/>
  <c r="F86"/>
  <c r="E86"/>
  <c r="F77"/>
  <c r="E77"/>
  <c r="F71"/>
  <c r="E71"/>
  <c r="F64"/>
  <c r="E64"/>
  <c r="F54"/>
  <c r="E54"/>
  <c r="F45"/>
  <c r="E45"/>
  <c r="F38"/>
  <c r="E38"/>
  <c r="F31"/>
  <c r="E31"/>
  <c r="F24"/>
  <c r="E24"/>
  <c r="F17"/>
  <c r="E17"/>
  <c r="F11"/>
  <c r="E11"/>
  <c r="F322" i="8"/>
  <c r="E322"/>
  <c r="F321"/>
  <c r="E321"/>
  <c r="F320"/>
  <c r="E320"/>
  <c r="F319"/>
  <c r="E319"/>
  <c r="F318"/>
  <c r="E318"/>
  <c r="F315"/>
  <c r="E315"/>
  <c r="F308"/>
  <c r="E308"/>
  <c r="F302"/>
  <c r="E302"/>
  <c r="F296"/>
  <c r="E296"/>
  <c r="F293"/>
  <c r="F290"/>
  <c r="E290"/>
  <c r="F288"/>
  <c r="E288"/>
  <c r="F281"/>
  <c r="E281"/>
  <c r="F274"/>
  <c r="E274"/>
  <c r="F267"/>
  <c r="E267"/>
  <c r="F260"/>
  <c r="E260"/>
  <c r="F256"/>
  <c r="E256"/>
  <c r="F249"/>
  <c r="E249"/>
  <c r="F242"/>
  <c r="E242"/>
  <c r="F235"/>
  <c r="E235"/>
  <c r="F228"/>
  <c r="E228"/>
  <c r="F221"/>
  <c r="E221"/>
  <c r="F212"/>
  <c r="E212"/>
  <c r="F203"/>
  <c r="E203"/>
  <c r="F194"/>
  <c r="E194"/>
  <c r="F185"/>
  <c r="E185"/>
  <c r="F176"/>
  <c r="E176"/>
  <c r="F167"/>
  <c r="E167"/>
  <c r="F150"/>
  <c r="E150"/>
  <c r="F143"/>
  <c r="E143"/>
  <c r="F136"/>
  <c r="E136"/>
  <c r="F130"/>
  <c r="E130"/>
  <c r="F124"/>
  <c r="E124"/>
  <c r="F117"/>
  <c r="E117"/>
  <c r="F110"/>
  <c r="E110"/>
  <c r="F102"/>
  <c r="E102"/>
  <c r="F95"/>
  <c r="E95"/>
  <c r="F86"/>
  <c r="E86"/>
  <c r="F77"/>
  <c r="E77"/>
  <c r="F71"/>
  <c r="E71"/>
  <c r="F64"/>
  <c r="E64"/>
  <c r="X309" i="23"/>
  <c r="X308"/>
  <c r="X307"/>
  <c r="X303"/>
  <c r="X302"/>
  <c r="X301"/>
  <c r="X297"/>
  <c r="X296"/>
  <c r="X295"/>
  <c r="D291"/>
  <c r="X291"/>
  <c r="X287"/>
  <c r="W287"/>
  <c r="Y287" s="1"/>
  <c r="D287"/>
  <c r="C287"/>
  <c r="F287" s="1"/>
  <c r="X288"/>
  <c r="X286"/>
  <c r="X282"/>
  <c r="X281"/>
  <c r="X280"/>
  <c r="X275"/>
  <c r="X274"/>
  <c r="X273"/>
  <c r="X268"/>
  <c r="X267"/>
  <c r="X266"/>
  <c r="X261"/>
  <c r="X260"/>
  <c r="X259"/>
  <c r="X255"/>
  <c r="W255"/>
  <c r="Z255" s="1"/>
  <c r="X250"/>
  <c r="X249"/>
  <c r="X248"/>
  <c r="X243"/>
  <c r="X242"/>
  <c r="X241"/>
  <c r="X236"/>
  <c r="X235"/>
  <c r="X234"/>
  <c r="X229"/>
  <c r="X228"/>
  <c r="X227"/>
  <c r="X222"/>
  <c r="X221"/>
  <c r="X220"/>
  <c r="X216"/>
  <c r="X213"/>
  <c r="X212"/>
  <c r="X211"/>
  <c r="X207"/>
  <c r="X204"/>
  <c r="X203"/>
  <c r="X202"/>
  <c r="X198"/>
  <c r="X195"/>
  <c r="X194"/>
  <c r="X193"/>
  <c r="X189"/>
  <c r="X186"/>
  <c r="X185"/>
  <c r="X184"/>
  <c r="X180"/>
  <c r="X178"/>
  <c r="X177"/>
  <c r="X176"/>
  <c r="X175"/>
  <c r="X171"/>
  <c r="X168"/>
  <c r="X167"/>
  <c r="X166"/>
  <c r="X161"/>
  <c r="X158"/>
  <c r="X157"/>
  <c r="X156"/>
  <c r="X151"/>
  <c r="X150"/>
  <c r="X149"/>
  <c r="X144"/>
  <c r="X143"/>
  <c r="X142"/>
  <c r="X137"/>
  <c r="X136"/>
  <c r="X135"/>
  <c r="X131"/>
  <c r="X130"/>
  <c r="X129"/>
  <c r="X125"/>
  <c r="X124"/>
  <c r="X123"/>
  <c r="X118"/>
  <c r="X117"/>
  <c r="X116"/>
  <c r="X111"/>
  <c r="X110"/>
  <c r="X109"/>
  <c r="X103"/>
  <c r="X102"/>
  <c r="X101"/>
  <c r="X96"/>
  <c r="X95"/>
  <c r="X94"/>
  <c r="X87"/>
  <c r="X86"/>
  <c r="X85"/>
  <c r="X81"/>
  <c r="X78"/>
  <c r="X77"/>
  <c r="X76"/>
  <c r="X71"/>
  <c r="X70"/>
  <c r="X66"/>
  <c r="X65"/>
  <c r="X64"/>
  <c r="X55"/>
  <c r="X54"/>
  <c r="X53"/>
  <c r="X49"/>
  <c r="X46"/>
  <c r="X45"/>
  <c r="X44"/>
  <c r="X39"/>
  <c r="X38"/>
  <c r="X37"/>
  <c r="X32"/>
  <c r="X31"/>
  <c r="X30"/>
  <c r="X25"/>
  <c r="X24"/>
  <c r="X23"/>
  <c r="X18"/>
  <c r="X17"/>
  <c r="X16"/>
  <c r="X14"/>
  <c r="X12"/>
  <c r="X11"/>
  <c r="X312"/>
  <c r="Y312" s="1"/>
  <c r="W312"/>
  <c r="X305"/>
  <c r="W305"/>
  <c r="X299"/>
  <c r="Z299" s="1"/>
  <c r="W299"/>
  <c r="X293"/>
  <c r="Z293" s="1"/>
  <c r="W293"/>
  <c r="X290"/>
  <c r="W290"/>
  <c r="X285"/>
  <c r="Y285" s="1"/>
  <c r="W285"/>
  <c r="X278"/>
  <c r="Z278" s="1"/>
  <c r="W278"/>
  <c r="X271"/>
  <c r="Z271" s="1"/>
  <c r="W271"/>
  <c r="X264"/>
  <c r="Y264" s="1"/>
  <c r="W264"/>
  <c r="X257"/>
  <c r="Z257" s="1"/>
  <c r="W257"/>
  <c r="X253"/>
  <c r="Y253" s="1"/>
  <c r="W253"/>
  <c r="X246"/>
  <c r="Y246" s="1"/>
  <c r="W246"/>
  <c r="X239"/>
  <c r="Z239" s="1"/>
  <c r="W239"/>
  <c r="X232"/>
  <c r="Z232" s="1"/>
  <c r="W232"/>
  <c r="X225"/>
  <c r="Y225" s="1"/>
  <c r="W225"/>
  <c r="X218"/>
  <c r="Z218" s="1"/>
  <c r="W218"/>
  <c r="X209"/>
  <c r="Y209" s="1"/>
  <c r="W209"/>
  <c r="X200"/>
  <c r="Z200" s="1"/>
  <c r="W200"/>
  <c r="X191"/>
  <c r="Z191" s="1"/>
  <c r="W191"/>
  <c r="X182"/>
  <c r="W182"/>
  <c r="X173"/>
  <c r="Z173" s="1"/>
  <c r="W173"/>
  <c r="X164"/>
  <c r="W164"/>
  <c r="X154"/>
  <c r="Z154" s="1"/>
  <c r="W154"/>
  <c r="X147"/>
  <c r="Z147" s="1"/>
  <c r="W147"/>
  <c r="X140"/>
  <c r="W140"/>
  <c r="X133"/>
  <c r="Y133" s="1"/>
  <c r="W133"/>
  <c r="X127"/>
  <c r="Z127" s="1"/>
  <c r="W127"/>
  <c r="X121"/>
  <c r="Z121" s="1"/>
  <c r="W121"/>
  <c r="X114"/>
  <c r="Z114" s="1"/>
  <c r="W114"/>
  <c r="X107"/>
  <c r="W107"/>
  <c r="X99"/>
  <c r="Z99" s="1"/>
  <c r="W99"/>
  <c r="X92"/>
  <c r="Z92" s="1"/>
  <c r="W92"/>
  <c r="Y92"/>
  <c r="X83"/>
  <c r="W83"/>
  <c r="Z83" s="1"/>
  <c r="X74"/>
  <c r="W74"/>
  <c r="Z74" s="1"/>
  <c r="X68"/>
  <c r="W68"/>
  <c r="Z68" s="1"/>
  <c r="X61"/>
  <c r="W61"/>
  <c r="Y61" s="1"/>
  <c r="X51"/>
  <c r="W51"/>
  <c r="X42"/>
  <c r="W42"/>
  <c r="Z42" s="1"/>
  <c r="X35"/>
  <c r="W35"/>
  <c r="Z35" s="1"/>
  <c r="X28"/>
  <c r="W28"/>
  <c r="Z28" s="1"/>
  <c r="X21"/>
  <c r="W21"/>
  <c r="Y21" s="1"/>
  <c r="W14"/>
  <c r="X63"/>
  <c r="D309"/>
  <c r="D308"/>
  <c r="D307"/>
  <c r="D303"/>
  <c r="D302"/>
  <c r="D301"/>
  <c r="D297"/>
  <c r="D296"/>
  <c r="D295"/>
  <c r="D288"/>
  <c r="D286"/>
  <c r="D282"/>
  <c r="D281"/>
  <c r="D280"/>
  <c r="D275"/>
  <c r="D274"/>
  <c r="D273"/>
  <c r="D268"/>
  <c r="D267"/>
  <c r="D266"/>
  <c r="D261"/>
  <c r="D260"/>
  <c r="D259"/>
  <c r="D250"/>
  <c r="D249"/>
  <c r="D248"/>
  <c r="D243"/>
  <c r="D242"/>
  <c r="D241"/>
  <c r="D236"/>
  <c r="D235"/>
  <c r="D234"/>
  <c r="D229"/>
  <c r="D228"/>
  <c r="D227"/>
  <c r="D222"/>
  <c r="D221"/>
  <c r="D220"/>
  <c r="D216"/>
  <c r="D213"/>
  <c r="D212"/>
  <c r="D211"/>
  <c r="D207"/>
  <c r="D204"/>
  <c r="D203"/>
  <c r="D198"/>
  <c r="D195"/>
  <c r="D194"/>
  <c r="D193"/>
  <c r="D189"/>
  <c r="D186"/>
  <c r="D185"/>
  <c r="D184"/>
  <c r="D180"/>
  <c r="D177"/>
  <c r="D176"/>
  <c r="D175"/>
  <c r="D171"/>
  <c r="D168"/>
  <c r="D167"/>
  <c r="D166"/>
  <c r="D161"/>
  <c r="D151"/>
  <c r="D150"/>
  <c r="D149"/>
  <c r="D144"/>
  <c r="D143"/>
  <c r="D142"/>
  <c r="D137"/>
  <c r="D136"/>
  <c r="D135"/>
  <c r="D131"/>
  <c r="D130"/>
  <c r="D129"/>
  <c r="D125"/>
  <c r="D124"/>
  <c r="D123"/>
  <c r="D118"/>
  <c r="D117"/>
  <c r="D116"/>
  <c r="D111"/>
  <c r="D110"/>
  <c r="D109"/>
  <c r="D103"/>
  <c r="D102"/>
  <c r="D101"/>
  <c r="D96"/>
  <c r="D95"/>
  <c r="D94"/>
  <c r="D90"/>
  <c r="D87"/>
  <c r="D86"/>
  <c r="D85"/>
  <c r="D81"/>
  <c r="D78"/>
  <c r="D77"/>
  <c r="D76"/>
  <c r="D71"/>
  <c r="D70"/>
  <c r="D65"/>
  <c r="D64"/>
  <c r="D63"/>
  <c r="D59"/>
  <c r="D58"/>
  <c r="D55"/>
  <c r="D54"/>
  <c r="D53"/>
  <c r="D49"/>
  <c r="D46"/>
  <c r="D45"/>
  <c r="D44"/>
  <c r="G315"/>
  <c r="G302"/>
  <c r="G274"/>
  <c r="G260"/>
  <c r="G255"/>
  <c r="G228"/>
  <c r="G203"/>
  <c r="D319"/>
  <c r="C319"/>
  <c r="F319" s="1"/>
  <c r="D318"/>
  <c r="C318"/>
  <c r="E318" s="1"/>
  <c r="D317"/>
  <c r="C317"/>
  <c r="E317"/>
  <c r="D316"/>
  <c r="C316"/>
  <c r="E316" s="1"/>
  <c r="D315"/>
  <c r="F315" s="1"/>
  <c r="C315"/>
  <c r="E315"/>
  <c r="D312"/>
  <c r="C312"/>
  <c r="D305"/>
  <c r="C305"/>
  <c r="E305" s="1"/>
  <c r="D299"/>
  <c r="C299"/>
  <c r="D293"/>
  <c r="C293"/>
  <c r="D290"/>
  <c r="E290" s="1"/>
  <c r="C290"/>
  <c r="D285"/>
  <c r="C285"/>
  <c r="D278"/>
  <c r="C278"/>
  <c r="D271"/>
  <c r="E271" s="1"/>
  <c r="C271"/>
  <c r="D264"/>
  <c r="C264"/>
  <c r="D253"/>
  <c r="E253" s="1"/>
  <c r="C253"/>
  <c r="D246"/>
  <c r="C246"/>
  <c r="D239"/>
  <c r="C239"/>
  <c r="E239"/>
  <c r="D232"/>
  <c r="C232"/>
  <c r="D225"/>
  <c r="C225"/>
  <c r="E225" s="1"/>
  <c r="D218"/>
  <c r="C218"/>
  <c r="E218" s="1"/>
  <c r="D209"/>
  <c r="C209"/>
  <c r="E209" s="1"/>
  <c r="D200"/>
  <c r="C200"/>
  <c r="D191"/>
  <c r="C191"/>
  <c r="F191" s="1"/>
  <c r="D182"/>
  <c r="C182"/>
  <c r="E182" s="1"/>
  <c r="D173"/>
  <c r="C173"/>
  <c r="D164"/>
  <c r="C164"/>
  <c r="D147"/>
  <c r="C147"/>
  <c r="E147" s="1"/>
  <c r="D140"/>
  <c r="C140"/>
  <c r="E140" s="1"/>
  <c r="D133"/>
  <c r="E133" s="1"/>
  <c r="C133"/>
  <c r="D127"/>
  <c r="F127" s="1"/>
  <c r="C127"/>
  <c r="E127"/>
  <c r="D121"/>
  <c r="C121"/>
  <c r="E121" s="1"/>
  <c r="D114"/>
  <c r="C114"/>
  <c r="E114" s="1"/>
  <c r="D107"/>
  <c r="E107" s="1"/>
  <c r="C107"/>
  <c r="D99"/>
  <c r="F99" s="1"/>
  <c r="C99"/>
  <c r="D92"/>
  <c r="C92"/>
  <c r="D83"/>
  <c r="F83" s="1"/>
  <c r="C83"/>
  <c r="D74"/>
  <c r="E74" s="1"/>
  <c r="C74"/>
  <c r="D68"/>
  <c r="C68"/>
  <c r="E68"/>
  <c r="D61"/>
  <c r="C61"/>
  <c r="D51"/>
  <c r="C51"/>
  <c r="E51" s="1"/>
  <c r="D42"/>
  <c r="C42"/>
  <c r="D35"/>
  <c r="C35"/>
  <c r="D39"/>
  <c r="D38"/>
  <c r="D37"/>
  <c r="D32"/>
  <c r="D31"/>
  <c r="D30"/>
  <c r="D25"/>
  <c r="D24"/>
  <c r="D23"/>
  <c r="D18"/>
  <c r="D17"/>
  <c r="D16"/>
  <c r="D12"/>
  <c r="D11"/>
  <c r="D28"/>
  <c r="C28"/>
  <c r="E28" s="1"/>
  <c r="D21"/>
  <c r="C21"/>
  <c r="D14"/>
  <c r="C14"/>
  <c r="G194"/>
  <c r="G185"/>
  <c r="G176"/>
  <c r="G124"/>
  <c r="G102"/>
  <c r="G86"/>
  <c r="G71"/>
  <c r="G55"/>
  <c r="G45"/>
  <c r="D10"/>
  <c r="X10"/>
  <c r="X8"/>
  <c r="W8"/>
  <c r="D8"/>
  <c r="C8"/>
  <c r="Z182"/>
  <c r="Z253"/>
  <c r="Y8"/>
  <c r="E157" i="12"/>
  <c r="E319" i="23"/>
  <c r="Z61"/>
  <c r="Y107"/>
  <c r="Z133"/>
  <c r="Z209"/>
  <c r="Z246"/>
  <c r="Z285"/>
  <c r="Z312"/>
  <c r="F157" i="7"/>
  <c r="F200" i="23"/>
  <c r="F157" i="22"/>
  <c r="E14" i="23"/>
  <c r="E299"/>
  <c r="E246"/>
  <c r="E191"/>
  <c r="E164"/>
  <c r="E99"/>
  <c r="E92"/>
  <c r="E35"/>
  <c r="E312"/>
  <c r="E278"/>
  <c r="E264"/>
  <c r="E232"/>
  <c r="E200"/>
  <c r="F157" i="8"/>
  <c r="E83" i="23"/>
  <c r="E61"/>
  <c r="E42"/>
  <c r="E21"/>
  <c r="Y255"/>
  <c r="F316"/>
  <c r="Y74"/>
  <c r="F51"/>
  <c r="Y218"/>
  <c r="Z107"/>
  <c r="F140"/>
  <c r="F225"/>
  <c r="Y14"/>
  <c r="Y99"/>
  <c r="Z164"/>
  <c r="Y200"/>
  <c r="Y232"/>
  <c r="Z8"/>
  <c r="F14"/>
  <c r="F21"/>
  <c r="F35"/>
  <c r="F42"/>
  <c r="F74"/>
  <c r="F209"/>
  <c r="F218"/>
  <c r="Y35"/>
  <c r="Y83"/>
  <c r="Y299"/>
  <c r="Z287"/>
  <c r="F28"/>
  <c r="F61"/>
  <c r="F290"/>
  <c r="F121"/>
  <c r="F164"/>
  <c r="F182"/>
  <c r="F246"/>
  <c r="F253"/>
  <c r="F264"/>
  <c r="F318"/>
  <c r="Y28"/>
  <c r="Z51"/>
  <c r="Y127"/>
  <c r="Y140"/>
  <c r="Y164"/>
  <c r="Y182"/>
  <c r="Y257"/>
  <c r="Y271"/>
  <c r="Z290"/>
  <c r="F68"/>
  <c r="F107"/>
  <c r="F92"/>
  <c r="F147"/>
  <c r="F271"/>
  <c r="Z140"/>
  <c r="F299"/>
  <c r="F133"/>
  <c r="F239"/>
  <c r="F278"/>
  <c r="F317"/>
  <c r="Y51"/>
  <c r="Y173"/>
  <c r="Y290"/>
  <c r="F232"/>
  <c r="F312"/>
  <c r="Z14"/>
  <c r="E154"/>
  <c r="F293" l="1"/>
  <c r="E293"/>
  <c r="Y305"/>
  <c r="Z305"/>
  <c r="V159"/>
  <c r="T159"/>
  <c r="R159"/>
  <c r="P159"/>
  <c r="N159"/>
  <c r="L159"/>
  <c r="J159"/>
  <c r="H159"/>
  <c r="U158"/>
  <c r="S158"/>
  <c r="Q158"/>
  <c r="O158"/>
  <c r="M158"/>
  <c r="K158"/>
  <c r="I158"/>
  <c r="V157"/>
  <c r="T157"/>
  <c r="R157"/>
  <c r="P157"/>
  <c r="N157"/>
  <c r="L157"/>
  <c r="J157"/>
  <c r="H157"/>
  <c r="F305"/>
  <c r="Y239"/>
  <c r="Y114"/>
  <c r="Z21"/>
  <c r="Z264"/>
  <c r="Y293"/>
  <c r="Y147"/>
  <c r="Y42"/>
  <c r="Y278"/>
  <c r="Y68"/>
  <c r="F114"/>
  <c r="Y191"/>
  <c r="Y154"/>
  <c r="Y121"/>
  <c r="Z225"/>
  <c r="E157" i="8"/>
  <c r="E287" i="23"/>
  <c r="F157" i="12"/>
  <c r="E8" i="23"/>
  <c r="F8"/>
  <c r="F173"/>
  <c r="E173"/>
  <c r="F285"/>
  <c r="E285"/>
</calcChain>
</file>

<file path=xl/sharedStrings.xml><?xml version="1.0" encoding="utf-8"?>
<sst xmlns="http://schemas.openxmlformats.org/spreadsheetml/2006/main" count="10817" uniqueCount="341">
  <si>
    <t>Выполнение работ в 2013 году</t>
  </si>
  <si>
    <t>II квартал</t>
  </si>
  <si>
    <t>III квартал</t>
  </si>
  <si>
    <t>IV квартал</t>
  </si>
  <si>
    <t>план</t>
  </si>
  <si>
    <t>%</t>
  </si>
  <si>
    <t>№п/п</t>
  </si>
  <si>
    <t>1.1.2</t>
  </si>
  <si>
    <t>1.2</t>
  </si>
  <si>
    <t>1.2.1</t>
  </si>
  <si>
    <t>1.2.2</t>
  </si>
  <si>
    <t>1</t>
  </si>
  <si>
    <t>1.1</t>
  </si>
  <si>
    <t>1.1.1</t>
  </si>
  <si>
    <t>2</t>
  </si>
  <si>
    <t>2.1</t>
  </si>
  <si>
    <t>3</t>
  </si>
  <si>
    <t>3.1</t>
  </si>
  <si>
    <t>3.2</t>
  </si>
  <si>
    <t>4</t>
  </si>
  <si>
    <t>4.1</t>
  </si>
  <si>
    <t>5</t>
  </si>
  <si>
    <t>6</t>
  </si>
  <si>
    <t>6.1</t>
  </si>
  <si>
    <t>7</t>
  </si>
  <si>
    <t>7.1</t>
  </si>
  <si>
    <t>8</t>
  </si>
  <si>
    <t>8.1</t>
  </si>
  <si>
    <t>9</t>
  </si>
  <si>
    <t>5.1</t>
  </si>
  <si>
    <t>6.2</t>
  </si>
  <si>
    <t>9.1</t>
  </si>
  <si>
    <t>10</t>
  </si>
  <si>
    <t>10.1</t>
  </si>
  <si>
    <t>11</t>
  </si>
  <si>
    <t>11.1</t>
  </si>
  <si>
    <t>12</t>
  </si>
  <si>
    <t>13.1</t>
  </si>
  <si>
    <t>14</t>
  </si>
  <si>
    <t>14.1</t>
  </si>
  <si>
    <t>15</t>
  </si>
  <si>
    <t>16</t>
  </si>
  <si>
    <t>17</t>
  </si>
  <si>
    <t>18</t>
  </si>
  <si>
    <t>19</t>
  </si>
  <si>
    <t>19.1</t>
  </si>
  <si>
    <t>20</t>
  </si>
  <si>
    <t>Таблица 2</t>
  </si>
  <si>
    <t>По ГП  "ДУЭК"</t>
  </si>
  <si>
    <t>По ГП  "Орджоникидзеуголь"</t>
  </si>
  <si>
    <t>По ГП  "Артемуголь"</t>
  </si>
  <si>
    <t>По ГП  "Дзержинскуголь"</t>
  </si>
  <si>
    <t>По ГП  "Макеевуголь"</t>
  </si>
  <si>
    <t>По ГП  "Торезантрацит"</t>
  </si>
  <si>
    <t>По ГП  "Снежноеантрацит"</t>
  </si>
  <si>
    <t>По ГП  "Лисичанскуголь"</t>
  </si>
  <si>
    <t>По ГП  "Луганскуголь"</t>
  </si>
  <si>
    <t>По ГП  "Антрацит"</t>
  </si>
  <si>
    <t>По ГП  "Донбассантрацит"</t>
  </si>
  <si>
    <t>По ГП  "Львовуголь"</t>
  </si>
  <si>
    <t>По ГП  "Волыньуголь"</t>
  </si>
  <si>
    <t>+/-</t>
  </si>
  <si>
    <t>1.2.3</t>
  </si>
  <si>
    <t>2.1.1</t>
  </si>
  <si>
    <t>2.1.2</t>
  </si>
  <si>
    <t>3.1.1</t>
  </si>
  <si>
    <t>3.1.2</t>
  </si>
  <si>
    <t>3.1.3</t>
  </si>
  <si>
    <t>Противопожарные насосные станции:</t>
  </si>
  <si>
    <t>4.1.1</t>
  </si>
  <si>
    <t>4.1.2</t>
  </si>
  <si>
    <t>4.1.3</t>
  </si>
  <si>
    <t>4.1.4</t>
  </si>
  <si>
    <t>6.1.1</t>
  </si>
  <si>
    <t>6.1.2</t>
  </si>
  <si>
    <t>Пожарно – оросительный трубопровод:</t>
  </si>
  <si>
    <t>Автоматические установки пожаротушения на башенных копрах:</t>
  </si>
  <si>
    <t>Редукционные узлы:</t>
  </si>
  <si>
    <t>Пожарные двери:</t>
  </si>
  <si>
    <t>6.3</t>
  </si>
  <si>
    <t>10.1.1</t>
  </si>
  <si>
    <t>10.1.2</t>
  </si>
  <si>
    <t>12.1</t>
  </si>
  <si>
    <t>13</t>
  </si>
  <si>
    <t>15.1</t>
  </si>
  <si>
    <t>16.1</t>
  </si>
  <si>
    <t>17.1</t>
  </si>
  <si>
    <t>18.1</t>
  </si>
  <si>
    <t>20.1</t>
  </si>
  <si>
    <t>І. ПРОТИВОПОЖАРНАЯ ЗАЩИТА ПОВЕРХНОСТНОГО КОМПЛЕКСА</t>
  </si>
  <si>
    <t>Обеспечение помещений и сооружений поверхностного комплекса автоматическими системами сигнализации и пожаротушения:</t>
  </si>
  <si>
    <t>в том числе:</t>
  </si>
  <si>
    <t>требуют ремонта неработоспособных автоматических систем сигнализации, ед.</t>
  </si>
  <si>
    <t>требуют замены  неподлежащих ремонту автоматических систем сигнализации, ед.</t>
  </si>
  <si>
    <t>требуют оснащения отсутствующими автоматическими системами сигнализации, ед.</t>
  </si>
  <si>
    <t>требуют ремонта неработоспособных автоматических систем пожаротушения,  ед.</t>
  </si>
  <si>
    <t>требуют замены  неподлежащих ремонту автоматических систем пожаротушения, ед.</t>
  </si>
  <si>
    <t>требуют оснащения отсутствующими автоматическими системами пожаротушения, ед.</t>
  </si>
  <si>
    <t>устройство отсутствующих, ед.</t>
  </si>
  <si>
    <t>Противопожарные резервуары:</t>
  </si>
  <si>
    <t xml:space="preserve">Наименование показателей противопожарной защиты (ППЗ) 
предприятия, 
ед. изм.
</t>
  </si>
  <si>
    <t>Состояние показателей ППЗ на 01.01.2013</t>
  </si>
  <si>
    <t>Необходимо согласно проекта ППЗ</t>
  </si>
  <si>
    <t>В наличии</t>
  </si>
  <si>
    <t>План на 2013год</t>
  </si>
  <si>
    <t>факт</t>
  </si>
  <si>
    <t>В том числе</t>
  </si>
  <si>
    <t xml:space="preserve"> +/- к плану</t>
  </si>
  <si>
    <t>%  к плану</t>
  </si>
  <si>
    <t xml:space="preserve">Факт
выполнения за 2013год,
по состоянию
на 01.01.2014
</t>
  </si>
  <si>
    <t xml:space="preserve">Состояние показателей ППЗ
на 01.01.2014
</t>
  </si>
  <si>
    <t>Общее количество помещений и сооружений поверхностного комплекса, оснащенных автоматическими системами сигнализации, ед.</t>
  </si>
  <si>
    <t>1.1.3</t>
  </si>
  <si>
    <t>1.2.4</t>
  </si>
  <si>
    <t>Общее количество источников, ед.</t>
  </si>
  <si>
    <t>2.1.3</t>
  </si>
  <si>
    <t>2.1.4</t>
  </si>
  <si>
    <t>Общее количество резервуаров, ед.</t>
  </si>
  <si>
    <t>3.1.4</t>
  </si>
  <si>
    <t>Общее количество насосных станций, ед.</t>
  </si>
  <si>
    <t>соответствуют нормативным требованиям /находятся в исправном состоянии/</t>
  </si>
  <si>
    <t>1.1.4</t>
  </si>
  <si>
    <t>Общее количество помещений и сооружений поверхностного комплекса оснащенных автоматическими системами пожаротушения, ед.</t>
  </si>
  <si>
    <t>Источники питания противопожарных резервуаров водой:</t>
  </si>
  <si>
    <t xml:space="preserve">требуют ремонта, ед. </t>
  </si>
  <si>
    <t>требуют замены /неподлежат ремонту/, ед.</t>
  </si>
  <si>
    <t>Насосные установки противопожарных насосных станций:</t>
  </si>
  <si>
    <t>Общее количество насосных установок, ед.</t>
  </si>
  <si>
    <t>5.1.1</t>
  </si>
  <si>
    <t>5.1.2</t>
  </si>
  <si>
    <t>5.1.3</t>
  </si>
  <si>
    <t>5.1.4</t>
  </si>
  <si>
    <t>кроме того:</t>
  </si>
  <si>
    <t>5.1.5</t>
  </si>
  <si>
    <t>замена насосов на требуемые по производительности и напору.ед</t>
  </si>
  <si>
    <t>Противопожарный трубопровод:</t>
  </si>
  <si>
    <t>Общее протяженность противопожарного трубопровода, км.</t>
  </si>
  <si>
    <t>соответствуют нормативным требованиям /находятся в исправном состоянии/ км</t>
  </si>
  <si>
    <t xml:space="preserve">требуют ремонта, км. </t>
  </si>
  <si>
    <t>6.1.3</t>
  </si>
  <si>
    <t>требуют замены /неподлежат ремонту/, км</t>
  </si>
  <si>
    <t>6.1.4</t>
  </si>
  <si>
    <t>прокладка отсутствующего, км</t>
  </si>
  <si>
    <t>6.1.5</t>
  </si>
  <si>
    <t>требует замены на большой диаметр, км</t>
  </si>
  <si>
    <t>6.1.6</t>
  </si>
  <si>
    <t>требует утепления, км</t>
  </si>
  <si>
    <t>Укомплектование поверхностного комплекса пожарными гидрантами:</t>
  </si>
  <si>
    <t>Общее количество пожарных гидрантов, ед.</t>
  </si>
  <si>
    <t>7.1.1</t>
  </si>
  <si>
    <t>7.1.2</t>
  </si>
  <si>
    <t>7.1.3</t>
  </si>
  <si>
    <t>7.1.4</t>
  </si>
  <si>
    <t>обустройство отсутствующих, ед.</t>
  </si>
  <si>
    <t>Склады аварийного оборудования и материалов:</t>
  </si>
  <si>
    <t>Общее количество складов, ед.</t>
  </si>
  <si>
    <t>8.1.1</t>
  </si>
  <si>
    <t>соответствуют нормативным требованиям /укомплектованы согласно нормативов/</t>
  </si>
  <si>
    <t>8.1.2</t>
  </si>
  <si>
    <t xml:space="preserve">требуют доукомплектования /ссогласно нормативов/, ед. </t>
  </si>
  <si>
    <t>ІІ. ПРОТИВОПОЖАРНАЯ ЗАЩИТА СТВОЛОВ</t>
  </si>
  <si>
    <t>Рабочий пожарно – оросительный трубопровод:</t>
  </si>
  <si>
    <t>Общее протяженность рабочего пожарно-оросительного трубопровода, км.</t>
  </si>
  <si>
    <t>1.1.5</t>
  </si>
  <si>
    <t>Резервный пожарно – оросительный трубопровод:</t>
  </si>
  <si>
    <t>Общее протяженность резервного пожарно-оросительного трубопровода, км.</t>
  </si>
  <si>
    <t>2.1.5</t>
  </si>
  <si>
    <t>Общее количество аввтоматических установок пожаротушения на башенных копрах, ед.</t>
  </si>
  <si>
    <t>установка отсутствующих, ед.</t>
  </si>
  <si>
    <t>Кольцевые завесы устьев вертикальных стволов:</t>
  </si>
  <si>
    <t>Общее количество кольцевых завес устьев вертикальных стволов, ед.</t>
  </si>
  <si>
    <t>ІІІ. ПРОТИВОПОЖАРНАЯ ЗАЩИТА ГОРНЫХ ВЫРАБОТОК</t>
  </si>
  <si>
    <t>Аппаратура обнаружения пожаров:</t>
  </si>
  <si>
    <t>Общее количество аппаратуры обнаружения пожаров в горных выработках, компл.</t>
  </si>
  <si>
    <t>соответствуют нормативным требованиям /находятся в исправном состоянии/компл</t>
  </si>
  <si>
    <t xml:space="preserve">требуют ремонта, компл. </t>
  </si>
  <si>
    <t>требуют замены /неподлежат ремонту/, компл.</t>
  </si>
  <si>
    <t>установка отсутствующих, компл.</t>
  </si>
  <si>
    <t>Аппаратура оповещения об аварии (пожаре):</t>
  </si>
  <si>
    <t>Общее количество аппаратуры оповещания об аварии в горных выработках, компл.</t>
  </si>
  <si>
    <t>Пункты переключения и спасения: переключение в резервные самоспасатели, ПСПМ, АСП.</t>
  </si>
  <si>
    <t>Общее количество пунктов переключения в самоспасатели, компл.</t>
  </si>
  <si>
    <t>Общее количество пунктов ПСПМ, ед.</t>
  </si>
  <si>
    <t>3.2.1</t>
  </si>
  <si>
    <t>соответствуют нормативным требованиям /находятся в исправном состоянии/ ед</t>
  </si>
  <si>
    <t>3.2.2</t>
  </si>
  <si>
    <t>3.2.3</t>
  </si>
  <si>
    <t>3.2.4</t>
  </si>
  <si>
    <t>3.3</t>
  </si>
  <si>
    <t>Общее количество пунктов АСП, ед.</t>
  </si>
  <si>
    <t>3.3.1</t>
  </si>
  <si>
    <t>3.3.2</t>
  </si>
  <si>
    <t>3.3.3</t>
  </si>
  <si>
    <t>3.3.4</t>
  </si>
  <si>
    <t>Автоматические системы контроля параметров работы дегазации (АКРД)</t>
  </si>
  <si>
    <t>Общее количество автоматических систем контроля параметров работы дегазации компл.</t>
  </si>
  <si>
    <t>Пункты контроля параметров работы дегазации выемочного участка:</t>
  </si>
  <si>
    <t>Общее количество пунктов контроля параметров работы дегазации выемочных участков, обустроенных и вынесенных из зоны задымления, ед.</t>
  </si>
  <si>
    <t>Общее протяженность подземмного пожарно-оросительного трубопровода, км.</t>
  </si>
  <si>
    <t>соответствуют нормативным требованиям /находятся в исправном состоянии/, всего км</t>
  </si>
  <si>
    <t>требуют замены /неподлежат ремонту/, всего км</t>
  </si>
  <si>
    <t>прокладка отсутствующего, всего км</t>
  </si>
  <si>
    <t>требует замены на большой диаметр, всего км</t>
  </si>
  <si>
    <t>в том числе по горнымвыработкам:</t>
  </si>
  <si>
    <t>околоствольного двора</t>
  </si>
  <si>
    <t>Общее протяженность подземмного пожарно-оросительного трубопровода околоствольного двора, км.</t>
  </si>
  <si>
    <t>6.2.1</t>
  </si>
  <si>
    <t>6.2.2</t>
  </si>
  <si>
    <t>6.2.3</t>
  </si>
  <si>
    <t>6.2.4</t>
  </si>
  <si>
    <t>6.2.5</t>
  </si>
  <si>
    <t>подготовительных участков</t>
  </si>
  <si>
    <t>Общее протяженность подземмного пожарно-оросительного трубопровода подготовительных участков, км.</t>
  </si>
  <si>
    <t>6.3.1</t>
  </si>
  <si>
    <t>6.3.2</t>
  </si>
  <si>
    <t>6.3.3</t>
  </si>
  <si>
    <t>6.3.4</t>
  </si>
  <si>
    <t>6.3.5</t>
  </si>
  <si>
    <t>6.4</t>
  </si>
  <si>
    <t>выемочных участков</t>
  </si>
  <si>
    <t>Общее протяженность подземмного пожарно-оросительного трубопровода выемочных участков, км.</t>
  </si>
  <si>
    <t>6.4.1</t>
  </si>
  <si>
    <t>6.4.2</t>
  </si>
  <si>
    <t>6.4.3</t>
  </si>
  <si>
    <t>6.4.4</t>
  </si>
  <si>
    <t>6.4.5</t>
  </si>
  <si>
    <t>6.5</t>
  </si>
  <si>
    <t>магистральных, оборудованных ленточными конвейерами</t>
  </si>
  <si>
    <t>Общее протяженность подземмного пожарно-оросительного трубопровода магистральных, оборудованных ленточными конвейерами, км.</t>
  </si>
  <si>
    <t>6.5.1</t>
  </si>
  <si>
    <t>6.5.2</t>
  </si>
  <si>
    <t>6.5.3</t>
  </si>
  <si>
    <t>6.5.4</t>
  </si>
  <si>
    <t>6.5.5</t>
  </si>
  <si>
    <t>6.6</t>
  </si>
  <si>
    <t>других, основного использования</t>
  </si>
  <si>
    <t>Общее протяженность подземмного пожарно-оросительного трубопровода других, основного использования, км.</t>
  </si>
  <si>
    <t>6.6.1</t>
  </si>
  <si>
    <t>6.6.2</t>
  </si>
  <si>
    <t>6.6.3</t>
  </si>
  <si>
    <t>6.6.4</t>
  </si>
  <si>
    <t>6.6.5</t>
  </si>
  <si>
    <t>6.7</t>
  </si>
  <si>
    <t>прочих, не основного использования</t>
  </si>
  <si>
    <t>Общее протяженность подземмного пожарно-оросительного трубопровода прочих, не основного использования, км.</t>
  </si>
  <si>
    <t>6.7.1</t>
  </si>
  <si>
    <t>6.7.2</t>
  </si>
  <si>
    <t>6.7.3</t>
  </si>
  <si>
    <t>6.7.4</t>
  </si>
  <si>
    <t>6.7.5</t>
  </si>
  <si>
    <t>Общее количество укомплектованных редукционных узлов:, ед.</t>
  </si>
  <si>
    <t>Пожарные краны на подземном пожарно – оросительном трубопроводе:</t>
  </si>
  <si>
    <t>Общее количество пожарных кранов на подземном пожарно – оросительном трубопроводе, ед.</t>
  </si>
  <si>
    <t>8.1.3</t>
  </si>
  <si>
    <t>8.1.4</t>
  </si>
  <si>
    <t>Задвижки на подземномпожарно – оросительном трубопроводе:</t>
  </si>
  <si>
    <t>Общее количество задвижек на подземном пожарно – оросительном трубопроводе, ед.</t>
  </si>
  <si>
    <t>9.1.1</t>
  </si>
  <si>
    <t>9.1.2</t>
  </si>
  <si>
    <t>9.1.3</t>
  </si>
  <si>
    <t>9.1.4</t>
  </si>
  <si>
    <t>Станции повышения давления воды в пожарно-оросительном трубопроводе:</t>
  </si>
  <si>
    <t>Общее количество станций повышения давления воды в пожарно-оросительном трубопроводе, ед.</t>
  </si>
  <si>
    <t>10.1.3</t>
  </si>
  <si>
    <t>10.1.4</t>
  </si>
  <si>
    <t>Закольцовка пожарно – оросительного трубопровода с водоотливным:</t>
  </si>
  <si>
    <t>Общее количество закольцовки пожарно – оросительного трубопровода с водоотливным:, ед.</t>
  </si>
  <si>
    <t>11.1.1</t>
  </si>
  <si>
    <t>11.1.2</t>
  </si>
  <si>
    <t>11.1.3</t>
  </si>
  <si>
    <t>11.1.4</t>
  </si>
  <si>
    <t>Укомплектованность подземных выработок пожарными рукавами:</t>
  </si>
  <si>
    <t xml:space="preserve"> Общее количество пожарных рукавов (скаток по 20м.) в подземных выработках, ед.</t>
  </si>
  <si>
    <t>12.1.1</t>
  </si>
  <si>
    <t>укомплектование отсутствующими, ед.</t>
  </si>
  <si>
    <t>Автоматические установки тушения пожаров водой:</t>
  </si>
  <si>
    <t>Общее количество автоматических установок тушения пожаров водой, ед.</t>
  </si>
  <si>
    <t>13.1.1</t>
  </si>
  <si>
    <t>13.1.2</t>
  </si>
  <si>
    <t>13.1.3</t>
  </si>
  <si>
    <t>13.1.4</t>
  </si>
  <si>
    <t>Автоматические  установки тушения пожаров порошком:</t>
  </si>
  <si>
    <t>Общее количество автоматических  установок тушения пожаров порошком:, ед.</t>
  </si>
  <si>
    <t>14.1.1</t>
  </si>
  <si>
    <t>14.1.2</t>
  </si>
  <si>
    <t>14.1.3</t>
  </si>
  <si>
    <t>14.1.4</t>
  </si>
  <si>
    <t>Общее количество пожарных дверей, ед.</t>
  </si>
  <si>
    <t>15.1.1</t>
  </si>
  <si>
    <t>15.1.2</t>
  </si>
  <si>
    <t>15.1.3</t>
  </si>
  <si>
    <t>15.1.4</t>
  </si>
  <si>
    <t>Пожарные арки (заранее разделанные и обустроенные врубы под изолирующие противопожарные перемычки):</t>
  </si>
  <si>
    <t>Общее количество пожарных арок:, ед.</t>
  </si>
  <si>
    <t>16.1.1</t>
  </si>
  <si>
    <t>16.1.2</t>
  </si>
  <si>
    <t>16.1.3</t>
  </si>
  <si>
    <t>16.1.4</t>
  </si>
  <si>
    <t>Степень огнестойкости крепи выработок:</t>
  </si>
  <si>
    <t>Общая протяженность выработок с огнестойкостью крепи высшей степени, км.</t>
  </si>
  <si>
    <t>17.1.1</t>
  </si>
  <si>
    <t>обеспечение высшей степени огнестойкости крепи выработок, км.</t>
  </si>
  <si>
    <t>17.2</t>
  </si>
  <si>
    <t>Общая протяженность выработок с огнестойкостью крепи средней степени, км.</t>
  </si>
  <si>
    <t>17.2.1</t>
  </si>
  <si>
    <t>обеспечение средней степени огнестойкости крепи выработок, км.</t>
  </si>
  <si>
    <t>Обеспечение невозможности распространения пожара по горным выработкам, устройство «голодных зон»:</t>
  </si>
  <si>
    <t>Общее количество «голодных» зон, устроенных в подземных выработках, ед.</t>
  </si>
  <si>
    <t>18.1.1</t>
  </si>
  <si>
    <t xml:space="preserve">устройство «голодных» зон, ед. </t>
  </si>
  <si>
    <t>Постоянные изоляционные перемычки:</t>
  </si>
  <si>
    <t>Общее количество постоянных гипсовых изоляционных перемычек, ед.</t>
  </si>
  <si>
    <t>19.1.1</t>
  </si>
  <si>
    <t>19.1.2</t>
  </si>
  <si>
    <t>19.1.3</t>
  </si>
  <si>
    <t>19.1.4</t>
  </si>
  <si>
    <t>19.2</t>
  </si>
  <si>
    <t>Общее количество постоянных бетонитовых изоляционных перемычек, ед.</t>
  </si>
  <si>
    <t>19.2.1</t>
  </si>
  <si>
    <t>19.2.2</t>
  </si>
  <si>
    <t>19.2.3</t>
  </si>
  <si>
    <t>19.2.4</t>
  </si>
  <si>
    <t>19.3</t>
  </si>
  <si>
    <t>Общее количество постоянных деревянных изоляционных перемычек, ед.</t>
  </si>
  <si>
    <t>19.3.1</t>
  </si>
  <si>
    <t>19.3.2</t>
  </si>
  <si>
    <t>19.3.3</t>
  </si>
  <si>
    <t>19.3.4</t>
  </si>
  <si>
    <t>Экспертиза склонности к самовозгоранию, угля ото бранного из зон геологических нарушений:</t>
  </si>
  <si>
    <t>Общее количество экспертных заключений на склонность к самовозгоранию углей отобранных из зон геологических нарушений, ед.</t>
  </si>
  <si>
    <t>20.1.1</t>
  </si>
  <si>
    <t>Отбор и экспертиза проб угля в зонах геологических нарушений пластов, кол.</t>
  </si>
  <si>
    <t>ІV. ПРОЕКТ ПРОТИВОПОЖАРНОЙ ЗАЩИТЫ ШАХТЫ</t>
  </si>
  <si>
    <r>
      <t xml:space="preserve">Разработка раздела </t>
    </r>
    <r>
      <rPr>
        <i/>
        <sz val="10"/>
        <rFont val="Times New Roman"/>
        <family val="1"/>
        <charset val="204"/>
      </rPr>
      <t>«Применение схем и способов проветривания, обеспечивающих предотвращение образования взрывопожароопасной среды», ед.</t>
    </r>
  </si>
  <si>
    <r>
      <t xml:space="preserve">Разработка раздела </t>
    </r>
    <r>
      <rPr>
        <i/>
        <sz val="10"/>
        <rFont val="Times New Roman"/>
        <family val="1"/>
        <charset val="204"/>
      </rPr>
      <t>«Обеспечение безопасности выхода работников из шахты или на свежую струю воздуха; применение средств коллективной и индивидуальной защиты, гарантирующих безопасность работников во время эвакуации или ожидания при пожаре», ед.</t>
    </r>
  </si>
  <si>
    <r>
      <t xml:space="preserve">Разработка раздела </t>
    </r>
    <r>
      <rPr>
        <i/>
        <sz val="10"/>
        <rFont val="Times New Roman"/>
        <family val="1"/>
        <charset val="204"/>
      </rPr>
      <t>«Применение пожаробезопасных схем вскрытия и подготовки шахтных полей, систем и технологии разработки пластов угля, склонных к самовозгоранию», ед.</t>
    </r>
  </si>
  <si>
    <t>проведение экспертизы проекта ППЗ</t>
  </si>
  <si>
    <t>проведение согласования проекта ППЗ</t>
  </si>
  <si>
    <t>По ш  "Добропольская"</t>
  </si>
  <si>
    <t>По ш  "Алмазная"</t>
  </si>
  <si>
    <t>По ш  "Белицкая"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</si>
</sst>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i/>
      <sz val="11"/>
      <name val="Times New Roman"/>
      <family val="1"/>
      <charset val="204"/>
    </font>
    <font>
      <b/>
      <sz val="10"/>
      <color indexed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8" fillId="0" borderId="1" xfId="0" applyFont="1" applyBorder="1" applyAlignment="1">
      <alignment horizontal="center" vertical="center" textRotation="90" wrapText="1"/>
    </xf>
    <xf numFmtId="49" fontId="8" fillId="0" borderId="1" xfId="0" applyNumberFormat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49" fontId="1" fillId="0" borderId="2" xfId="0" applyNumberFormat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4" fillId="2" borderId="1" xfId="0" applyFont="1" applyFill="1" applyBorder="1"/>
    <xf numFmtId="0" fontId="4" fillId="2" borderId="4" xfId="0" applyFont="1" applyFill="1" applyBorder="1"/>
    <xf numFmtId="0" fontId="6" fillId="0" borderId="3" xfId="0" applyFont="1" applyBorder="1" applyAlignment="1">
      <alignment wrapText="1"/>
    </xf>
    <xf numFmtId="49" fontId="1" fillId="0" borderId="2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/>
    <xf numFmtId="0" fontId="6" fillId="0" borderId="1" xfId="0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/>
    <xf numFmtId="0" fontId="4" fillId="0" borderId="3" xfId="0" applyFont="1" applyBorder="1"/>
    <xf numFmtId="49" fontId="4" fillId="0" borderId="2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5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49" fontId="1" fillId="0" borderId="12" xfId="0" applyNumberFormat="1" applyFont="1" applyBorder="1" applyAlignment="1">
      <alignment horizontal="center" vertical="center" textRotation="90" wrapText="1"/>
    </xf>
    <xf numFmtId="49" fontId="1" fillId="0" borderId="13" xfId="0" applyNumberFormat="1" applyFont="1" applyBorder="1" applyAlignment="1">
      <alignment horizontal="center" vertical="center" textRotation="90" wrapText="1"/>
    </xf>
    <xf numFmtId="49" fontId="1" fillId="0" borderId="20" xfId="0" applyNumberFormat="1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49" fontId="1" fillId="0" borderId="5" xfId="0" applyNumberFormat="1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12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2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1"/>
  <sheetViews>
    <sheetView view="pageBreakPreview" zoomScale="80" zoomScaleSheetLayoutView="80" workbookViewId="0">
      <pane ySplit="5" topLeftCell="A6" activePane="bottomLeft" state="frozen"/>
      <selection pane="bottomLeft" activeCell="D211" sqref="D211:D213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7" style="2" customWidth="1"/>
    <col min="5" max="5" width="6.5703125" style="2" customWidth="1"/>
    <col min="6" max="6" width="8.140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.28515625" style="2" customWidth="1"/>
    <col min="24" max="25" width="6.28515625" style="2" customWidth="1"/>
    <col min="26" max="26" width="7" style="2" customWidth="1"/>
    <col min="27" max="16384" width="9.140625" style="2"/>
  </cols>
  <sheetData>
    <row r="1" spans="1:26">
      <c r="B1" s="4"/>
      <c r="T1" s="112" t="s">
        <v>47</v>
      </c>
      <c r="U1" s="112"/>
      <c r="V1" s="112"/>
      <c r="W1" s="112"/>
      <c r="X1" s="112"/>
      <c r="Y1" s="112"/>
      <c r="Z1" s="112"/>
    </row>
    <row r="2" spans="1:26" ht="30.75" customHeight="1">
      <c r="A2" s="94" t="s">
        <v>6</v>
      </c>
      <c r="B2" s="94" t="s">
        <v>100</v>
      </c>
      <c r="C2" s="95" t="s">
        <v>101</v>
      </c>
      <c r="D2" s="67"/>
      <c r="E2" s="67"/>
      <c r="F2" s="96"/>
      <c r="G2" s="95" t="s">
        <v>0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96"/>
      <c r="W2" s="94" t="s">
        <v>110</v>
      </c>
      <c r="X2" s="94"/>
      <c r="Y2" s="94"/>
      <c r="Z2" s="94"/>
    </row>
    <row r="3" spans="1:26" ht="19.5" customHeight="1">
      <c r="A3" s="94"/>
      <c r="B3" s="94"/>
      <c r="C3" s="98" t="s">
        <v>102</v>
      </c>
      <c r="D3" s="98" t="s">
        <v>103</v>
      </c>
      <c r="E3" s="101" t="s">
        <v>61</v>
      </c>
      <c r="F3" s="98" t="s">
        <v>5</v>
      </c>
      <c r="G3" s="104" t="s">
        <v>104</v>
      </c>
      <c r="H3" s="95" t="s">
        <v>106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96"/>
      <c r="T3" s="107" t="s">
        <v>109</v>
      </c>
      <c r="U3" s="108"/>
      <c r="V3" s="109"/>
      <c r="W3" s="94"/>
      <c r="X3" s="94"/>
      <c r="Y3" s="94"/>
      <c r="Z3" s="94"/>
    </row>
    <row r="4" spans="1:26" ht="54" customHeight="1">
      <c r="A4" s="94"/>
      <c r="B4" s="94"/>
      <c r="C4" s="99"/>
      <c r="D4" s="99"/>
      <c r="E4" s="102"/>
      <c r="F4" s="99"/>
      <c r="G4" s="105"/>
      <c r="H4" s="95" t="s">
        <v>1</v>
      </c>
      <c r="I4" s="67"/>
      <c r="J4" s="67"/>
      <c r="K4" s="96"/>
      <c r="L4" s="95" t="s">
        <v>2</v>
      </c>
      <c r="M4" s="67"/>
      <c r="N4" s="67"/>
      <c r="O4" s="96"/>
      <c r="P4" s="95" t="s">
        <v>3</v>
      </c>
      <c r="Q4" s="67"/>
      <c r="R4" s="67"/>
      <c r="S4" s="96"/>
      <c r="T4" s="106"/>
      <c r="U4" s="110"/>
      <c r="V4" s="111"/>
      <c r="W4" s="97" t="s">
        <v>102</v>
      </c>
      <c r="X4" s="97" t="s">
        <v>103</v>
      </c>
      <c r="Y4" s="97" t="s">
        <v>61</v>
      </c>
      <c r="Z4" s="97" t="s">
        <v>5</v>
      </c>
    </row>
    <row r="5" spans="1:26" ht="45.75" customHeight="1" thickBot="1">
      <c r="A5" s="94"/>
      <c r="B5" s="94"/>
      <c r="C5" s="100"/>
      <c r="D5" s="100"/>
      <c r="E5" s="103"/>
      <c r="F5" s="100"/>
      <c r="G5" s="106"/>
      <c r="H5" s="8" t="s">
        <v>4</v>
      </c>
      <c r="I5" s="8" t="s">
        <v>105</v>
      </c>
      <c r="J5" s="8" t="s">
        <v>61</v>
      </c>
      <c r="K5" s="8" t="s">
        <v>5</v>
      </c>
      <c r="L5" s="8" t="s">
        <v>4</v>
      </c>
      <c r="M5" s="8" t="s">
        <v>105</v>
      </c>
      <c r="N5" s="8" t="s">
        <v>61</v>
      </c>
      <c r="O5" s="8" t="s">
        <v>5</v>
      </c>
      <c r="P5" s="8" t="s">
        <v>4</v>
      </c>
      <c r="Q5" s="8" t="s">
        <v>105</v>
      </c>
      <c r="R5" s="8" t="s">
        <v>61</v>
      </c>
      <c r="S5" s="8" t="s">
        <v>5</v>
      </c>
      <c r="T5" s="8" t="s">
        <v>105</v>
      </c>
      <c r="U5" s="9" t="s">
        <v>107</v>
      </c>
      <c r="V5" s="8" t="s">
        <v>108</v>
      </c>
      <c r="W5" s="97"/>
      <c r="X5" s="97"/>
      <c r="Y5" s="97"/>
      <c r="Z5" s="97"/>
    </row>
    <row r="6" spans="1:26" ht="20.25" customHeight="1">
      <c r="A6" s="83" t="s">
        <v>89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</row>
    <row r="7" spans="1:26">
      <c r="A7" s="10">
        <v>1</v>
      </c>
      <c r="B7" s="86" t="s">
        <v>90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</row>
    <row r="8" spans="1:26" ht="76.5">
      <c r="A8" s="11" t="s">
        <v>12</v>
      </c>
      <c r="B8" s="12" t="s">
        <v>111</v>
      </c>
      <c r="C8" s="34">
        <f>ДУЭК!C12+Орджоникидзе!C11+Артем!C11+Дзержинск!C11+Макеев!C11+Центральная!C11+Торез!C11+Снежное!C11+Стаханова!C11+Димитрова!C11+Родинская!C11+Лисичанск!C11+Луганск!C11+Донбасс!C11+Львов!C11+Волынь!C11</f>
        <v>96</v>
      </c>
      <c r="D8" s="34">
        <f>ДУЭК!D12+Орджоникидзе!D11+Артем!D11+Дзержинск!D11+Макеев!D11+Центральная!D11+Торез!D11+Снежное!D11+Стаханова!D11+Димитрова!D11+Родинская!D11+Лисичанск!D11+Луганск!D11+Донбасс!D11+Львов!D11+Волынь!D11</f>
        <v>4</v>
      </c>
      <c r="E8" s="34">
        <f>D8-C8</f>
        <v>-92</v>
      </c>
      <c r="F8" s="34">
        <f>D8/C8*100</f>
        <v>4.1666666666666661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4">
        <f>ДУЭК!W12+Орджоникидзе!W11+Артем!W11+Дзержинск!W11+Макеев!W11+Центральная!W11+Торез!W11+Снежное!W11+Стаханова!W11+Димитрова!W11+Родинская!W11+Лисичанск!W11+Луганск!W11+Донбасс!W11+Львов!W11+Волынь!W11</f>
        <v>0</v>
      </c>
      <c r="X8" s="34">
        <f>ДУЭК!X12+Орджоникидзе!X11+Артем!X11+Дзержинск!X11+Макеев!X11+Центральная!X11+Торез!X11+Снежное!X11+Стаханова!X11+Димитрова!X11+Родинская!X11+Лисичанск!X11+Луганск!X11+Донбасс!X11+Львов!X11+Волынь!X11</f>
        <v>0</v>
      </c>
      <c r="Y8" s="34">
        <f>W8-X8</f>
        <v>0</v>
      </c>
      <c r="Z8" s="36" t="e">
        <f>X8/W8*100</f>
        <v>#DIV/0!</v>
      </c>
    </row>
    <row r="9" spans="1:26">
      <c r="A9" s="89" t="s">
        <v>91</v>
      </c>
      <c r="B9" s="90"/>
      <c r="C9" s="34"/>
      <c r="D9" s="34"/>
      <c r="E9" s="34"/>
      <c r="F9" s="3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4"/>
      <c r="X9" s="34"/>
      <c r="Y9" s="34"/>
      <c r="Z9" s="36"/>
    </row>
    <row r="10" spans="1:26" ht="51">
      <c r="A10" s="18" t="s">
        <v>13</v>
      </c>
      <c r="B10" s="19" t="s">
        <v>120</v>
      </c>
      <c r="C10" s="38"/>
      <c r="D10" s="34">
        <f>ДУЭК!D14+Орджоникидзе!D13+Артем!D13+Дзержинск!D13+Макеев!D13+Центральная!D13+Торез!D13+Снежное!D13+Стаханова!D13+Димитрова!D13+Родинская!D13+Лисичанск!D13+Луганск!D13+Донбасс!D13+Львов!D13+Волынь!D13</f>
        <v>1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4">
        <f>ДУЭК!X14+Орджоникидзе!X13+Артем!X13+Дзержинск!X13+Макеев!X13+Центральная!X13+Торез!X13+Снежное!X13+Стаханова!X13+Димитрова!X13+Родинская!X13+Лисичанск!X13+Луганск!X13+Донбасс!X13+Львов!X13+Волынь!X13</f>
        <v>0</v>
      </c>
      <c r="Y10" s="38"/>
      <c r="Z10" s="39"/>
    </row>
    <row r="11" spans="1:26" ht="51">
      <c r="A11" s="18" t="s">
        <v>7</v>
      </c>
      <c r="B11" s="22" t="s">
        <v>92</v>
      </c>
      <c r="C11" s="38"/>
      <c r="D11" s="34">
        <f>ДУЭК!D15+Орджоникидзе!D14+Артем!D14+Дзержинск!D14+Макеев!D14+Центральная!D14+Торез!D14+Снежное!D14+Стаханова!D14+Димитрова!D14+Родинская!D14+Лисичанск!D14+Луганск!D14+Донбасс!D14+Львов!D14+Волынь!D14</f>
        <v>2</v>
      </c>
      <c r="E11" s="38"/>
      <c r="F11" s="38"/>
      <c r="G11" s="34">
        <f>ДУЭК!G15+Орджоникидзе!G14+Артем!G14+Дзержинск!G14+Макеев!G14+Центральная!G14+Торез!G14+Снежное!G14+Стаханова!G14+Димитрова!G14+Родинская!G14+Лисичанск!G14+Луганск!G14+Донбасс!G14+Львов!G14+Волынь!G14</f>
        <v>0</v>
      </c>
      <c r="H11" s="34">
        <f>ДУЭК!H15+Орджоникидзе!H14+Артем!H14+Дзержинск!H14+Макеев!H14+Центральная!H14+Торез!H14+Снежное!H14+Стаханова!H14+Димитрова!H14+Родинская!H14+Лисичанск!H14+Луганск!H14+Донбасс!H14+Львов!H14+Волынь!H14</f>
        <v>0</v>
      </c>
      <c r="I11" s="34">
        <f>ДУЭК!I15+Орджоникидзе!I14+Артем!I14+Дзержинск!I14+Макеев!I14+Центральная!I14+Торез!I14+Снежное!I14+Стаханова!I14+Димитрова!I14+Родинская!I14+Лисичанск!I14+Луганск!I14+Донбасс!I14+Львов!I14+Волынь!I14</f>
        <v>0</v>
      </c>
      <c r="J11" s="34">
        <f>ДУЭК!J15+Орджоникидзе!J14+Артем!J14+Дзержинск!J14+Макеев!J14+Центральная!J14+Торез!J14+Снежное!J14+Стаханова!J14+Димитрова!J14+Родинская!J14+Лисичанск!J14+Луганск!J14+Донбасс!J14+Львов!J14+Волынь!J14</f>
        <v>0</v>
      </c>
      <c r="K11" s="34">
        <f>ДУЭК!K15+Орджоникидзе!K14+Артем!K14+Дзержинск!K14+Макеев!K14+Центральная!K14+Торез!K14+Снежное!K14+Стаханова!K14+Димитрова!K14+Родинская!K14+Лисичанск!K14+Луганск!K14+Донбасс!K14+Львов!K14+Волынь!K14</f>
        <v>0</v>
      </c>
      <c r="L11" s="34">
        <f>ДУЭК!L15+Орджоникидзе!L14+Артем!L14+Дзержинск!L14+Макеев!L14+Центральная!L14+Торез!L14+Снежное!L14+Стаханова!L14+Димитрова!L14+Родинская!L14+Лисичанск!L14+Луганск!L14+Донбасс!L14+Львов!L14+Волынь!L14</f>
        <v>0</v>
      </c>
      <c r="M11" s="34">
        <f>ДУЭК!M15+Орджоникидзе!M14+Артем!M14+Дзержинск!M14+Макеев!M14+Центральная!M14+Торез!M14+Снежное!M14+Стаханова!M14+Димитрова!M14+Родинская!M14+Лисичанск!M14+Луганск!M14+Донбасс!M14+Львов!M14+Волынь!M14</f>
        <v>0</v>
      </c>
      <c r="N11" s="34">
        <f>ДУЭК!N15+Орджоникидзе!N14+Артем!N14+Дзержинск!N14+Макеев!N14+Центральная!N14+Торез!N14+Снежное!N14+Стаханова!N14+Димитрова!N14+Родинская!N14+Лисичанск!N14+Луганск!N14+Донбасс!N14+Львов!N14+Волынь!N14</f>
        <v>0</v>
      </c>
      <c r="O11" s="34">
        <f>ДУЭК!O15+Орджоникидзе!O14+Артем!O14+Дзержинск!O14+Макеев!O14+Центральная!O14+Торез!O14+Снежное!O14+Стаханова!O14+Димитрова!O14+Родинская!O14+Лисичанск!O14+Луганск!O14+Донбасс!O14+Львов!O14+Волынь!O14</f>
        <v>0</v>
      </c>
      <c r="P11" s="34">
        <f>ДУЭК!P15+Орджоникидзе!P14+Артем!P14+Дзержинск!P14+Макеев!P14+Центральная!P14+Торез!P14+Снежное!P14+Стаханова!P14+Димитрова!P14+Родинская!P14+Лисичанск!P14+Луганск!P14+Донбасс!P14+Львов!P14+Волынь!P14</f>
        <v>0</v>
      </c>
      <c r="Q11" s="34">
        <f>ДУЭК!Q15+Орджоникидзе!Q14+Артем!Q14+Дзержинск!Q14+Макеев!Q14+Центральная!Q14+Торез!Q14+Снежное!Q14+Стаханова!Q14+Димитрова!Q14+Родинская!Q14+Лисичанск!Q14+Луганск!Q14+Донбасс!Q14+Львов!Q14+Волынь!Q14</f>
        <v>0</v>
      </c>
      <c r="R11" s="34">
        <f>ДУЭК!R15+Орджоникидзе!R14+Артем!R14+Дзержинск!R14+Макеев!R14+Центральная!R14+Торез!R14+Снежное!R14+Стаханова!R14+Димитрова!R14+Родинская!R14+Лисичанск!R14+Луганск!R14+Донбасс!R14+Львов!R14+Волынь!R14</f>
        <v>0</v>
      </c>
      <c r="S11" s="34">
        <f>ДУЭК!S15+Орджоникидзе!S14+Артем!S14+Дзержинск!S14+Макеев!S14+Центральная!S14+Торез!S14+Снежное!S14+Стаханова!S14+Димитрова!S14+Родинская!S14+Лисичанск!S14+Луганск!S14+Донбасс!S14+Львов!S14+Волынь!S14</f>
        <v>0</v>
      </c>
      <c r="T11" s="34">
        <f>ДУЭК!T15+Орджоникидзе!T14+Артем!T14+Дзержинск!T14+Макеев!T14+Центральная!T14+Торез!T14+Снежное!T14+Стаханова!T14+Димитрова!T14+Родинская!T14+Лисичанск!T14+Луганск!T14+Донбасс!T14+Львов!T14+Волынь!T14</f>
        <v>0</v>
      </c>
      <c r="U11" s="34">
        <f>ДУЭК!U15+Орджоникидзе!U14+Артем!U14+Дзержинск!U14+Макеев!U14+Центральная!U14+Торез!U14+Снежное!U14+Стаханова!U14+Димитрова!U14+Родинская!U14+Лисичанск!U14+Луганск!U14+Донбасс!U14+Львов!U14+Волынь!U14</f>
        <v>0</v>
      </c>
      <c r="V11" s="34">
        <f>ДУЭК!V15+Орджоникидзе!V14+Артем!V14+Дзержинск!V14+Макеев!V14+Центральная!V14+Торез!V14+Снежное!V14+Стаханова!V14+Димитрова!V14+Родинская!V14+Лисичанск!V14+Луганск!V14+Донбасс!V14+Львов!V14+Волынь!V14</f>
        <v>0</v>
      </c>
      <c r="W11" s="38"/>
      <c r="X11" s="34">
        <f>ДУЭК!X15+Орджоникидзе!X14+Артем!X14+Дзержинск!X14+Макеев!X14+Центральная!X14+Торез!X14+Снежное!X14+Стаханова!X14+Димитрова!X14+Родинская!X14+Лисичанск!X14+Луганск!X14+Донбасс!X14+Львов!X14+Волынь!X14</f>
        <v>0</v>
      </c>
      <c r="Y11" s="38"/>
      <c r="Z11" s="39"/>
    </row>
    <row r="12" spans="1:26" ht="51">
      <c r="A12" s="18" t="s">
        <v>112</v>
      </c>
      <c r="B12" s="22" t="s">
        <v>93</v>
      </c>
      <c r="C12" s="38"/>
      <c r="D12" s="34">
        <f>ДУЭК!D16+Орджоникидзе!D15+Артем!D15+Дзержинск!D15+Макеев!D15+Центральная!D15+Торез!D15+Снежное!D15+Стаханова!D15+Димитрова!D15+Родинская!D15+Лисичанск!D15+Луганск!D15+Донбасс!D15+Львов!D15+Волынь!D15</f>
        <v>1</v>
      </c>
      <c r="E12" s="38"/>
      <c r="F12" s="38"/>
      <c r="G12" s="34">
        <f>ДУЭК!G16+Орджоникидзе!G15+Артем!G15+Дзержинск!G15+Макеев!G15+Центральная!G15+Торез!G15+Снежное!G15+Стаханова!G15+Димитрова!G15+Родинская!G15+Лисичанск!G15+Луганск!G15+Донбасс!G15+Львов!G15+Волынь!G15</f>
        <v>0</v>
      </c>
      <c r="H12" s="34">
        <f>ДУЭК!H16+Орджоникидзе!H15+Артем!H15+Дзержинск!H15+Макеев!H15+Центральная!H15+Торез!H15+Снежное!H15+Стаханова!H15+Димитрова!H15+Родинская!H15+Лисичанск!H15+Луганск!H15+Донбасс!H15+Львов!H15+Волынь!H15</f>
        <v>0</v>
      </c>
      <c r="I12" s="34">
        <f>ДУЭК!I16+Орджоникидзе!I15+Артем!I15+Дзержинск!I15+Макеев!I15+Центральная!I15+Торез!I15+Снежное!I15+Стаханова!I15+Димитрова!I15+Родинская!I15+Лисичанск!I15+Луганск!I15+Донбасс!I15+Львов!I15+Волынь!I15</f>
        <v>0</v>
      </c>
      <c r="J12" s="34">
        <f>ДУЭК!J16+Орджоникидзе!J15+Артем!J15+Дзержинск!J15+Макеев!J15+Центральная!J15+Торез!J15+Снежное!J15+Стаханова!J15+Димитрова!J15+Родинская!J15+Лисичанск!J15+Луганск!J15+Донбасс!J15+Львов!J15+Волынь!J15</f>
        <v>0</v>
      </c>
      <c r="K12" s="34">
        <f>ДУЭК!K16+Орджоникидзе!K15+Артем!K15+Дзержинск!K15+Макеев!K15+Центральная!K15+Торез!K15+Снежное!K15+Стаханова!K15+Димитрова!K15+Родинская!K15+Лисичанск!K15+Луганск!K15+Донбасс!K15+Львов!K15+Волынь!K15</f>
        <v>0</v>
      </c>
      <c r="L12" s="34">
        <f>ДУЭК!L16+Орджоникидзе!L15+Артем!L15+Дзержинск!L15+Макеев!L15+Центральная!L15+Торез!L15+Снежное!L15+Стаханова!L15+Димитрова!L15+Родинская!L15+Лисичанск!L15+Луганск!L15+Донбасс!L15+Львов!L15+Волынь!L15</f>
        <v>0</v>
      </c>
      <c r="M12" s="34">
        <f>ДУЭК!M16+Орджоникидзе!M15+Артем!M15+Дзержинск!M15+Макеев!M15+Центральная!M15+Торез!M15+Снежное!M15+Стаханова!M15+Димитрова!M15+Родинская!M15+Лисичанск!M15+Луганск!M15+Донбасс!M15+Львов!M15+Волынь!M15</f>
        <v>0</v>
      </c>
      <c r="N12" s="34">
        <f>ДУЭК!N16+Орджоникидзе!N15+Артем!N15+Дзержинск!N15+Макеев!N15+Центральная!N15+Торез!N15+Снежное!N15+Стаханова!N15+Димитрова!N15+Родинская!N15+Лисичанск!N15+Луганск!N15+Донбасс!N15+Львов!N15+Волынь!N15</f>
        <v>0</v>
      </c>
      <c r="O12" s="34">
        <f>ДУЭК!O16+Орджоникидзе!O15+Артем!O15+Дзержинск!O15+Макеев!O15+Центральная!O15+Торез!O15+Снежное!O15+Стаханова!O15+Димитрова!O15+Родинская!O15+Лисичанск!O15+Луганск!O15+Донбасс!O15+Львов!O15+Волынь!O15</f>
        <v>0</v>
      </c>
      <c r="P12" s="34">
        <f>ДУЭК!P16+Орджоникидзе!P15+Артем!P15+Дзержинск!P15+Макеев!P15+Центральная!P15+Торез!P15+Снежное!P15+Стаханова!P15+Димитрова!P15+Родинская!P15+Лисичанск!P15+Луганск!P15+Донбасс!P15+Львов!P15+Волынь!P15</f>
        <v>0</v>
      </c>
      <c r="Q12" s="34">
        <f>ДУЭК!Q16+Орджоникидзе!Q15+Артем!Q15+Дзержинск!Q15+Макеев!Q15+Центральная!Q15+Торез!Q15+Снежное!Q15+Стаханова!Q15+Димитрова!Q15+Родинская!Q15+Лисичанск!Q15+Луганск!Q15+Донбасс!Q15+Львов!Q15+Волынь!Q15</f>
        <v>0</v>
      </c>
      <c r="R12" s="34">
        <f>ДУЭК!R16+Орджоникидзе!R15+Артем!R15+Дзержинск!R15+Макеев!R15+Центральная!R15+Торез!R15+Снежное!R15+Стаханова!R15+Димитрова!R15+Родинская!R15+Лисичанск!R15+Луганск!R15+Донбасс!R15+Львов!R15+Волынь!R15</f>
        <v>0</v>
      </c>
      <c r="S12" s="34">
        <f>ДУЭК!S16+Орджоникидзе!S15+Артем!S15+Дзержинск!S15+Макеев!S15+Центральная!S15+Торез!S15+Снежное!S15+Стаханова!S15+Димитрова!S15+Родинская!S15+Лисичанск!S15+Луганск!S15+Донбасс!S15+Львов!S15+Волынь!S15</f>
        <v>0</v>
      </c>
      <c r="T12" s="34">
        <f>ДУЭК!T16+Орджоникидзе!T15+Артем!T15+Дзержинск!T15+Макеев!T15+Центральная!T15+Торез!T15+Снежное!T15+Стаханова!T15+Димитрова!T15+Родинская!T15+Лисичанск!T15+Луганск!T15+Донбасс!T15+Львов!T15+Волынь!T15</f>
        <v>0</v>
      </c>
      <c r="U12" s="34">
        <f>ДУЭК!U16+Орджоникидзе!U15+Артем!U15+Дзержинск!U15+Макеев!U15+Центральная!U15+Торез!U15+Снежное!U15+Стаханова!U15+Димитрова!U15+Родинская!U15+Лисичанск!U15+Луганск!U15+Донбасс!U15+Львов!U15+Волынь!U15</f>
        <v>0</v>
      </c>
      <c r="V12" s="34">
        <f>ДУЭК!V16+Орджоникидзе!V15+Артем!V15+Дзержинск!V15+Макеев!V15+Центральная!V15+Торез!V15+Снежное!V15+Стаханова!V15+Димитрова!V15+Родинская!V15+Лисичанск!V15+Луганск!V15+Донбасс!V15+Львов!V15+Волынь!V15</f>
        <v>0</v>
      </c>
      <c r="W12" s="38"/>
      <c r="X12" s="34">
        <f>ДУЭК!X16+Орджоникидзе!X15+Артем!X15+Дзержинск!X15+Макеев!X15+Центральная!X15+Торез!X15+Снежное!X15+Стаханова!X15+Димитрова!X15+Родинская!X15+Лисичанск!X15+Луганск!X15+Донбасс!X15+Львов!X15+Волынь!X15</f>
        <v>0</v>
      </c>
      <c r="Y12" s="38"/>
      <c r="Z12" s="39"/>
    </row>
    <row r="13" spans="1:26" ht="51">
      <c r="A13" s="23" t="s">
        <v>121</v>
      </c>
      <c r="B13" s="22" t="s">
        <v>94</v>
      </c>
      <c r="C13" s="38"/>
      <c r="D13" s="38"/>
      <c r="E13" s="34">
        <v>92</v>
      </c>
      <c r="F13" s="38"/>
      <c r="G13" s="34">
        <f>ДУЭК!G17+Орджоникидзе!G16+Артем!G16+Дзержинск!G16+Макеев!G16+Центральная!G16+Торез!G16+Снежное!G16+Стаханова!G16+Димитрова!G16+Родинская!G16+Лисичанск!G16+Луганск!G16+Донбасс!G16+Львов!G16+Волынь!G16</f>
        <v>0</v>
      </c>
      <c r="H13" s="34">
        <f>ДУЭК!H17+Орджоникидзе!H16+Артем!H16+Дзержинск!H16+Макеев!H16+Центральная!H16+Торез!H16+Снежное!H16+Стаханова!H16+Димитрова!H16+Родинская!H16+Лисичанск!H16+Луганск!H16+Донбасс!H16+Львов!H16+Волынь!H16</f>
        <v>0</v>
      </c>
      <c r="I13" s="34">
        <f>ДУЭК!I17+Орджоникидзе!I16+Артем!I16+Дзержинск!I16+Макеев!I16+Центральная!I16+Торез!I16+Снежное!I16+Стаханова!I16+Димитрова!I16+Родинская!I16+Лисичанск!I16+Луганск!I16+Донбасс!I16+Львов!I16+Волынь!I16</f>
        <v>0</v>
      </c>
      <c r="J13" s="34">
        <f>ДУЭК!J17+Орджоникидзе!J16+Артем!J16+Дзержинск!J16+Макеев!J16+Центральная!J16+Торез!J16+Снежное!J16+Стаханова!J16+Димитрова!J16+Родинская!J16+Лисичанск!J16+Луганск!J16+Донбасс!J16+Львов!J16+Волынь!J16</f>
        <v>0</v>
      </c>
      <c r="K13" s="34">
        <f>ДУЭК!K17+Орджоникидзе!K16+Артем!K16+Дзержинск!K16+Макеев!K16+Центральная!K16+Торез!K16+Снежное!K16+Стаханова!K16+Димитрова!K16+Родинская!K16+Лисичанск!K16+Луганск!K16+Донбасс!K16+Львов!K16+Волынь!K16</f>
        <v>0</v>
      </c>
      <c r="L13" s="34">
        <f>ДУЭК!L17+Орджоникидзе!L16+Артем!L16+Дзержинск!L16+Макеев!L16+Центральная!L16+Торез!L16+Снежное!L16+Стаханова!L16+Димитрова!L16+Родинская!L16+Лисичанск!L16+Луганск!L16+Донбасс!L16+Львов!L16+Волынь!L16</f>
        <v>0</v>
      </c>
      <c r="M13" s="34">
        <f>ДУЭК!M17+Орджоникидзе!M16+Артем!M16+Дзержинск!M16+Макеев!M16+Центральная!M16+Торез!M16+Снежное!M16+Стаханова!M16+Димитрова!M16+Родинская!M16+Лисичанск!M16+Луганск!M16+Донбасс!M16+Львов!M16+Волынь!M16</f>
        <v>0</v>
      </c>
      <c r="N13" s="34">
        <f>ДУЭК!N17+Орджоникидзе!N16+Артем!N16+Дзержинск!N16+Макеев!N16+Центральная!N16+Торез!N16+Снежное!N16+Стаханова!N16+Димитрова!N16+Родинская!N16+Лисичанск!N16+Луганск!N16+Донбасс!N16+Львов!N16+Волынь!N16</f>
        <v>0</v>
      </c>
      <c r="O13" s="34">
        <f>ДУЭК!O17+Орджоникидзе!O16+Артем!O16+Дзержинск!O16+Макеев!O16+Центральная!O16+Торез!O16+Снежное!O16+Стаханова!O16+Димитрова!O16+Родинская!O16+Лисичанск!O16+Луганск!O16+Донбасс!O16+Львов!O16+Волынь!O16</f>
        <v>0</v>
      </c>
      <c r="P13" s="34">
        <f>ДУЭК!P17+Орджоникидзе!P16+Артем!P16+Дзержинск!P16+Макеев!P16+Центральная!P16+Торез!P16+Снежное!P16+Стаханова!P16+Димитрова!P16+Родинская!P16+Лисичанск!P16+Луганск!P16+Донбасс!P16+Львов!P16+Волынь!P16</f>
        <v>0</v>
      </c>
      <c r="Q13" s="34">
        <f>ДУЭК!Q17+Орджоникидзе!Q16+Артем!Q16+Дзержинск!Q16+Макеев!Q16+Центральная!Q16+Торез!Q16+Снежное!Q16+Стаханова!Q16+Димитрова!Q16+Родинская!Q16+Лисичанск!Q16+Луганск!Q16+Донбасс!Q16+Львов!Q16+Волынь!Q16</f>
        <v>0</v>
      </c>
      <c r="R13" s="34">
        <f>ДУЭК!R17+Орджоникидзе!R16+Артем!R16+Дзержинск!R16+Макеев!R16+Центральная!R16+Торез!R16+Снежное!R16+Стаханова!R16+Димитрова!R16+Родинская!R16+Лисичанск!R16+Луганск!R16+Донбасс!R16+Львов!R16+Волынь!R16</f>
        <v>0</v>
      </c>
      <c r="S13" s="34">
        <f>ДУЭК!S17+Орджоникидзе!S16+Артем!S16+Дзержинск!S16+Макеев!S16+Центральная!S16+Торез!S16+Снежное!S16+Стаханова!S16+Димитрова!S16+Родинская!S16+Лисичанск!S16+Луганск!S16+Донбасс!S16+Львов!S16+Волынь!S16</f>
        <v>0</v>
      </c>
      <c r="T13" s="34">
        <f>ДУЭК!T17+Орджоникидзе!T16+Артем!T16+Дзержинск!T16+Макеев!T16+Центральная!T16+Торез!T16+Снежное!T16+Стаханова!T16+Димитрова!T16+Родинская!T16+Лисичанск!T16+Луганск!T16+Донбасс!T16+Львов!T16+Волынь!T16</f>
        <v>0</v>
      </c>
      <c r="U13" s="34">
        <f>ДУЭК!U17+Орджоникидзе!U16+Артем!U16+Дзержинск!U16+Макеев!U16+Центральная!U16+Торез!U16+Снежное!U16+Стаханова!U16+Димитрова!U16+Родинская!U16+Лисичанск!U16+Луганск!U16+Донбасс!U16+Львов!U16+Волынь!U16</f>
        <v>0</v>
      </c>
      <c r="V13" s="34">
        <f>ДУЭК!V17+Орджоникидзе!V16+Артем!V16+Дзержинск!V16+Макеев!V16+Центральная!V16+Торез!V16+Снежное!V16+Стаханова!V16+Димитрова!V16+Родинская!V16+Лисичанск!V16+Луганск!V16+Донбасс!V16+Львов!V16+Волынь!V16</f>
        <v>0</v>
      </c>
      <c r="W13" s="38"/>
      <c r="X13" s="38"/>
      <c r="Y13" s="34">
        <f>G13-E13</f>
        <v>-92</v>
      </c>
      <c r="Z13" s="39"/>
    </row>
    <row r="14" spans="1:26" ht="103.5" customHeight="1">
      <c r="A14" s="23" t="s">
        <v>8</v>
      </c>
      <c r="B14" s="12" t="s">
        <v>122</v>
      </c>
      <c r="C14" s="34">
        <f>ДУЭК!C18+Орджоникидзе!C17+Артем!C17+Дзержинск!C17+Макеев!C17+Центральная!C17+Торез!C17+Снежное!C17+Стаханова!C17+Димитрова!C17+Родинская!C17+Лисичанск!C17+Луганск!C17+Донбасс!C17+Львов!C17+Волынь!C17</f>
        <v>19</v>
      </c>
      <c r="D14" s="34">
        <f>ДУЭК!D18+Орджоникидзе!D17+Артем!D17+Дзержинск!D17+Макеев!D17+Центральная!D17+Торез!D17+Снежное!D17+Стаханова!D17+Димитрова!D17+Родинская!D17+Лисичанск!D17+Луганск!D17+Донбасс!D17+Львов!D17+Волынь!D17</f>
        <v>5</v>
      </c>
      <c r="E14" s="34">
        <f>D14-C14</f>
        <v>-14</v>
      </c>
      <c r="F14" s="34">
        <f>D14/C14*100</f>
        <v>26.315789473684209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4">
        <f>ДУЭК!W18+Орджоникидзе!W17+Артем!W17+Дзержинск!W17+Макеев!W17+Центральная!W17+Торез!W17+Снежное!W17+Стаханова!W17+Димитрова!W17+Родинская!W17+Лисичанск!W17+Луганск!W17+Донбасс!W17+Львов!W17+Волынь!W17</f>
        <v>0</v>
      </c>
      <c r="X14" s="34">
        <f>ДУЭК!X18+Орджоникидзе!X17+Артем!X17+Дзержинск!X17+Макеев!X17+Центральная!X17+Торез!X17+Снежное!X17+Стаханова!X17+Димитрова!X17+Родинская!X17+Лисичанск!X17+Луганск!X17+Донбасс!X17+Львов!X17+Волынь!X17</f>
        <v>0</v>
      </c>
      <c r="Y14" s="34">
        <f>W14-X14</f>
        <v>0</v>
      </c>
      <c r="Z14" s="36" t="e">
        <f>X14/W14*100</f>
        <v>#DIV/0!</v>
      </c>
    </row>
    <row r="15" spans="1:26">
      <c r="A15" s="91" t="s">
        <v>91</v>
      </c>
      <c r="B15" s="92"/>
      <c r="C15" s="34"/>
      <c r="D15" s="34"/>
      <c r="E15" s="34"/>
      <c r="F15" s="3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4"/>
      <c r="X15" s="34"/>
      <c r="Y15" s="34"/>
      <c r="Z15" s="36"/>
    </row>
    <row r="16" spans="1:26" ht="69" customHeight="1">
      <c r="A16" s="18" t="s">
        <v>9</v>
      </c>
      <c r="B16" s="5" t="s">
        <v>120</v>
      </c>
      <c r="C16" s="38"/>
      <c r="D16" s="34">
        <f>ДУЭК!D20+Орджоникидзе!D19+Артем!D19+Дзержинск!D19+Макеев!D19+Центральная!D19+Торез!D19+Снежное!D19+Стаханова!D19+Димитрова!D19+Родинская!D19+Лисичанск!D19+Луганск!D19+Донбасс!D19+Львов!D19+Волынь!D19</f>
        <v>5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4">
        <f>ДУЭК!X20+Орджоникидзе!X19+Артем!X19+Дзержинск!X19+Макеев!X19+Центральная!X19+Торез!X19+Снежное!X19+Стаханова!X19+Димитрова!X19+Родинская!X19+Лисичанск!X19+Луганск!X19+Донбасс!X19+Львов!X19+Волынь!X19</f>
        <v>0</v>
      </c>
      <c r="Y16" s="38"/>
      <c r="Z16" s="39"/>
    </row>
    <row r="17" spans="1:26" ht="51">
      <c r="A17" s="18" t="s">
        <v>10</v>
      </c>
      <c r="B17" s="5" t="s">
        <v>95</v>
      </c>
      <c r="C17" s="38"/>
      <c r="D17" s="34">
        <f>ДУЭК!D21+Орджоникидзе!D20+Артем!D20+Дзержинск!D20+Макеев!D20+Центральная!D20+Торез!D20+Снежное!D20+Стаханова!D20+Димитрова!D20+Родинская!D20+Лисичанск!D20+Луганск!D20+Донбасс!D20+Львов!D20+Волынь!D20</f>
        <v>0</v>
      </c>
      <c r="E17" s="38"/>
      <c r="F17" s="38"/>
      <c r="G17" s="34">
        <f>ДУЭК!G21+Орджоникидзе!G20+Артем!G20+Дзержинск!G20+Макеев!G20+Центральная!G20+Торез!G20+Снежное!G20+Стаханова!G20+Димитрова!G20+Родинская!G20+Лисичанск!G20+Луганск!G20+Донбасс!G20+Львов!G20+Волынь!G20</f>
        <v>0</v>
      </c>
      <c r="H17" s="34">
        <f>ДУЭК!H21+Орджоникидзе!H20+Артем!H20+Дзержинск!H20+Макеев!H20+Центральная!H20+Торез!H20+Снежное!H20+Стаханова!H20+Димитрова!H20+Родинская!H20+Лисичанск!H20+Луганск!H20+Донбасс!H20+Львов!H20+Волынь!H20</f>
        <v>0</v>
      </c>
      <c r="I17" s="34">
        <f>ДУЭК!I21+Орджоникидзе!I20+Артем!I20+Дзержинск!I20+Макеев!I20+Центральная!I20+Торез!I20+Снежное!I20+Стаханова!I20+Димитрова!I20+Родинская!I20+Лисичанск!I20+Луганск!I20+Донбасс!I20+Львов!I20+Волынь!I20</f>
        <v>0</v>
      </c>
      <c r="J17" s="34">
        <f>ДУЭК!J21+Орджоникидзе!J20+Артем!J20+Дзержинск!J20+Макеев!J20+Центральная!J20+Торез!J20+Снежное!J20+Стаханова!J20+Димитрова!J20+Родинская!J20+Лисичанск!J20+Луганск!J20+Донбасс!J20+Львов!J20+Волынь!J20</f>
        <v>0</v>
      </c>
      <c r="K17" s="34">
        <f>ДУЭК!K21+Орджоникидзе!K20+Артем!K20+Дзержинск!K20+Макеев!K20+Центральная!K20+Торез!K20+Снежное!K20+Стаханова!K20+Димитрова!K20+Родинская!K20+Лисичанск!K20+Луганск!K20+Донбасс!K20+Львов!K20+Волынь!K20</f>
        <v>0</v>
      </c>
      <c r="L17" s="34">
        <f>ДУЭК!L21+Орджоникидзе!L20+Артем!L20+Дзержинск!L20+Макеев!L20+Центральная!L20+Торез!L20+Снежное!L20+Стаханова!L20+Димитрова!L20+Родинская!L20+Лисичанск!L20+Луганск!L20+Донбасс!L20+Львов!L20+Волынь!L20</f>
        <v>0</v>
      </c>
      <c r="M17" s="34">
        <f>ДУЭК!M21+Орджоникидзе!M20+Артем!M20+Дзержинск!M20+Макеев!M20+Центральная!M20+Торез!M20+Снежное!M20+Стаханова!M20+Димитрова!M20+Родинская!M20+Лисичанск!M20+Луганск!M20+Донбасс!M20+Львов!M20+Волынь!M20</f>
        <v>0</v>
      </c>
      <c r="N17" s="34">
        <f>ДУЭК!N21+Орджоникидзе!N20+Артем!N20+Дзержинск!N20+Макеев!N20+Центральная!N20+Торез!N20+Снежное!N20+Стаханова!N20+Димитрова!N20+Родинская!N20+Лисичанск!N20+Луганск!N20+Донбасс!N20+Львов!N20+Волынь!N20</f>
        <v>0</v>
      </c>
      <c r="O17" s="34">
        <f>ДУЭК!O21+Орджоникидзе!O20+Артем!O20+Дзержинск!O20+Макеев!O20+Центральная!O20+Торез!O20+Снежное!O20+Стаханова!O20+Димитрова!O20+Родинская!O20+Лисичанск!O20+Луганск!O20+Донбасс!O20+Львов!O20+Волынь!O20</f>
        <v>0</v>
      </c>
      <c r="P17" s="34">
        <f>ДУЭК!P21+Орджоникидзе!P20+Артем!P20+Дзержинск!P20+Макеев!P20+Центральная!P20+Торез!P20+Снежное!P20+Стаханова!P20+Димитрова!P20+Родинская!P20+Лисичанск!P20+Луганск!P20+Донбасс!P20+Львов!P20+Волынь!P20</f>
        <v>0</v>
      </c>
      <c r="Q17" s="34">
        <f>ДУЭК!Q21+Орджоникидзе!Q20+Артем!Q20+Дзержинск!Q20+Макеев!Q20+Центральная!Q20+Торез!Q20+Снежное!Q20+Стаханова!Q20+Димитрова!Q20+Родинская!Q20+Лисичанск!Q20+Луганск!Q20+Донбасс!Q20+Львов!Q20+Волынь!Q20</f>
        <v>0</v>
      </c>
      <c r="R17" s="34">
        <f>ДУЭК!R21+Орджоникидзе!R20+Артем!R20+Дзержинск!R20+Макеев!R20+Центральная!R20+Торез!R20+Снежное!R20+Стаханова!R20+Димитрова!R20+Родинская!R20+Лисичанск!R20+Луганск!R20+Донбасс!R20+Львов!R20+Волынь!R20</f>
        <v>0</v>
      </c>
      <c r="S17" s="34">
        <f>ДУЭК!S21+Орджоникидзе!S20+Артем!S20+Дзержинск!S20+Макеев!S20+Центральная!S20+Торез!S20+Снежное!S20+Стаханова!S20+Димитрова!S20+Родинская!S20+Лисичанск!S20+Луганск!S20+Донбасс!S20+Львов!S20+Волынь!S20</f>
        <v>0</v>
      </c>
      <c r="T17" s="34">
        <f>ДУЭК!T21+Орджоникидзе!T20+Артем!T20+Дзержинск!T20+Макеев!T20+Центральная!T20+Торез!T20+Снежное!T20+Стаханова!T20+Димитрова!T20+Родинская!T20+Лисичанск!T20+Луганск!T20+Донбасс!T20+Львов!T20+Волынь!T20</f>
        <v>0</v>
      </c>
      <c r="U17" s="34">
        <f>ДУЭК!U21+Орджоникидзе!U20+Артем!U20+Дзержинск!U20+Макеев!U20+Центральная!U20+Торез!U20+Снежное!U20+Стаханова!U20+Димитрова!U20+Родинская!U20+Лисичанск!U20+Луганск!U20+Донбасс!U20+Львов!U20+Волынь!U20</f>
        <v>0</v>
      </c>
      <c r="V17" s="34">
        <f>ДУЭК!V21+Орджоникидзе!V20+Артем!V20+Дзержинск!V20+Макеев!V20+Центральная!V20+Торез!V20+Снежное!V20+Стаханова!V20+Димитрова!V20+Родинская!V20+Лисичанск!V20+Луганск!V20+Донбасс!V20+Львов!V20+Волынь!V20</f>
        <v>0</v>
      </c>
      <c r="W17" s="38"/>
      <c r="X17" s="34">
        <f>ДУЭК!X21+Орджоникидзе!X20+Артем!X20+Дзержинск!X20+Макеев!X20+Центральная!X20+Торез!X20+Снежное!X20+Стаханова!X20+Димитрова!X20+Родинская!X20+Лисичанск!X20+Луганск!X20+Донбасс!X20+Львов!X20+Волынь!X20</f>
        <v>0</v>
      </c>
      <c r="Y17" s="38"/>
      <c r="Z17" s="39"/>
    </row>
    <row r="18" spans="1:26" ht="51">
      <c r="A18" s="18" t="s">
        <v>62</v>
      </c>
      <c r="B18" s="5" t="s">
        <v>96</v>
      </c>
      <c r="C18" s="38"/>
      <c r="D18" s="34">
        <f>ДУЭК!D22+Орджоникидзе!D21+Артем!D21+Дзержинск!D21+Макеев!D21+Центральная!D21+Торез!D21+Снежное!D21+Стаханова!D21+Димитрова!D21+Родинская!D21+Лисичанск!D21+Луганск!D21+Донбасс!D21+Львов!D21+Волынь!D21</f>
        <v>0</v>
      </c>
      <c r="E18" s="38"/>
      <c r="F18" s="38"/>
      <c r="G18" s="34">
        <f>ДУЭК!G22+Орджоникидзе!G21+Артем!G21+Дзержинск!G21+Макеев!G21+Центральная!G21+Торез!G21+Снежное!G21+Стаханова!G21+Димитрова!G21+Родинская!G21+Лисичанск!G21+Луганск!G21+Донбасс!G21+Львов!G21+Волынь!G21</f>
        <v>0</v>
      </c>
      <c r="H18" s="34">
        <f>ДУЭК!H22+Орджоникидзе!H21+Артем!H21+Дзержинск!H21+Макеев!H21+Центральная!H21+Торез!H21+Снежное!H21+Стаханова!H21+Димитрова!H21+Родинская!H21+Лисичанск!H21+Луганск!H21+Донбасс!H21+Львов!H21+Волынь!H21</f>
        <v>0</v>
      </c>
      <c r="I18" s="34">
        <f>ДУЭК!I22+Орджоникидзе!I21+Артем!I21+Дзержинск!I21+Макеев!I21+Центральная!I21+Торез!I21+Снежное!I21+Стаханова!I21+Димитрова!I21+Родинская!I21+Лисичанск!I21+Луганск!I21+Донбасс!I21+Львов!I21+Волынь!I21</f>
        <v>0</v>
      </c>
      <c r="J18" s="34">
        <f>ДУЭК!J22+Орджоникидзе!J21+Артем!J21+Дзержинск!J21+Макеев!J21+Центральная!J21+Торез!J21+Снежное!J21+Стаханова!J21+Димитрова!J21+Родинская!J21+Лисичанск!J21+Луганск!J21+Донбасс!J21+Львов!J21+Волынь!J21</f>
        <v>0</v>
      </c>
      <c r="K18" s="34">
        <f>ДУЭК!K22+Орджоникидзе!K21+Артем!K21+Дзержинск!K21+Макеев!K21+Центральная!K21+Торез!K21+Снежное!K21+Стаханова!K21+Димитрова!K21+Родинская!K21+Лисичанск!K21+Луганск!K21+Донбасс!K21+Львов!K21+Волынь!K21</f>
        <v>0</v>
      </c>
      <c r="L18" s="34">
        <f>ДУЭК!L22+Орджоникидзе!L21+Артем!L21+Дзержинск!L21+Макеев!L21+Центральная!L21+Торез!L21+Снежное!L21+Стаханова!L21+Димитрова!L21+Родинская!L21+Лисичанск!L21+Луганск!L21+Донбасс!L21+Львов!L21+Волынь!L21</f>
        <v>0</v>
      </c>
      <c r="M18" s="34">
        <f>ДУЭК!M22+Орджоникидзе!M21+Артем!M21+Дзержинск!M21+Макеев!M21+Центральная!M21+Торез!M21+Снежное!M21+Стаханова!M21+Димитрова!M21+Родинская!M21+Лисичанск!M21+Луганск!M21+Донбасс!M21+Львов!M21+Волынь!M21</f>
        <v>0</v>
      </c>
      <c r="N18" s="34">
        <f>ДУЭК!N22+Орджоникидзе!N21+Артем!N21+Дзержинск!N21+Макеев!N21+Центральная!N21+Торез!N21+Снежное!N21+Стаханова!N21+Димитрова!N21+Родинская!N21+Лисичанск!N21+Луганск!N21+Донбасс!N21+Львов!N21+Волынь!N21</f>
        <v>0</v>
      </c>
      <c r="O18" s="34">
        <f>ДУЭК!O22+Орджоникидзе!O21+Артем!O21+Дзержинск!O21+Макеев!O21+Центральная!O21+Торез!O21+Снежное!O21+Стаханова!O21+Димитрова!O21+Родинская!O21+Лисичанск!O21+Луганск!O21+Донбасс!O21+Львов!O21+Волынь!O21</f>
        <v>0</v>
      </c>
      <c r="P18" s="34">
        <f>ДУЭК!P22+Орджоникидзе!P21+Артем!P21+Дзержинск!P21+Макеев!P21+Центральная!P21+Торез!P21+Снежное!P21+Стаханова!P21+Димитрова!P21+Родинская!P21+Лисичанск!P21+Луганск!P21+Донбасс!P21+Львов!P21+Волынь!P21</f>
        <v>0</v>
      </c>
      <c r="Q18" s="34">
        <f>ДУЭК!Q22+Орджоникидзе!Q21+Артем!Q21+Дзержинск!Q21+Макеев!Q21+Центральная!Q21+Торез!Q21+Снежное!Q21+Стаханова!Q21+Димитрова!Q21+Родинская!Q21+Лисичанск!Q21+Луганск!Q21+Донбасс!Q21+Львов!Q21+Волынь!Q21</f>
        <v>0</v>
      </c>
      <c r="R18" s="34">
        <f>ДУЭК!R22+Орджоникидзе!R21+Артем!R21+Дзержинск!R21+Макеев!R21+Центральная!R21+Торез!R21+Снежное!R21+Стаханова!R21+Димитрова!R21+Родинская!R21+Лисичанск!R21+Луганск!R21+Донбасс!R21+Львов!R21+Волынь!R21</f>
        <v>0</v>
      </c>
      <c r="S18" s="34">
        <f>ДУЭК!S22+Орджоникидзе!S21+Артем!S21+Дзержинск!S21+Макеев!S21+Центральная!S21+Торез!S21+Снежное!S21+Стаханова!S21+Димитрова!S21+Родинская!S21+Лисичанск!S21+Луганск!S21+Донбасс!S21+Львов!S21+Волынь!S21</f>
        <v>0</v>
      </c>
      <c r="T18" s="34">
        <f>ДУЭК!T22+Орджоникидзе!T21+Артем!T21+Дзержинск!T21+Макеев!T21+Центральная!T21+Торез!T21+Снежное!T21+Стаханова!T21+Димитрова!T21+Родинская!T21+Лисичанск!T21+Луганск!T21+Донбасс!T21+Львов!T21+Волынь!T21</f>
        <v>0</v>
      </c>
      <c r="U18" s="34">
        <f>ДУЭК!U22+Орджоникидзе!U21+Артем!U21+Дзержинск!U21+Макеев!U21+Центральная!U21+Торез!U21+Снежное!U21+Стаханова!U21+Димитрова!U21+Родинская!U21+Лисичанск!U21+Луганск!U21+Донбасс!U21+Львов!U21+Волынь!U21</f>
        <v>0</v>
      </c>
      <c r="V18" s="34">
        <f>ДУЭК!V22+Орджоникидзе!V21+Артем!V21+Дзержинск!V21+Макеев!V21+Центральная!V21+Торез!V21+Снежное!V21+Стаханова!V21+Димитрова!V21+Родинская!V21+Лисичанск!V21+Луганск!V21+Донбасс!V21+Львов!V21+Волынь!V21</f>
        <v>0</v>
      </c>
      <c r="W18" s="38"/>
      <c r="X18" s="34">
        <f>ДУЭК!X22+Орджоникидзе!X21+Артем!X21+Дзержинск!X21+Макеев!X21+Центральная!X21+Торез!X21+Снежное!X21+Стаханова!X21+Димитрова!X21+Родинская!X21+Лисичанск!X21+Луганск!X21+Донбасс!X21+Львов!X21+Волынь!X21</f>
        <v>0</v>
      </c>
      <c r="Y18" s="38"/>
      <c r="Z18" s="39"/>
    </row>
    <row r="19" spans="1:26" ht="63.75">
      <c r="A19" s="23" t="s">
        <v>113</v>
      </c>
      <c r="B19" s="24" t="s">
        <v>97</v>
      </c>
      <c r="C19" s="38"/>
      <c r="D19" s="38"/>
      <c r="E19" s="34">
        <v>14</v>
      </c>
      <c r="F19" s="38"/>
      <c r="G19" s="34">
        <f>ДУЭК!G23+Орджоникидзе!G22+Артем!G22+Дзержинск!G22+Макеев!G22+Центральная!G22+Торез!G22+Снежное!G22+Стаханова!G22+Димитрова!G22+Родинская!G22+Лисичанск!G22+Луганск!G22+Донбасс!G22+Львов!G22+Волынь!G22</f>
        <v>0</v>
      </c>
      <c r="H19" s="34">
        <f>ДУЭК!H23+Орджоникидзе!H22+Артем!H22+Дзержинск!H22+Макеев!H22+Центральная!H22+Торез!H22+Снежное!H22+Стаханова!H22+Димитрова!H22+Родинская!H22+Лисичанск!H22+Луганск!H22+Донбасс!H22+Львов!H22+Волынь!H22</f>
        <v>0</v>
      </c>
      <c r="I19" s="34">
        <f>ДУЭК!I23+Орджоникидзе!I22+Артем!I22+Дзержинск!I22+Макеев!I22+Центральная!I22+Торез!I22+Снежное!I22+Стаханова!I22+Димитрова!I22+Родинская!I22+Лисичанск!I22+Луганск!I22+Донбасс!I22+Львов!I22+Волынь!I22</f>
        <v>0</v>
      </c>
      <c r="J19" s="34">
        <f>ДУЭК!J23+Орджоникидзе!J22+Артем!J22+Дзержинск!J22+Макеев!J22+Центральная!J22+Торез!J22+Снежное!J22+Стаханова!J22+Димитрова!J22+Родинская!J22+Лисичанск!J22+Луганск!J22+Донбасс!J22+Львов!J22+Волынь!J22</f>
        <v>0</v>
      </c>
      <c r="K19" s="34">
        <f>ДУЭК!K23+Орджоникидзе!K22+Артем!K22+Дзержинск!K22+Макеев!K22+Центральная!K22+Торез!K22+Снежное!K22+Стаханова!K22+Димитрова!K22+Родинская!K22+Лисичанск!K22+Луганск!K22+Донбасс!K22+Львов!K22+Волынь!K22</f>
        <v>0</v>
      </c>
      <c r="L19" s="34">
        <f>ДУЭК!L23+Орджоникидзе!L22+Артем!L22+Дзержинск!L22+Макеев!L22+Центральная!L22+Торез!L22+Снежное!L22+Стаханова!L22+Димитрова!L22+Родинская!L22+Лисичанск!L22+Луганск!L22+Донбасс!L22+Львов!L22+Волынь!L22</f>
        <v>0</v>
      </c>
      <c r="M19" s="34">
        <f>ДУЭК!M23+Орджоникидзе!M22+Артем!M22+Дзержинск!M22+Макеев!M22+Центральная!M22+Торез!M22+Снежное!M22+Стаханова!M22+Димитрова!M22+Родинская!M22+Лисичанск!M22+Луганск!M22+Донбасс!M22+Львов!M22+Волынь!M22</f>
        <v>0</v>
      </c>
      <c r="N19" s="34">
        <f>ДУЭК!N23+Орджоникидзе!N22+Артем!N22+Дзержинск!N22+Макеев!N22+Центральная!N22+Торез!N22+Снежное!N22+Стаханова!N22+Димитрова!N22+Родинская!N22+Лисичанск!N22+Луганск!N22+Донбасс!N22+Львов!N22+Волынь!N22</f>
        <v>0</v>
      </c>
      <c r="O19" s="34">
        <f>ДУЭК!O23+Орджоникидзе!O22+Артем!O22+Дзержинск!O22+Макеев!O22+Центральная!O22+Торез!O22+Снежное!O22+Стаханова!O22+Димитрова!O22+Родинская!O22+Лисичанск!O22+Луганск!O22+Донбасс!O22+Львов!O22+Волынь!O22</f>
        <v>0</v>
      </c>
      <c r="P19" s="34">
        <f>ДУЭК!P23+Орджоникидзе!P22+Артем!P22+Дзержинск!P22+Макеев!P22+Центральная!P22+Торез!P22+Снежное!P22+Стаханова!P22+Димитрова!P22+Родинская!P22+Лисичанск!P22+Луганск!P22+Донбасс!P22+Львов!P22+Волынь!P22</f>
        <v>0</v>
      </c>
      <c r="Q19" s="34">
        <f>ДУЭК!Q23+Орджоникидзе!Q22+Артем!Q22+Дзержинск!Q22+Макеев!Q22+Центральная!Q22+Торез!Q22+Снежное!Q22+Стаханова!Q22+Димитрова!Q22+Родинская!Q22+Лисичанск!Q22+Луганск!Q22+Донбасс!Q22+Львов!Q22+Волынь!Q22</f>
        <v>0</v>
      </c>
      <c r="R19" s="34">
        <f>ДУЭК!R23+Орджоникидзе!R22+Артем!R22+Дзержинск!R22+Макеев!R22+Центральная!R22+Торез!R22+Снежное!R22+Стаханова!R22+Димитрова!R22+Родинская!R22+Лисичанск!R22+Луганск!R22+Донбасс!R22+Львов!R22+Волынь!R22</f>
        <v>0</v>
      </c>
      <c r="S19" s="34">
        <f>ДУЭК!S23+Орджоникидзе!S22+Артем!S22+Дзержинск!S22+Макеев!S22+Центральная!S22+Торез!S22+Снежное!S22+Стаханова!S22+Димитрова!S22+Родинская!S22+Лисичанск!S22+Луганск!S22+Донбасс!S22+Львов!S22+Волынь!S22</f>
        <v>0</v>
      </c>
      <c r="T19" s="34">
        <f>ДУЭК!T23+Орджоникидзе!T22+Артем!T22+Дзержинск!T22+Макеев!T22+Центральная!T22+Торез!T22+Снежное!T22+Стаханова!T22+Димитрова!T22+Родинская!T22+Лисичанск!T22+Луганск!T22+Донбасс!T22+Львов!T22+Волынь!T22</f>
        <v>0</v>
      </c>
      <c r="U19" s="34">
        <f>ДУЭК!U23+Орджоникидзе!U22+Артем!U22+Дзержинск!U22+Макеев!U22+Центральная!U22+Торез!U22+Снежное!U22+Стаханова!U22+Димитрова!U22+Родинская!U22+Лисичанск!U22+Луганск!U22+Донбасс!U22+Львов!U22+Волынь!U22</f>
        <v>0</v>
      </c>
      <c r="V19" s="34">
        <f>ДУЭК!V23+Орджоникидзе!V22+Артем!V22+Дзержинск!V22+Макеев!V22+Центральная!V22+Торез!V22+Снежное!V22+Стаханова!V22+Димитрова!V22+Родинская!V22+Лисичанск!V22+Луганск!V22+Донбасс!V22+Львов!V22+Волынь!V22</f>
        <v>0</v>
      </c>
      <c r="W19" s="38"/>
      <c r="X19" s="38"/>
      <c r="Y19" s="34">
        <f>G19-E19</f>
        <v>-14</v>
      </c>
      <c r="Z19" s="39"/>
    </row>
    <row r="20" spans="1:26" ht="13.5">
      <c r="A20" s="11" t="s">
        <v>14</v>
      </c>
      <c r="B20" s="93" t="s">
        <v>123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</row>
    <row r="21" spans="1:26" ht="25.5">
      <c r="A21" s="23" t="s">
        <v>15</v>
      </c>
      <c r="B21" s="12" t="s">
        <v>114</v>
      </c>
      <c r="C21" s="34">
        <f>ДУЭК!C25+Орджоникидзе!C24+Артем!C24+Дзержинск!C24+Макеев!C24+Центральная!C24+Торез!C24+Снежное!C24+Стаханова!C24+Димитрова!C24+Родинская!C24+Лисичанск!C24+Луганск!C24+Донбасс!C24+Львов!C24+Волынь!C24</f>
        <v>25</v>
      </c>
      <c r="D21" s="34">
        <f>ДУЭК!D25+Орджоникидзе!D24+Артем!D24+Дзержинск!D24+Макеев!D24+Центральная!D24+Торез!D24+Снежное!D24+Стаханова!D24+Димитрова!D24+Родинская!D24+Лисичанск!D24+Луганск!D24+Донбасс!D24+Львов!D24+Волынь!D24</f>
        <v>18</v>
      </c>
      <c r="E21" s="34">
        <f>D21-C21</f>
        <v>-7</v>
      </c>
      <c r="F21" s="34">
        <f>D21/C21*100</f>
        <v>72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34">
        <f>ДУЭК!W25+Орджоникидзе!W24+Артем!W24+Дзержинск!W24+Макеев!W24+Центральная!W24+Торез!W24+Снежное!W24+Стаханова!W24+Димитрова!W24+Родинская!W24+Лисичанск!W24+Луганск!W24+Донбасс!W24+Львов!W24+Волынь!W24</f>
        <v>0</v>
      </c>
      <c r="X21" s="34">
        <f>ДУЭК!X25+Орджоникидзе!X24+Артем!X24+Дзержинск!X24+Макеев!X24+Центральная!X24+Торез!X24+Снежное!X24+Стаханова!X24+Димитрова!X24+Родинская!X24+Лисичанск!X24+Луганск!X24+Донбасс!X24+Львов!X24+Волынь!X24</f>
        <v>0</v>
      </c>
      <c r="Y21" s="34">
        <f>W21-X21</f>
        <v>0</v>
      </c>
      <c r="Z21" s="36" t="e">
        <f>X21/W21*100</f>
        <v>#DIV/0!</v>
      </c>
    </row>
    <row r="22" spans="1:26">
      <c r="A22" s="69" t="s">
        <v>91</v>
      </c>
      <c r="B22" s="70"/>
      <c r="C22" s="13"/>
      <c r="D22" s="13"/>
      <c r="E22" s="13"/>
      <c r="F22" s="1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3"/>
      <c r="X22" s="13"/>
      <c r="Y22" s="13"/>
      <c r="Z22" s="16"/>
    </row>
    <row r="23" spans="1:26" ht="51">
      <c r="A23" s="18" t="s">
        <v>63</v>
      </c>
      <c r="B23" s="5" t="s">
        <v>120</v>
      </c>
      <c r="C23" s="20"/>
      <c r="D23" s="34">
        <f>ДУЭК!D27+Орджоникидзе!D26+Артем!D26+Дзержинск!D26+Макеев!D26+Центральная!D26+Торез!D26+Снежное!D26+Стаханова!D26+Димитрова!D26+Родинская!D26+Лисичанск!D26+Луганск!D26+Донбасс!D26+Львов!D26+Волынь!D26</f>
        <v>16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34">
        <f>ДУЭК!X27+Орджоникидзе!X26+Артем!X26+Дзержинск!X26+Макеев!X26+Центральная!X26+Торез!X26+Снежное!X26+Стаханова!X26+Димитрова!X26+Родинская!X26+Лисичанск!X26+Луганск!X26+Донбасс!X26+Львов!X26+Волынь!X26</f>
        <v>0</v>
      </c>
      <c r="Y23" s="20"/>
      <c r="Z23" s="21"/>
    </row>
    <row r="24" spans="1:26">
      <c r="A24" s="18" t="s">
        <v>64</v>
      </c>
      <c r="B24" s="5" t="s">
        <v>124</v>
      </c>
      <c r="C24" s="20"/>
      <c r="D24" s="34">
        <f>ДУЭК!D28+Орджоникидзе!D27+Артем!D27+Дзержинск!D27+Макеев!D27+Центральная!D27+Торез!D27+Снежное!D27+Стаханова!D27+Димитрова!D27+Родинская!D27+Лисичанск!D27+Луганск!D27+Донбасс!D27+Львов!D27+Волынь!D27</f>
        <v>2</v>
      </c>
      <c r="E24" s="20"/>
      <c r="F24" s="20"/>
      <c r="G24" s="34">
        <f>ДУЭК!G28+Орджоникидзе!G27+Артем!G27+Дзержинск!G27+Макеев!G27+Центральная!G27+Торез!G27+Снежное!G27+Стаханова!G27+Димитрова!G27+Родинская!G27+Лисичанск!G27+Луганск!G27+Донбасс!G27+Львов!G27+Волынь!G27</f>
        <v>1</v>
      </c>
      <c r="H24" s="34">
        <f>ДУЭК!H28+Орджоникидзе!H27+Артем!H27+Дзержинск!H27+Макеев!H27+Центральная!H27+Торез!H27+Снежное!H27+Стаханова!H27+Димитрова!H27+Родинская!H27+Лисичанск!H27+Луганск!H27+Донбасс!H27+Львов!H27+Волынь!H27</f>
        <v>0</v>
      </c>
      <c r="I24" s="34">
        <f>ДУЭК!I28+Орджоникидзе!I27+Артем!I27+Дзержинск!I27+Макеев!I27+Центральная!I27+Торез!I27+Снежное!I27+Стаханова!I27+Димитрова!I27+Родинская!I27+Лисичанск!I27+Луганск!I27+Донбасс!I27+Львов!I27+Волынь!I27</f>
        <v>0</v>
      </c>
      <c r="J24" s="34">
        <f>ДУЭК!J28+Орджоникидзе!J27+Артем!J27+Дзержинск!J27+Макеев!J27+Центральная!J27+Торез!J27+Снежное!J27+Стаханова!J27+Димитрова!J27+Родинская!J27+Лисичанск!J27+Луганск!J27+Донбасс!J27+Львов!J27+Волынь!J27</f>
        <v>0</v>
      </c>
      <c r="K24" s="34">
        <f>ДУЭК!K28+Орджоникидзе!K27+Артем!K27+Дзержинск!K27+Макеев!K27+Центральная!K27+Торез!K27+Снежное!K27+Стаханова!K27+Димитрова!K27+Родинская!K27+Лисичанск!K27+Луганск!K27+Донбасс!K27+Львов!K27+Волынь!K27</f>
        <v>0</v>
      </c>
      <c r="L24" s="34">
        <f>ДУЭК!L28+Орджоникидзе!L27+Артем!L27+Дзержинск!L27+Макеев!L27+Центральная!L27+Торез!L27+Снежное!L27+Стаханова!L27+Димитрова!L27+Родинская!L27+Лисичанск!L27+Луганск!L27+Донбасс!L27+Львов!L27+Волынь!L27</f>
        <v>0</v>
      </c>
      <c r="M24" s="34">
        <f>ДУЭК!M28+Орджоникидзе!M27+Артем!M27+Дзержинск!M27+Макеев!M27+Центральная!M27+Торез!M27+Снежное!M27+Стаханова!M27+Димитрова!M27+Родинская!M27+Лисичанск!M27+Луганск!M27+Донбасс!M27+Львов!M27+Волынь!M27</f>
        <v>0</v>
      </c>
      <c r="N24" s="34">
        <f>ДУЭК!N28+Орджоникидзе!N27+Артем!N27+Дзержинск!N27+Макеев!N27+Центральная!N27+Торез!N27+Снежное!N27+Стаханова!N27+Димитрова!N27+Родинская!N27+Лисичанск!N27+Луганск!N27+Донбасс!N27+Львов!N27+Волынь!N27</f>
        <v>0</v>
      </c>
      <c r="O24" s="34">
        <f>ДУЭК!O28+Орджоникидзе!O27+Артем!O27+Дзержинск!O27+Макеев!O27+Центральная!O27+Торез!O27+Снежное!O27+Стаханова!O27+Димитрова!O27+Родинская!O27+Лисичанск!O27+Луганск!O27+Донбасс!O27+Львов!O27+Волынь!O27</f>
        <v>0</v>
      </c>
      <c r="P24" s="34">
        <f>ДУЭК!P28+Орджоникидзе!P27+Артем!P27+Дзержинск!P27+Макеев!P27+Центральная!P27+Торез!P27+Снежное!P27+Стаханова!P27+Димитрова!P27+Родинская!P27+Лисичанск!P27+Луганск!P27+Донбасс!P27+Львов!P27+Волынь!P27</f>
        <v>1</v>
      </c>
      <c r="Q24" s="34">
        <f>ДУЭК!Q28+Орджоникидзе!Q27+Артем!Q27+Дзержинск!Q27+Макеев!Q27+Центральная!Q27+Торез!Q27+Снежное!Q27+Стаханова!Q27+Димитрова!Q27+Родинская!Q27+Лисичанск!Q27+Луганск!Q27+Донбасс!Q27+Львов!Q27+Волынь!Q27</f>
        <v>0</v>
      </c>
      <c r="R24" s="34">
        <f>ДУЭК!R28+Орджоникидзе!R27+Артем!R27+Дзержинск!R27+Макеев!R27+Центральная!R27+Торез!R27+Снежное!R27+Стаханова!R27+Димитрова!R27+Родинская!R27+Лисичанск!R27+Луганск!R27+Донбасс!R27+Львов!R27+Волынь!R27</f>
        <v>0</v>
      </c>
      <c r="S24" s="34">
        <f>ДУЭК!S28+Орджоникидзе!S27+Артем!S27+Дзержинск!S27+Макеев!S27+Центральная!S27+Торез!S27+Снежное!S27+Стаханова!S27+Димитрова!S27+Родинская!S27+Лисичанск!S27+Луганск!S27+Донбасс!S27+Львов!S27+Волынь!S27</f>
        <v>0</v>
      </c>
      <c r="T24" s="34">
        <f>ДУЭК!T28+Орджоникидзе!T27+Артем!T27+Дзержинск!T27+Макеев!T27+Центральная!T27+Торез!T27+Снежное!T27+Стаханова!T27+Димитрова!T27+Родинская!T27+Лисичанск!T27+Луганск!T27+Донбасс!T27+Львов!T27+Волынь!T27</f>
        <v>0</v>
      </c>
      <c r="U24" s="34">
        <f>ДУЭК!U28+Орджоникидзе!U27+Артем!U27+Дзержинск!U27+Макеев!U27+Центральная!U27+Торез!U27+Снежное!U27+Стаханова!U27+Димитрова!U27+Родинская!U27+Лисичанск!U27+Луганск!U27+Донбасс!U27+Львов!U27+Волынь!U27</f>
        <v>0</v>
      </c>
      <c r="V24" s="34">
        <f>ДУЭК!V28+Орджоникидзе!V27+Артем!V27+Дзержинск!V27+Макеев!V27+Центральная!V27+Торез!V27+Снежное!V27+Стаханова!V27+Димитрова!V27+Родинская!V27+Лисичанск!V27+Луганск!V27+Донбасс!V27+Львов!V27+Волынь!V27</f>
        <v>0</v>
      </c>
      <c r="W24" s="20"/>
      <c r="X24" s="34">
        <f>ДУЭК!X28+Орджоникидзе!X27+Артем!X27+Дзержинск!X27+Макеев!X27+Центральная!X27+Торез!X27+Снежное!X27+Стаханова!X27+Димитрова!X27+Родинская!X27+Лисичанск!X27+Луганск!X27+Донбасс!X27+Львов!X27+Волынь!X27</f>
        <v>0</v>
      </c>
      <c r="Y24" s="20"/>
      <c r="Z24" s="21"/>
    </row>
    <row r="25" spans="1:26" ht="29.25" customHeight="1">
      <c r="A25" s="18" t="s">
        <v>115</v>
      </c>
      <c r="B25" s="5" t="s">
        <v>125</v>
      </c>
      <c r="C25" s="20"/>
      <c r="D25" s="34">
        <f>ДУЭК!D29+Орджоникидзе!D28+Артем!D28+Дзержинск!D28+Макеев!D28+Центральная!D28+Торез!D28+Снежное!D28+Стаханова!D28+Димитрова!D28+Родинская!D28+Лисичанск!D28+Луганск!D28+Донбасс!D28+Львов!D28+Волынь!D28</f>
        <v>0</v>
      </c>
      <c r="E25" s="20"/>
      <c r="F25" s="20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20"/>
      <c r="X25" s="34">
        <f>ДУЭК!X29+Орджоникидзе!X28+Артем!X28+Дзержинск!X28+Макеев!X28+Центральная!X28+Торез!X28+Снежное!X28+Стаханова!X28+Димитрова!X28+Родинская!X28+Лисичанск!X28+Луганск!X28+Донбасс!X28+Львов!X28+Волынь!X28</f>
        <v>0</v>
      </c>
      <c r="Y25" s="20"/>
      <c r="Z25" s="21"/>
    </row>
    <row r="26" spans="1:26" ht="25.5">
      <c r="A26" s="23" t="s">
        <v>116</v>
      </c>
      <c r="B26" s="5" t="s">
        <v>98</v>
      </c>
      <c r="C26" s="20"/>
      <c r="D26" s="20"/>
      <c r="E26" s="34">
        <v>7</v>
      </c>
      <c r="F26" s="2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20"/>
      <c r="X26" s="20"/>
      <c r="Y26" s="34">
        <f>G26-E26</f>
        <v>-7</v>
      </c>
      <c r="Z26" s="21"/>
    </row>
    <row r="27" spans="1:26" ht="25.5" customHeight="1">
      <c r="A27" s="25" t="s">
        <v>16</v>
      </c>
      <c r="B27" s="66" t="s">
        <v>99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80"/>
    </row>
    <row r="28" spans="1:26" ht="25.5">
      <c r="A28" s="11" t="s">
        <v>17</v>
      </c>
      <c r="B28" s="12" t="s">
        <v>117</v>
      </c>
      <c r="C28" s="34">
        <f>ДУЭК!C32+Орджоникидзе!C31+Артем!C31+Дзержинск!C31+Макеев!C31+Центральная!C31+Торез!C31+Снежное!C31+Стаханова!C31+Димитрова!C31+Родинская!C31+Лисичанск!C31+Луганск!C31+Донбасс!C31+Львов!C31+Волынь!C31</f>
        <v>23</v>
      </c>
      <c r="D28" s="34">
        <f>ДУЭК!D32+Орджоникидзе!D31+Артем!D31+Дзержинск!D31+Макеев!D31+Центральная!D31+Торез!D31+Снежное!D31+Стаханова!D31+Димитрова!D31+Родинская!D31+Лисичанск!D31+Луганск!D31+Донбасс!D31+Львов!D31+Волынь!D31</f>
        <v>23</v>
      </c>
      <c r="E28" s="34">
        <f>D28-C28</f>
        <v>0</v>
      </c>
      <c r="F28" s="34">
        <f>D28/C28*100</f>
        <v>100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34">
        <f>ДУЭК!W32+Орджоникидзе!W31+Артем!W31+Дзержинск!W31+Макеев!W31+Центральная!W31+Торез!W31+Снежное!W31+Стаханова!W31+Димитрова!W31+Родинская!W31+Лисичанск!W31+Луганск!W31+Донбасс!W31+Львов!W31+Волынь!W31</f>
        <v>0</v>
      </c>
      <c r="X28" s="34">
        <f>ДУЭК!X32+Орджоникидзе!X31+Артем!X31+Дзержинск!X31+Макеев!X31+Центральная!X31+Торез!X31+Снежное!X31+Стаханова!X31+Димитрова!X31+Родинская!X31+Лисичанск!X31+Луганск!X31+Донбасс!X31+Львов!X31+Волынь!X31</f>
        <v>0</v>
      </c>
      <c r="Y28" s="34">
        <f>W28-X28</f>
        <v>0</v>
      </c>
      <c r="Z28" s="36" t="e">
        <f>X28/W28*100</f>
        <v>#DIV/0!</v>
      </c>
    </row>
    <row r="29" spans="1:26">
      <c r="A29" s="69" t="s">
        <v>91</v>
      </c>
      <c r="B29" s="70"/>
      <c r="C29" s="13"/>
      <c r="D29" s="13"/>
      <c r="E29" s="13"/>
      <c r="F29" s="1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3"/>
      <c r="X29" s="13"/>
      <c r="Y29" s="13"/>
      <c r="Z29" s="16"/>
    </row>
    <row r="30" spans="1:26" ht="51">
      <c r="A30" s="18" t="s">
        <v>65</v>
      </c>
      <c r="B30" s="5" t="s">
        <v>120</v>
      </c>
      <c r="C30" s="20"/>
      <c r="D30" s="34">
        <f>ДУЭК!D34+Орджоникидзе!D33+Артем!D33+Дзержинск!D33+Макеев!D33+Центральная!D33+Торез!D33+Снежное!D33+Стаханова!D33+Димитрова!D33+Родинская!D33+Лисичанск!D33+Луганск!D33+Донбасс!D33+Львов!D33+Волынь!D33</f>
        <v>20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34">
        <f>ДУЭК!X34+Орджоникидзе!X33+Артем!X33+Дзержинск!X33+Макеев!X33+Центральная!X33+Торез!X33+Снежное!X33+Стаханова!X33+Димитрова!X33+Родинская!X33+Лисичанск!X33+Луганск!X33+Донбасс!X33+Львов!X33+Волынь!X33</f>
        <v>0</v>
      </c>
      <c r="Y30" s="20"/>
      <c r="Z30" s="21"/>
    </row>
    <row r="31" spans="1:26">
      <c r="A31" s="18" t="s">
        <v>66</v>
      </c>
      <c r="B31" s="5" t="s">
        <v>124</v>
      </c>
      <c r="C31" s="20"/>
      <c r="D31" s="34">
        <f>ДУЭК!D35+Орджоникидзе!D34+Артем!D34+Дзержинск!D34+Макеев!D34+Центральная!D34+Торез!D34+Снежное!D34+Стаханова!D34+Димитрова!D34+Родинская!D34+Лисичанск!D34+Луганск!D34+Донбасс!D34+Львов!D34+Волынь!D34</f>
        <v>3</v>
      </c>
      <c r="E31" s="20"/>
      <c r="F31" s="20"/>
      <c r="G31" s="34">
        <f>ДУЭК!G35+Орджоникидзе!G34+Артем!G34+Дзержинск!G34+Макеев!G34+Центральная!G34+Торез!G34+Снежное!G34+Стаханова!G34+Димитрова!G34+Родинская!G34+Лисичанск!G34+Луганск!G34+Донбасс!G34+Львов!G34+Волынь!G34</f>
        <v>1</v>
      </c>
      <c r="H31" s="34">
        <f>ДУЭК!H35+Орджоникидзе!H34+Артем!H34+Дзержинск!H34+Макеев!H34+Центральная!H34+Торез!H34+Снежное!H34+Стаханова!H34+Димитрова!H34+Родинская!H34+Лисичанск!H34+Луганск!H34+Донбасс!H34+Львов!H34+Волынь!H34</f>
        <v>0</v>
      </c>
      <c r="I31" s="34">
        <f>ДУЭК!I35+Орджоникидзе!I34+Артем!I34+Дзержинск!I34+Макеев!I34+Центральная!I34+Торез!I34+Снежное!I34+Стаханова!I34+Димитрова!I34+Родинская!I34+Лисичанск!I34+Луганск!I34+Донбасс!I34+Львов!I34+Волынь!I34</f>
        <v>0</v>
      </c>
      <c r="J31" s="34">
        <f>ДУЭК!J35+Орджоникидзе!J34+Артем!J34+Дзержинск!J34+Макеев!J34+Центральная!J34+Торез!J34+Снежное!J34+Стаханова!J34+Димитрова!J34+Родинская!J34+Лисичанск!J34+Луганск!J34+Донбасс!J34+Львов!J34+Волынь!J34</f>
        <v>0</v>
      </c>
      <c r="K31" s="34">
        <f>ДУЭК!K35+Орджоникидзе!K34+Артем!K34+Дзержинск!K34+Макеев!K34+Центральная!K34+Торез!K34+Снежное!K34+Стаханова!K34+Димитрова!K34+Родинская!K34+Лисичанск!K34+Луганск!K34+Донбасс!K34+Львов!K34+Волынь!K34</f>
        <v>0</v>
      </c>
      <c r="L31" s="34">
        <f>ДУЭК!L35+Орджоникидзе!L34+Артем!L34+Дзержинск!L34+Макеев!L34+Центральная!L34+Торез!L34+Снежное!L34+Стаханова!L34+Димитрова!L34+Родинская!L34+Лисичанск!L34+Луганск!L34+Донбасс!L34+Львов!L34+Волынь!L34</f>
        <v>0</v>
      </c>
      <c r="M31" s="34">
        <f>ДУЭК!M35+Орджоникидзе!M34+Артем!M34+Дзержинск!M34+Макеев!M34+Центральная!M34+Торез!M34+Снежное!M34+Стаханова!M34+Димитрова!M34+Родинская!M34+Лисичанск!M34+Луганск!M34+Донбасс!M34+Львов!M34+Волынь!M34</f>
        <v>0</v>
      </c>
      <c r="N31" s="34">
        <f>ДУЭК!N35+Орджоникидзе!N34+Артем!N34+Дзержинск!N34+Макеев!N34+Центральная!N34+Торез!N34+Снежное!N34+Стаханова!N34+Димитрова!N34+Родинская!N34+Лисичанск!N34+Луганск!N34+Донбасс!N34+Львов!N34+Волынь!N34</f>
        <v>0</v>
      </c>
      <c r="O31" s="34">
        <f>ДУЭК!O35+Орджоникидзе!O34+Артем!O34+Дзержинск!O34+Макеев!O34+Центральная!O34+Торез!O34+Снежное!O34+Стаханова!O34+Димитрова!O34+Родинская!O34+Лисичанск!O34+Луганск!O34+Донбасс!O34+Львов!O34+Волынь!O34</f>
        <v>0</v>
      </c>
      <c r="P31" s="34">
        <f>ДУЭК!P35+Орджоникидзе!P34+Артем!P34+Дзержинск!P34+Макеев!P34+Центральная!P34+Торез!P34+Снежное!P34+Стаханова!P34+Димитрова!P34+Родинская!P34+Лисичанск!P34+Луганск!P34+Донбасс!P34+Львов!P34+Волынь!P34</f>
        <v>1</v>
      </c>
      <c r="Q31" s="34">
        <f>ДУЭК!Q35+Орджоникидзе!Q34+Артем!Q34+Дзержинск!Q34+Макеев!Q34+Центральная!Q34+Торез!Q34+Снежное!Q34+Стаханова!Q34+Димитрова!Q34+Родинская!Q34+Лисичанск!Q34+Луганск!Q34+Донбасс!Q34+Львов!Q34+Волынь!Q34</f>
        <v>0</v>
      </c>
      <c r="R31" s="34">
        <f>ДУЭК!R35+Орджоникидзе!R34+Артем!R34+Дзержинск!R34+Макеев!R34+Центральная!R34+Торез!R34+Снежное!R34+Стаханова!R34+Димитрова!R34+Родинская!R34+Лисичанск!R34+Луганск!R34+Донбасс!R34+Львов!R34+Волынь!R34</f>
        <v>0</v>
      </c>
      <c r="S31" s="34">
        <f>ДУЭК!S35+Орджоникидзе!S34+Артем!S34+Дзержинск!S34+Макеев!S34+Центральная!S34+Торез!S34+Снежное!S34+Стаханова!S34+Димитрова!S34+Родинская!S34+Лисичанск!S34+Луганск!S34+Донбасс!S34+Львов!S34+Волынь!S34</f>
        <v>0</v>
      </c>
      <c r="T31" s="34">
        <f>ДУЭК!T35+Орджоникидзе!T34+Артем!T34+Дзержинск!T34+Макеев!T34+Центральная!T34+Торез!T34+Снежное!T34+Стаханова!T34+Димитрова!T34+Родинская!T34+Лисичанск!T34+Луганск!T34+Донбасс!T34+Львов!T34+Волынь!T34</f>
        <v>0</v>
      </c>
      <c r="U31" s="34">
        <f>ДУЭК!U35+Орджоникидзе!U34+Артем!U34+Дзержинск!U34+Макеев!U34+Центральная!U34+Торез!U34+Снежное!U34+Стаханова!U34+Димитрова!U34+Родинская!U34+Лисичанск!U34+Луганск!U34+Донбасс!U34+Львов!U34+Волынь!U34</f>
        <v>0</v>
      </c>
      <c r="V31" s="34">
        <f>ДУЭК!V35+Орджоникидзе!V34+Артем!V34+Дзержинск!V34+Макеев!V34+Центральная!V34+Торез!V34+Снежное!V34+Стаханова!V34+Димитрова!V34+Родинская!V34+Лисичанск!V34+Луганск!V34+Донбасс!V34+Львов!V34+Волынь!V34</f>
        <v>0</v>
      </c>
      <c r="W31" s="20"/>
      <c r="X31" s="34">
        <f>ДУЭК!X35+Орджоникидзе!X34+Артем!X34+Дзержинск!X34+Макеев!X34+Центральная!X34+Торез!X34+Снежное!X34+Стаханова!X34+Димитрова!X34+Родинская!X34+Лисичанск!X34+Луганск!X34+Донбасс!X34+Львов!X34+Волынь!X34</f>
        <v>1</v>
      </c>
      <c r="Y31" s="20"/>
      <c r="Z31" s="21"/>
    </row>
    <row r="32" spans="1:26" ht="25.5">
      <c r="A32" s="18" t="s">
        <v>67</v>
      </c>
      <c r="B32" s="5" t="s">
        <v>125</v>
      </c>
      <c r="C32" s="20"/>
      <c r="D32" s="34">
        <f>ДУЭК!D36+Орджоникидзе!D35+Артем!D35+Дзержинск!D35+Макеев!D35+Центральная!D35+Торез!D35+Снежное!D35+Стаханова!D35+Димитрова!D35+Родинская!D35+Лисичанск!D35+Луганск!D35+Донбасс!D35+Львов!D35+Волынь!D35</f>
        <v>0</v>
      </c>
      <c r="E32" s="20"/>
      <c r="F32" s="20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20"/>
      <c r="X32" s="34">
        <f>ДУЭК!X36+Орджоникидзе!X35+Артем!X35+Дзержинск!X35+Макеев!X35+Центральная!X35+Торез!X35+Снежное!X35+Стаханова!X35+Димитрова!X35+Родинская!X35+Лисичанск!X35+Луганск!X35+Донбасс!X35+Львов!X35+Волынь!X35</f>
        <v>0</v>
      </c>
      <c r="Y32" s="20"/>
      <c r="Z32" s="21"/>
    </row>
    <row r="33" spans="1:26" ht="25.5">
      <c r="A33" s="23" t="s">
        <v>118</v>
      </c>
      <c r="B33" s="5" t="s">
        <v>98</v>
      </c>
      <c r="C33" s="20"/>
      <c r="D33" s="20"/>
      <c r="E33" s="34">
        <v>0</v>
      </c>
      <c r="F33" s="20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20"/>
      <c r="X33" s="20"/>
      <c r="Y33" s="34">
        <f>G33-E33</f>
        <v>0</v>
      </c>
      <c r="Z33" s="21"/>
    </row>
    <row r="34" spans="1:26" ht="25.5" customHeight="1">
      <c r="A34" s="11" t="s">
        <v>19</v>
      </c>
      <c r="B34" s="66" t="s">
        <v>68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</row>
    <row r="35" spans="1:26" ht="25.5">
      <c r="A35" s="11" t="s">
        <v>20</v>
      </c>
      <c r="B35" s="12" t="s">
        <v>119</v>
      </c>
      <c r="C35" s="34">
        <f>ДУЭК!C39+Орджоникидзе!C38+Артем!C38+Дзержинск!C38+Макеев!C38+Центральная!C38+Торез!C38+Снежное!C38+Стаханова!C38+Димитрова!C38+Родинская!C38+Лисичанск!C38+Луганск!C38+Донбасс!C38+Львов!C38+Волынь!C38</f>
        <v>16</v>
      </c>
      <c r="D35" s="34">
        <f>ДУЭК!D39+Орджоникидзе!D38+Артем!D38+Дзержинск!D38+Макеев!D38+Центральная!D38+Торез!D38+Снежное!D38+Стаханова!D38+Димитрова!D38+Родинская!D38+Лисичанск!D38+Луганск!D38+Донбасс!D38+Львов!D38+Волынь!D38</f>
        <v>15</v>
      </c>
      <c r="E35" s="34">
        <f>D35-C35</f>
        <v>-1</v>
      </c>
      <c r="F35" s="34">
        <f>D35/C35*100</f>
        <v>93.75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34">
        <f>ДУЭК!W39+Орджоникидзе!W38+Артем!W38+Дзержинск!W38+Макеев!W38+Центральная!W38+Торез!W38+Снежное!W38+Стаханова!W38+Димитрова!W38+Родинская!W38+Лисичанск!W38+Луганск!W38+Донбасс!W38+Львов!W38+Волынь!W38</f>
        <v>0</v>
      </c>
      <c r="X35" s="34">
        <f>ДУЭК!X39+Орджоникидзе!X38+Артем!X38+Дзержинск!X38+Макеев!X38+Центральная!X38+Торез!X38+Снежное!X38+Стаханова!X38+Димитрова!X38+Родинская!X38+Лисичанск!X38+Луганск!X38+Донбасс!X38+Львов!X38+Волынь!X38</f>
        <v>0</v>
      </c>
      <c r="Y35" s="34">
        <f>W35-X35</f>
        <v>0</v>
      </c>
      <c r="Z35" s="36" t="e">
        <f>X35/W35*100</f>
        <v>#DIV/0!</v>
      </c>
    </row>
    <row r="36" spans="1:26">
      <c r="A36" s="69" t="s">
        <v>91</v>
      </c>
      <c r="B36" s="70"/>
      <c r="C36" s="13"/>
      <c r="D36" s="13"/>
      <c r="E36" s="13"/>
      <c r="F36" s="13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3"/>
      <c r="X36" s="13"/>
      <c r="Y36" s="13"/>
      <c r="Z36" s="16"/>
    </row>
    <row r="37" spans="1:26" ht="51">
      <c r="A37" s="18" t="s">
        <v>69</v>
      </c>
      <c r="B37" s="5" t="s">
        <v>120</v>
      </c>
      <c r="C37" s="20"/>
      <c r="D37" s="34">
        <f>ДУЭК!D41+Орджоникидзе!D40+Артем!D40+Дзержинск!D40+Макеев!D40+Центральная!D40+Торез!D40+Снежное!D40+Стаханова!D40+Димитрова!D40+Родинская!D40+Лисичанск!D40+Луганск!D40+Донбасс!D40+Львов!D40+Волынь!D40</f>
        <v>11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34">
        <f>ДУЭК!X41+Орджоникидзе!X40+Артем!X40+Дзержинск!X40+Макеев!X40+Центральная!X40+Торез!X40+Снежное!X40+Стаханова!X40+Димитрова!X40+Родинская!X40+Лисичанск!X40+Луганск!X40+Донбасс!X40+Львов!X40+Волынь!X40</f>
        <v>0</v>
      </c>
      <c r="Y37" s="20"/>
      <c r="Z37" s="21"/>
    </row>
    <row r="38" spans="1:26">
      <c r="A38" s="18" t="s">
        <v>70</v>
      </c>
      <c r="B38" s="5" t="s">
        <v>124</v>
      </c>
      <c r="C38" s="20"/>
      <c r="D38" s="34">
        <f>ДУЭК!D42+Орджоникидзе!D41+Артем!D41+Дзержинск!D41+Макеев!D41+Центральная!D41+Торез!D41+Снежное!D41+Стаханова!D41+Димитрова!D41+Родинская!D41+Лисичанск!D41+Луганск!D41+Донбасс!D41+Львов!D41+Волынь!D41</f>
        <v>3</v>
      </c>
      <c r="E38" s="20"/>
      <c r="F38" s="20"/>
      <c r="G38" s="34">
        <f>ДУЭК!G42+Орджоникидзе!G41+Артем!G41+Дзержинск!G41+Макеев!G41+Центральная!G41+Торез!G41+Снежное!G41+Стаханова!G41+Димитрова!G41+Родинская!G41+Лисичанск!G41+Луганск!G41+Донбасс!G41+Львов!G41+Волынь!G41</f>
        <v>2</v>
      </c>
      <c r="H38" s="34">
        <f>ДУЭК!H42+Орджоникидзе!H41+Артем!H41+Дзержинск!H41+Макеев!H41+Центральная!H41+Торез!H41+Снежное!H41+Стаханова!H41+Димитрова!H41+Родинская!H41+Лисичанск!H41+Луганск!H41+Донбасс!H41+Львов!H41+Волынь!H41</f>
        <v>0</v>
      </c>
      <c r="I38" s="34">
        <f>ДУЭК!I42+Орджоникидзе!I41+Артем!I41+Дзержинск!I41+Макеев!I41+Центральная!I41+Торез!I41+Снежное!I41+Стаханова!I41+Димитрова!I41+Родинская!I41+Лисичанск!I41+Луганск!I41+Донбасс!I41+Львов!I41+Волынь!I41</f>
        <v>0</v>
      </c>
      <c r="J38" s="34">
        <f>ДУЭК!J42+Орджоникидзе!J41+Артем!J41+Дзержинск!J41+Макеев!J41+Центральная!J41+Торез!J41+Снежное!J41+Стаханова!J41+Димитрова!J41+Родинская!J41+Лисичанск!J41+Луганск!J41+Донбасс!J41+Львов!J41+Волынь!J41</f>
        <v>0</v>
      </c>
      <c r="K38" s="34">
        <f>ДУЭК!K42+Орджоникидзе!K41+Артем!K41+Дзержинск!K41+Макеев!K41+Центральная!K41+Торез!K41+Снежное!K41+Стаханова!K41+Димитрова!K41+Родинская!K41+Лисичанск!K41+Луганск!K41+Донбасс!K41+Львов!K41+Волынь!K41</f>
        <v>0</v>
      </c>
      <c r="L38" s="34">
        <f>ДУЭК!L42+Орджоникидзе!L41+Артем!L41+Дзержинск!L41+Макеев!L41+Центральная!L41+Торез!L41+Снежное!L41+Стаханова!L41+Димитрова!L41+Родинская!L41+Лисичанск!L41+Луганск!L41+Донбасс!L41+Львов!L41+Волынь!L41</f>
        <v>1</v>
      </c>
      <c r="M38" s="34">
        <f>ДУЭК!M42+Орджоникидзе!M41+Артем!M41+Дзержинск!M41+Макеев!M41+Центральная!M41+Торез!M41+Снежное!M41+Стаханова!M41+Димитрова!M41+Родинская!M41+Лисичанск!M41+Луганск!M41+Донбасс!M41+Львов!M41+Волынь!M41</f>
        <v>0</v>
      </c>
      <c r="N38" s="34">
        <f>ДУЭК!N42+Орджоникидзе!N41+Артем!N41+Дзержинск!N41+Макеев!N41+Центральная!N41+Торез!N41+Снежное!N41+Стаханова!N41+Димитрова!N41+Родинская!N41+Лисичанск!N41+Луганск!N41+Донбасс!N41+Львов!N41+Волынь!N41</f>
        <v>0</v>
      </c>
      <c r="O38" s="34">
        <f>ДУЭК!O42+Орджоникидзе!O41+Артем!O41+Дзержинск!O41+Макеев!O41+Центральная!O41+Торез!O41+Снежное!O41+Стаханова!O41+Димитрова!O41+Родинская!O41+Лисичанск!O41+Луганск!O41+Донбасс!O41+Львов!O41+Волынь!O41</f>
        <v>0</v>
      </c>
      <c r="P38" s="34">
        <f>ДУЭК!P42+Орджоникидзе!P41+Артем!P41+Дзержинск!P41+Макеев!P41+Центральная!P41+Торез!P41+Снежное!P41+Стаханова!P41+Димитрова!P41+Родинская!P41+Лисичанск!P41+Луганск!P41+Донбасс!P41+Львов!P41+Волынь!P41</f>
        <v>1</v>
      </c>
      <c r="Q38" s="34">
        <f>ДУЭК!Q42+Орджоникидзе!Q41+Артем!Q41+Дзержинск!Q41+Макеев!Q41+Центральная!Q41+Торез!Q41+Снежное!Q41+Стаханова!Q41+Димитрова!Q41+Родинская!Q41+Лисичанск!Q41+Луганск!Q41+Донбасс!Q41+Львов!Q41+Волынь!Q41</f>
        <v>0</v>
      </c>
      <c r="R38" s="34">
        <f>ДУЭК!R42+Орджоникидзе!R41+Артем!R41+Дзержинск!R41+Макеев!R41+Центральная!R41+Торез!R41+Снежное!R41+Стаханова!R41+Димитрова!R41+Родинская!R41+Лисичанск!R41+Луганск!R41+Донбасс!R41+Львов!R41+Волынь!R41</f>
        <v>0</v>
      </c>
      <c r="S38" s="34">
        <f>ДУЭК!S42+Орджоникидзе!S41+Артем!S41+Дзержинск!S41+Макеев!S41+Центральная!S41+Торез!S41+Снежное!S41+Стаханова!S41+Димитрова!S41+Родинская!S41+Лисичанск!S41+Луганск!S41+Донбасс!S41+Львов!S41+Волынь!S41</f>
        <v>0</v>
      </c>
      <c r="T38" s="34">
        <f>ДУЭК!T42+Орджоникидзе!T41+Артем!T41+Дзержинск!T41+Макеев!T41+Центральная!T41+Торез!T41+Снежное!T41+Стаханова!T41+Димитрова!T41+Родинская!T41+Лисичанск!T41+Луганск!T41+Донбасс!T41+Львов!T41+Волынь!T41</f>
        <v>0</v>
      </c>
      <c r="U38" s="34">
        <f>ДУЭК!U42+Орджоникидзе!U41+Артем!U41+Дзержинск!U41+Макеев!U41+Центральная!U41+Торез!U41+Снежное!U41+Стаханова!U41+Димитрова!U41+Родинская!U41+Лисичанск!U41+Луганск!U41+Донбасс!U41+Львов!U41+Волынь!U41</f>
        <v>0</v>
      </c>
      <c r="V38" s="34">
        <f>ДУЭК!V42+Орджоникидзе!V41+Артем!V41+Дзержинск!V41+Макеев!V41+Центральная!V41+Торез!V41+Снежное!V41+Стаханова!V41+Димитрова!V41+Родинская!V41+Лисичанск!V41+Луганск!V41+Донбасс!V41+Львов!V41+Волынь!V41</f>
        <v>0</v>
      </c>
      <c r="W38" s="20"/>
      <c r="X38" s="34">
        <f>ДУЭК!X42+Орджоникидзе!X41+Артем!X41+Дзержинск!X41+Макеев!X41+Центральная!X41+Торез!X41+Снежное!X41+Стаханова!X41+Димитрова!X41+Родинская!X41+Лисичанск!X41+Луганск!X41+Донбасс!X41+Львов!X41+Волынь!X41</f>
        <v>1</v>
      </c>
      <c r="Y38" s="20"/>
      <c r="Z38" s="21"/>
    </row>
    <row r="39" spans="1:26" ht="25.5">
      <c r="A39" s="18" t="s">
        <v>71</v>
      </c>
      <c r="B39" s="5" t="s">
        <v>125</v>
      </c>
      <c r="C39" s="20"/>
      <c r="D39" s="34">
        <f>ДУЭК!D43+Орджоникидзе!D42+Артем!D42+Дзержинск!D42+Макеев!D42+Центральная!D42+Торез!D42+Снежное!D42+Стаханова!D42+Димитрова!D42+Родинская!D42+Лисичанск!D42+Луганск!D42+Донбасс!D42+Львов!D42+Волынь!D42</f>
        <v>1</v>
      </c>
      <c r="E39" s="20"/>
      <c r="F39" s="20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20"/>
      <c r="X39" s="34">
        <f>ДУЭК!X43+Орджоникидзе!X42+Артем!X42+Дзержинск!X42+Макеев!X42+Центральная!X42+Торез!X42+Снежное!X42+Стаханова!X42+Димитрова!X42+Родинская!X42+Лисичанск!X42+Луганск!X42+Донбасс!X42+Львов!X42+Волынь!X42</f>
        <v>0</v>
      </c>
      <c r="Y39" s="20"/>
      <c r="Z39" s="21"/>
    </row>
    <row r="40" spans="1:26" ht="25.5">
      <c r="A40" s="23" t="s">
        <v>72</v>
      </c>
      <c r="B40" s="5" t="s">
        <v>98</v>
      </c>
      <c r="C40" s="20"/>
      <c r="D40" s="20"/>
      <c r="E40" s="34">
        <v>1</v>
      </c>
      <c r="F40" s="20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20"/>
      <c r="X40" s="20"/>
      <c r="Y40" s="34">
        <f>G40-E40</f>
        <v>-1</v>
      </c>
      <c r="Z40" s="21"/>
    </row>
    <row r="41" spans="1:26" ht="27" customHeight="1">
      <c r="A41" s="11" t="s">
        <v>21</v>
      </c>
      <c r="B41" s="66" t="s">
        <v>126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8"/>
    </row>
    <row r="42" spans="1:26" ht="25.5">
      <c r="A42" s="11" t="s">
        <v>29</v>
      </c>
      <c r="B42" s="12" t="s">
        <v>127</v>
      </c>
      <c r="C42" s="34">
        <f>ДУЭК!C46+Орджоникидзе!C45+Артем!C45+Дзержинск!C45+Макеев!C45+Центральная!C45+Торез!C45+Снежное!C45+Стаханова!C45+Димитрова!C45+Родинская!C45+Лисичанск!C45+Луганск!C45+Донбасс!C45+Львов!C45+Волынь!C45</f>
        <v>32</v>
      </c>
      <c r="D42" s="34">
        <f>ДУЭК!D46+Орджоникидзе!D45+Артем!D45+Дзержинск!D45+Макеев!D45+Центральная!D45+Торез!D45+Снежное!D45+Стаханова!D45+Димитрова!D45+Родинская!D45+Лисичанск!D45+Луганск!D45+Донбасс!D45+Львов!D45+Волынь!D45</f>
        <v>26</v>
      </c>
      <c r="E42" s="34">
        <f>D42-C42</f>
        <v>-6</v>
      </c>
      <c r="F42" s="34">
        <f>D42/C42*100</f>
        <v>81.25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4">
        <f>ДУЭК!W46+Орджоникидзе!W45+Артем!W45+Дзержинск!W45+Макеев!W45+Центральная!W45+Торез!W45+Снежное!W45+Стаханова!W45+Димитрова!W45+Родинская!W45+Лисичанск!W45+Луганск!W45+Донбасс!W45+Львов!W45+Волынь!W45</f>
        <v>0</v>
      </c>
      <c r="X42" s="34">
        <f>ДУЭК!X46+Орджоникидзе!X45+Артем!X45+Дзержинск!X45+Макеев!X45+Центральная!X45+Торез!X45+Снежное!X45+Стаханова!X45+Димитрова!X45+Родинская!X45+Лисичанск!X45+Луганск!X45+Донбасс!X45+Львов!X45+Волынь!X45</f>
        <v>0</v>
      </c>
      <c r="Y42" s="34">
        <f>W42-X42</f>
        <v>0</v>
      </c>
      <c r="Z42" s="36" t="e">
        <f>X42/W42*100</f>
        <v>#DIV/0!</v>
      </c>
    </row>
    <row r="43" spans="1:26">
      <c r="A43" s="69" t="s">
        <v>91</v>
      </c>
      <c r="B43" s="70"/>
      <c r="C43" s="13"/>
      <c r="D43" s="13"/>
      <c r="E43" s="13"/>
      <c r="F43" s="13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3"/>
      <c r="X43" s="13"/>
      <c r="Y43" s="13"/>
      <c r="Z43" s="16"/>
    </row>
    <row r="44" spans="1:26" ht="51">
      <c r="A44" s="18" t="s">
        <v>128</v>
      </c>
      <c r="B44" s="5" t="s">
        <v>120</v>
      </c>
      <c r="C44" s="20"/>
      <c r="D44" s="34">
        <f>ДУЭК!D48+Орджоникидзе!D47+Артем!D47+Дзержинск!D47+Макеев!D47+Центральная!D47+Торез!D47+Снежное!D47+Стаханова!D47+Димитрова!D47+Родинская!D47+Лисичанск!D47+Луганск!D47+Донбасс!D47+Львов!D47+Волынь!D47</f>
        <v>20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34">
        <f>ДУЭК!X48+Орджоникидзе!X47+Артем!X47+Дзержинск!X47+Макеев!X47+Центральная!X47+Торез!X47+Снежное!X47+Стаханова!X47+Димитрова!X47+Родинская!X47+Лисичанск!X47+Луганск!X47+Донбасс!X47+Львов!X47+Волынь!X47</f>
        <v>0</v>
      </c>
      <c r="Y44" s="20"/>
      <c r="Z44" s="21"/>
    </row>
    <row r="45" spans="1:26">
      <c r="A45" s="18" t="s">
        <v>129</v>
      </c>
      <c r="B45" s="5" t="s">
        <v>124</v>
      </c>
      <c r="C45" s="20"/>
      <c r="D45" s="34">
        <f>ДУЭК!D49+Орджоникидзе!D48+Артем!D48+Дзержинск!D48+Макеев!D48+Центральная!D48+Торез!D48+Снежное!D48+Стаханова!D48+Димитрова!D48+Родинская!D48+Лисичанск!D48+Луганск!D48+Донбасс!D48+Львов!D48+Волынь!D48</f>
        <v>1</v>
      </c>
      <c r="E45" s="20"/>
      <c r="F45" s="20"/>
      <c r="G45" s="34">
        <f>ДУЭК!G49+Орджоникидзе!G48+Артем!G48+Дзержинск!G48+Макеев!G48+Центральная!G48+Торез!G48+Снежное!G48+Стаханова!G48+Димитрова!G48+Родинская!G48+Лисичанск!G48+Луганск!G48+Донбасс!G48+Львов!G48+Волынь!G48</f>
        <v>1</v>
      </c>
      <c r="H45" s="34">
        <f>ДУЭК!H49+Орджоникидзе!H48+Артем!H48+Дзержинск!H48+Макеев!H48+Центральная!H48+Торез!H48+Снежное!H48+Стаханова!H48+Димитрова!H48+Родинская!H48+Лисичанск!H48+Луганск!H48+Донбасс!H48+Львов!H48+Волынь!H48</f>
        <v>0</v>
      </c>
      <c r="I45" s="34">
        <f>ДУЭК!I49+Орджоникидзе!I48+Артем!I48+Дзержинск!I48+Макеев!I48+Центральная!I48+Торез!I48+Снежное!I48+Стаханова!I48+Димитрова!I48+Родинская!I48+Лисичанск!I48+Луганск!I48+Донбасс!I48+Львов!I48+Волынь!I48</f>
        <v>0</v>
      </c>
      <c r="J45" s="34">
        <f>ДУЭК!J49+Орджоникидзе!J48+Артем!J48+Дзержинск!J48+Макеев!J48+Центральная!J48+Торез!J48+Снежное!J48+Стаханова!J48+Димитрова!J48+Родинская!J48+Лисичанск!J48+Луганск!J48+Донбасс!J48+Львов!J48+Волынь!J48</f>
        <v>0</v>
      </c>
      <c r="K45" s="34">
        <f>ДУЭК!K49+Орджоникидзе!K48+Артем!K48+Дзержинск!K48+Макеев!K48+Центральная!K48+Торез!K48+Снежное!K48+Стаханова!K48+Димитрова!K48+Родинская!K48+Лисичанск!K48+Луганск!K48+Донбасс!K48+Львов!K48+Волынь!K48</f>
        <v>0</v>
      </c>
      <c r="L45" s="34">
        <f>ДУЭК!L49+Орджоникидзе!L48+Артем!L48+Дзержинск!L48+Макеев!L48+Центральная!L48+Торез!L48+Снежное!L48+Стаханова!L48+Димитрова!L48+Родинская!L48+Лисичанск!L48+Луганск!L48+Донбасс!L48+Львов!L48+Волынь!L48</f>
        <v>0</v>
      </c>
      <c r="M45" s="34">
        <f>ДУЭК!M49+Орджоникидзе!M48+Артем!M48+Дзержинск!M48+Макеев!M48+Центральная!M48+Торез!M48+Снежное!M48+Стаханова!M48+Димитрова!M48+Родинская!M48+Лисичанск!M48+Луганск!M48+Донбасс!M48+Львов!M48+Волынь!M48</f>
        <v>0</v>
      </c>
      <c r="N45" s="34">
        <f>ДУЭК!N49+Орджоникидзе!N48+Артем!N48+Дзержинск!N48+Макеев!N48+Центральная!N48+Торез!N48+Снежное!N48+Стаханова!N48+Димитрова!N48+Родинская!N48+Лисичанск!N48+Луганск!N48+Донбасс!N48+Львов!N48+Волынь!N48</f>
        <v>0</v>
      </c>
      <c r="O45" s="34">
        <f>ДУЭК!O49+Орджоникидзе!O48+Артем!O48+Дзержинск!O48+Макеев!O48+Центральная!O48+Торез!O48+Снежное!O48+Стаханова!O48+Димитрова!O48+Родинская!O48+Лисичанск!O48+Луганск!O48+Донбасс!O48+Львов!O48+Волынь!O48</f>
        <v>0</v>
      </c>
      <c r="P45" s="34">
        <f>ДУЭК!P49+Орджоникидзе!P48+Артем!P48+Дзержинск!P48+Макеев!P48+Центральная!P48+Торез!P48+Снежное!P48+Стаханова!P48+Димитрова!P48+Родинская!P48+Лисичанск!P48+Луганск!P48+Донбасс!P48+Львов!P48+Волынь!P48</f>
        <v>1</v>
      </c>
      <c r="Q45" s="34">
        <f>ДУЭК!Q49+Орджоникидзе!Q48+Артем!Q48+Дзержинск!Q48+Макеев!Q48+Центральная!Q48+Торез!Q48+Снежное!Q48+Стаханова!Q48+Димитрова!Q48+Родинская!Q48+Лисичанск!Q48+Луганск!Q48+Донбасс!Q48+Львов!Q48+Волынь!Q48</f>
        <v>0</v>
      </c>
      <c r="R45" s="34">
        <f>ДУЭК!R49+Орджоникидзе!R48+Артем!R48+Дзержинск!R48+Макеев!R48+Центральная!R48+Торез!R48+Снежное!R48+Стаханова!R48+Димитрова!R48+Родинская!R48+Лисичанск!R48+Луганск!R48+Донбасс!R48+Львов!R48+Волынь!R48</f>
        <v>0</v>
      </c>
      <c r="S45" s="34">
        <f>ДУЭК!S49+Орджоникидзе!S48+Артем!S48+Дзержинск!S48+Макеев!S48+Центральная!S48+Торез!S48+Снежное!S48+Стаханова!S48+Димитрова!S48+Родинская!S48+Лисичанск!S48+Луганск!S48+Донбасс!S48+Львов!S48+Волынь!S48</f>
        <v>0</v>
      </c>
      <c r="T45" s="34">
        <f>ДУЭК!T49+Орджоникидзе!T48+Артем!T48+Дзержинск!T48+Макеев!T48+Центральная!T48+Торез!T48+Снежное!T48+Стаханова!T48+Димитрова!T48+Родинская!T48+Лисичанск!T48+Луганск!T48+Донбасс!T48+Львов!T48+Волынь!T48</f>
        <v>0</v>
      </c>
      <c r="U45" s="34">
        <f>ДУЭК!U49+Орджоникидзе!U48+Артем!U48+Дзержинск!U48+Макеев!U48+Центральная!U48+Торез!U48+Снежное!U48+Стаханова!U48+Димитрова!U48+Родинская!U48+Лисичанск!U48+Луганск!U48+Донбасс!U48+Львов!U48+Волынь!U48</f>
        <v>0</v>
      </c>
      <c r="V45" s="34">
        <f>ДУЭК!V49+Орджоникидзе!V48+Артем!V48+Дзержинск!V48+Макеев!V48+Центральная!V48+Торез!V48+Снежное!V48+Стаханова!V48+Димитрова!V48+Родинская!V48+Лисичанск!V48+Луганск!V48+Донбасс!V48+Львов!V48+Волынь!V48</f>
        <v>0</v>
      </c>
      <c r="W45" s="20"/>
      <c r="X45" s="34">
        <f>ДУЭК!X49+Орджоникидзе!X48+Артем!X48+Дзержинск!X48+Макеев!X48+Центральная!X48+Торез!X48+Снежное!X48+Стаханова!X48+Димитрова!X48+Родинская!X48+Лисичанск!X48+Луганск!X48+Донбасс!X48+Львов!X48+Волынь!X48</f>
        <v>0</v>
      </c>
      <c r="Y45" s="20"/>
      <c r="Z45" s="21"/>
    </row>
    <row r="46" spans="1:26" ht="25.5">
      <c r="A46" s="18" t="s">
        <v>130</v>
      </c>
      <c r="B46" s="5" t="s">
        <v>125</v>
      </c>
      <c r="C46" s="20"/>
      <c r="D46" s="34">
        <f>ДУЭК!D50+Орджоникидзе!D49+Артем!D49+Дзержинск!D49+Макеев!D49+Центральная!D49+Торез!D49+Снежное!D49+Стаханова!D49+Димитрова!D49+Родинская!D49+Лисичанск!D49+Луганск!D49+Донбасс!D49+Львов!D49+Волынь!D49</f>
        <v>2</v>
      </c>
      <c r="E46" s="20"/>
      <c r="F46" s="20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20"/>
      <c r="X46" s="34">
        <f>ДУЭК!X50+Орджоникидзе!X49+Артем!X49+Дзержинск!X49+Макеев!X49+Центральная!X49+Торез!X49+Снежное!X49+Стаханова!X49+Димитрова!X49+Родинская!X49+Лисичанск!X49+Луганск!X49+Донбасс!X49+Львов!X49+Волынь!X49</f>
        <v>0</v>
      </c>
      <c r="Y46" s="20"/>
      <c r="Z46" s="21"/>
    </row>
    <row r="47" spans="1:26" ht="25.5">
      <c r="A47" s="23" t="s">
        <v>131</v>
      </c>
      <c r="B47" s="5" t="s">
        <v>98</v>
      </c>
      <c r="C47" s="20"/>
      <c r="D47" s="20"/>
      <c r="E47" s="34">
        <v>6</v>
      </c>
      <c r="F47" s="20"/>
      <c r="G47" s="34">
        <f>ДУЭК!G51+Орджоникидзе!G50+Артем!G50+Дзержинск!G50+Макеев!G50+Центральная!G50+Торез!G50+Снежное!G50+Стаханова!G50+Димитрова!G50+Родинская!G50+Лисичанск!G50+Луганск!G50+Донбасс!G50+Львов!G50+Волынь!G50</f>
        <v>1</v>
      </c>
      <c r="H47" s="34">
        <f>ДУЭК!H51+Орджоникидзе!H50+Артем!H50+Дзержинск!H50+Макеев!H50+Центральная!H50+Торез!H50+Снежное!H50+Стаханова!H50+Димитрова!H50+Родинская!H50+Лисичанск!H50+Луганск!H50+Донбасс!H50+Львов!H50+Волынь!H50</f>
        <v>0</v>
      </c>
      <c r="I47" s="34">
        <f>ДУЭК!I51+Орджоникидзе!I50+Артем!I50+Дзержинск!I50+Макеев!I50+Центральная!I50+Торез!I50+Снежное!I50+Стаханова!I50+Димитрова!I50+Родинская!I50+Лисичанск!I50+Луганск!I50+Донбасс!I50+Львов!I50+Волынь!I50</f>
        <v>0</v>
      </c>
      <c r="J47" s="34">
        <f>ДУЭК!J51+Орджоникидзе!J50+Артем!J50+Дзержинск!J50+Макеев!J50+Центральная!J50+Торез!J50+Снежное!J50+Стаханова!J50+Димитрова!J50+Родинская!J50+Лисичанск!J50+Луганск!J50+Донбасс!J50+Львов!J50+Волынь!J50</f>
        <v>0</v>
      </c>
      <c r="K47" s="34">
        <f>ДУЭК!K51+Орджоникидзе!K50+Артем!K50+Дзержинск!K50+Макеев!K50+Центральная!K50+Торез!K50+Снежное!K50+Стаханова!K50+Димитрова!K50+Родинская!K50+Лисичанск!K50+Луганск!K50+Донбасс!K50+Львов!K50+Волынь!K50</f>
        <v>0</v>
      </c>
      <c r="L47" s="34">
        <f>ДУЭК!L51+Орджоникидзе!L50+Артем!L50+Дзержинск!L50+Макеев!L50+Центральная!L50+Торез!L50+Снежное!L50+Стаханова!L50+Димитрова!L50+Родинская!L50+Лисичанск!L50+Луганск!L50+Донбасс!L50+Львов!L50+Волынь!L50</f>
        <v>0</v>
      </c>
      <c r="M47" s="34">
        <f>ДУЭК!M51+Орджоникидзе!M50+Артем!M50+Дзержинск!M50+Макеев!M50+Центральная!M50+Торез!M50+Снежное!M50+Стаханова!M50+Димитрова!M50+Родинская!M50+Лисичанск!M50+Луганск!M50+Донбасс!M50+Львов!M50+Волынь!M50</f>
        <v>0</v>
      </c>
      <c r="N47" s="34">
        <f>ДУЭК!N51+Орджоникидзе!N50+Артем!N50+Дзержинск!N50+Макеев!N50+Центральная!N50+Торез!N50+Снежное!N50+Стаханова!N50+Димитрова!N50+Родинская!N50+Лисичанск!N50+Луганск!N50+Донбасс!N50+Львов!N50+Волынь!N50</f>
        <v>0</v>
      </c>
      <c r="O47" s="34">
        <f>ДУЭК!O51+Орджоникидзе!O50+Артем!O50+Дзержинск!O50+Макеев!O50+Центральная!O50+Торез!O50+Снежное!O50+Стаханова!O50+Димитрова!O50+Родинская!O50+Лисичанск!O50+Луганск!O50+Донбасс!O50+Львов!O50+Волынь!O50</f>
        <v>0</v>
      </c>
      <c r="P47" s="34">
        <f>ДУЭК!P51+Орджоникидзе!P50+Артем!P50+Дзержинск!P50+Макеев!P50+Центральная!P50+Торез!P50+Снежное!P50+Стаханова!P50+Димитрова!P50+Родинская!P50+Лисичанск!P50+Луганск!P50+Донбасс!P50+Львов!P50+Волынь!P50</f>
        <v>1</v>
      </c>
      <c r="Q47" s="34">
        <f>ДУЭК!Q51+Орджоникидзе!Q50+Артем!Q50+Дзержинск!Q50+Макеев!Q50+Центральная!Q50+Торез!Q50+Снежное!Q50+Стаханова!Q50+Димитрова!Q50+Родинская!Q50+Лисичанск!Q50+Луганск!Q50+Донбасс!Q50+Львов!Q50+Волынь!Q50</f>
        <v>0</v>
      </c>
      <c r="R47" s="34">
        <f>ДУЭК!R51+Орджоникидзе!R50+Артем!R50+Дзержинск!R50+Макеев!R50+Центральная!R50+Торез!R50+Снежное!R50+Стаханова!R50+Димитрова!R50+Родинская!R50+Лисичанск!R50+Луганск!R50+Донбасс!R50+Львов!R50+Волынь!R50</f>
        <v>0</v>
      </c>
      <c r="S47" s="34">
        <f>ДУЭК!S51+Орджоникидзе!S50+Артем!S50+Дзержинск!S50+Макеев!S50+Центральная!S50+Торез!S50+Снежное!S50+Стаханова!S50+Димитрова!S50+Родинская!S50+Лисичанск!S50+Луганск!S50+Донбасс!S50+Львов!S50+Волынь!S50</f>
        <v>0</v>
      </c>
      <c r="T47" s="34">
        <f>ДУЭК!T51+Орджоникидзе!T50+Артем!T50+Дзержинск!T50+Макеев!T50+Центральная!T50+Торез!T50+Снежное!T50+Стаханова!T50+Димитрова!T50+Родинская!T50+Лисичанск!T50+Луганск!T50+Донбасс!T50+Львов!T50+Волынь!T50</f>
        <v>0</v>
      </c>
      <c r="U47" s="34">
        <f>ДУЭК!U51+Орджоникидзе!U50+Артем!U50+Дзержинск!U50+Макеев!U50+Центральная!U50+Торез!U50+Снежное!U50+Стаханова!U50+Димитрова!U50+Родинская!U50+Лисичанск!U50+Луганск!U50+Донбасс!U50+Львов!U50+Волынь!U50</f>
        <v>0</v>
      </c>
      <c r="V47" s="34">
        <f>ДУЭК!V51+Орджоникидзе!V50+Артем!V50+Дзержинск!V50+Макеев!V50+Центральная!V50+Торез!V50+Снежное!V50+Стаханова!V50+Димитрова!V50+Родинская!V50+Лисичанск!V50+Луганск!V50+Донбасс!V50+Львов!V50+Волынь!V50</f>
        <v>0</v>
      </c>
      <c r="W47" s="20"/>
      <c r="X47" s="20"/>
      <c r="Y47" s="34">
        <f>G47-E47</f>
        <v>-5</v>
      </c>
      <c r="Z47" s="21"/>
    </row>
    <row r="48" spans="1:26">
      <c r="A48" s="71" t="s">
        <v>132</v>
      </c>
      <c r="B48" s="72"/>
      <c r="C48" s="7"/>
      <c r="D48" s="7"/>
      <c r="E48" s="7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7"/>
      <c r="X48" s="7"/>
      <c r="Y48" s="7"/>
      <c r="Z48" s="26"/>
    </row>
    <row r="49" spans="1:26" ht="51">
      <c r="A49" s="23" t="s">
        <v>133</v>
      </c>
      <c r="B49" s="27" t="s">
        <v>134</v>
      </c>
      <c r="C49" s="20"/>
      <c r="D49" s="34">
        <f>ДУЭК!D53+Орджоникидзе!D52+Артем!D52+Дзержинск!D52+Макеев!D52+Центральная!D52+Торез!D52+Снежное!D52+Стаханова!D52+Димитрова!D52+Родинская!D52+Лисичанск!D52+Луганск!D52+Донбасс!D52+Львов!D52+Волынь!D52</f>
        <v>4</v>
      </c>
      <c r="E49" s="20"/>
      <c r="F49" s="20"/>
      <c r="G49" s="34">
        <f>ДУЭК!G53+Орджоникидзе!G52+Артем!G52+Дзержинск!G52+Макеев!G52+Центральная!G52+Торез!G52+Снежное!G52+Стаханова!G52+Димитрова!G52+Родинская!G52+Лисичанск!G52+Луганск!G52+Донбасс!G52+Львов!G52+Волынь!G52</f>
        <v>3</v>
      </c>
      <c r="H49" s="34">
        <f>ДУЭК!H53+Орджоникидзе!H52+Артем!H52+Дзержинск!H52+Макеев!H52+Центральная!H52+Торез!H52+Снежное!H52+Стаханова!H52+Димитрова!H52+Родинская!H52+Лисичанск!H52+Луганск!H52+Донбасс!H52+Львов!H52+Волынь!H52</f>
        <v>0</v>
      </c>
      <c r="I49" s="34">
        <f>ДУЭК!I53+Орджоникидзе!I52+Артем!I52+Дзержинск!I52+Макеев!I52+Центральная!I52+Торез!I52+Снежное!I52+Стаханова!I52+Димитрова!I52+Родинская!I52+Лисичанск!I52+Луганск!I52+Донбасс!I52+Львов!I52+Волынь!I52</f>
        <v>0</v>
      </c>
      <c r="J49" s="34">
        <f>ДУЭК!J53+Орджоникидзе!J52+Артем!J52+Дзержинск!J52+Макеев!J52+Центральная!J52+Торез!J52+Снежное!J52+Стаханова!J52+Димитрова!J52+Родинская!J52+Лисичанск!J52+Луганск!J52+Донбасс!J52+Львов!J52+Волынь!J52</f>
        <v>0</v>
      </c>
      <c r="K49" s="34">
        <f>ДУЭК!K53+Орджоникидзе!K52+Артем!K52+Дзержинск!K52+Макеев!K52+Центральная!K52+Торез!K52+Снежное!K52+Стаханова!K52+Димитрова!K52+Родинская!K52+Лисичанск!K52+Луганск!K52+Донбасс!K52+Львов!K52+Волынь!K52</f>
        <v>0</v>
      </c>
      <c r="L49" s="34">
        <f>ДУЭК!L53+Орджоникидзе!L52+Артем!L52+Дзержинск!L52+Макеев!L52+Центральная!L52+Торез!L52+Снежное!L52+Стаханова!L52+Димитрова!L52+Родинская!L52+Лисичанск!L52+Луганск!L52+Донбасс!L52+Львов!L52+Волынь!L52</f>
        <v>0</v>
      </c>
      <c r="M49" s="34">
        <f>ДУЭК!M53+Орджоникидзе!M52+Артем!M52+Дзержинск!M52+Макеев!M52+Центральная!M52+Торез!M52+Снежное!M52+Стаханова!M52+Димитрова!M52+Родинская!M52+Лисичанск!M52+Луганск!M52+Донбасс!M52+Львов!M52+Волынь!M52</f>
        <v>0</v>
      </c>
      <c r="N49" s="34">
        <f>ДУЭК!N53+Орджоникидзе!N52+Артем!N52+Дзержинск!N52+Макеев!N52+Центральная!N52+Торез!N52+Снежное!N52+Стаханова!N52+Димитрова!N52+Родинская!N52+Лисичанск!N52+Луганск!N52+Донбасс!N52+Львов!N52+Волынь!N52</f>
        <v>0</v>
      </c>
      <c r="O49" s="34">
        <f>ДУЭК!O53+Орджоникидзе!O52+Артем!O52+Дзержинск!O52+Макеев!O52+Центральная!O52+Торез!O52+Снежное!O52+Стаханова!O52+Димитрова!O52+Родинская!O52+Лисичанск!O52+Луганск!O52+Донбасс!O52+Львов!O52+Волынь!O52</f>
        <v>0</v>
      </c>
      <c r="P49" s="34">
        <f>ДУЭК!P53+Орджоникидзе!P52+Артем!P52+Дзержинск!P52+Макеев!P52+Центральная!P52+Торез!P52+Снежное!P52+Стаханова!P52+Димитрова!P52+Родинская!P52+Лисичанск!P52+Луганск!P52+Донбасс!P52+Львов!P52+Волынь!P52</f>
        <v>3</v>
      </c>
      <c r="Q49" s="34">
        <f>ДУЭК!Q53+Орджоникидзе!Q52+Артем!Q52+Дзержинск!Q52+Макеев!Q52+Центральная!Q52+Торез!Q52+Снежное!Q52+Стаханова!Q52+Димитрова!Q52+Родинская!Q52+Лисичанск!Q52+Луганск!Q52+Донбасс!Q52+Львов!Q52+Волынь!Q52</f>
        <v>0</v>
      </c>
      <c r="R49" s="34">
        <f>ДУЭК!R53+Орджоникидзе!R52+Артем!R52+Дзержинск!R52+Макеев!R52+Центральная!R52+Торез!R52+Снежное!R52+Стаханова!R52+Димитрова!R52+Родинская!R52+Лисичанск!R52+Луганск!R52+Донбасс!R52+Львов!R52+Волынь!R52</f>
        <v>0</v>
      </c>
      <c r="S49" s="34">
        <f>ДУЭК!S53+Орджоникидзе!S52+Артем!S52+Дзержинск!S52+Макеев!S52+Центральная!S52+Торез!S52+Снежное!S52+Стаханова!S52+Димитрова!S52+Родинская!S52+Лисичанск!S52+Луганск!S52+Донбасс!S52+Львов!S52+Волынь!S52</f>
        <v>0</v>
      </c>
      <c r="T49" s="34">
        <f>ДУЭК!T53+Орджоникидзе!T52+Артем!T52+Дзержинск!T52+Макеев!T52+Центральная!T52+Торез!T52+Снежное!T52+Стаханова!T52+Димитрова!T52+Родинская!T52+Лисичанск!T52+Луганск!T52+Донбасс!T52+Львов!T52+Волынь!T52</f>
        <v>0</v>
      </c>
      <c r="U49" s="34">
        <f>ДУЭК!U53+Орджоникидзе!U52+Артем!U52+Дзержинск!U52+Макеев!U52+Центральная!U52+Торез!U52+Снежное!U52+Стаханова!U52+Димитрова!U52+Родинская!U52+Лисичанск!U52+Луганск!U52+Донбасс!U52+Львов!U52+Волынь!U52</f>
        <v>0</v>
      </c>
      <c r="V49" s="34">
        <f>ДУЭК!V53+Орджоникидзе!V52+Артем!V52+Дзержинск!V52+Макеев!V52+Центральная!V52+Торез!V52+Снежное!V52+Стаханова!V52+Димитрова!V52+Родинская!V52+Лисичанск!V52+Луганск!V52+Донбасс!V52+Львов!V52+Волынь!V52</f>
        <v>0</v>
      </c>
      <c r="W49" s="20"/>
      <c r="X49" s="34">
        <f>ДУЭК!X53+Орджоникидзе!X52+Артем!X52+Дзержинск!X52+Макеев!X52+Центральная!X52+Торез!X52+Снежное!X52+Стаханова!X52+Димитрова!X52+Родинская!X52+Лисичанск!X52+Луганск!X52+Донбасс!X52+Львов!X52+Волынь!X52</f>
        <v>0</v>
      </c>
      <c r="Y49" s="20"/>
      <c r="Z49" s="21"/>
    </row>
    <row r="50" spans="1:26">
      <c r="A50" s="11" t="s">
        <v>22</v>
      </c>
      <c r="B50" s="66" t="s">
        <v>135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8"/>
    </row>
    <row r="51" spans="1:26" ht="38.25">
      <c r="A51" s="11" t="s">
        <v>23</v>
      </c>
      <c r="B51" s="12" t="s">
        <v>136</v>
      </c>
      <c r="C51" s="34">
        <f>ДУЭК!C55+Орджоникидзе!C54+Артем!C54+Дзержинск!C54+Макеев!C54+Центральная!C54+Торез!C54+Снежное!C54+Стаханова!C54+Димитрова!C54+Родинская!C54+Лисичанск!C54+Луганск!C54+Донбасс!C54+Львов!C54+Волынь!C54</f>
        <v>30.956</v>
      </c>
      <c r="D51" s="34">
        <f>ДУЭК!D55+Орджоникидзе!D54+Артем!D54+Дзержинск!D54+Макеев!D54+Центральная!D54+Торез!D54+Снежное!D54+Стаханова!D54+Димитрова!D54+Родинская!D54+Лисичанск!D54+Луганск!D54+Донбасс!D54+Львов!D54+Волынь!D54</f>
        <v>30.655999999999999</v>
      </c>
      <c r="E51" s="34">
        <f>D51-C51</f>
        <v>-0.30000000000000071</v>
      </c>
      <c r="F51" s="34">
        <f>D51/C51*100</f>
        <v>99.030882542964207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34">
        <f>ДУЭК!W55+Орджоникидзе!W54+Артем!W54+Дзержинск!W54+Макеев!W54+Центральная!W54+Торез!W54+Снежное!W54+Стаханова!W54+Димитрова!W54+Родинская!W54+Лисичанск!W54+Луганск!W54+Донбасс!W54+Львов!W54+Волынь!W54</f>
        <v>0</v>
      </c>
      <c r="X51" s="34">
        <f>ДУЭК!X55+Орджоникидзе!X54+Артем!X54+Дзержинск!X54+Макеев!X54+Центральная!X54+Торез!X54+Снежное!X54+Стаханова!X54+Димитрова!X54+Родинская!X54+Лисичанск!X54+Луганск!X54+Донбасс!X54+Львов!X54+Волынь!X54</f>
        <v>0</v>
      </c>
      <c r="Y51" s="34">
        <f>W51-X51</f>
        <v>0</v>
      </c>
      <c r="Z51" s="36" t="e">
        <f>X51/W51*100</f>
        <v>#DIV/0!</v>
      </c>
    </row>
    <row r="52" spans="1:26">
      <c r="A52" s="69" t="s">
        <v>91</v>
      </c>
      <c r="B52" s="70"/>
      <c r="C52" s="13"/>
      <c r="D52" s="13"/>
      <c r="E52" s="13"/>
      <c r="F52" s="13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3"/>
      <c r="X52" s="13"/>
      <c r="Y52" s="13"/>
      <c r="Z52" s="16"/>
    </row>
    <row r="53" spans="1:26" ht="51">
      <c r="A53" s="18" t="s">
        <v>73</v>
      </c>
      <c r="B53" s="5" t="s">
        <v>137</v>
      </c>
      <c r="C53" s="20"/>
      <c r="D53" s="34">
        <f>ДУЭК!D57+Орджоникидзе!D56+Артем!D56+Дзержинск!D56+Макеев!D56+Центральная!D56+Торез!D56+Снежное!D56+Стаханова!D56+Димитрова!D56+Родинская!D56+Лисичанск!D56+Луганск!D56+Донбасс!D56+Львов!D56+Волынь!D56</f>
        <v>30.556000000000001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34">
        <f>ДУЭК!X57+Орджоникидзе!X56+Артем!X56+Дзержинск!X56+Макеев!X56+Центральная!X56+Торез!X56+Снежное!X56+Стаханова!X56+Димитрова!X56+Родинская!X56+Лисичанск!X56+Луганск!X56+Донбасс!X56+Львов!X56+Волынь!X56</f>
        <v>0</v>
      </c>
      <c r="Y53" s="20"/>
      <c r="Z53" s="21"/>
    </row>
    <row r="54" spans="1:26">
      <c r="A54" s="18" t="s">
        <v>74</v>
      </c>
      <c r="B54" s="5" t="s">
        <v>138</v>
      </c>
      <c r="C54" s="20"/>
      <c r="D54" s="34">
        <f>ДУЭК!D58+Орджоникидзе!D57+Артем!D57+Дзержинск!D57+Макеев!D57+Центральная!D57+Торез!D57+Снежное!D57+Стаханова!D57+Димитрова!D57+Родинская!D57+Лисичанск!D57+Луганск!D57+Донбасс!D57+Львов!D57+Волынь!D57</f>
        <v>0</v>
      </c>
      <c r="E54" s="20"/>
      <c r="F54" s="20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20"/>
      <c r="X54" s="34">
        <f>ДУЭК!X58+Орджоникидзе!X57+Артем!X57+Дзержинск!X57+Макеев!X57+Центральная!X57+Торез!X57+Снежное!X57+Стаханова!X57+Димитрова!X57+Родинская!X57+Лисичанск!X57+Луганск!X57+Донбасс!X57+Львов!X57+Волынь!X57</f>
        <v>0</v>
      </c>
      <c r="Y54" s="20"/>
      <c r="Z54" s="21"/>
    </row>
    <row r="55" spans="1:26" ht="25.5">
      <c r="A55" s="18" t="s">
        <v>139</v>
      </c>
      <c r="B55" s="5" t="s">
        <v>140</v>
      </c>
      <c r="C55" s="20"/>
      <c r="D55" s="34">
        <f>ДУЭК!D59+Орджоникидзе!D58+Артем!D58+Дзержинск!D58+Макеев!D58+Центральная!D58+Торез!D58+Снежное!D58+Стаханова!D58+Димитрова!D58+Родинская!D58+Лисичанск!D58+Луганск!D58+Донбасс!D58+Львов!D58+Волынь!D58</f>
        <v>0.1</v>
      </c>
      <c r="E55" s="20"/>
      <c r="F55" s="20"/>
      <c r="G55" s="34">
        <f>ДУЭК!G59+Орджоникидзе!G58+Артем!G58+Дзержинск!G58+Макеев!G58+Центральная!G58+Торез!G58+Снежное!G58+Стаханова!G58+Димитрова!G58+Родинская!G58+Лисичанск!G58+Луганск!G58+Донбасс!G58+Львов!G58+Волынь!G58</f>
        <v>0.1</v>
      </c>
      <c r="H55" s="34">
        <f>ДУЭК!H59+Орджоникидзе!H58+Артем!H58+Дзержинск!H58+Макеев!H58+Центральная!H58+Торез!H58+Снежное!H58+Стаханова!H58+Димитрова!H58+Родинская!H58+Лисичанск!H58+Луганск!H58+Донбасс!H58+Львов!H58+Волынь!H58</f>
        <v>0</v>
      </c>
      <c r="I55" s="34">
        <f>ДУЭК!I59+Орджоникидзе!I58+Артем!I58+Дзержинск!I58+Макеев!I58+Центральная!I58+Торез!I58+Снежное!I58+Стаханова!I58+Димитрова!I58+Родинская!I58+Лисичанск!I58+Луганск!I58+Донбасс!I58+Львов!I58+Волынь!I58</f>
        <v>0</v>
      </c>
      <c r="J55" s="34">
        <f>ДУЭК!J59+Орджоникидзе!J58+Артем!J58+Дзержинск!J58+Макеев!J58+Центральная!J58+Торез!J58+Снежное!J58+Стаханова!J58+Димитрова!J58+Родинская!J58+Лисичанск!J58+Луганск!J58+Донбасс!J58+Львов!J58+Волынь!J58</f>
        <v>0</v>
      </c>
      <c r="K55" s="34">
        <f>ДУЭК!K59+Орджоникидзе!K58+Артем!K58+Дзержинск!K58+Макеев!K58+Центральная!K58+Торез!K58+Снежное!K58+Стаханова!K58+Димитрова!K58+Родинская!K58+Лисичанск!K58+Луганск!K58+Донбасс!K58+Львов!K58+Волынь!K58</f>
        <v>0</v>
      </c>
      <c r="L55" s="34">
        <f>ДУЭК!L59+Орджоникидзе!L58+Артем!L58+Дзержинск!L58+Макеев!L58+Центральная!L58+Торез!L58+Снежное!L58+Стаханова!L58+Димитрова!L58+Родинская!L58+Лисичанск!L58+Луганск!L58+Донбасс!L58+Львов!L58+Волынь!L58</f>
        <v>0</v>
      </c>
      <c r="M55" s="34">
        <f>ДУЭК!M59+Орджоникидзе!M58+Артем!M58+Дзержинск!M58+Макеев!M58+Центральная!M58+Торез!M58+Снежное!M58+Стаханова!M58+Димитрова!M58+Родинская!M58+Лисичанск!M58+Луганск!M58+Донбасс!M58+Львов!M58+Волынь!M58</f>
        <v>0</v>
      </c>
      <c r="N55" s="34">
        <f>ДУЭК!N59+Орджоникидзе!N58+Артем!N58+Дзержинск!N58+Макеев!N58+Центральная!N58+Торез!N58+Снежное!N58+Стаханова!N58+Димитрова!N58+Родинская!N58+Лисичанск!N58+Луганск!N58+Донбасс!N58+Львов!N58+Волынь!N58</f>
        <v>0</v>
      </c>
      <c r="O55" s="34">
        <f>ДУЭК!O59+Орджоникидзе!O58+Артем!O58+Дзержинск!O58+Макеев!O58+Центральная!O58+Торез!O58+Снежное!O58+Стаханова!O58+Димитрова!O58+Родинская!O58+Лисичанск!O58+Луганск!O58+Донбасс!O58+Львов!O58+Волынь!O58</f>
        <v>0</v>
      </c>
      <c r="P55" s="34">
        <f>ДУЭК!P59+Орджоникидзе!P58+Артем!P58+Дзержинск!P58+Макеев!P58+Центральная!P58+Торез!P58+Снежное!P58+Стаханова!P58+Димитрова!P58+Родинская!P58+Лисичанск!P58+Луганск!P58+Донбасс!P58+Львов!P58+Волынь!P58</f>
        <v>0.1</v>
      </c>
      <c r="Q55" s="34">
        <f>ДУЭК!Q59+Орджоникидзе!Q58+Артем!Q58+Дзержинск!Q58+Макеев!Q58+Центральная!Q58+Торез!Q58+Снежное!Q58+Стаханова!Q58+Димитрова!Q58+Родинская!Q58+Лисичанск!Q58+Луганск!Q58+Донбасс!Q58+Львов!Q58+Волынь!Q58</f>
        <v>0</v>
      </c>
      <c r="R55" s="34">
        <f>ДУЭК!R59+Орджоникидзе!R58+Артем!R58+Дзержинск!R58+Макеев!R58+Центральная!R58+Торез!R58+Снежное!R58+Стаханова!R58+Димитрова!R58+Родинская!R58+Лисичанск!R58+Луганск!R58+Донбасс!R58+Львов!R58+Волынь!R58</f>
        <v>0</v>
      </c>
      <c r="S55" s="34">
        <f>ДУЭК!S59+Орджоникидзе!S58+Артем!S58+Дзержинск!S58+Макеев!S58+Центральная!S58+Торез!S58+Снежное!S58+Стаханова!S58+Димитрова!S58+Родинская!S58+Лисичанск!S58+Луганск!S58+Донбасс!S58+Львов!S58+Волынь!S58</f>
        <v>0</v>
      </c>
      <c r="T55" s="34">
        <f>ДУЭК!T59+Орджоникидзе!T58+Артем!T58+Дзержинск!T58+Макеев!T58+Центральная!T58+Торез!T58+Снежное!T58+Стаханова!T58+Димитрова!T58+Родинская!T58+Лисичанск!T58+Луганск!T58+Донбасс!T58+Львов!T58+Волынь!T58</f>
        <v>0</v>
      </c>
      <c r="U55" s="34">
        <f>ДУЭК!U59+Орджоникидзе!U58+Артем!U58+Дзержинск!U58+Макеев!U58+Центральная!U58+Торез!U58+Снежное!U58+Стаханова!U58+Димитрова!U58+Родинская!U58+Лисичанск!U58+Луганск!U58+Донбасс!U58+Львов!U58+Волынь!U58</f>
        <v>0</v>
      </c>
      <c r="V55" s="34">
        <f>ДУЭК!V59+Орджоникидзе!V58+Артем!V58+Дзержинск!V58+Макеев!V58+Центральная!V58+Торез!V58+Снежное!V58+Стаханова!V58+Димитрова!V58+Родинская!V58+Лисичанск!V58+Луганск!V58+Донбасс!V58+Львов!V58+Волынь!V58</f>
        <v>0</v>
      </c>
      <c r="W55" s="20"/>
      <c r="X55" s="34">
        <f>ДУЭК!X59+Орджоникидзе!X58+Артем!X58+Дзержинск!X58+Макеев!X58+Центральная!X58+Торез!X58+Снежное!X58+Стаханова!X58+Димитрова!X58+Родинская!X58+Лисичанск!X58+Луганск!X58+Донбасс!X58+Львов!X58+Волынь!X58</f>
        <v>0</v>
      </c>
      <c r="Y55" s="20"/>
      <c r="Z55" s="21"/>
    </row>
    <row r="56" spans="1:26" ht="25.5">
      <c r="A56" s="23" t="s">
        <v>141</v>
      </c>
      <c r="B56" s="5" t="s">
        <v>142</v>
      </c>
      <c r="C56" s="20"/>
      <c r="D56" s="20"/>
      <c r="E56" s="34">
        <v>0.3</v>
      </c>
      <c r="F56" s="20"/>
      <c r="G56" s="34">
        <f>ДУЭК!G60+Орджоникидзе!G59+Артем!G59+Дзержинск!G59+Макеев!G59+Центральная!G59+Торез!G59+Снежное!G59+Стаханова!G59+Димитрова!G59+Родинская!G59+Лисичанск!G59+Луганск!G59+Донбасс!G59+Львов!G59+Волынь!G59</f>
        <v>0.1</v>
      </c>
      <c r="H56" s="34">
        <f>ДУЭК!H60+Орджоникидзе!H59+Артем!H59+Дзержинск!H59+Макеев!H59+Центральная!H59+Торез!H59+Снежное!H59+Стаханова!H59+Димитрова!H59+Родинская!H59+Лисичанск!H59+Луганск!H59+Донбасс!H59+Львов!H59+Волынь!H59</f>
        <v>0</v>
      </c>
      <c r="I56" s="34">
        <f>ДУЭК!I60+Орджоникидзе!I59+Артем!I59+Дзержинск!I59+Макеев!I59+Центральная!I59+Торез!I59+Снежное!I59+Стаханова!I59+Димитрова!I59+Родинская!I59+Лисичанск!I59+Луганск!I59+Донбасс!I59+Львов!I59+Волынь!I59</f>
        <v>0</v>
      </c>
      <c r="J56" s="34">
        <f>ДУЭК!J60+Орджоникидзе!J59+Артем!J59+Дзержинск!J59+Макеев!J59+Центральная!J59+Торез!J59+Снежное!J59+Стаханова!J59+Димитрова!J59+Родинская!J59+Лисичанск!J59+Луганск!J59+Донбасс!J59+Львов!J59+Волынь!J59</f>
        <v>0</v>
      </c>
      <c r="K56" s="34">
        <f>ДУЭК!K60+Орджоникидзе!K59+Артем!K59+Дзержинск!K59+Макеев!K59+Центральная!K59+Торез!K59+Снежное!K59+Стаханова!K59+Димитрова!K59+Родинская!K59+Лисичанск!K59+Луганск!K59+Донбасс!K59+Львов!K59+Волынь!K59</f>
        <v>0</v>
      </c>
      <c r="L56" s="34">
        <f>ДУЭК!L60+Орджоникидзе!L59+Артем!L59+Дзержинск!L59+Макеев!L59+Центральная!L59+Торез!L59+Снежное!L59+Стаханова!L59+Димитрова!L59+Родинская!L59+Лисичанск!L59+Луганск!L59+Донбасс!L59+Львов!L59+Волынь!L59</f>
        <v>0</v>
      </c>
      <c r="M56" s="34">
        <f>ДУЭК!M60+Орджоникидзе!M59+Артем!M59+Дзержинск!M59+Макеев!M59+Центральная!M59+Торез!M59+Снежное!M59+Стаханова!M59+Димитрова!M59+Родинская!M59+Лисичанск!M59+Луганск!M59+Донбасс!M59+Львов!M59+Волынь!M59</f>
        <v>0</v>
      </c>
      <c r="N56" s="34">
        <f>ДУЭК!N60+Орджоникидзе!N59+Артем!N59+Дзержинск!N59+Макеев!N59+Центральная!N59+Торез!N59+Снежное!N59+Стаханова!N59+Димитрова!N59+Родинская!N59+Лисичанск!N59+Луганск!N59+Донбасс!N59+Львов!N59+Волынь!N59</f>
        <v>0</v>
      </c>
      <c r="O56" s="34">
        <f>ДУЭК!O60+Орджоникидзе!O59+Артем!O59+Дзержинск!O59+Макеев!O59+Центральная!O59+Торез!O59+Снежное!O59+Стаханова!O59+Димитрова!O59+Родинская!O59+Лисичанск!O59+Луганск!O59+Донбасс!O59+Львов!O59+Волынь!O59</f>
        <v>0</v>
      </c>
      <c r="P56" s="34">
        <f>ДУЭК!P60+Орджоникидзе!P59+Артем!P59+Дзержинск!P59+Макеев!P59+Центральная!P59+Торез!P59+Снежное!P59+Стаханова!P59+Димитрова!P59+Родинская!P59+Лисичанск!P59+Луганск!P59+Донбасс!P59+Львов!P59+Волынь!P59</f>
        <v>0.1</v>
      </c>
      <c r="Q56" s="34">
        <f>ДУЭК!Q60+Орджоникидзе!Q59+Артем!Q59+Дзержинск!Q59+Макеев!Q59+Центральная!Q59+Торез!Q59+Снежное!Q59+Стаханова!Q59+Димитрова!Q59+Родинская!Q59+Лисичанск!Q59+Луганск!Q59+Донбасс!Q59+Львов!Q59+Волынь!Q59</f>
        <v>0</v>
      </c>
      <c r="R56" s="34">
        <f>ДУЭК!R60+Орджоникидзе!R59+Артем!R59+Дзержинск!R59+Макеев!R59+Центральная!R59+Торез!R59+Снежное!R59+Стаханова!R59+Димитрова!R59+Родинская!R59+Лисичанск!R59+Луганск!R59+Донбасс!R59+Львов!R59+Волынь!R59</f>
        <v>0</v>
      </c>
      <c r="S56" s="34">
        <f>ДУЭК!S60+Орджоникидзе!S59+Артем!S59+Дзержинск!S59+Макеев!S59+Центральная!S59+Торез!S59+Снежное!S59+Стаханова!S59+Димитрова!S59+Родинская!S59+Лисичанск!S59+Луганск!S59+Донбасс!S59+Львов!S59+Волынь!S59</f>
        <v>0</v>
      </c>
      <c r="T56" s="34">
        <f>ДУЭК!T60+Орджоникидзе!T59+Артем!T59+Дзержинск!T59+Макеев!T59+Центральная!T59+Торез!T59+Снежное!T59+Стаханова!T59+Димитрова!T59+Родинская!T59+Лисичанск!T59+Луганск!T59+Донбасс!T59+Львов!T59+Волынь!T59</f>
        <v>0</v>
      </c>
      <c r="U56" s="34">
        <f>ДУЭК!U60+Орджоникидзе!U59+Артем!U59+Дзержинск!U59+Макеев!U59+Центральная!U59+Торез!U59+Снежное!U59+Стаханова!U59+Димитрова!U59+Родинская!U59+Лисичанск!U59+Луганск!U59+Донбасс!U59+Львов!U59+Волынь!U59</f>
        <v>0</v>
      </c>
      <c r="V56" s="34">
        <f>ДУЭК!V60+Орджоникидзе!V59+Артем!V59+Дзержинск!V59+Макеев!V59+Центральная!V59+Торез!V59+Снежное!V59+Стаханова!V59+Димитрова!V59+Родинская!V59+Лисичанск!V59+Луганск!V59+Донбасс!V59+Львов!V59+Волынь!V59</f>
        <v>0</v>
      </c>
      <c r="W56" s="20"/>
      <c r="X56" s="20"/>
      <c r="Y56" s="34">
        <f>G56-E56</f>
        <v>-0.19999999999999998</v>
      </c>
      <c r="Z56" s="21"/>
    </row>
    <row r="57" spans="1:26">
      <c r="A57" s="71" t="s">
        <v>132</v>
      </c>
      <c r="B57" s="72"/>
      <c r="C57" s="7"/>
      <c r="D57" s="7"/>
      <c r="E57" s="7"/>
      <c r="F57" s="7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7"/>
      <c r="X57" s="7"/>
      <c r="Y57" s="7"/>
      <c r="Z57" s="26"/>
    </row>
    <row r="58" spans="1:26" ht="25.5">
      <c r="A58" s="23" t="s">
        <v>143</v>
      </c>
      <c r="B58" s="27" t="s">
        <v>144</v>
      </c>
      <c r="C58" s="20"/>
      <c r="D58" s="34">
        <f>ДУЭК!D62+Орджоникидзе!D61+Артем!D61+Дзержинск!D61+Макеев!D61+Центральная!D61+Торез!D61+Снежное!D61+Стаханова!D61+Димитрова!D61+Родинская!D61+Лисичанск!D61+Луганск!D61+Донбасс!D61+Львов!D61+Волынь!D61</f>
        <v>0</v>
      </c>
      <c r="E58" s="20"/>
      <c r="F58" s="20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20"/>
      <c r="X58" s="13"/>
      <c r="Y58" s="20"/>
      <c r="Z58" s="21"/>
    </row>
    <row r="59" spans="1:26">
      <c r="A59" s="23" t="s">
        <v>145</v>
      </c>
      <c r="B59" s="27" t="s">
        <v>146</v>
      </c>
      <c r="C59" s="20"/>
      <c r="D59" s="34">
        <f>ДУЭК!D63+Орджоникидзе!D62+Артем!D62+Дзержинск!D62+Макеев!D62+Центральная!D62+Торез!D62+Снежное!D62+Стаханова!D62+Димитрова!D62+Родинская!D62+Лисичанск!D62+Луганск!D62+Донбасс!D62+Львов!D62+Волынь!D62</f>
        <v>0</v>
      </c>
      <c r="E59" s="20"/>
      <c r="F59" s="20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20"/>
      <c r="X59" s="13"/>
      <c r="Y59" s="20"/>
      <c r="Z59" s="21"/>
    </row>
    <row r="60" spans="1:26">
      <c r="A60" s="11" t="s">
        <v>24</v>
      </c>
      <c r="B60" s="66" t="s">
        <v>147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8"/>
    </row>
    <row r="61" spans="1:26" ht="25.5">
      <c r="A61" s="11" t="s">
        <v>25</v>
      </c>
      <c r="B61" s="12" t="s">
        <v>148</v>
      </c>
      <c r="C61" s="34">
        <f>ДУЭК!C65+Орджоникидзе!C64+Артем!C64+Дзержинск!C64+Макеев!C64+Центральная!C64+Торез!C64+Снежное!C64+Стаханова!C64+Димитрова!C64+Родинская!C64+Лисичанск!C64+Луганск!C64+Донбасс!C64+Львов!C64+Волынь!C64</f>
        <v>51</v>
      </c>
      <c r="D61" s="34">
        <f>ДУЭК!D65+Орджоникидзе!D64+Артем!D64+Дзержинск!D64+Макеев!D64+Центральная!D64+Торез!D64+Снежное!D64+Стаханова!D64+Димитрова!D64+Родинская!D64+Лисичанск!D64+Луганск!D64+Донбасс!D64+Львов!D64+Волынь!D64</f>
        <v>34</v>
      </c>
      <c r="E61" s="34">
        <f>D61-C61</f>
        <v>-17</v>
      </c>
      <c r="F61" s="34">
        <f>D61/C61*100</f>
        <v>66.666666666666657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34">
        <f>ДУЭК!W65+Орджоникидзе!W64+Артем!W64+Дзержинск!W64+Макеев!W64+Центральная!W64+Торез!W64+Снежное!W64+Стаханова!W64+Димитрова!W64+Родинская!W64+Лисичанск!W64+Луганск!W64+Донбасс!W64+Львов!W64+Волынь!W64</f>
        <v>0</v>
      </c>
      <c r="X61" s="34">
        <f>ДУЭК!X65+Орджоникидзе!X64+Артем!X64+Дзержинск!X64+Макеев!X64+Центральная!X64+Торез!X64+Снежное!X64+Стаханова!X64+Димитрова!X64+Родинская!X64+Лисичанск!X64+Луганск!X64+Донбасс!X64+Львов!X64+Волынь!X64</f>
        <v>0</v>
      </c>
      <c r="Y61" s="34">
        <f>W61-X61</f>
        <v>0</v>
      </c>
      <c r="Z61" s="36" t="e">
        <f>X61/W61*100</f>
        <v>#DIV/0!</v>
      </c>
    </row>
    <row r="62" spans="1:26">
      <c r="A62" s="69" t="s">
        <v>91</v>
      </c>
      <c r="B62" s="70"/>
      <c r="C62" s="13"/>
      <c r="D62" s="13"/>
      <c r="E62" s="13"/>
      <c r="F62" s="13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3"/>
      <c r="X62" s="13"/>
      <c r="Y62" s="13"/>
      <c r="Z62" s="16"/>
    </row>
    <row r="63" spans="1:26" ht="51">
      <c r="A63" s="18" t="s">
        <v>149</v>
      </c>
      <c r="B63" s="5" t="s">
        <v>120</v>
      </c>
      <c r="C63" s="20"/>
      <c r="D63" s="34">
        <f>ДУЭК!D67+Орджоникидзе!D66+Артем!D66+Дзержинск!D66+Макеев!D66+Центральная!D66+Торез!D66+Снежное!D66+Стаханова!D66+Димитрова!D66+Родинская!D66+Лисичанск!D66+Луганск!D66+Донбасс!D66+Львов!D66+Волынь!D66</f>
        <v>24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34">
        <f>ДУЭК!X67+Орджоникидзе!X66+Артем!X66+Дзержинск!X66+Макеев!X66+Центральная!X66+Торез!X66+Снежное!X66+Стаханова!X66+Димитрова!X66+Родинская!X66+Лисичанск!X66+Луганск!X66+Донбасс!X66+Львов!X66+Волынь!X66</f>
        <v>0</v>
      </c>
      <c r="Y63" s="20"/>
      <c r="Z63" s="21"/>
    </row>
    <row r="64" spans="1:26">
      <c r="A64" s="18" t="s">
        <v>150</v>
      </c>
      <c r="B64" s="5" t="s">
        <v>124</v>
      </c>
      <c r="C64" s="20"/>
      <c r="D64" s="34">
        <f>ДУЭК!D68+Орджоникидзе!D67+Артем!D67+Дзержинск!D67+Макеев!D67+Центральная!D67+Торез!D67+Снежное!D67+Стаханова!D67+Димитрова!D67+Родинская!D67+Лисичанск!D67+Луганск!D67+Донбасс!D67+Львов!D67+Волынь!D67</f>
        <v>10</v>
      </c>
      <c r="E64" s="20"/>
      <c r="F64" s="20"/>
      <c r="G64" s="34">
        <f>ДУЭК!G68+Орджоникидзе!G67+Артем!G67+Дзержинск!G67+Макеев!G67+Центральная!G67+Торез!G67+Снежное!G67+Стаханова!G67+Димитрова!G67+Родинская!G67+Лисичанск!G67+Луганск!G67+Донбасс!G67+Львов!G67+Волынь!G67</f>
        <v>7</v>
      </c>
      <c r="H64" s="34">
        <f>ДУЭК!H68+Орджоникидзе!H67+Артем!H67+Дзержинск!H67+Макеев!H67+Центральная!H67+Торез!H67+Снежное!H67+Стаханова!H67+Димитрова!H67+Родинская!H67+Лисичанск!H67+Луганск!H67+Донбасс!H67+Львов!H67+Волынь!H67</f>
        <v>1</v>
      </c>
      <c r="I64" s="34">
        <f>ДУЭК!I68+Орджоникидзе!I67+Артем!I67+Дзержинск!I67+Макеев!I67+Центральная!I67+Торез!I67+Снежное!I67+Стаханова!I67+Димитрова!I67+Родинская!I67+Лисичанск!I67+Луганск!I67+Донбасс!I67+Львов!I67+Волынь!I67</f>
        <v>0</v>
      </c>
      <c r="J64" s="34">
        <f>ДУЭК!J68+Орджоникидзе!J67+Артем!J67+Дзержинск!J67+Макеев!J67+Центральная!J67+Торез!J67+Снежное!J67+Стаханова!J67+Димитрова!J67+Родинская!J67+Лисичанск!J67+Луганск!J67+Донбасс!J67+Львов!J67+Волынь!J67</f>
        <v>0</v>
      </c>
      <c r="K64" s="34">
        <f>ДУЭК!K68+Орджоникидзе!K67+Артем!K67+Дзержинск!K67+Макеев!K67+Центральная!K67+Торез!K67+Снежное!K67+Стаханова!K67+Димитрова!K67+Родинская!K67+Лисичанск!K67+Луганск!K67+Донбасс!K67+Львов!K67+Волынь!K67</f>
        <v>0</v>
      </c>
      <c r="L64" s="34">
        <f>ДУЭК!L68+Орджоникидзе!L67+Артем!L67+Дзержинск!L67+Макеев!L67+Центральная!L67+Торез!L67+Снежное!L67+Стаханова!L67+Димитрова!L67+Родинская!L67+Лисичанск!L67+Луганск!L67+Донбасс!L67+Львов!L67+Волынь!L67</f>
        <v>2</v>
      </c>
      <c r="M64" s="34">
        <f>ДУЭК!M68+Орджоникидзе!M67+Артем!M67+Дзержинск!M67+Макеев!M67+Центральная!M67+Торез!M67+Снежное!M67+Стаханова!M67+Димитрова!M67+Родинская!M67+Лисичанск!M67+Луганск!M67+Донбасс!M67+Львов!M67+Волынь!M67</f>
        <v>0</v>
      </c>
      <c r="N64" s="34">
        <f>ДУЭК!N68+Орджоникидзе!N67+Артем!N67+Дзержинск!N67+Макеев!N67+Центральная!N67+Торез!N67+Снежное!N67+Стаханова!N67+Димитрова!N67+Родинская!N67+Лисичанск!N67+Луганск!N67+Донбасс!N67+Львов!N67+Волынь!N67</f>
        <v>0</v>
      </c>
      <c r="O64" s="34">
        <f>ДУЭК!O68+Орджоникидзе!O67+Артем!O67+Дзержинск!O67+Макеев!O67+Центральная!O67+Торез!O67+Снежное!O67+Стаханова!O67+Димитрова!O67+Родинская!O67+Лисичанск!O67+Луганск!O67+Донбасс!O67+Львов!O67+Волынь!O67</f>
        <v>0</v>
      </c>
      <c r="P64" s="34">
        <f>ДУЭК!P68+Орджоникидзе!P67+Артем!P67+Дзержинск!P67+Макеев!P67+Центральная!P67+Торез!P67+Снежное!P67+Стаханова!P67+Димитрова!P67+Родинская!P67+Лисичанск!P67+Луганск!P67+Донбасс!P67+Львов!P67+Волынь!P67</f>
        <v>4</v>
      </c>
      <c r="Q64" s="34">
        <f>ДУЭК!Q68+Орджоникидзе!Q67+Артем!Q67+Дзержинск!Q67+Макеев!Q67+Центральная!Q67+Торез!Q67+Снежное!Q67+Стаханова!Q67+Димитрова!Q67+Родинская!Q67+Лисичанск!Q67+Луганск!Q67+Донбасс!Q67+Львов!Q67+Волынь!Q67</f>
        <v>0</v>
      </c>
      <c r="R64" s="34">
        <f>ДУЭК!R68+Орджоникидзе!R67+Артем!R67+Дзержинск!R67+Макеев!R67+Центральная!R67+Торез!R67+Снежное!R67+Стаханова!R67+Димитрова!R67+Родинская!R67+Лисичанск!R67+Луганск!R67+Донбасс!R67+Львов!R67+Волынь!R67</f>
        <v>0</v>
      </c>
      <c r="S64" s="34">
        <f>ДУЭК!S68+Орджоникидзе!S67+Артем!S67+Дзержинск!S67+Макеев!S67+Центральная!S67+Торез!S67+Снежное!S67+Стаханова!S67+Димитрова!S67+Родинская!S67+Лисичанск!S67+Луганск!S67+Донбасс!S67+Львов!S67+Волынь!S67</f>
        <v>0</v>
      </c>
      <c r="T64" s="34">
        <f>ДУЭК!T68+Орджоникидзе!T67+Артем!T67+Дзержинск!T67+Макеев!T67+Центральная!T67+Торез!T67+Снежное!T67+Стаханова!T67+Димитрова!T67+Родинская!T67+Лисичанск!T67+Луганск!T67+Донбасс!T67+Львов!T67+Волынь!T67</f>
        <v>0</v>
      </c>
      <c r="U64" s="34">
        <f>ДУЭК!U68+Орджоникидзе!U67+Артем!U67+Дзержинск!U67+Макеев!U67+Центральная!U67+Торез!U67+Снежное!U67+Стаханова!U67+Димитрова!U67+Родинская!U67+Лисичанск!U67+Луганск!U67+Донбасс!U67+Львов!U67+Волынь!U67</f>
        <v>0</v>
      </c>
      <c r="V64" s="34">
        <f>ДУЭК!V68+Орджоникидзе!V67+Артем!V67+Дзержинск!V67+Макеев!V67+Центральная!V67+Торез!V67+Снежное!V67+Стаханова!V67+Димитрова!V67+Родинская!V67+Лисичанск!V67+Луганск!V67+Донбасс!V67+Львов!V67+Волынь!V67</f>
        <v>0</v>
      </c>
      <c r="W64" s="20"/>
      <c r="X64" s="34">
        <f>ДУЭК!X68+Орджоникидзе!X67+Артем!X67+Дзержинск!X67+Макеев!X67+Центральная!X67+Торез!X67+Снежное!X67+Стаханова!X67+Димитрова!X67+Родинская!X67+Лисичанск!X67+Луганск!X67+Донбасс!X67+Львов!X67+Волынь!X67</f>
        <v>0</v>
      </c>
      <c r="Y64" s="20"/>
      <c r="Z64" s="21"/>
    </row>
    <row r="65" spans="1:26" ht="25.5">
      <c r="A65" s="18" t="s">
        <v>151</v>
      </c>
      <c r="B65" s="5" t="s">
        <v>125</v>
      </c>
      <c r="C65" s="20"/>
      <c r="D65" s="34">
        <f>ДУЭК!D69+Орджоникидзе!D68+Артем!D68+Дзержинск!D68+Макеев!D68+Центральная!D68+Торез!D68+Снежное!D68+Стаханова!D68+Димитрова!D68+Родинская!D68+Лисичанск!D68+Луганск!D68+Донбасс!D68+Львов!D68+Волынь!D68</f>
        <v>0</v>
      </c>
      <c r="E65" s="20"/>
      <c r="F65" s="20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20"/>
      <c r="X65" s="34">
        <f>ДУЭК!X69+Орджоникидзе!X68+Артем!X68+Дзержинск!X68+Макеев!X68+Центральная!X68+Торез!X68+Снежное!X68+Стаханова!X68+Димитрова!X68+Родинская!X68+Лисичанск!X68+Луганск!X68+Донбасс!X68+Львов!X68+Волынь!X68</f>
        <v>0</v>
      </c>
      <c r="Y65" s="20"/>
      <c r="Z65" s="21"/>
    </row>
    <row r="66" spans="1:26" ht="25.5">
      <c r="A66" s="23" t="s">
        <v>152</v>
      </c>
      <c r="B66" s="5" t="s">
        <v>153</v>
      </c>
      <c r="C66" s="20"/>
      <c r="D66" s="20"/>
      <c r="E66" s="34">
        <v>17</v>
      </c>
      <c r="F66" s="20"/>
      <c r="G66" s="34">
        <f>ДУЭК!G70+Орджоникидзе!G69+Артем!G69+Дзержинск!G69+Макеев!G69+Центральная!G69+Торез!G69+Снежное!G69+Стаханова!G69+Димитрова!G69+Родинская!G69+Лисичанск!G69+Луганск!G69+Донбасс!G69+Львов!G69+Волынь!G69</f>
        <v>1</v>
      </c>
      <c r="H66" s="34">
        <f>ДУЭК!H70+Орджоникидзе!H69+Артем!H69+Дзержинск!H69+Макеев!H69+Центральная!H69+Торез!H69+Снежное!H69+Стаханова!H69+Димитрова!H69+Родинская!H69+Лисичанск!H69+Луганск!H69+Донбасс!H69+Львов!H69+Волынь!H69</f>
        <v>0</v>
      </c>
      <c r="I66" s="34">
        <f>ДУЭК!I70+Орджоникидзе!I69+Артем!I69+Дзержинск!I69+Макеев!I69+Центральная!I69+Торез!I69+Снежное!I69+Стаханова!I69+Димитрова!I69+Родинская!I69+Лисичанск!I69+Луганск!I69+Донбасс!I69+Львов!I69+Волынь!I69</f>
        <v>0</v>
      </c>
      <c r="J66" s="34">
        <f>ДУЭК!J70+Орджоникидзе!J69+Артем!J69+Дзержинск!J69+Макеев!J69+Центральная!J69+Торез!J69+Снежное!J69+Стаханова!J69+Димитрова!J69+Родинская!J69+Лисичанск!J69+Луганск!J69+Донбасс!J69+Львов!J69+Волынь!J69</f>
        <v>0</v>
      </c>
      <c r="K66" s="34">
        <f>ДУЭК!K70+Орджоникидзе!K69+Артем!K69+Дзержинск!K69+Макеев!K69+Центральная!K69+Торез!K69+Снежное!K69+Стаханова!K69+Димитрова!K69+Родинская!K69+Лисичанск!K69+Луганск!K69+Донбасс!K69+Львов!K69+Волынь!K69</f>
        <v>0</v>
      </c>
      <c r="L66" s="34">
        <f>ДУЭК!L70+Орджоникидзе!L69+Артем!L69+Дзержинск!L69+Макеев!L69+Центральная!L69+Торез!L69+Снежное!L69+Стаханова!L69+Димитрова!L69+Родинская!L69+Лисичанск!L69+Луганск!L69+Донбасс!L69+Львов!L69+Волынь!L69</f>
        <v>0</v>
      </c>
      <c r="M66" s="34">
        <f>ДУЭК!M70+Орджоникидзе!M69+Артем!M69+Дзержинск!M69+Макеев!M69+Центральная!M69+Торез!M69+Снежное!M69+Стаханова!M69+Димитрова!M69+Родинская!M69+Лисичанск!M69+Луганск!M69+Донбасс!M69+Львов!M69+Волынь!M69</f>
        <v>0</v>
      </c>
      <c r="N66" s="34">
        <f>ДУЭК!N70+Орджоникидзе!N69+Артем!N69+Дзержинск!N69+Макеев!N69+Центральная!N69+Торез!N69+Снежное!N69+Стаханова!N69+Димитрова!N69+Родинская!N69+Лисичанск!N69+Луганск!N69+Донбасс!N69+Львов!N69+Волынь!N69</f>
        <v>0</v>
      </c>
      <c r="O66" s="34">
        <f>ДУЭК!O70+Орджоникидзе!O69+Артем!O69+Дзержинск!O69+Макеев!O69+Центральная!O69+Торез!O69+Снежное!O69+Стаханова!O69+Димитрова!O69+Родинская!O69+Лисичанск!O69+Луганск!O69+Донбасс!O69+Львов!O69+Волынь!O69</f>
        <v>0</v>
      </c>
      <c r="P66" s="34">
        <f>ДУЭК!P70+Орджоникидзе!P69+Артем!P69+Дзержинск!P69+Макеев!P69+Центральная!P69+Торез!P69+Снежное!P69+Стаханова!P69+Димитрова!P69+Родинская!P69+Лисичанск!P69+Луганск!P69+Донбасс!P69+Львов!P69+Волынь!P69</f>
        <v>1</v>
      </c>
      <c r="Q66" s="34">
        <f>ДУЭК!Q70+Орджоникидзе!Q69+Артем!Q69+Дзержинск!Q69+Макеев!Q69+Центральная!Q69+Торез!Q69+Снежное!Q69+Стаханова!Q69+Димитрова!Q69+Родинская!Q69+Лисичанск!Q69+Луганск!Q69+Донбасс!Q69+Львов!Q69+Волынь!Q69</f>
        <v>0</v>
      </c>
      <c r="R66" s="34">
        <f>ДУЭК!R70+Орджоникидзе!R69+Артем!R69+Дзержинск!R69+Макеев!R69+Центральная!R69+Торез!R69+Снежное!R69+Стаханова!R69+Димитрова!R69+Родинская!R69+Лисичанск!R69+Луганск!R69+Донбасс!R69+Львов!R69+Волынь!R69</f>
        <v>0</v>
      </c>
      <c r="S66" s="34">
        <f>ДУЭК!S70+Орджоникидзе!S69+Артем!S69+Дзержинск!S69+Макеев!S69+Центральная!S69+Торез!S69+Снежное!S69+Стаханова!S69+Димитрова!S69+Родинская!S69+Лисичанск!S69+Луганск!S69+Донбасс!S69+Львов!S69+Волынь!S69</f>
        <v>0</v>
      </c>
      <c r="T66" s="34">
        <f>ДУЭК!T70+Орджоникидзе!T69+Артем!T69+Дзержинск!T69+Макеев!T69+Центральная!T69+Торез!T69+Снежное!T69+Стаханова!T69+Димитрова!T69+Родинская!T69+Лисичанск!T69+Луганск!T69+Донбасс!T69+Львов!T69+Волынь!T69</f>
        <v>0</v>
      </c>
      <c r="U66" s="34">
        <f>ДУЭК!U70+Орджоникидзе!U69+Артем!U69+Дзержинск!U69+Макеев!U69+Центральная!U69+Торез!U69+Снежное!U69+Стаханова!U69+Димитрова!U69+Родинская!U69+Лисичанск!U69+Луганск!U69+Донбасс!U69+Львов!U69+Волынь!U69</f>
        <v>0</v>
      </c>
      <c r="V66" s="34">
        <f>ДУЭК!V70+Орджоникидзе!V69+Артем!V69+Дзержинск!V69+Макеев!V69+Центральная!V69+Торез!V69+Снежное!V69+Стаханова!V69+Димитрова!V69+Родинская!V69+Лисичанск!V69+Луганск!V69+Донбасс!V69+Львов!V69+Волынь!V69</f>
        <v>0</v>
      </c>
      <c r="W66" s="20"/>
      <c r="X66" s="34">
        <f>ДУЭК!X70+Орджоникидзе!X69+Артем!X69+Дзержинск!X69+Макеев!X69+Центральная!X69+Торез!X69+Снежное!X69+Стаханова!X69+Димитрова!X69+Родинская!X69+Лисичанск!X69+Луганск!X69+Донбасс!X69+Львов!X69+Волынь!X69</f>
        <v>0</v>
      </c>
      <c r="Y66" s="34">
        <f>G66-E66</f>
        <v>-16</v>
      </c>
      <c r="Z66" s="21"/>
    </row>
    <row r="67" spans="1:26" ht="13.5">
      <c r="A67" s="11" t="s">
        <v>26</v>
      </c>
      <c r="B67" s="66" t="s">
        <v>154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80"/>
    </row>
    <row r="68" spans="1:26" ht="25.5">
      <c r="A68" s="11" t="s">
        <v>27</v>
      </c>
      <c r="B68" s="12" t="s">
        <v>155</v>
      </c>
      <c r="C68" s="34">
        <f>ДУЭК!C72+Орджоникидзе!C71+Артем!C71+Дзержинск!C71+Макеев!C71+Центральная!C71+Торез!C71+Снежное!C71+Стаханова!C71+Димитрова!C71+Родинская!C71+Лисичанск!C71+Луганск!C71+Донбасс!C71+Львов!C71+Волынь!C71</f>
        <v>4</v>
      </c>
      <c r="D68" s="34">
        <f>ДУЭК!D72+Орджоникидзе!D71+Артем!D71+Дзержинск!D71+Макеев!D71+Центральная!D71+Торез!D71+Снежное!D71+Стаханова!D71+Димитрова!D71+Родинская!D71+Лисичанск!D71+Луганск!D71+Донбасс!D71+Львов!D71+Волынь!D71</f>
        <v>4</v>
      </c>
      <c r="E68" s="34">
        <f>D68-C68</f>
        <v>0</v>
      </c>
      <c r="F68" s="34">
        <f>D68/C68*100</f>
        <v>100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34">
        <f>ДУЭК!W72+Орджоникидзе!W71+Артем!W71+Дзержинск!W71+Макеев!W71+Центральная!W71+Торез!W71+Снежное!W71+Стаханова!W71+Димитрова!W71+Родинская!W71+Лисичанск!W71+Луганск!W71+Донбасс!W71+Львов!W71+Волынь!W71</f>
        <v>0</v>
      </c>
      <c r="X68" s="34">
        <f>ДУЭК!X72+Орджоникидзе!X71+Артем!X71+Дзержинск!X71+Макеев!X71+Центральная!X71+Торез!X71+Снежное!X71+Стаханова!X71+Димитрова!X71+Родинская!X71+Лисичанск!X71+Луганск!X71+Донбасс!X71+Львов!X71+Волынь!X71</f>
        <v>0</v>
      </c>
      <c r="Y68" s="34">
        <f>W68-X68</f>
        <v>0</v>
      </c>
      <c r="Z68" s="36" t="e">
        <f>X68/W68*100</f>
        <v>#DIV/0!</v>
      </c>
    </row>
    <row r="69" spans="1:26">
      <c r="A69" s="69" t="s">
        <v>91</v>
      </c>
      <c r="B69" s="70"/>
      <c r="C69" s="13"/>
      <c r="D69" s="13"/>
      <c r="E69" s="13"/>
      <c r="F69" s="13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3"/>
      <c r="X69" s="13"/>
      <c r="Y69" s="13"/>
      <c r="Z69" s="16"/>
    </row>
    <row r="70" spans="1:26" ht="51">
      <c r="A70" s="18" t="s">
        <v>156</v>
      </c>
      <c r="B70" s="5" t="s">
        <v>157</v>
      </c>
      <c r="C70" s="20"/>
      <c r="D70" s="34">
        <f>ДУЭК!D74+Орджоникидзе!D73+Артем!D73+Дзержинск!D73+Макеев!D73+Центральная!D73+Торез!D73+Снежное!D73+Стаханова!D73+Димитрова!D73+Родинская!D73+Лисичанск!D73+Луганск!D73+Донбасс!D73+Львов!D73+Волынь!D73</f>
        <v>1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34">
        <f>ДУЭК!X74+Орджоникидзе!X73+Артем!X73+Дзержинск!X73+Макеев!X73+Центральная!X73+Торез!X73+Снежное!X73+Стаханова!X73+Димитрова!X73+Родинская!X73+Лисичанск!X73+Луганск!X73+Донбасс!X73+Львов!X73+Волынь!X73</f>
        <v>0</v>
      </c>
      <c r="Y70" s="20"/>
      <c r="Z70" s="21"/>
    </row>
    <row r="71" spans="1:26" ht="38.25">
      <c r="A71" s="18" t="s">
        <v>158</v>
      </c>
      <c r="B71" s="5" t="s">
        <v>159</v>
      </c>
      <c r="C71" s="20"/>
      <c r="D71" s="34">
        <f>ДУЭК!D75+Орджоникидзе!D74+Артем!D74+Дзержинск!D74+Макеев!D74+Центральная!D74+Торез!D74+Снежное!D74+Стаханова!D74+Димитрова!D74+Родинская!D74+Лисичанск!D74+Луганск!D74+Донбасс!D74+Львов!D74+Волынь!D74</f>
        <v>3</v>
      </c>
      <c r="E71" s="20"/>
      <c r="F71" s="20"/>
      <c r="G71" s="34">
        <f>ДУЭК!G75+Орджоникидзе!G74+Артем!G74+Дзержинск!G74+Макеев!G74+Центральная!G74+Торез!G74+Снежное!G74+Стаханова!G74+Димитрова!G74+Родинская!G74+Лисичанск!G74+Луганск!G74+Донбасс!G74+Львов!G74+Волынь!G74</f>
        <v>3</v>
      </c>
      <c r="H71" s="34">
        <f>ДУЭК!H75+Орджоникидзе!H74+Артем!H74+Дзержинск!H74+Макеев!H74+Центральная!H74+Торез!H74+Снежное!H74+Стаханова!H74+Димитрова!H74+Родинская!H74+Лисичанск!H74+Луганск!H74+Донбасс!H74+Львов!H74+Волынь!H74</f>
        <v>0</v>
      </c>
      <c r="I71" s="34">
        <f>ДУЭК!I75+Орджоникидзе!I74+Артем!I74+Дзержинск!I74+Макеев!I74+Центральная!I74+Торез!I74+Снежное!I74+Стаханова!I74+Димитрова!I74+Родинская!I74+Лисичанск!I74+Луганск!I74+Донбасс!I74+Львов!I74+Волынь!I74</f>
        <v>0</v>
      </c>
      <c r="J71" s="34">
        <f>ДУЭК!J75+Орджоникидзе!J74+Артем!J74+Дзержинск!J74+Макеев!J74+Центральная!J74+Торез!J74+Снежное!J74+Стаханова!J74+Димитрова!J74+Родинская!J74+Лисичанск!J74+Луганск!J74+Донбасс!J74+Львов!J74+Волынь!J74</f>
        <v>0</v>
      </c>
      <c r="K71" s="34">
        <f>ДУЭК!K75+Орджоникидзе!K74+Артем!K74+Дзержинск!K74+Макеев!K74+Центральная!K74+Торез!K74+Снежное!K74+Стаханова!K74+Димитрова!K74+Родинская!K74+Лисичанск!K74+Луганск!K74+Донбасс!K74+Львов!K74+Волынь!K74</f>
        <v>0</v>
      </c>
      <c r="L71" s="34">
        <f>ДУЭК!L75+Орджоникидзе!L74+Артем!L74+Дзержинск!L74+Макеев!L74+Центральная!L74+Торез!L74+Снежное!L74+Стаханова!L74+Димитрова!L74+Родинская!L74+Лисичанск!L74+Луганск!L74+Донбасс!L74+Львов!L74+Волынь!L74</f>
        <v>1</v>
      </c>
      <c r="M71" s="34">
        <f>ДУЭК!M75+Орджоникидзе!M74+Артем!M74+Дзержинск!M74+Макеев!M74+Центральная!M74+Торез!M74+Снежное!M74+Стаханова!M74+Димитрова!M74+Родинская!M74+Лисичанск!M74+Луганск!M74+Донбасс!M74+Львов!M74+Волынь!M74</f>
        <v>0</v>
      </c>
      <c r="N71" s="34">
        <f>ДУЭК!N75+Орджоникидзе!N74+Артем!N74+Дзержинск!N74+Макеев!N74+Центральная!N74+Торез!N74+Снежное!N74+Стаханова!N74+Димитрова!N74+Родинская!N74+Лисичанск!N74+Луганск!N74+Донбасс!N74+Львов!N74+Волынь!N74</f>
        <v>0</v>
      </c>
      <c r="O71" s="34">
        <f>ДУЭК!O75+Орджоникидзе!O74+Артем!O74+Дзержинск!O74+Макеев!O74+Центральная!O74+Торез!O74+Снежное!O74+Стаханова!O74+Димитрова!O74+Родинская!O74+Лисичанск!O74+Луганск!O74+Донбасс!O74+Львов!O74+Волынь!O74</f>
        <v>0</v>
      </c>
      <c r="P71" s="34">
        <f>ДУЭК!P75+Орджоникидзе!P74+Артем!P74+Дзержинск!P74+Макеев!P74+Центральная!P74+Торез!P74+Снежное!P74+Стаханова!P74+Димитрова!P74+Родинская!P74+Лисичанск!P74+Луганск!P74+Донбасс!P74+Львов!P74+Волынь!P74</f>
        <v>2</v>
      </c>
      <c r="Q71" s="34">
        <f>ДУЭК!Q75+Орджоникидзе!Q74+Артем!Q74+Дзержинск!Q74+Макеев!Q74+Центральная!Q74+Торез!Q74+Снежное!Q74+Стаханова!Q74+Димитрова!Q74+Родинская!Q74+Лисичанск!Q74+Луганск!Q74+Донбасс!Q74+Львов!Q74+Волынь!Q74</f>
        <v>0</v>
      </c>
      <c r="R71" s="34">
        <f>ДУЭК!R75+Орджоникидзе!R74+Артем!R74+Дзержинск!R74+Макеев!R74+Центральная!R74+Торез!R74+Снежное!R74+Стаханова!R74+Димитрова!R74+Родинская!R74+Лисичанск!R74+Луганск!R74+Донбасс!R74+Львов!R74+Волынь!R74</f>
        <v>0</v>
      </c>
      <c r="S71" s="34">
        <f>ДУЭК!S75+Орджоникидзе!S74+Артем!S74+Дзержинск!S74+Макеев!S74+Центральная!S74+Торез!S74+Снежное!S74+Стаханова!S74+Димитрова!S74+Родинская!S74+Лисичанск!S74+Луганск!S74+Донбасс!S74+Львов!S74+Волынь!S74</f>
        <v>0</v>
      </c>
      <c r="T71" s="34">
        <f>ДУЭК!T75+Орджоникидзе!T74+Артем!T74+Дзержинск!T74+Макеев!T74+Центральная!T74+Торез!T74+Снежное!T74+Стаханова!T74+Димитрова!T74+Родинская!T74+Лисичанск!T74+Луганск!T74+Донбасс!T74+Львов!T74+Волынь!T74</f>
        <v>0</v>
      </c>
      <c r="U71" s="34">
        <f>ДУЭК!U75+Орджоникидзе!U74+Артем!U74+Дзержинск!U74+Макеев!U74+Центральная!U74+Торез!U74+Снежное!U74+Стаханова!U74+Димитрова!U74+Родинская!U74+Лисичанск!U74+Луганск!U74+Донбасс!U74+Львов!U74+Волынь!U74</f>
        <v>0</v>
      </c>
      <c r="V71" s="34">
        <f>ДУЭК!V75+Орджоникидзе!V74+Артем!V74+Дзержинск!V74+Макеев!V74+Центральная!V74+Торез!V74+Снежное!V74+Стаханова!V74+Димитрова!V74+Родинская!V74+Лисичанск!V74+Луганск!V74+Донбасс!V74+Львов!V74+Волынь!V74</f>
        <v>0</v>
      </c>
      <c r="W71" s="20"/>
      <c r="X71" s="34">
        <f>ДУЭК!X75+Орджоникидзе!X74+Артем!X74+Дзержинск!X74+Макеев!X74+Центральная!X74+Торез!X74+Снежное!X74+Стаханова!X74+Димитрова!X74+Родинская!X74+Лисичанск!X74+Луганск!X74+Донбасс!X74+Львов!X74+Волынь!X74</f>
        <v>0</v>
      </c>
      <c r="Y71" s="20"/>
      <c r="Z71" s="21"/>
    </row>
    <row r="72" spans="1:26">
      <c r="A72" s="76" t="s">
        <v>160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8"/>
    </row>
    <row r="73" spans="1:26" ht="13.5">
      <c r="A73" s="11" t="s">
        <v>11</v>
      </c>
      <c r="B73" s="66" t="s">
        <v>161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80"/>
    </row>
    <row r="74" spans="1:26" ht="51">
      <c r="A74" s="11" t="s">
        <v>12</v>
      </c>
      <c r="B74" s="12" t="s">
        <v>162</v>
      </c>
      <c r="C74" s="34">
        <f>ДУЭК!C78+Орджоникидзе!C77+Артем!C77+Дзержинск!C77+Макеев!C77+Центральная!C77+Торез!C77+Снежное!C77+Стаханова!C77+Димитрова!C77+Родинская!C77+Лисичанск!C77+Луганск!C77+Донбасс!C77+Львов!C77+Волынь!C77</f>
        <v>3.7</v>
      </c>
      <c r="D74" s="34">
        <f>ДУЭК!D78+Орджоникидзе!D77+Артем!D77+Дзержинск!D77+Макеев!D77+Центральная!D77+Торез!D77+Снежное!D77+Стаханова!D77+Димитрова!D77+Родинская!D77+Лисичанск!D77+Луганск!D77+Донбасс!D77+Львов!D77+Волынь!D77</f>
        <v>3.5</v>
      </c>
      <c r="E74" s="34">
        <f>D74-C74</f>
        <v>-0.20000000000000018</v>
      </c>
      <c r="F74" s="34">
        <f>D74/C74*100</f>
        <v>94.594594594594597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34">
        <f>ДУЭК!W78+Орджоникидзе!W77+Артем!W77+Дзержинск!W77+Макеев!W77+Центральная!W77+Торез!W77+Снежное!W77+Стаханова!W77+Димитрова!W77+Родинская!W77+Лисичанск!W77+Луганск!W77+Донбасс!W77+Львов!W77+Волынь!W77</f>
        <v>0</v>
      </c>
      <c r="X74" s="34">
        <f>ДУЭК!X78+Орджоникидзе!X77+Артем!X77+Дзержинск!X77+Макеев!X77+Центральная!X77+Торез!X77+Снежное!X77+Стаханова!X77+Димитрова!X77+Родинская!X77+Лисичанск!X77+Луганск!X77+Донбасс!X77+Львов!X77+Волынь!X77</f>
        <v>0</v>
      </c>
      <c r="Y74" s="34">
        <f>W74-X74</f>
        <v>0</v>
      </c>
      <c r="Z74" s="36" t="e">
        <f>X74/W74*100</f>
        <v>#DIV/0!</v>
      </c>
    </row>
    <row r="75" spans="1:26">
      <c r="A75" s="69" t="s">
        <v>91</v>
      </c>
      <c r="B75" s="70"/>
      <c r="C75" s="13"/>
      <c r="D75" s="13"/>
      <c r="E75" s="13"/>
      <c r="F75" s="13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3"/>
      <c r="X75" s="13"/>
      <c r="Y75" s="13"/>
      <c r="Z75" s="16"/>
    </row>
    <row r="76" spans="1:26" ht="51">
      <c r="A76" s="18" t="s">
        <v>13</v>
      </c>
      <c r="B76" s="5" t="s">
        <v>137</v>
      </c>
      <c r="C76" s="20"/>
      <c r="D76" s="34">
        <f>ДУЭК!D80+Орджоникидзе!D79+Артем!D79+Дзержинск!D79+Макеев!D79+Центральная!D79+Торез!D79+Снежное!D79+Стаханова!D79+Димитрова!D79+Родинская!D79+Лисичанск!D79+Луганск!D79+Донбасс!D79+Львов!D79+Волынь!D79</f>
        <v>3.5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34">
        <f>ДУЭК!X80+Орджоникидзе!X79+Артем!X79+Дзержинск!X79+Макеев!X79+Центральная!X79+Торез!X79+Снежное!X79+Стаханова!X79+Димитрова!X79+Родинская!X79+Лисичанск!X79+Луганск!X79+Донбасс!X79+Львов!X79+Волынь!X79</f>
        <v>0</v>
      </c>
      <c r="Y76" s="20"/>
      <c r="Z76" s="21"/>
    </row>
    <row r="77" spans="1:26">
      <c r="A77" s="18" t="s">
        <v>7</v>
      </c>
      <c r="B77" s="5" t="s">
        <v>138</v>
      </c>
      <c r="C77" s="20"/>
      <c r="D77" s="34">
        <f>ДУЭК!D81+Орджоникидзе!D80+Артем!D80+Дзержинск!D80+Макеев!D80+Центральная!D80+Торез!D80+Снежное!D80+Стаханова!D80+Димитрова!D80+Родинская!D80+Лисичанск!D80+Луганск!D80+Донбасс!D80+Львов!D80+Волынь!D80</f>
        <v>0</v>
      </c>
      <c r="E77" s="20"/>
      <c r="F77" s="20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20"/>
      <c r="X77" s="34">
        <f>ДУЭК!X81+Орджоникидзе!X80+Артем!X80+Дзержинск!X80+Макеев!X80+Центральная!X80+Торез!X80+Снежное!X80+Стаханова!X80+Димитрова!X80+Родинская!X80+Лисичанск!X80+Луганск!X80+Донбасс!X80+Львов!X80+Волынь!X80</f>
        <v>0</v>
      </c>
      <c r="Y77" s="20"/>
      <c r="Z77" s="21"/>
    </row>
    <row r="78" spans="1:26" ht="25.5">
      <c r="A78" s="18" t="s">
        <v>112</v>
      </c>
      <c r="B78" s="5" t="s">
        <v>140</v>
      </c>
      <c r="C78" s="20"/>
      <c r="D78" s="34">
        <f>ДУЭК!D82+Орджоникидзе!D81+Артем!D81+Дзержинск!D81+Макеев!D81+Центральная!D81+Торез!D81+Снежное!D81+Стаханова!D81+Димитрова!D81+Родинская!D81+Лисичанск!D81+Луганск!D81+Донбасс!D81+Львов!D81+Волынь!D81</f>
        <v>0</v>
      </c>
      <c r="E78" s="20"/>
      <c r="F78" s="20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20"/>
      <c r="X78" s="34">
        <f>ДУЭК!X82+Орджоникидзе!X81+Артем!X81+Дзержинск!X81+Макеев!X81+Центральная!X81+Торез!X81+Снежное!X81+Стаханова!X81+Димитрова!X81+Родинская!X81+Лисичанск!X81+Луганск!X81+Донбасс!X81+Львов!X81+Волынь!X81</f>
        <v>0</v>
      </c>
      <c r="Y78" s="20"/>
      <c r="Z78" s="21"/>
    </row>
    <row r="79" spans="1:26" ht="25.5">
      <c r="A79" s="23" t="s">
        <v>121</v>
      </c>
      <c r="B79" s="5" t="s">
        <v>142</v>
      </c>
      <c r="C79" s="20"/>
      <c r="D79" s="20"/>
      <c r="E79" s="34">
        <v>0.2</v>
      </c>
      <c r="F79" s="20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20"/>
      <c r="X79" s="20"/>
      <c r="Y79" s="34">
        <f>G79-E79</f>
        <v>-0.2</v>
      </c>
      <c r="Z79" s="21"/>
    </row>
    <row r="80" spans="1:26">
      <c r="A80" s="71" t="s">
        <v>132</v>
      </c>
      <c r="B80" s="72"/>
      <c r="C80" s="7"/>
      <c r="D80" s="7"/>
      <c r="E80" s="7"/>
      <c r="F80" s="7"/>
      <c r="G80" s="7"/>
      <c r="H80" s="7"/>
      <c r="I80" s="7"/>
      <c r="J80" s="3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26"/>
    </row>
    <row r="81" spans="1:26" ht="25.5">
      <c r="A81" s="23" t="s">
        <v>163</v>
      </c>
      <c r="B81" s="27" t="s">
        <v>144</v>
      </c>
      <c r="C81" s="20"/>
      <c r="D81" s="34">
        <f>ДУЭК!D85+Орджоникидзе!D84+Артем!D84+Дзержинск!D84+Макеев!D84+Центральная!D84+Торез!D84+Снежное!D84+Стаханова!D84+Димитрова!D84+Родинская!D84+Лисичанск!D84+Луганск!D84+Донбасс!D84+Львов!D84+Волынь!D84</f>
        <v>0</v>
      </c>
      <c r="E81" s="20"/>
      <c r="F81" s="20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20"/>
      <c r="X81" s="34">
        <f>ДУЭК!X85+Орджоникидзе!X84+Артем!X84+Дзержинск!X84+Макеев!X84+Центральная!X84+Торез!X84+Снежное!X84+Стаханова!X84+Димитрова!X84+Родинская!X84+Лисичанск!X84+Луганск!X84+Донбасс!X84+Львов!X84+Волынь!X84</f>
        <v>0</v>
      </c>
      <c r="Y81" s="20"/>
      <c r="Z81" s="21"/>
    </row>
    <row r="82" spans="1:26">
      <c r="A82" s="11" t="s">
        <v>14</v>
      </c>
      <c r="B82" s="66" t="s">
        <v>164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8"/>
    </row>
    <row r="83" spans="1:26" ht="51">
      <c r="A83" s="11" t="s">
        <v>15</v>
      </c>
      <c r="B83" s="12" t="s">
        <v>165</v>
      </c>
      <c r="C83" s="34">
        <f>ДУЭК!C87+Орджоникидзе!C86+Артем!C86+Дзержинск!C86+Макеев!C86+Центральная!C86+Торез!C86+Снежное!C86+Стаханова!C86+Димитрова!C86+Родинская!C86+Лисичанск!C86+Луганск!C86+Донбасс!C86+Львов!C86+Волынь!C86</f>
        <v>3.5</v>
      </c>
      <c r="D83" s="34">
        <f>ДУЭК!D87+Орджоникидзе!D86+Артем!D86+Дзержинск!D86+Макеев!D86+Центральная!D86+Торез!D86+Снежное!D86+Стаханова!D86+Димитрова!D86+Родинская!D86+Лисичанск!D86+Луганск!D86+Донбасс!D86+Львов!D86+Волынь!D86</f>
        <v>1.89</v>
      </c>
      <c r="E83" s="34">
        <f>D83-C83</f>
        <v>-1.61</v>
      </c>
      <c r="F83" s="34">
        <f>D83/C83*100</f>
        <v>53.999999999999993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34">
        <f>ДУЭК!W87+Орджоникидзе!W86+Артем!W86+Дзержинск!W86+Макеев!W86+Центральная!W86+Торез!W86+Снежное!W86+Стаханова!W86+Димитрова!W86+Родинская!W86+Лисичанск!W86+Луганск!W86+Донбасс!W86+Львов!W86+Волынь!W86</f>
        <v>0</v>
      </c>
      <c r="X83" s="34">
        <f>ДУЭК!X87+Орджоникидзе!X86+Артем!X86+Дзержинск!X86+Макеев!X86+Центральная!X86+Торез!X86+Снежное!X86+Стаханова!X86+Димитрова!X86+Родинская!X86+Лисичанск!X86+Луганск!X86+Донбасс!X86+Львов!X86+Волынь!X86</f>
        <v>0</v>
      </c>
      <c r="Y83" s="34">
        <f>W83-X83</f>
        <v>0</v>
      </c>
      <c r="Z83" s="36" t="e">
        <f>X83/W83*100</f>
        <v>#DIV/0!</v>
      </c>
    </row>
    <row r="84" spans="1:26">
      <c r="A84" s="69" t="s">
        <v>91</v>
      </c>
      <c r="B84" s="70"/>
      <c r="C84" s="13"/>
      <c r="D84" s="13"/>
      <c r="E84" s="13"/>
      <c r="F84" s="13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3"/>
      <c r="X84" s="13"/>
      <c r="Y84" s="13"/>
      <c r="Z84" s="16"/>
    </row>
    <row r="85" spans="1:26" ht="51">
      <c r="A85" s="18" t="s">
        <v>63</v>
      </c>
      <c r="B85" s="5" t="s">
        <v>137</v>
      </c>
      <c r="C85" s="20"/>
      <c r="D85" s="34">
        <f>ДУЭК!D89+Орджоникидзе!D88+Артем!D88+Дзержинск!D88+Макеев!D88+Центральная!D88+Торез!D88+Снежное!D88+Стаханова!D88+Димитрова!D88+Родинская!D88+Лисичанск!D88+Луганск!D88+Донбасс!D88+Львов!D88+Волынь!D88</f>
        <v>1.63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34">
        <f>ДУЭК!X89+Орджоникидзе!X88+Артем!X88+Дзержинск!X88+Макеев!X88+Центральная!X88+Торез!X88+Снежное!X88+Стаханова!X88+Димитрова!X88+Родинская!X88+Лисичанск!X88+Луганск!X88+Донбасс!X88+Львов!X88+Волынь!X88</f>
        <v>0</v>
      </c>
      <c r="Y85" s="20"/>
      <c r="Z85" s="21"/>
    </row>
    <row r="86" spans="1:26">
      <c r="A86" s="18" t="s">
        <v>64</v>
      </c>
      <c r="B86" s="5" t="s">
        <v>138</v>
      </c>
      <c r="C86" s="20"/>
      <c r="D86" s="34">
        <f>ДУЭК!D90+Орджоникидзе!D89+Артем!D89+Дзержинск!D89+Макеев!D89+Центральная!D89+Торез!D89+Снежное!D89+Стаханова!D89+Димитрова!D89+Родинская!D89+Лисичанск!D89+Луганск!D89+Донбасс!D89+Львов!D89+Волынь!D89</f>
        <v>0.26</v>
      </c>
      <c r="E86" s="20"/>
      <c r="F86" s="20"/>
      <c r="G86" s="34">
        <f>ДУЭК!G90+Орджоникидзе!G89+Артем!G89+Дзержинск!G89+Макеев!G89+Центральная!G89+Торез!G89+Снежное!G89+Стаханова!G89+Димитрова!G89+Родинская!G89+Лисичанск!G89+Луганск!G89+Донбасс!G89+Львов!G89+Волынь!G89</f>
        <v>0.26</v>
      </c>
      <c r="H86" s="34">
        <f>ДУЭК!H90+Орджоникидзе!H89+Артем!H89+Дзержинск!H89+Макеев!H89+Центральная!H89+Торез!H89+Снежное!H89+Стаханова!H89+Димитрова!H89+Родинская!H89+Лисичанск!H89+Луганск!H89+Донбасс!H89+Львов!H89+Волынь!H89</f>
        <v>0</v>
      </c>
      <c r="I86" s="34">
        <f>ДУЭК!I90+Орджоникидзе!I89+Артем!I89+Дзержинск!I89+Макеев!I89+Центральная!I89+Торез!I89+Снежное!I89+Стаханова!I89+Димитрова!I89+Родинская!I89+Лисичанск!I89+Луганск!I89+Донбасс!I89+Львов!I89+Волынь!I89</f>
        <v>0</v>
      </c>
      <c r="J86" s="34">
        <f>ДУЭК!J90+Орджоникидзе!J89+Артем!J89+Дзержинск!J89+Макеев!J89+Центральная!J89+Торез!J89+Снежное!J89+Стаханова!J89+Димитрова!J89+Родинская!J89+Лисичанск!J89+Луганск!J89+Донбасс!J89+Львов!J89+Волынь!J89</f>
        <v>0</v>
      </c>
      <c r="K86" s="34">
        <f>ДУЭК!K90+Орджоникидзе!K89+Артем!K89+Дзержинск!K89+Макеев!K89+Центральная!K89+Торез!K89+Снежное!K89+Стаханова!K89+Димитрова!K89+Родинская!K89+Лисичанск!K89+Луганск!K89+Донбасс!K89+Львов!K89+Волынь!K89</f>
        <v>0</v>
      </c>
      <c r="L86" s="34">
        <f>ДУЭК!L90+Орджоникидзе!L89+Артем!L89+Дзержинск!L89+Макеев!L89+Центральная!L89+Торез!L89+Снежное!L89+Стаханова!L89+Димитрова!L89+Родинская!L89+Лисичанск!L89+Луганск!L89+Донбасс!L89+Львов!L89+Волынь!L89</f>
        <v>0</v>
      </c>
      <c r="M86" s="34">
        <f>ДУЭК!M90+Орджоникидзе!M89+Артем!M89+Дзержинск!M89+Макеев!M89+Центральная!M89+Торез!M89+Снежное!M89+Стаханова!M89+Димитрова!M89+Родинская!M89+Лисичанск!M89+Луганск!M89+Донбасс!M89+Львов!M89+Волынь!M89</f>
        <v>0</v>
      </c>
      <c r="N86" s="34">
        <f>ДУЭК!N90+Орджоникидзе!N89+Артем!N89+Дзержинск!N89+Макеев!N89+Центральная!N89+Торез!N89+Снежное!N89+Стаханова!N89+Димитрова!N89+Родинская!N89+Лисичанск!N89+Луганск!N89+Донбасс!N89+Львов!N89+Волынь!N89</f>
        <v>0</v>
      </c>
      <c r="O86" s="34">
        <f>ДУЭК!O90+Орджоникидзе!O89+Артем!O89+Дзержинск!O89+Макеев!O89+Центральная!O89+Торез!O89+Снежное!O89+Стаханова!O89+Димитрова!O89+Родинская!O89+Лисичанск!O89+Луганск!O89+Донбасс!O89+Львов!O89+Волынь!O89</f>
        <v>0</v>
      </c>
      <c r="P86" s="34">
        <f>ДУЭК!P90+Орджоникидзе!P89+Артем!P89+Дзержинск!P89+Макеев!P89+Центральная!P89+Торез!P89+Снежное!P89+Стаханова!P89+Димитрова!P89+Родинская!P89+Лисичанск!P89+Луганск!P89+Донбасс!P89+Львов!P89+Волынь!P89</f>
        <v>0.26</v>
      </c>
      <c r="Q86" s="34">
        <f>ДУЭК!Q90+Орджоникидзе!Q89+Артем!Q89+Дзержинск!Q89+Макеев!Q89+Центральная!Q89+Торез!Q89+Снежное!Q89+Стаханова!Q89+Димитрова!Q89+Родинская!Q89+Лисичанск!Q89+Луганск!Q89+Донбасс!Q89+Львов!Q89+Волынь!Q89</f>
        <v>0</v>
      </c>
      <c r="R86" s="34">
        <f>ДУЭК!R90+Орджоникидзе!R89+Артем!R89+Дзержинск!R89+Макеев!R89+Центральная!R89+Торез!R89+Снежное!R89+Стаханова!R89+Димитрова!R89+Родинская!R89+Лисичанск!R89+Луганск!R89+Донбасс!R89+Львов!R89+Волынь!R89</f>
        <v>0</v>
      </c>
      <c r="S86" s="34">
        <f>ДУЭК!S90+Орджоникидзе!S89+Артем!S89+Дзержинск!S89+Макеев!S89+Центральная!S89+Торез!S89+Снежное!S89+Стаханова!S89+Димитрова!S89+Родинская!S89+Лисичанск!S89+Луганск!S89+Донбасс!S89+Львов!S89+Волынь!S89</f>
        <v>0</v>
      </c>
      <c r="T86" s="34">
        <f>ДУЭК!T90+Орджоникидзе!T89+Артем!T89+Дзержинск!T89+Макеев!T89+Центральная!T89+Торез!T89+Снежное!T89+Стаханова!T89+Димитрова!T89+Родинская!T89+Лисичанск!T89+Луганск!T89+Донбасс!T89+Львов!T89+Волынь!T89</f>
        <v>0</v>
      </c>
      <c r="U86" s="34">
        <f>ДУЭК!U90+Орджоникидзе!U89+Артем!U89+Дзержинск!U89+Макеев!U89+Центральная!U89+Торез!U89+Снежное!U89+Стаханова!U89+Димитрова!U89+Родинская!U89+Лисичанск!U89+Луганск!U89+Донбасс!U89+Львов!U89+Волынь!U89</f>
        <v>0</v>
      </c>
      <c r="V86" s="34">
        <f>ДУЭК!V90+Орджоникидзе!V89+Артем!V89+Дзержинск!V89+Макеев!V89+Центральная!V89+Торез!V89+Снежное!V89+Стаханова!V89+Димитрова!V89+Родинская!V89+Лисичанск!V89+Луганск!V89+Донбасс!V89+Львов!V89+Волынь!V89</f>
        <v>0</v>
      </c>
      <c r="W86" s="20"/>
      <c r="X86" s="34">
        <f>ДУЭК!X90+Орджоникидзе!X89+Артем!X89+Дзержинск!X89+Макеев!X89+Центральная!X89+Торез!X89+Снежное!X89+Стаханова!X89+Димитрова!X89+Родинская!X89+Лисичанск!X89+Луганск!X89+Донбасс!X89+Львов!X89+Волынь!X89</f>
        <v>0</v>
      </c>
      <c r="Y86" s="20"/>
      <c r="Z86" s="21"/>
    </row>
    <row r="87" spans="1:26" ht="25.5">
      <c r="A87" s="18" t="s">
        <v>115</v>
      </c>
      <c r="B87" s="5" t="s">
        <v>140</v>
      </c>
      <c r="C87" s="20"/>
      <c r="D87" s="34">
        <f>ДУЭК!D91+Орджоникидзе!D90+Артем!D90+Дзержинск!D90+Макеев!D90+Центральная!D90+Торез!D90+Снежное!D90+Стаханова!D90+Димитрова!D90+Родинская!D90+Лисичанск!D90+Луганск!D90+Донбасс!D90+Львов!D90+Волынь!D90</f>
        <v>0</v>
      </c>
      <c r="E87" s="20"/>
      <c r="F87" s="20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20"/>
      <c r="X87" s="34">
        <f>ДУЭК!X91+Орджоникидзе!X90+Артем!X90+Дзержинск!X90+Макеев!X90+Центральная!X90+Торез!X90+Снежное!X90+Стаханова!X90+Димитрова!X90+Родинская!X90+Лисичанск!X90+Луганск!X90+Донбасс!X90+Львов!X90+Волынь!X90</f>
        <v>0</v>
      </c>
      <c r="Y87" s="20"/>
      <c r="Z87" s="21"/>
    </row>
    <row r="88" spans="1:26" ht="25.5">
      <c r="A88" s="23" t="s">
        <v>116</v>
      </c>
      <c r="B88" s="5" t="s">
        <v>142</v>
      </c>
      <c r="C88" s="20"/>
      <c r="D88" s="20"/>
      <c r="E88" s="34">
        <v>1.61</v>
      </c>
      <c r="F88" s="20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20"/>
      <c r="X88" s="20"/>
      <c r="Y88" s="34">
        <f>G88-E88</f>
        <v>-1.61</v>
      </c>
      <c r="Z88" s="21"/>
    </row>
    <row r="89" spans="1:26">
      <c r="A89" s="71" t="s">
        <v>132</v>
      </c>
      <c r="B89" s="72"/>
      <c r="C89" s="7"/>
      <c r="D89" s="7"/>
      <c r="E89" s="7"/>
      <c r="F89" s="7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7"/>
      <c r="X89" s="7"/>
      <c r="Y89" s="7"/>
      <c r="Z89" s="26"/>
    </row>
    <row r="90" spans="1:26" ht="25.5">
      <c r="A90" s="23" t="s">
        <v>166</v>
      </c>
      <c r="B90" s="27" t="s">
        <v>144</v>
      </c>
      <c r="C90" s="20"/>
      <c r="D90" s="34">
        <f>ДУЭК!D94+Орджоникидзе!D93+Артем!D93+Дзержинск!D93+Макеев!D93+Центральная!D93+Торез!D93+Снежное!D93+Стаханова!D93+Димитрова!D93+Родинская!D93+Лисичанск!D93+Луганск!D93+Донбасс!D93+Львов!D93+Волынь!D93</f>
        <v>0</v>
      </c>
      <c r="E90" s="20"/>
      <c r="F90" s="20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20"/>
      <c r="X90" s="13"/>
      <c r="Y90" s="20"/>
      <c r="Z90" s="21"/>
    </row>
    <row r="91" spans="1:26">
      <c r="A91" s="11" t="s">
        <v>16</v>
      </c>
      <c r="B91" s="66" t="s">
        <v>76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8"/>
    </row>
    <row r="92" spans="1:26" ht="51">
      <c r="A92" s="11" t="s">
        <v>17</v>
      </c>
      <c r="B92" s="12" t="s">
        <v>167</v>
      </c>
      <c r="C92" s="34">
        <f>ДУЭК!C96+Орджоникидзе!C95+Артем!C95+Дзержинск!C95+Макеев!C95+Центральная!C95+Торез!C95+Снежное!C95+Стаханова!C95+Димитрова!C95+Родинская!C95+Лисичанск!C95+Луганск!C95+Донбасс!C95+Львов!C95+Волынь!C95</f>
        <v>11</v>
      </c>
      <c r="D92" s="34">
        <f>ДУЭК!D96+Орджоникидзе!D95+Артем!D95+Дзержинск!D95+Макеев!D95+Центральная!D95+Торез!D95+Снежное!D95+Стаханова!D95+Димитрова!D95+Родинская!D95+Лисичанск!D95+Луганск!D95+Донбасс!D95+Львов!D95+Волынь!D95</f>
        <v>1</v>
      </c>
      <c r="E92" s="34">
        <f>D92-C92</f>
        <v>-10</v>
      </c>
      <c r="F92" s="34">
        <f>D92/C92*100</f>
        <v>9.0909090909090917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34">
        <f>ДУЭК!W96+Орджоникидзе!W95+Артем!W95+Дзержинск!W95+Макеев!W95+Центральная!W95+Торез!W95+Снежное!W95+Стаханова!W95+Димитрова!W95+Родинская!W95+Лисичанск!W95+Луганск!W95+Донбасс!W95+Львов!W95+Волынь!W95</f>
        <v>0</v>
      </c>
      <c r="X92" s="34">
        <f>ДУЭК!X96+Орджоникидзе!X95+Артем!X95+Дзержинск!X95+Макеев!X95+Центральная!X95+Торез!X95+Снежное!X95+Стаханова!X95+Димитрова!X95+Родинская!X95+Лисичанск!X95+Луганск!X95+Донбасс!X95+Львов!X95+Волынь!X95</f>
        <v>0</v>
      </c>
      <c r="Y92" s="34">
        <f>W92-X92</f>
        <v>0</v>
      </c>
      <c r="Z92" s="36" t="e">
        <f>X92/W92*100</f>
        <v>#DIV/0!</v>
      </c>
    </row>
    <row r="93" spans="1:26">
      <c r="A93" s="69" t="s">
        <v>91</v>
      </c>
      <c r="B93" s="70"/>
      <c r="C93" s="13"/>
      <c r="D93" s="13"/>
      <c r="E93" s="13"/>
      <c r="F93" s="13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3"/>
      <c r="X93" s="13"/>
      <c r="Y93" s="13"/>
      <c r="Z93" s="16"/>
    </row>
    <row r="94" spans="1:26" ht="51">
      <c r="A94" s="18" t="s">
        <v>65</v>
      </c>
      <c r="B94" s="5" t="s">
        <v>120</v>
      </c>
      <c r="C94" s="20"/>
      <c r="D94" s="34">
        <f>ДУЭК!D98+Орджоникидзе!D97+Артем!D97+Дзержинск!D97+Макеев!D97+Центральная!D97+Торез!D97+Снежное!D97+Стаханова!D97+Димитрова!D97+Родинская!D97+Лисичанск!D97+Луганск!D97+Донбасс!D97+Львов!D97+Волынь!D97</f>
        <v>1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34">
        <f>ДУЭК!X98+Орджоникидзе!X97+Артем!X97+Дзержинск!X97+Макеев!X97+Центральная!X97+Торез!X97+Снежное!X97+Стаханова!X97+Димитрова!X97+Родинская!X97+Лисичанск!X97+Луганск!X97+Донбасс!X97+Львов!X97+Волынь!X97</f>
        <v>0</v>
      </c>
      <c r="Y94" s="20"/>
      <c r="Z94" s="21"/>
    </row>
    <row r="95" spans="1:26">
      <c r="A95" s="18" t="s">
        <v>66</v>
      </c>
      <c r="B95" s="5" t="s">
        <v>124</v>
      </c>
      <c r="C95" s="20"/>
      <c r="D95" s="34">
        <f>ДУЭК!D99+Орджоникидзе!D98+Артем!D98+Дзержинск!D98+Макеев!D98+Центральная!D98+Торез!D98+Снежное!D98+Стаханова!D98+Димитрова!D98+Родинская!D98+Лисичанск!D98+Луганск!D98+Донбасс!D98+Львов!D98+Волынь!D98</f>
        <v>0</v>
      </c>
      <c r="E95" s="20"/>
      <c r="F95" s="20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20"/>
      <c r="X95" s="34">
        <f>ДУЭК!X99+Орджоникидзе!X98+Артем!X98+Дзержинск!X98+Макеев!X98+Центральная!X98+Торез!X98+Снежное!X98+Стаханова!X98+Димитрова!X98+Родинская!X98+Лисичанск!X98+Луганск!X98+Донбасс!X98+Львов!X98+Волынь!X98</f>
        <v>0</v>
      </c>
      <c r="Y95" s="20"/>
      <c r="Z95" s="21"/>
    </row>
    <row r="96" spans="1:26" ht="25.5">
      <c r="A96" s="18" t="s">
        <v>67</v>
      </c>
      <c r="B96" s="5" t="s">
        <v>125</v>
      </c>
      <c r="C96" s="20"/>
      <c r="D96" s="34">
        <f>ДУЭК!D100+Орджоникидзе!D99+Артем!D99+Дзержинск!D99+Макеев!D99+Центральная!D99+Торез!D99+Снежное!D99+Стаханова!D99+Димитрова!D99+Родинская!D99+Лисичанск!D99+Луганск!D99+Донбасс!D99+Львов!D99+Волынь!D99</f>
        <v>0</v>
      </c>
      <c r="E96" s="20"/>
      <c r="F96" s="20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20"/>
      <c r="X96" s="34">
        <f>ДУЭК!X100+Орджоникидзе!X99+Артем!X99+Дзержинск!X99+Макеев!X99+Центральная!X99+Торез!X99+Снежное!X99+Стаханова!X99+Димитрова!X99+Родинская!X99+Лисичанск!X99+Луганск!X99+Донбасс!X99+Львов!X99+Волынь!X99</f>
        <v>0</v>
      </c>
      <c r="Y96" s="20"/>
      <c r="Z96" s="21"/>
    </row>
    <row r="97" spans="1:26" ht="25.5">
      <c r="A97" s="23" t="s">
        <v>118</v>
      </c>
      <c r="B97" s="5" t="s">
        <v>168</v>
      </c>
      <c r="C97" s="20"/>
      <c r="D97" s="20"/>
      <c r="E97" s="34">
        <v>10</v>
      </c>
      <c r="F97" s="20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20"/>
      <c r="X97" s="20"/>
      <c r="Y97" s="34">
        <f>G97-E97</f>
        <v>-10</v>
      </c>
      <c r="Z97" s="21"/>
    </row>
    <row r="98" spans="1:26">
      <c r="A98" s="11" t="s">
        <v>19</v>
      </c>
      <c r="B98" s="66" t="s">
        <v>169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8"/>
    </row>
    <row r="99" spans="1:26" ht="38.25">
      <c r="A99" s="11" t="s">
        <v>20</v>
      </c>
      <c r="B99" s="12" t="s">
        <v>170</v>
      </c>
      <c r="C99" s="34">
        <f>ДУЭК!C103+Орджоникидзе!C102+Артем!C102+Дзержинск!C102+Макеев!C102+Центральная!C102+Торез!C102+Снежное!C102+Стаханова!C102+Димитрова!C102+Родинская!C102+Лисичанск!C102+Луганск!C102+Донбасс!C102+Львов!C102+Волынь!C102</f>
        <v>19</v>
      </c>
      <c r="D99" s="34">
        <f>ДУЭК!D103+Орджоникидзе!D102+Артем!D102+Дзержинск!D102+Макеев!D102+Центральная!D102+Торез!D102+Снежное!D102+Стаханова!D102+Димитрова!D102+Родинская!D102+Лисичанск!D102+Луганск!D102+Донбасс!D102+Львов!D102+Волынь!D102</f>
        <v>18</v>
      </c>
      <c r="E99" s="34">
        <f>D99-C99</f>
        <v>-1</v>
      </c>
      <c r="F99" s="34">
        <f>D99/C99*100</f>
        <v>94.73684210526315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34">
        <f>ДУЭК!W103+Орджоникидзе!W102+Артем!W102+Дзержинск!W102+Макеев!W102+Центральная!W102+Торез!W102+Снежное!W102+Стаханова!W102+Димитрова!W102+Родинская!W102+Лисичанск!W102+Луганск!W102+Донбасс!W102+Львов!W102+Волынь!W102</f>
        <v>0</v>
      </c>
      <c r="X99" s="34">
        <f>ДУЭК!X103+Орджоникидзе!X102+Артем!X102+Дзержинск!X102+Макеев!X102+Центральная!X102+Торез!X102+Снежное!X102+Стаханова!X102+Димитрова!X102+Родинская!X102+Лисичанск!X102+Луганск!X102+Донбасс!X102+Львов!X102+Волынь!X102</f>
        <v>0</v>
      </c>
      <c r="Y99" s="34">
        <f>W99-X99</f>
        <v>0</v>
      </c>
      <c r="Z99" s="36" t="e">
        <f>X99/W99*100</f>
        <v>#DIV/0!</v>
      </c>
    </row>
    <row r="100" spans="1:26">
      <c r="A100" s="69" t="s">
        <v>91</v>
      </c>
      <c r="B100" s="70"/>
      <c r="C100" s="13"/>
      <c r="D100" s="13"/>
      <c r="E100" s="13"/>
      <c r="F100" s="13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3"/>
      <c r="X100" s="13"/>
      <c r="Y100" s="13"/>
      <c r="Z100" s="16"/>
    </row>
    <row r="101" spans="1:26" ht="51">
      <c r="A101" s="18" t="s">
        <v>69</v>
      </c>
      <c r="B101" s="5" t="s">
        <v>120</v>
      </c>
      <c r="C101" s="20"/>
      <c r="D101" s="34">
        <f>ДУЭК!D105+Орджоникидзе!D104+Артем!D104+Дзержинск!D104+Макеев!D104+Центральная!D104+Торез!D104+Снежное!D104+Стаханова!D104+Димитрова!D104+Родинская!D104+Лисичанск!D104+Луганск!D104+Донбасс!D104+Львов!D104+Волынь!D104</f>
        <v>17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34">
        <f>ДУЭК!X105+Орджоникидзе!X104+Артем!X104+Дзержинск!X104+Макеев!X104+Центральная!X104+Торез!X104+Снежное!X104+Стаханова!X104+Димитрова!X104+Родинская!X104+Лисичанск!X104+Луганск!X104+Донбасс!X104+Львов!X104+Волынь!X104</f>
        <v>0</v>
      </c>
      <c r="Y101" s="20"/>
      <c r="Z101" s="21"/>
    </row>
    <row r="102" spans="1:26">
      <c r="A102" s="18" t="s">
        <v>70</v>
      </c>
      <c r="B102" s="5" t="s">
        <v>124</v>
      </c>
      <c r="C102" s="20"/>
      <c r="D102" s="34">
        <f>ДУЭК!D106+Орджоникидзе!D105+Артем!D105+Дзержинск!D105+Макеев!D105+Центральная!D105+Торез!D105+Снежное!D105+Стаханова!D105+Димитрова!D105+Родинская!D105+Лисичанск!D105+Луганск!D105+Донбасс!D105+Львов!D105+Волынь!D105</f>
        <v>1</v>
      </c>
      <c r="E102" s="20"/>
      <c r="F102" s="20"/>
      <c r="G102" s="34">
        <f>ДУЭК!G106+Орджоникидзе!G105+Артем!G105+Дзержинск!G105+Макеев!G105+Центральная!G105+Торез!G105+Снежное!G105+Стаханова!G105+Димитрова!G105+Родинская!G105+Лисичанск!G105+Луганск!G105+Донбасс!G105+Львов!G105+Волынь!G105</f>
        <v>1</v>
      </c>
      <c r="H102" s="34">
        <f>ДУЭК!H106+Орджоникидзе!H105+Артем!H105+Дзержинск!H105+Макеев!H105+Центральная!H105+Торез!H105+Снежное!H105+Стаханова!H105+Димитрова!H105+Родинская!H105+Лисичанск!H105+Луганск!H105+Донбасс!H105+Львов!H105+Волынь!H105</f>
        <v>0</v>
      </c>
      <c r="I102" s="34">
        <f>ДУЭК!I106+Орджоникидзе!I105+Артем!I105+Дзержинск!I105+Макеев!I105+Центральная!I105+Торез!I105+Снежное!I105+Стаханова!I105+Димитрова!I105+Родинская!I105+Лисичанск!I105+Луганск!I105+Донбасс!I105+Львов!I105+Волынь!I105</f>
        <v>0</v>
      </c>
      <c r="J102" s="34">
        <f>ДУЭК!J106+Орджоникидзе!J105+Артем!J105+Дзержинск!J105+Макеев!J105+Центральная!J105+Торез!J105+Снежное!J105+Стаханова!J105+Димитрова!J105+Родинская!J105+Лисичанск!J105+Луганск!J105+Донбасс!J105+Львов!J105+Волынь!J105</f>
        <v>0</v>
      </c>
      <c r="K102" s="34">
        <f>ДУЭК!K106+Орджоникидзе!K105+Артем!K105+Дзержинск!K105+Макеев!K105+Центральная!K105+Торез!K105+Снежное!K105+Стаханова!K105+Димитрова!K105+Родинская!K105+Лисичанск!K105+Луганск!K105+Донбасс!K105+Львов!K105+Волынь!K105</f>
        <v>0</v>
      </c>
      <c r="L102" s="34">
        <f>ДУЭК!L106+Орджоникидзе!L105+Артем!L105+Дзержинск!L105+Макеев!L105+Центральная!L105+Торез!L105+Снежное!L105+Стаханова!L105+Димитрова!L105+Родинская!L105+Лисичанск!L105+Луганск!L105+Донбасс!L105+Львов!L105+Волынь!L105</f>
        <v>1</v>
      </c>
      <c r="M102" s="34">
        <f>ДУЭК!M106+Орджоникидзе!M105+Артем!M105+Дзержинск!M105+Макеев!M105+Центральная!M105+Торез!M105+Снежное!M105+Стаханова!M105+Димитрова!M105+Родинская!M105+Лисичанск!M105+Луганск!M105+Донбасс!M105+Львов!M105+Волынь!M105</f>
        <v>0</v>
      </c>
      <c r="N102" s="34">
        <f>ДУЭК!N106+Орджоникидзе!N105+Артем!N105+Дзержинск!N105+Макеев!N105+Центральная!N105+Торез!N105+Снежное!N105+Стаханова!N105+Димитрова!N105+Родинская!N105+Лисичанск!N105+Луганск!N105+Донбасс!N105+Львов!N105+Волынь!N105</f>
        <v>0</v>
      </c>
      <c r="O102" s="34">
        <f>ДУЭК!O106+Орджоникидзе!O105+Артем!O105+Дзержинск!O105+Макеев!O105+Центральная!O105+Торез!O105+Снежное!O105+Стаханова!O105+Димитрова!O105+Родинская!O105+Лисичанск!O105+Луганск!O105+Донбасс!O105+Львов!O105+Волынь!O105</f>
        <v>0</v>
      </c>
      <c r="P102" s="34">
        <f>ДУЭК!P106+Орджоникидзе!P105+Артем!P105+Дзержинск!P105+Макеев!P105+Центральная!P105+Торез!P105+Снежное!P105+Стаханова!P105+Димитрова!P105+Родинская!P105+Лисичанск!P105+Луганск!P105+Донбасс!P105+Львов!P105+Волынь!P105</f>
        <v>0</v>
      </c>
      <c r="Q102" s="34">
        <f>ДУЭК!Q106+Орджоникидзе!Q105+Артем!Q105+Дзержинск!Q105+Макеев!Q105+Центральная!Q105+Торез!Q105+Снежное!Q105+Стаханова!Q105+Димитрова!Q105+Родинская!Q105+Лисичанск!Q105+Луганск!Q105+Донбасс!Q105+Львов!Q105+Волынь!Q105</f>
        <v>0</v>
      </c>
      <c r="R102" s="34">
        <f>ДУЭК!R106+Орджоникидзе!R105+Артем!R105+Дзержинск!R105+Макеев!R105+Центральная!R105+Торез!R105+Снежное!R105+Стаханова!R105+Димитрова!R105+Родинская!R105+Лисичанск!R105+Луганск!R105+Донбасс!R105+Львов!R105+Волынь!R105</f>
        <v>0</v>
      </c>
      <c r="S102" s="34">
        <f>ДУЭК!S106+Орджоникидзе!S105+Артем!S105+Дзержинск!S105+Макеев!S105+Центральная!S105+Торез!S105+Снежное!S105+Стаханова!S105+Димитрова!S105+Родинская!S105+Лисичанск!S105+Луганск!S105+Донбасс!S105+Львов!S105+Волынь!S105</f>
        <v>0</v>
      </c>
      <c r="T102" s="34">
        <f>ДУЭК!T106+Орджоникидзе!T105+Артем!T105+Дзержинск!T105+Макеев!T105+Центральная!T105+Торез!T105+Снежное!T105+Стаханова!T105+Димитрова!T105+Родинская!T105+Лисичанск!T105+Луганск!T105+Донбасс!T105+Львов!T105+Волынь!T105</f>
        <v>0</v>
      </c>
      <c r="U102" s="34">
        <f>ДУЭК!U106+Орджоникидзе!U105+Артем!U105+Дзержинск!U105+Макеев!U105+Центральная!U105+Торез!U105+Снежное!U105+Стаханова!U105+Димитрова!U105+Родинская!U105+Лисичанск!U105+Луганск!U105+Донбасс!U105+Львов!U105+Волынь!U105</f>
        <v>0</v>
      </c>
      <c r="V102" s="34">
        <f>ДУЭК!V106+Орджоникидзе!V105+Артем!V105+Дзержинск!V105+Макеев!V105+Центральная!V105+Торез!V105+Снежное!V105+Стаханова!V105+Димитрова!V105+Родинская!V105+Лисичанск!V105+Луганск!V105+Донбасс!V105+Львов!V105+Волынь!V105</f>
        <v>0</v>
      </c>
      <c r="W102" s="20"/>
      <c r="X102" s="34">
        <f>ДУЭК!X106+Орджоникидзе!X105+Артем!X105+Дзержинск!X105+Макеев!X105+Центральная!X105+Торез!X105+Снежное!X105+Стаханова!X105+Димитрова!X105+Родинская!X105+Лисичанск!X105+Луганск!X105+Донбасс!X105+Львов!X105+Волынь!X105</f>
        <v>0</v>
      </c>
      <c r="Y102" s="20"/>
      <c r="Z102" s="21"/>
    </row>
    <row r="103" spans="1:26" ht="25.5">
      <c r="A103" s="18" t="s">
        <v>71</v>
      </c>
      <c r="B103" s="5" t="s">
        <v>125</v>
      </c>
      <c r="C103" s="20"/>
      <c r="D103" s="34">
        <f>ДУЭК!D107+Орджоникидзе!D106+Артем!D106+Дзержинск!D106+Макеев!D106+Центральная!D106+Торез!D106+Снежное!D106+Стаханова!D106+Димитрова!D106+Родинская!D106+Лисичанск!D106+Луганск!D106+Донбасс!D106+Львов!D106+Волынь!D106</f>
        <v>0</v>
      </c>
      <c r="E103" s="20"/>
      <c r="F103" s="20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20"/>
      <c r="X103" s="34">
        <f>ДУЭК!X107+Орджоникидзе!X106+Артем!X106+Дзержинск!X106+Макеев!X106+Центральная!X106+Торез!X106+Снежное!X106+Стаханова!X106+Димитрова!X106+Родинская!X106+Лисичанск!X106+Луганск!X106+Донбасс!X106+Львов!X106+Волынь!X106</f>
        <v>0</v>
      </c>
      <c r="Y103" s="20"/>
      <c r="Z103" s="21"/>
    </row>
    <row r="104" spans="1:26" ht="25.5">
      <c r="A104" s="23" t="s">
        <v>72</v>
      </c>
      <c r="B104" s="5" t="s">
        <v>168</v>
      </c>
      <c r="C104" s="20"/>
      <c r="D104" s="20"/>
      <c r="E104" s="34">
        <v>1</v>
      </c>
      <c r="F104" s="20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20"/>
      <c r="X104" s="20"/>
      <c r="Y104" s="34">
        <f>G104-E104</f>
        <v>-1</v>
      </c>
      <c r="Z104" s="21"/>
    </row>
    <row r="105" spans="1:26">
      <c r="A105" s="76" t="s">
        <v>171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8"/>
    </row>
    <row r="106" spans="1:26">
      <c r="A106" s="11" t="s">
        <v>11</v>
      </c>
      <c r="B106" s="66" t="s">
        <v>172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8"/>
    </row>
    <row r="107" spans="1:26" ht="51">
      <c r="A107" s="11" t="s">
        <v>12</v>
      </c>
      <c r="B107" s="12" t="s">
        <v>173</v>
      </c>
      <c r="C107" s="34">
        <f>ДУЭК!C111+Орджоникидзе!C110+Артем!C110+Дзержинск!C110+Макеев!C110+Центральная!C110+Торез!C110+Снежное!C110+Стаханова!C110+Димитрова!C110+Родинская!C110+Лисичанск!C110+Луганск!C110+Донбасс!C110+Львов!C110+Волынь!C110</f>
        <v>0</v>
      </c>
      <c r="D107" s="34">
        <f>ДУЭК!D111+Орджоникидзе!D110+Артем!D110+Дзержинск!D110+Макеев!D110+Центральная!D110+Торез!D110+Снежное!D110+Стаханова!D110+Димитрова!D110+Родинская!D110+Лисичанск!D110+Луганск!D110+Донбасс!D110+Львов!D110+Волынь!D110</f>
        <v>1</v>
      </c>
      <c r="E107" s="34">
        <f>D107-C107</f>
        <v>1</v>
      </c>
      <c r="F107" s="34" t="e">
        <f>D107/C107*100</f>
        <v>#DIV/0!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34">
        <f>ДУЭК!W111+Орджоникидзе!W110+Артем!W110+Дзержинск!W110+Макеев!W110+Центральная!W110+Торез!W110+Снежное!W110+Стаханова!W110+Димитрова!W110+Родинская!W110+Лисичанск!W110+Луганск!W110+Донбасс!W110+Львов!W110+Волынь!W110</f>
        <v>0</v>
      </c>
      <c r="X107" s="34">
        <f>ДУЭК!X111+Орджоникидзе!X110+Артем!X110+Дзержинск!X110+Макеев!X110+Центральная!X110+Торез!X110+Снежное!X110+Стаханова!X110+Димитрова!X110+Родинская!X110+Лисичанск!X110+Луганск!X110+Донбасс!X110+Львов!X110+Волынь!X110</f>
        <v>0</v>
      </c>
      <c r="Y107" s="34">
        <f>W107-X107</f>
        <v>0</v>
      </c>
      <c r="Z107" s="36" t="e">
        <f>X107/W107*100</f>
        <v>#DIV/0!</v>
      </c>
    </row>
    <row r="108" spans="1:26">
      <c r="A108" s="69" t="s">
        <v>91</v>
      </c>
      <c r="B108" s="70"/>
      <c r="C108" s="13"/>
      <c r="D108" s="13"/>
      <c r="E108" s="13"/>
      <c r="F108" s="13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3"/>
      <c r="X108" s="13"/>
      <c r="Y108" s="13"/>
      <c r="Z108" s="16"/>
    </row>
    <row r="109" spans="1:26" ht="51">
      <c r="A109" s="18" t="s">
        <v>13</v>
      </c>
      <c r="B109" s="5" t="s">
        <v>174</v>
      </c>
      <c r="C109" s="20"/>
      <c r="D109" s="34">
        <f>ДУЭК!D113+Орджоникидзе!D112+Артем!D112+Дзержинск!D112+Макеев!D112+Центральная!D112+Торез!D112+Снежное!D112+Стаханова!D112+Димитрова!D112+Родинская!D112+Лисичанск!D112+Луганск!D112+Донбасс!D112+Львов!D112+Волынь!D112</f>
        <v>1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34">
        <f>ДУЭК!X113+Орджоникидзе!X112+Артем!X112+Дзержинск!X112+Макеев!X112+Центральная!X112+Торез!X112+Снежное!X112+Стаханова!X112+Димитрова!X112+Родинская!X112+Лисичанск!X112+Луганск!X112+Донбасс!X112+Львов!X112+Волынь!X112</f>
        <v>0</v>
      </c>
      <c r="Y109" s="20"/>
      <c r="Z109" s="21"/>
    </row>
    <row r="110" spans="1:26">
      <c r="A110" s="18" t="s">
        <v>7</v>
      </c>
      <c r="B110" s="5" t="s">
        <v>175</v>
      </c>
      <c r="C110" s="20"/>
      <c r="D110" s="34">
        <f>ДУЭК!D114+Орджоникидзе!D113+Артем!D113+Дзержинск!D113+Макеев!D113+Центральная!D113+Торез!D113+Снежное!D113+Стаханова!D113+Димитрова!D113+Родинская!D113+Лисичанск!D113+Луганск!D113+Донбасс!D113+Львов!D113+Волынь!D113</f>
        <v>0</v>
      </c>
      <c r="E110" s="20"/>
      <c r="F110" s="20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20"/>
      <c r="X110" s="34">
        <f>ДУЭК!X114+Орджоникидзе!X113+Артем!X113+Дзержинск!X113+Макеев!X113+Центральная!X113+Торез!X113+Снежное!X113+Стаханова!X113+Димитрова!X113+Родинская!X113+Лисичанск!X113+Луганск!X113+Донбасс!X113+Львов!X113+Волынь!X113</f>
        <v>0</v>
      </c>
      <c r="Y110" s="20"/>
      <c r="Z110" s="21"/>
    </row>
    <row r="111" spans="1:26" ht="38.25">
      <c r="A111" s="18" t="s">
        <v>112</v>
      </c>
      <c r="B111" s="5" t="s">
        <v>176</v>
      </c>
      <c r="C111" s="20"/>
      <c r="D111" s="34">
        <f>ДУЭК!D115+Орджоникидзе!D114+Артем!D114+Дзержинск!D114+Макеев!D114+Центральная!D114+Торез!D114+Снежное!D114+Стаханова!D114+Димитрова!D114+Родинская!D114+Лисичанск!D114+Луганск!D114+Донбасс!D114+Львов!D114+Волынь!D114</f>
        <v>0</v>
      </c>
      <c r="E111" s="20"/>
      <c r="F111" s="20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20"/>
      <c r="X111" s="34">
        <f>ДУЭК!X115+Орджоникидзе!X114+Артем!X114+Дзержинск!X114+Макеев!X114+Центральная!X114+Торез!X114+Снежное!X114+Стаханова!X114+Димитрова!X114+Родинская!X114+Лисичанск!X114+Луганск!X114+Донбасс!X114+Львов!X114+Волынь!X114</f>
        <v>0</v>
      </c>
      <c r="Y111" s="20"/>
      <c r="Z111" s="21"/>
    </row>
    <row r="112" spans="1:26" ht="25.5">
      <c r="A112" s="23" t="s">
        <v>121</v>
      </c>
      <c r="B112" s="5" t="s">
        <v>177</v>
      </c>
      <c r="C112" s="20"/>
      <c r="D112" s="20"/>
      <c r="E112" s="34">
        <v>0</v>
      </c>
      <c r="F112" s="20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20"/>
      <c r="X112" s="20"/>
      <c r="Y112" s="34">
        <f>G112-E112</f>
        <v>0</v>
      </c>
      <c r="Z112" s="21"/>
    </row>
    <row r="113" spans="1:26" ht="13.5">
      <c r="A113" s="11" t="s">
        <v>14</v>
      </c>
      <c r="B113" s="66" t="s">
        <v>178</v>
      </c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80"/>
    </row>
    <row r="114" spans="1:26" ht="51">
      <c r="A114" s="11" t="s">
        <v>15</v>
      </c>
      <c r="B114" s="12" t="s">
        <v>179</v>
      </c>
      <c r="C114" s="34">
        <f>ДУЭК!C118+Орджоникидзе!C117+Артем!C117+Дзержинск!C117+Макеев!C117+Центральная!C117+Торез!C117+Снежное!C117+Стаханова!C117+Димитрова!C117+Родинская!C117+Лисичанск!C117+Луганск!C117+Донбасс!C117+Львов!C117+Волынь!C117</f>
        <v>4</v>
      </c>
      <c r="D114" s="34">
        <f>ДУЭК!D118+Орджоникидзе!D117+Артем!D117+Дзержинск!D117+Макеев!D117+Центральная!D117+Торез!D117+Снежное!D117+Стаханова!D117+Димитрова!D117+Родинская!D117+Лисичанск!D117+Луганск!D117+Донбасс!D117+Львов!D117+Волынь!D117</f>
        <v>3</v>
      </c>
      <c r="E114" s="34">
        <f>D114-C114</f>
        <v>-1</v>
      </c>
      <c r="F114" s="34">
        <f>D114/C114*100</f>
        <v>75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34">
        <f>ДУЭК!W118+Орджоникидзе!W117+Артем!W117+Дзержинск!W117+Макеев!W117+Центральная!W117+Торез!W117+Снежное!W117+Стаханова!W117+Димитрова!W117+Родинская!W117+Лисичанск!W117+Луганск!W117+Донбасс!W117+Львов!W117+Волынь!W117</f>
        <v>0</v>
      </c>
      <c r="X114" s="34">
        <f>ДУЭК!X118+Орджоникидзе!X117+Артем!X117+Дзержинск!X117+Макеев!X117+Центральная!X117+Торез!X117+Снежное!X117+Стаханова!X117+Димитрова!X117+Родинская!X117+Лисичанск!X117+Луганск!X117+Донбасс!X117+Львов!X117+Волынь!X117</f>
        <v>0</v>
      </c>
      <c r="Y114" s="34">
        <f>W114-X114</f>
        <v>0</v>
      </c>
      <c r="Z114" s="36" t="e">
        <f>X114/W114*100</f>
        <v>#DIV/0!</v>
      </c>
    </row>
    <row r="115" spans="1:26">
      <c r="A115" s="69" t="s">
        <v>91</v>
      </c>
      <c r="B115" s="70"/>
      <c r="C115" s="13"/>
      <c r="D115" s="13"/>
      <c r="E115" s="13"/>
      <c r="F115" s="13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3"/>
      <c r="X115" s="13"/>
      <c r="Y115" s="13"/>
      <c r="Z115" s="16"/>
    </row>
    <row r="116" spans="1:26" ht="51">
      <c r="A116" s="18" t="s">
        <v>63</v>
      </c>
      <c r="B116" s="5" t="s">
        <v>174</v>
      </c>
      <c r="C116" s="20"/>
      <c r="D116" s="34">
        <f>ДУЭК!D120+Орджоникидзе!D119+Артем!D119+Дзержинск!D119+Макеев!D119+Центральная!D119+Торез!D119+Снежное!D119+Стаханова!D119+Димитрова!D119+Родинская!D119+Лисичанск!D119+Луганск!D119+Донбасс!D119+Львов!D119+Волынь!D119</f>
        <v>3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34">
        <f>ДУЭК!X120+Орджоникидзе!X119+Артем!X119+Дзержинск!X119+Макеев!X119+Центральная!X119+Торез!X119+Снежное!X119+Стаханова!X119+Димитрова!X119+Родинская!X119+Лисичанск!X119+Луганск!X119+Донбасс!X119+Львов!X119+Волынь!X119</f>
        <v>0</v>
      </c>
      <c r="Y116" s="20"/>
      <c r="Z116" s="21"/>
    </row>
    <row r="117" spans="1:26">
      <c r="A117" s="18" t="s">
        <v>64</v>
      </c>
      <c r="B117" s="5" t="s">
        <v>175</v>
      </c>
      <c r="C117" s="20"/>
      <c r="D117" s="34">
        <f>ДУЭК!D121+Орджоникидзе!D120+Артем!D120+Дзержинск!D120+Макеев!D120+Центральная!D120+Торез!D120+Снежное!D120+Стаханова!D120+Димитрова!D120+Родинская!D120+Лисичанск!D120+Луганск!D120+Донбасс!D120+Львов!D120+Волынь!D120</f>
        <v>0</v>
      </c>
      <c r="E117" s="20"/>
      <c r="F117" s="20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20"/>
      <c r="X117" s="34">
        <f>ДУЭК!X121+Орджоникидзе!X120+Артем!X120+Дзержинск!X120+Макеев!X120+Центральная!X120+Торез!X120+Снежное!X120+Стаханова!X120+Димитрова!X120+Родинская!X120+Лисичанск!X120+Луганск!X120+Донбасс!X120+Львов!X120+Волынь!X120</f>
        <v>0</v>
      </c>
      <c r="Y117" s="20"/>
      <c r="Z117" s="21"/>
    </row>
    <row r="118" spans="1:26" ht="38.25">
      <c r="A118" s="18" t="s">
        <v>115</v>
      </c>
      <c r="B118" s="5" t="s">
        <v>176</v>
      </c>
      <c r="C118" s="20"/>
      <c r="D118" s="34">
        <f>ДУЭК!D122+Орджоникидзе!D121+Артем!D121+Дзержинск!D121+Макеев!D121+Центральная!D121+Торез!D121+Снежное!D121+Стаханова!D121+Димитрова!D121+Родинская!D121+Лисичанск!D121+Луганск!D121+Донбасс!D121+Львов!D121+Волынь!D121</f>
        <v>0</v>
      </c>
      <c r="E118" s="20"/>
      <c r="F118" s="20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20"/>
      <c r="X118" s="34">
        <f>ДУЭК!X122+Орджоникидзе!X121+Артем!X121+Дзержинск!X121+Макеев!X121+Центральная!X121+Торез!X121+Снежное!X121+Стаханова!X121+Димитрова!X121+Родинская!X121+Лисичанск!X121+Луганск!X121+Донбасс!X121+Львов!X121+Волынь!X121</f>
        <v>0</v>
      </c>
      <c r="Y118" s="20"/>
      <c r="Z118" s="21"/>
    </row>
    <row r="119" spans="1:26" ht="25.5">
      <c r="A119" s="23" t="s">
        <v>116</v>
      </c>
      <c r="B119" s="5" t="s">
        <v>177</v>
      </c>
      <c r="C119" s="20"/>
      <c r="D119" s="20"/>
      <c r="E119" s="34">
        <v>1</v>
      </c>
      <c r="F119" s="20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20"/>
      <c r="X119" s="20"/>
      <c r="Y119" s="34">
        <f>G119-E119</f>
        <v>-1</v>
      </c>
      <c r="Z119" s="21"/>
    </row>
    <row r="120" spans="1:26" ht="13.5">
      <c r="A120" s="28" t="s">
        <v>16</v>
      </c>
      <c r="B120" s="66" t="s">
        <v>180</v>
      </c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80"/>
    </row>
    <row r="121" spans="1:26" ht="38.25">
      <c r="A121" s="11" t="s">
        <v>17</v>
      </c>
      <c r="B121" s="12" t="s">
        <v>181</v>
      </c>
      <c r="C121" s="34">
        <f>ДУЭК!C125+Орджоникидзе!C124+Артем!C124+Дзержинск!C124+Макеев!C124+Центральная!C124+Торез!C124+Снежное!C124+Стаханова!C124+Димитрова!C124+Родинская!C124+Лисичанск!C124+Луганск!C124+Донбасс!C124+Львов!C124+Волынь!C124</f>
        <v>10</v>
      </c>
      <c r="D121" s="34">
        <f>ДУЭК!D125+Орджоникидзе!D124+Артем!D124+Дзержинск!D124+Макеев!D124+Центральная!D124+Торез!D124+Снежное!D124+Стаханова!D124+Димитрова!D124+Родинская!D124+Лисичанск!D124+Луганск!D124+Донбасс!D124+Львов!D124+Волынь!D124</f>
        <v>10</v>
      </c>
      <c r="E121" s="34">
        <f>D121-C121</f>
        <v>0</v>
      </c>
      <c r="F121" s="34">
        <f>D121/C121*100</f>
        <v>100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34">
        <f>ДУЭК!W125+Орджоникидзе!W124+Артем!W124+Дзержинск!W124+Макеев!W124+Центральная!W124+Торез!W124+Снежное!W124+Стаханова!W124+Димитрова!W124+Родинская!W124+Лисичанск!W124+Луганск!W124+Донбасс!W124+Львов!W124+Волынь!W124</f>
        <v>0</v>
      </c>
      <c r="X121" s="34">
        <f>ДУЭК!X125+Орджоникидзе!X124+Артем!X124+Дзержинск!X124+Макеев!X124+Центральная!X124+Торез!X124+Снежное!X124+Стаханова!X124+Димитрова!X124+Родинская!X124+Лисичанск!X124+Луганск!X124+Донбасс!X124+Львов!X124+Волынь!X124</f>
        <v>0</v>
      </c>
      <c r="Y121" s="34">
        <f>W121-X121</f>
        <v>0</v>
      </c>
      <c r="Z121" s="36" t="e">
        <f>X121/W121*100</f>
        <v>#DIV/0!</v>
      </c>
    </row>
    <row r="122" spans="1:26">
      <c r="A122" s="69" t="s">
        <v>91</v>
      </c>
      <c r="B122" s="70"/>
      <c r="C122" s="13"/>
      <c r="D122" s="13"/>
      <c r="E122" s="13"/>
      <c r="F122" s="13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3"/>
      <c r="X122" s="13"/>
      <c r="Y122" s="13"/>
      <c r="Z122" s="16"/>
    </row>
    <row r="123" spans="1:26" ht="51">
      <c r="A123" s="18" t="s">
        <v>65</v>
      </c>
      <c r="B123" s="5" t="s">
        <v>174</v>
      </c>
      <c r="C123" s="20"/>
      <c r="D123" s="34">
        <f>ДУЭК!D127+Орджоникидзе!D126+Артем!D126+Дзержинск!D126+Макеев!D126+Центральная!D126+Торез!D126+Снежное!D126+Стаханова!D126+Димитрова!D126+Родинская!D126+Лисичанск!D126+Луганск!D126+Донбасс!D126+Львов!D126+Волынь!D126</f>
        <v>10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34">
        <f>ДУЭК!X127+Орджоникидзе!X126+Артем!X126+Дзержинск!X126+Макеев!X126+Центральная!X126+Торез!X126+Снежное!X126+Стаханова!X126+Димитрова!X126+Родинская!X126+Лисичанск!X126+Луганск!X126+Донбасс!X126+Львов!X126+Волынь!X126</f>
        <v>0</v>
      </c>
      <c r="Y123" s="20"/>
      <c r="Z123" s="21"/>
    </row>
    <row r="124" spans="1:26">
      <c r="A124" s="18" t="s">
        <v>66</v>
      </c>
      <c r="B124" s="5" t="s">
        <v>175</v>
      </c>
      <c r="C124" s="20"/>
      <c r="D124" s="34">
        <f>ДУЭК!D128+Орджоникидзе!D127+Артем!D127+Дзержинск!D127+Макеев!D127+Центральная!D127+Торез!D127+Снежное!D127+Стаханова!D127+Димитрова!D127+Родинская!D127+Лисичанск!D127+Луганск!D127+Донбасс!D127+Львов!D127+Волынь!D127</f>
        <v>3</v>
      </c>
      <c r="E124" s="20"/>
      <c r="F124" s="20"/>
      <c r="G124" s="34">
        <f>ДУЭК!G128+Орджоникидзе!G127+Артем!G127+Дзержинск!G127+Макеев!G127+Центральная!G127+Торез!G127+Снежное!G127+Стаханова!G127+Димитрова!G127+Родинская!G127+Лисичанск!G127+Луганск!G127+Донбасс!G127+Львов!G127+Волынь!G127</f>
        <v>3</v>
      </c>
      <c r="H124" s="34">
        <f>ДУЭК!H128+Орджоникидзе!H127+Артем!H127+Дзержинск!H127+Макеев!H127+Центральная!H127+Торез!H127+Снежное!H127+Стаханова!H127+Димитрова!H127+Родинская!H127+Лисичанск!H127+Луганск!H127+Донбасс!H127+Львов!H127+Волынь!H127</f>
        <v>0</v>
      </c>
      <c r="I124" s="34">
        <f>ДУЭК!I128+Орджоникидзе!I127+Артем!I127+Дзержинск!I127+Макеев!I127+Центральная!I127+Торез!I127+Снежное!I127+Стаханова!I127+Димитрова!I127+Родинская!I127+Лисичанск!I127+Луганск!I127+Донбасс!I127+Львов!I127+Волынь!I127</f>
        <v>0</v>
      </c>
      <c r="J124" s="34">
        <f>ДУЭК!J128+Орджоникидзе!J127+Артем!J127+Дзержинск!J127+Макеев!J127+Центральная!J127+Торез!J127+Снежное!J127+Стаханова!J127+Димитрова!J127+Родинская!J127+Лисичанск!J127+Луганск!J127+Донбасс!J127+Львов!J127+Волынь!J127</f>
        <v>0</v>
      </c>
      <c r="K124" s="34">
        <f>ДУЭК!K128+Орджоникидзе!K127+Артем!K127+Дзержинск!K127+Макеев!K127+Центральная!K127+Торез!K127+Снежное!K127+Стаханова!K127+Димитрова!K127+Родинская!K127+Лисичанск!K127+Луганск!K127+Донбасс!K127+Львов!K127+Волынь!K127</f>
        <v>0</v>
      </c>
      <c r="L124" s="34">
        <f>ДУЭК!L128+Орджоникидзе!L127+Артем!L127+Дзержинск!L127+Макеев!L127+Центральная!L127+Торез!L127+Снежное!L127+Стаханова!L127+Димитрова!L127+Родинская!L127+Лисичанск!L127+Луганск!L127+Донбасс!L127+Львов!L127+Волынь!L127</f>
        <v>3</v>
      </c>
      <c r="M124" s="34">
        <f>ДУЭК!M128+Орджоникидзе!M127+Артем!M127+Дзержинск!M127+Макеев!M127+Центральная!M127+Торез!M127+Снежное!M127+Стаханова!M127+Димитрова!M127+Родинская!M127+Лисичанск!M127+Луганск!M127+Донбасс!M127+Львов!M127+Волынь!M127</f>
        <v>0</v>
      </c>
      <c r="N124" s="34">
        <f>ДУЭК!N128+Орджоникидзе!N127+Артем!N127+Дзержинск!N127+Макеев!N127+Центральная!N127+Торез!N127+Снежное!N127+Стаханова!N127+Димитрова!N127+Родинская!N127+Лисичанск!N127+Луганск!N127+Донбасс!N127+Львов!N127+Волынь!N127</f>
        <v>0</v>
      </c>
      <c r="O124" s="34">
        <f>ДУЭК!O128+Орджоникидзе!O127+Артем!O127+Дзержинск!O127+Макеев!O127+Центральная!O127+Торез!O127+Снежное!O127+Стаханова!O127+Димитрова!O127+Родинская!O127+Лисичанск!O127+Луганск!O127+Донбасс!O127+Львов!O127+Волынь!O127</f>
        <v>0</v>
      </c>
      <c r="P124" s="34">
        <f>ДУЭК!P128+Орджоникидзе!P127+Артем!P127+Дзержинск!P127+Макеев!P127+Центральная!P127+Торез!P127+Снежное!P127+Стаханова!P127+Димитрова!P127+Родинская!P127+Лисичанск!P127+Луганск!P127+Донбасс!P127+Львов!P127+Волынь!P127</f>
        <v>0</v>
      </c>
      <c r="Q124" s="34">
        <f>ДУЭК!Q128+Орджоникидзе!Q127+Артем!Q127+Дзержинск!Q127+Макеев!Q127+Центральная!Q127+Торез!Q127+Снежное!Q127+Стаханова!Q127+Димитрова!Q127+Родинская!Q127+Лисичанск!Q127+Луганск!Q127+Донбасс!Q127+Львов!Q127+Волынь!Q127</f>
        <v>0</v>
      </c>
      <c r="R124" s="34">
        <f>ДУЭК!R128+Орджоникидзе!R127+Артем!R127+Дзержинск!R127+Макеев!R127+Центральная!R127+Торез!R127+Снежное!R127+Стаханова!R127+Димитрова!R127+Родинская!R127+Лисичанск!R127+Луганск!R127+Донбасс!R127+Львов!R127+Волынь!R127</f>
        <v>0</v>
      </c>
      <c r="S124" s="34">
        <f>ДУЭК!S128+Орджоникидзе!S127+Артем!S127+Дзержинск!S127+Макеев!S127+Центральная!S127+Торез!S127+Снежное!S127+Стаханова!S127+Димитрова!S127+Родинская!S127+Лисичанск!S127+Луганск!S127+Донбасс!S127+Львов!S127+Волынь!S127</f>
        <v>0</v>
      </c>
      <c r="T124" s="34">
        <f>ДУЭК!T128+Орджоникидзе!T127+Артем!T127+Дзержинск!T127+Макеев!T127+Центральная!T127+Торез!T127+Снежное!T127+Стаханова!T127+Димитрова!T127+Родинская!T127+Лисичанск!T127+Луганск!T127+Донбасс!T127+Львов!T127+Волынь!T127</f>
        <v>0</v>
      </c>
      <c r="U124" s="34">
        <f>ДУЭК!U128+Орджоникидзе!U127+Артем!U127+Дзержинск!U127+Макеев!U127+Центральная!U127+Торез!U127+Снежное!U127+Стаханова!U127+Димитрова!U127+Родинская!U127+Лисичанск!U127+Луганск!U127+Донбасс!U127+Львов!U127+Волынь!U127</f>
        <v>0</v>
      </c>
      <c r="V124" s="34">
        <f>ДУЭК!V128+Орджоникидзе!V127+Артем!V127+Дзержинск!V127+Макеев!V127+Центральная!V127+Торез!V127+Снежное!V127+Стаханова!V127+Димитрова!V127+Родинская!V127+Лисичанск!V127+Луганск!V127+Донбасс!V127+Львов!V127+Волынь!V127</f>
        <v>0</v>
      </c>
      <c r="W124" s="20"/>
      <c r="X124" s="34">
        <f>ДУЭК!X128+Орджоникидзе!X127+Артем!X127+Дзержинск!X127+Макеев!X127+Центральная!X127+Торез!X127+Снежное!X127+Стаханова!X127+Димитрова!X127+Родинская!X127+Лисичанск!X127+Луганск!X127+Донбасс!X127+Львов!X127+Волынь!X127</f>
        <v>0</v>
      </c>
      <c r="Y124" s="20"/>
      <c r="Z124" s="21"/>
    </row>
    <row r="125" spans="1:26" ht="38.25">
      <c r="A125" s="18" t="s">
        <v>67</v>
      </c>
      <c r="B125" s="5" t="s">
        <v>176</v>
      </c>
      <c r="C125" s="20"/>
      <c r="D125" s="34">
        <f>ДУЭК!D129+Орджоникидзе!D128+Артем!D128+Дзержинск!D128+Макеев!D128+Центральная!D128+Торез!D128+Снежное!D128+Стаханова!D128+Димитрова!D128+Родинская!D128+Лисичанск!D128+Луганск!D128+Донбасс!D128+Львов!D128+Волынь!D128</f>
        <v>0</v>
      </c>
      <c r="E125" s="20"/>
      <c r="F125" s="20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20"/>
      <c r="X125" s="34">
        <f>ДУЭК!X129+Орджоникидзе!X128+Артем!X128+Дзержинск!X128+Макеев!X128+Центральная!X128+Торез!X128+Снежное!X128+Стаханова!X128+Димитрова!X128+Родинская!X128+Лисичанск!X128+Луганск!X128+Донбасс!X128+Львов!X128+Волынь!X128</f>
        <v>0</v>
      </c>
      <c r="Y125" s="20"/>
      <c r="Z125" s="21"/>
    </row>
    <row r="126" spans="1:26" ht="25.5">
      <c r="A126" s="23" t="s">
        <v>118</v>
      </c>
      <c r="B126" s="5" t="s">
        <v>177</v>
      </c>
      <c r="C126" s="20"/>
      <c r="D126" s="20"/>
      <c r="E126" s="34">
        <v>0</v>
      </c>
      <c r="F126" s="20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20"/>
      <c r="X126" s="20"/>
      <c r="Y126" s="34">
        <f>G126-E126</f>
        <v>0</v>
      </c>
      <c r="Z126" s="21"/>
    </row>
    <row r="127" spans="1:26" ht="25.5">
      <c r="A127" s="11" t="s">
        <v>18</v>
      </c>
      <c r="B127" s="12" t="s">
        <v>182</v>
      </c>
      <c r="C127" s="34">
        <f>ДУЭК!C131+Орджоникидзе!C130+Артем!C130+Дзержинск!C130+Макеев!C130+Центральная!C130+Торез!C130+Снежное!C130+Стаханова!C130+Димитрова!C130+Родинская!C130+Лисичанск!C130+Луганск!C130+Донбасс!C130+Львов!C130+Волынь!C130</f>
        <v>0</v>
      </c>
      <c r="D127" s="34">
        <f>ДУЭК!D131+Орджоникидзе!D130+Артем!D130+Дзержинск!D130+Макеев!D130+Центральная!D130+Торез!D130+Снежное!D130+Стаханова!D130+Димитрова!D130+Родинская!D130+Лисичанск!D130+Луганск!D130+Донбасс!D130+Львов!D130+Волынь!D130</f>
        <v>0</v>
      </c>
      <c r="E127" s="34">
        <f>D127-C127</f>
        <v>0</v>
      </c>
      <c r="F127" s="34" t="e">
        <f>D127/C127*100</f>
        <v>#DIV/0!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34">
        <f>ДУЭК!W131+Орджоникидзе!W130+Артем!W130+Дзержинск!W130+Макеев!W130+Центральная!W130+Торез!W130+Снежное!W130+Стаханова!W130+Димитрова!W130+Родинская!W130+Лисичанск!W130+Луганск!W130+Донбасс!W130+Львов!W130+Волынь!W130</f>
        <v>0</v>
      </c>
      <c r="X127" s="34">
        <f>ДУЭК!X131+Орджоникидзе!X130+Артем!X130+Дзержинск!X130+Макеев!X130+Центральная!X130+Торез!X130+Снежное!X130+Стаханова!X130+Димитрова!X130+Родинская!X130+Лисичанск!X130+Луганск!X130+Донбасс!X130+Львов!X130+Волынь!X130</f>
        <v>0</v>
      </c>
      <c r="Y127" s="34">
        <f>W127-X127</f>
        <v>0</v>
      </c>
      <c r="Z127" s="36" t="e">
        <f>X127/W127*100</f>
        <v>#DIV/0!</v>
      </c>
    </row>
    <row r="128" spans="1:26">
      <c r="A128" s="69" t="s">
        <v>91</v>
      </c>
      <c r="B128" s="70"/>
      <c r="C128" s="13"/>
      <c r="D128" s="13"/>
      <c r="E128" s="13"/>
      <c r="F128" s="13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3"/>
      <c r="X128" s="13"/>
      <c r="Y128" s="13"/>
      <c r="Z128" s="16"/>
    </row>
    <row r="129" spans="1:26" ht="51">
      <c r="A129" s="18" t="s">
        <v>183</v>
      </c>
      <c r="B129" s="5" t="s">
        <v>184</v>
      </c>
      <c r="C129" s="20"/>
      <c r="D129" s="34">
        <f>ДУЭК!D133+Орджоникидзе!D132+Артем!D132+Дзержинск!D132+Макеев!D132+Центральная!D132+Торез!D132+Снежное!D132+Стаханова!D132+Димитрова!D132+Родинская!D132+Лисичанск!D132+Луганск!D132+Донбасс!D132+Львов!D132+Волынь!D132</f>
        <v>0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34">
        <f>ДУЭК!X133+Орджоникидзе!X132+Артем!X132+Дзержинск!X132+Макеев!X132+Центральная!X132+Торез!X132+Снежное!X132+Стаханова!X132+Димитрова!X132+Родинская!X132+Лисичанск!X132+Луганск!X132+Донбасс!X132+Львов!X132+Волынь!X132</f>
        <v>0</v>
      </c>
      <c r="Y129" s="20"/>
      <c r="Z129" s="21"/>
    </row>
    <row r="130" spans="1:26">
      <c r="A130" s="18" t="s">
        <v>185</v>
      </c>
      <c r="B130" s="5" t="s">
        <v>124</v>
      </c>
      <c r="C130" s="20"/>
      <c r="D130" s="34">
        <f>ДУЭК!D134+Орджоникидзе!D133+Артем!D133+Дзержинск!D133+Макеев!D133+Центральная!D133+Торез!D133+Снежное!D133+Стаханова!D133+Димитрова!D133+Родинская!D133+Лисичанск!D133+Луганск!D133+Донбасс!D133+Львов!D133+Волынь!D133</f>
        <v>0</v>
      </c>
      <c r="E130" s="20"/>
      <c r="F130" s="20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20"/>
      <c r="X130" s="34">
        <f>ДУЭК!X134+Орджоникидзе!X133+Артем!X133+Дзержинск!X133+Макеев!X133+Центральная!X133+Торез!X133+Снежное!X133+Стаханова!X133+Димитрова!X133+Родинская!X133+Лисичанск!X133+Луганск!X133+Донбасс!X133+Львов!X133+Волынь!X133</f>
        <v>0</v>
      </c>
      <c r="Y130" s="20"/>
      <c r="Z130" s="21"/>
    </row>
    <row r="131" spans="1:26" ht="25.5">
      <c r="A131" s="18" t="s">
        <v>186</v>
      </c>
      <c r="B131" s="5" t="s">
        <v>125</v>
      </c>
      <c r="C131" s="20"/>
      <c r="D131" s="34">
        <f>ДУЭК!D135+Орджоникидзе!D134+Артем!D134+Дзержинск!D134+Макеев!D134+Центральная!D134+Торез!D134+Снежное!D134+Стаханова!D134+Димитрова!D134+Родинская!D134+Лисичанск!D134+Луганск!D134+Донбасс!D134+Львов!D134+Волынь!D134</f>
        <v>0</v>
      </c>
      <c r="E131" s="20"/>
      <c r="F131" s="20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20"/>
      <c r="X131" s="34">
        <f>ДУЭК!X135+Орджоникидзе!X134+Артем!X134+Дзержинск!X134+Макеев!X134+Центральная!X134+Торез!X134+Снежное!X134+Стаханова!X134+Димитрова!X134+Родинская!X134+Лисичанск!X134+Луганск!X134+Донбасс!X134+Львов!X134+Волынь!X134</f>
        <v>0</v>
      </c>
      <c r="Y131" s="20"/>
      <c r="Z131" s="21"/>
    </row>
    <row r="132" spans="1:26" ht="25.5">
      <c r="A132" s="23" t="s">
        <v>187</v>
      </c>
      <c r="B132" s="5" t="s">
        <v>168</v>
      </c>
      <c r="C132" s="20"/>
      <c r="D132" s="20"/>
      <c r="E132" s="34">
        <v>0</v>
      </c>
      <c r="F132" s="20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20"/>
      <c r="X132" s="20"/>
      <c r="Y132" s="34">
        <f>G132-E132</f>
        <v>0</v>
      </c>
      <c r="Z132" s="21"/>
    </row>
    <row r="133" spans="1:26" ht="25.5">
      <c r="A133" s="11" t="s">
        <v>188</v>
      </c>
      <c r="B133" s="12" t="s">
        <v>189</v>
      </c>
      <c r="C133" s="34">
        <f>ДУЭК!C137+Орджоникидзе!C136+Артем!C136+Дзержинск!C136+Макеев!C136+Центральная!C136+Торез!C136+Снежное!C136+Стаханова!C136+Димитрова!C136+Родинская!C136+Лисичанск!C136+Луганск!C136+Донбасс!C136+Львов!C136+Волынь!C136</f>
        <v>0</v>
      </c>
      <c r="D133" s="34">
        <f>ДУЭК!D137+Орджоникидзе!D136+Артем!D136+Дзержинск!D136+Макеев!D136+Центральная!D136+Торез!D136+Снежное!D136+Стаханова!D136+Димитрова!D136+Родинская!D136+Лисичанск!D136+Луганск!D136+Донбасс!D136+Львов!D136+Волынь!D136</f>
        <v>0</v>
      </c>
      <c r="E133" s="34">
        <f>D133-C133</f>
        <v>0</v>
      </c>
      <c r="F133" s="34" t="e">
        <f>D133/C133*100</f>
        <v>#DIV/0!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34">
        <f>ДУЭК!W137+Орджоникидзе!W136+Артем!W136+Дзержинск!W136+Макеев!W136+Центральная!W136+Торез!W136+Снежное!W136+Стаханова!W136+Димитрова!W136+Родинская!W136+Лисичанск!W136+Луганск!W136+Донбасс!W136+Львов!W136+Волынь!W136</f>
        <v>0</v>
      </c>
      <c r="X133" s="34">
        <f>ДУЭК!X137+Орджоникидзе!X136+Артем!X136+Дзержинск!X136+Макеев!X136+Центральная!X136+Торез!X136+Снежное!X136+Стаханова!X136+Димитрова!X136+Родинская!X136+Лисичанск!X136+Луганск!X136+Донбасс!X136+Львов!X136+Волынь!X136</f>
        <v>0</v>
      </c>
      <c r="Y133" s="34">
        <f>W133-X133</f>
        <v>0</v>
      </c>
      <c r="Z133" s="36" t="e">
        <f>X133/W133*100</f>
        <v>#DIV/0!</v>
      </c>
    </row>
    <row r="134" spans="1:26">
      <c r="A134" s="69" t="s">
        <v>91</v>
      </c>
      <c r="B134" s="70"/>
      <c r="C134" s="13"/>
      <c r="D134" s="13"/>
      <c r="E134" s="13"/>
      <c r="F134" s="13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3"/>
      <c r="X134" s="13"/>
      <c r="Y134" s="13"/>
      <c r="Z134" s="16"/>
    </row>
    <row r="135" spans="1:26" ht="51">
      <c r="A135" s="18" t="s">
        <v>190</v>
      </c>
      <c r="B135" s="5" t="s">
        <v>184</v>
      </c>
      <c r="C135" s="20"/>
      <c r="D135" s="34">
        <f>ДУЭК!D139+Орджоникидзе!D138+Артем!D138+Дзержинск!D138+Макеев!D138+Центральная!D138+Торез!D138+Снежное!D138+Стаханова!D138+Димитрова!D138+Родинская!D138+Лисичанск!D138+Луганск!D138+Донбасс!D138+Львов!D138+Волынь!D138</f>
        <v>0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34">
        <f>ДУЭК!X139+Орджоникидзе!X138+Артем!X138+Дзержинск!X138+Макеев!X138+Центральная!X138+Торез!X138+Снежное!X138+Стаханова!X138+Димитрова!X138+Родинская!X138+Лисичанск!X138+Луганск!X138+Донбасс!X138+Львов!X138+Волынь!X138</f>
        <v>0</v>
      </c>
      <c r="Y135" s="20"/>
      <c r="Z135" s="21"/>
    </row>
    <row r="136" spans="1:26">
      <c r="A136" s="18" t="s">
        <v>191</v>
      </c>
      <c r="B136" s="5" t="s">
        <v>124</v>
      </c>
      <c r="C136" s="20"/>
      <c r="D136" s="34">
        <f>ДУЭК!D140+Орджоникидзе!D139+Артем!D139+Дзержинск!D139+Макеев!D139+Центральная!D139+Торез!D139+Снежное!D139+Стаханова!D139+Димитрова!D139+Родинская!D139+Лисичанск!D139+Луганск!D139+Донбасс!D139+Львов!D139+Волынь!D139</f>
        <v>0</v>
      </c>
      <c r="E136" s="20"/>
      <c r="F136" s="20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20"/>
      <c r="X136" s="34">
        <f>ДУЭК!X140+Орджоникидзе!X139+Артем!X139+Дзержинск!X139+Макеев!X139+Центральная!X139+Торез!X139+Снежное!X139+Стаханова!X139+Димитрова!X139+Родинская!X139+Лисичанск!X139+Луганск!X139+Донбасс!X139+Львов!X139+Волынь!X139</f>
        <v>0</v>
      </c>
      <c r="Y136" s="20"/>
      <c r="Z136" s="21"/>
    </row>
    <row r="137" spans="1:26" ht="25.5">
      <c r="A137" s="18" t="s">
        <v>192</v>
      </c>
      <c r="B137" s="5" t="s">
        <v>125</v>
      </c>
      <c r="C137" s="20"/>
      <c r="D137" s="34">
        <f>ДУЭК!D141+Орджоникидзе!D140+Артем!D140+Дзержинск!D140+Макеев!D140+Центральная!D140+Торез!D140+Снежное!D140+Стаханова!D140+Димитрова!D140+Родинская!D140+Лисичанск!D140+Луганск!D140+Донбасс!D140+Львов!D140+Волынь!D140</f>
        <v>0</v>
      </c>
      <c r="E137" s="20"/>
      <c r="F137" s="20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20"/>
      <c r="X137" s="34">
        <f>ДУЭК!X141+Орджоникидзе!X140+Артем!X140+Дзержинск!X140+Макеев!X140+Центральная!X140+Торез!X140+Снежное!X140+Стаханова!X140+Димитрова!X140+Родинская!X140+Лисичанск!X140+Луганск!X140+Донбасс!X140+Львов!X140+Волынь!X140</f>
        <v>0</v>
      </c>
      <c r="Y137" s="20"/>
      <c r="Z137" s="21"/>
    </row>
    <row r="138" spans="1:26" ht="25.5">
      <c r="A138" s="23" t="s">
        <v>193</v>
      </c>
      <c r="B138" s="5" t="s">
        <v>168</v>
      </c>
      <c r="C138" s="20"/>
      <c r="D138" s="20"/>
      <c r="E138" s="34">
        <v>0</v>
      </c>
      <c r="F138" s="20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20"/>
      <c r="X138" s="20"/>
      <c r="Y138" s="34">
        <f>G138-E138</f>
        <v>0</v>
      </c>
      <c r="Z138" s="21"/>
    </row>
    <row r="139" spans="1:26">
      <c r="A139" s="28" t="s">
        <v>19</v>
      </c>
      <c r="B139" s="66" t="s">
        <v>194</v>
      </c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8"/>
    </row>
    <row r="140" spans="1:26" ht="51">
      <c r="A140" s="11" t="s">
        <v>20</v>
      </c>
      <c r="B140" s="12" t="s">
        <v>195</v>
      </c>
      <c r="C140" s="34">
        <f>ДУЭК!C144+Орджоникидзе!C143+Артем!C143+Дзержинск!C143+Макеев!C143+Центральная!C143+Торез!C143+Снежное!C143+Стаханова!C143+Димитрова!C143+Родинская!C143+Лисичанск!C143+Луганск!C143+Донбасс!C143+Львов!C143+Волынь!C143</f>
        <v>0</v>
      </c>
      <c r="D140" s="34">
        <f>ДУЭК!D144+Орджоникидзе!D143+Артем!D143+Дзержинск!D143+Макеев!D143+Центральная!D143+Торез!D143+Снежное!D143+Стаханова!D143+Димитрова!D143+Родинская!D143+Лисичанск!D143+Луганск!D143+Донбасс!D143+Львов!D143+Волынь!D143</f>
        <v>1</v>
      </c>
      <c r="E140" s="34">
        <f>D140-C140</f>
        <v>1</v>
      </c>
      <c r="F140" s="34" t="e">
        <f>D140/C140*100</f>
        <v>#DIV/0!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34">
        <f>ДУЭК!W144+Орджоникидзе!W143+Артем!W143+Дзержинск!W143+Макеев!W143+Центральная!W143+Торез!W143+Снежное!W143+Стаханова!W143+Димитрова!W143+Родинская!W143+Лисичанск!W143+Луганск!W143+Донбасс!W143+Львов!W143+Волынь!W143</f>
        <v>0</v>
      </c>
      <c r="X140" s="34">
        <f>ДУЭК!X144+Орджоникидзе!X143+Артем!X143+Дзержинск!X143+Макеев!X143+Центральная!X143+Торез!X143+Снежное!X143+Стаханова!X143+Димитрова!X143+Родинская!X143+Лисичанск!X143+Луганск!X143+Донбасс!X143+Львов!X143+Волынь!X143</f>
        <v>0</v>
      </c>
      <c r="Y140" s="34">
        <f>W140-X140</f>
        <v>0</v>
      </c>
      <c r="Z140" s="36" t="e">
        <f>X140/W140*100</f>
        <v>#DIV/0!</v>
      </c>
    </row>
    <row r="141" spans="1:26">
      <c r="A141" s="69" t="s">
        <v>91</v>
      </c>
      <c r="B141" s="70"/>
      <c r="C141" s="13"/>
      <c r="D141" s="13"/>
      <c r="E141" s="13"/>
      <c r="F141" s="13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3"/>
      <c r="X141" s="13"/>
      <c r="Y141" s="13"/>
      <c r="Z141" s="16"/>
    </row>
    <row r="142" spans="1:26" ht="51">
      <c r="A142" s="18" t="s">
        <v>69</v>
      </c>
      <c r="B142" s="5" t="s">
        <v>174</v>
      </c>
      <c r="C142" s="20"/>
      <c r="D142" s="34">
        <f>ДУЭК!D146+Орджоникидзе!D145+Артем!D145+Дзержинск!D145+Макеев!D145+Центральная!D145+Торез!D145+Снежное!D145+Стаханова!D145+Димитрова!D145+Родинская!D145+Лисичанск!D145+Луганск!D145+Донбасс!D145+Львов!D145+Волынь!D145</f>
        <v>1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34">
        <f>ДУЭК!X146+Орджоникидзе!X145+Артем!X145+Дзержинск!X145+Макеев!X145+Центральная!X145+Торез!X145+Снежное!X145+Стаханова!X145+Димитрова!X145+Родинская!X145+Лисичанск!X145+Луганск!X145+Донбасс!X145+Львов!X145+Волынь!X145</f>
        <v>0</v>
      </c>
      <c r="Y142" s="20"/>
      <c r="Z142" s="21"/>
    </row>
    <row r="143" spans="1:26">
      <c r="A143" s="18" t="s">
        <v>70</v>
      </c>
      <c r="B143" s="5" t="s">
        <v>175</v>
      </c>
      <c r="C143" s="20"/>
      <c r="D143" s="34">
        <f>ДУЭК!D147+Орджоникидзе!D146+Артем!D146+Дзержинск!D146+Макеев!D146+Центральная!D146+Торез!D146+Снежное!D146+Стаханова!D146+Димитрова!D146+Родинская!D146+Лисичанск!D146+Луганск!D146+Донбасс!D146+Львов!D146+Волынь!D146</f>
        <v>0</v>
      </c>
      <c r="E143" s="20"/>
      <c r="F143" s="20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20"/>
      <c r="X143" s="34">
        <f>ДУЭК!X147+Орджоникидзе!X146+Артем!X146+Дзержинск!X146+Макеев!X146+Центральная!X146+Торез!X146+Снежное!X146+Стаханова!X146+Димитрова!X146+Родинская!X146+Лисичанск!X146+Луганск!X146+Донбасс!X146+Львов!X146+Волынь!X146</f>
        <v>0</v>
      </c>
      <c r="Y143" s="20"/>
      <c r="Z143" s="21"/>
    </row>
    <row r="144" spans="1:26" ht="38.25">
      <c r="A144" s="18" t="s">
        <v>71</v>
      </c>
      <c r="B144" s="5" t="s">
        <v>176</v>
      </c>
      <c r="C144" s="20"/>
      <c r="D144" s="34">
        <f>ДУЭК!D148+Орджоникидзе!D147+Артем!D147+Дзержинск!D147+Макеев!D147+Центральная!D147+Торез!D147+Снежное!D147+Стаханова!D147+Димитрова!D147+Родинская!D147+Лисичанск!D147+Луганск!D147+Донбасс!D147+Львов!D147+Волынь!D147</f>
        <v>0</v>
      </c>
      <c r="E144" s="20"/>
      <c r="F144" s="20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20"/>
      <c r="X144" s="34">
        <f>ДУЭК!X148+Орджоникидзе!X147+Артем!X147+Дзержинск!X147+Макеев!X147+Центральная!X147+Торез!X147+Снежное!X147+Стаханова!X147+Димитрова!X147+Родинская!X147+Лисичанск!X147+Луганск!X147+Донбасс!X147+Львов!X147+Волынь!X147</f>
        <v>0</v>
      </c>
      <c r="Y144" s="20"/>
      <c r="Z144" s="21"/>
    </row>
    <row r="145" spans="1:26" ht="25.5">
      <c r="A145" s="23" t="s">
        <v>72</v>
      </c>
      <c r="B145" s="5" t="s">
        <v>177</v>
      </c>
      <c r="C145" s="20"/>
      <c r="D145" s="20"/>
      <c r="E145" s="34">
        <v>0</v>
      </c>
      <c r="F145" s="20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20"/>
      <c r="X145" s="20"/>
      <c r="Y145" s="34">
        <f>G145-E145</f>
        <v>0</v>
      </c>
      <c r="Z145" s="21"/>
    </row>
    <row r="146" spans="1:26">
      <c r="A146" s="28" t="s">
        <v>21</v>
      </c>
      <c r="B146" s="66" t="s">
        <v>196</v>
      </c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8"/>
    </row>
    <row r="147" spans="1:26" ht="76.5">
      <c r="A147" s="11" t="s">
        <v>29</v>
      </c>
      <c r="B147" s="12" t="s">
        <v>197</v>
      </c>
      <c r="C147" s="34">
        <f>ДУЭК!C151+Орджоникидзе!C150+Артем!C150+Дзержинск!C150+Макеев!C150+Центральная!C150+Торез!C150+Снежное!C150+Стаханова!C150+Димитрова!C150+Родинская!C150+Лисичанск!C150+Луганск!C150+Донбасс!C150+Львов!C150+Волынь!C150</f>
        <v>0</v>
      </c>
      <c r="D147" s="34">
        <f>ДУЭК!D151+Орджоникидзе!D150+Артем!D150+Дзержинск!D150+Макеев!D150+Центральная!D150+Торез!D150+Снежное!D150+Стаханова!D150+Димитрова!D150+Родинская!D150+Лисичанск!D150+Луганск!D150+Донбасс!D150+Львов!D150+Волынь!D150</f>
        <v>2</v>
      </c>
      <c r="E147" s="34">
        <f>D147-C147</f>
        <v>2</v>
      </c>
      <c r="F147" s="34" t="e">
        <f>D147/C147*100</f>
        <v>#DIV/0!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34">
        <f>ДУЭК!W151+Орджоникидзе!W150+Артем!W150+Дзержинск!W150+Макеев!W150+Центральная!W150+Торез!W150+Снежное!W150+Стаханова!W150+Димитрова!W150+Родинская!W150+Лисичанск!W150+Луганск!W150+Донбасс!W150+Львов!W150+Волынь!W150</f>
        <v>0</v>
      </c>
      <c r="X147" s="34">
        <f>ДУЭК!X151+Орджоникидзе!X150+Артем!X150+Дзержинск!X150+Макеев!X150+Центральная!X150+Торез!X150+Снежное!X150+Стаханова!X150+Димитрова!X150+Родинская!X150+Лисичанск!X150+Луганск!X150+Донбасс!X150+Львов!X150+Волынь!X150</f>
        <v>0</v>
      </c>
      <c r="Y147" s="34">
        <f>W147-X147</f>
        <v>0</v>
      </c>
      <c r="Z147" s="36" t="e">
        <f>X147/W147*100</f>
        <v>#DIV/0!</v>
      </c>
    </row>
    <row r="148" spans="1:26">
      <c r="A148" s="69" t="s">
        <v>91</v>
      </c>
      <c r="B148" s="70"/>
      <c r="C148" s="13"/>
      <c r="D148" s="13"/>
      <c r="E148" s="13"/>
      <c r="F148" s="13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3"/>
      <c r="X148" s="13"/>
      <c r="Y148" s="13"/>
      <c r="Z148" s="16"/>
    </row>
    <row r="149" spans="1:26" ht="51">
      <c r="A149" s="18" t="s">
        <v>128</v>
      </c>
      <c r="B149" s="5" t="s">
        <v>184</v>
      </c>
      <c r="C149" s="20"/>
      <c r="D149" s="34">
        <f>ДУЭК!D153+Орджоникидзе!D152+Артем!D152+Дзержинск!D152+Макеев!D152+Центральная!D152+Торез!D152+Снежное!D152+Стаханова!D152+Димитрова!D152+Родинская!D152+Лисичанск!D152+Луганск!D152+Донбасс!D152+Львов!D152+Волынь!D152</f>
        <v>2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34">
        <f>ДУЭК!X153+Орджоникидзе!X152+Артем!X152+Дзержинск!X152+Макеев!X152+Центральная!X152+Торез!X152+Снежное!X152+Стаханова!X152+Димитрова!X152+Родинская!X152+Лисичанск!X152+Луганск!X152+Донбасс!X152+Львов!X152+Волынь!X152</f>
        <v>0</v>
      </c>
      <c r="Y149" s="20"/>
      <c r="Z149" s="21"/>
    </row>
    <row r="150" spans="1:26">
      <c r="A150" s="18" t="s">
        <v>129</v>
      </c>
      <c r="B150" s="5" t="s">
        <v>124</v>
      </c>
      <c r="C150" s="20"/>
      <c r="D150" s="34">
        <f>ДУЭК!D154+Орджоникидзе!D153+Артем!D153+Дзержинск!D153+Макеев!D153+Центральная!D153+Торез!D153+Снежное!D153+Стаханова!D153+Димитрова!D153+Родинская!D153+Лисичанск!D153+Луганск!D153+Донбасс!D153+Львов!D153+Волынь!D153</f>
        <v>0</v>
      </c>
      <c r="E150" s="20"/>
      <c r="F150" s="20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20"/>
      <c r="X150" s="34">
        <f>ДУЭК!X154+Орджоникидзе!X153+Артем!X153+Дзержинск!X153+Макеев!X153+Центральная!X153+Торез!X153+Снежное!X153+Стаханова!X153+Димитрова!X153+Родинская!X153+Лисичанск!X153+Луганск!X153+Донбасс!X153+Львов!X153+Волынь!X153</f>
        <v>0</v>
      </c>
      <c r="Y150" s="20"/>
      <c r="Z150" s="21"/>
    </row>
    <row r="151" spans="1:26" ht="25.5">
      <c r="A151" s="18" t="s">
        <v>130</v>
      </c>
      <c r="B151" s="5" t="s">
        <v>125</v>
      </c>
      <c r="C151" s="20"/>
      <c r="D151" s="34">
        <f>ДУЭК!D155+Орджоникидзе!D154+Артем!D154+Дзержинск!D154+Макеев!D154+Центральная!D154+Торез!D154+Снежное!D154+Стаханова!D154+Димитрова!D154+Родинская!D154+Лисичанск!D154+Луганск!D154+Донбасс!D154+Львов!D154+Волынь!D154</f>
        <v>0</v>
      </c>
      <c r="E151" s="20"/>
      <c r="F151" s="20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20"/>
      <c r="X151" s="34">
        <f>ДУЭК!X155+Орджоникидзе!X154+Артем!X154+Дзержинск!X154+Макеев!X154+Центральная!X154+Торез!X154+Снежное!X154+Стаханова!X154+Димитрова!X154+Родинская!X154+Лисичанск!X154+Луганск!X154+Донбасс!X154+Львов!X154+Волынь!X154</f>
        <v>0</v>
      </c>
      <c r="Y151" s="20"/>
      <c r="Z151" s="21"/>
    </row>
    <row r="152" spans="1:26" ht="25.5">
      <c r="A152" s="23" t="s">
        <v>131</v>
      </c>
      <c r="B152" s="5" t="s">
        <v>168</v>
      </c>
      <c r="C152" s="20"/>
      <c r="D152" s="20"/>
      <c r="E152" s="34">
        <v>0</v>
      </c>
      <c r="F152" s="20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20"/>
      <c r="X152" s="20"/>
      <c r="Y152" s="34">
        <f>G152-E152</f>
        <v>0</v>
      </c>
      <c r="Z152" s="21"/>
    </row>
    <row r="153" spans="1:26">
      <c r="A153" s="28" t="s">
        <v>22</v>
      </c>
      <c r="B153" s="66" t="s">
        <v>75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8"/>
    </row>
    <row r="154" spans="1:26" ht="51">
      <c r="A154" s="11" t="s">
        <v>23</v>
      </c>
      <c r="B154" s="12" t="s">
        <v>198</v>
      </c>
      <c r="C154" s="34">
        <f>ДУЭК!C158+Орджоникидзе!C157+Артем!C157+Дзержинск!C157+Макеев!C157+Центральная!C157+Торез!C157+Снежное!C157+Стаханова!C157+Димитрова!C157+Родинская!C157+Лисичанск!C157+Луганск!C157+Донбасс!C157+Львов!C157+Волынь!C157</f>
        <v>134.87</v>
      </c>
      <c r="D154" s="60">
        <f>ДУЭК!D158+Орджоникидзе!D157+Артем!D157+Дзержинск!D157+Макеев!D157+Центральная!D157+Торез!D157+Снежное!D157+Стаханова!D157+Димитрова!D157+Родинская!D157+Лисичанск!D157+Луганск!D157+Донбасс!D157+Львов!D157+Волынь!D157</f>
        <v>103.42000000000002</v>
      </c>
      <c r="E154" s="60">
        <f>D154-C154</f>
        <v>-31.449999999999989</v>
      </c>
      <c r="F154" s="34">
        <f>D154/C154*100</f>
        <v>76.681248609772382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34">
        <f>ДУЭК!W158+Орджоникидзе!W157+Артем!W157+Дзержинск!W157+Макеев!W157+Центральная!W157+Торез!W157+Снежное!W157+Стаханова!W157+Димитрова!W157+Родинская!W157+Лисичанск!W157+Луганск!W157+Донбасс!W157+Львов!W157+Волынь!W157</f>
        <v>0</v>
      </c>
      <c r="X154" s="34">
        <f>ДУЭК!X158+Орджоникидзе!X157+Артем!X157+Дзержинск!X157+Макеев!X157+Центральная!X157+Торез!X157+Снежное!X157+Стаханова!X157+Димитрова!X157+Родинская!X157+Лисичанск!X157+Луганск!X157+Донбасс!X157+Львов!X157+Волынь!X157</f>
        <v>0</v>
      </c>
      <c r="Y154" s="34">
        <f>W154-X154</f>
        <v>0</v>
      </c>
      <c r="Z154" s="36" t="e">
        <f>X154/W154*100</f>
        <v>#DIV/0!</v>
      </c>
    </row>
    <row r="155" spans="1:26">
      <c r="A155" s="69" t="s">
        <v>91</v>
      </c>
      <c r="B155" s="70"/>
      <c r="C155" s="13"/>
      <c r="D155" s="13"/>
      <c r="E155" s="13"/>
      <c r="F155" s="13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3"/>
      <c r="X155" s="13"/>
      <c r="Y155" s="13"/>
      <c r="Z155" s="16"/>
    </row>
    <row r="156" spans="1:26" ht="51">
      <c r="A156" s="18" t="s">
        <v>73</v>
      </c>
      <c r="B156" s="5" t="s">
        <v>199</v>
      </c>
      <c r="C156" s="20"/>
      <c r="D156" s="34">
        <v>88.114999999999995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34">
        <f>ДУЭК!X160+Орджоникидзе!X159+Артем!X159+Дзержинск!X159+Макеев!X159+Центральная!X159+Торез!X159+Снежное!X159+Стаханова!X159+Димитрова!X159+Родинская!X159+Лисичанск!X159+Луганск!X159+Донбасс!X159+Львов!X159+Волынь!X159</f>
        <v>0</v>
      </c>
      <c r="Y156" s="20"/>
      <c r="Z156" s="21"/>
    </row>
    <row r="157" spans="1:26">
      <c r="A157" s="18" t="s">
        <v>74</v>
      </c>
      <c r="B157" s="5" t="s">
        <v>138</v>
      </c>
      <c r="C157" s="20"/>
      <c r="D157" s="34">
        <f>ДУЭК!D161+Орджоникидзе!D160+Артем!D160+Дзержинск!D160+Макеев!D160+Центральная!D160+Торез!D160+Снежное!D160+Стаханова!D160+Димитрова!D160+Родинская!D160+Лисичанск!D160+Луганск!D160+Донбасс!D160+Львов!D160+Волынь!D160</f>
        <v>11.13</v>
      </c>
      <c r="E157" s="20"/>
      <c r="F157" s="20"/>
      <c r="G157" s="34">
        <f>ДУЭК!G161+Орджоникидзе!G160+Артем!G160+Дзержинск!G160+Макеев!G160+Центральная!G160+Торез!G160+Снежное!G160+Стаханова!G160+Димитрова!G160+Родинская!G160+Лисичанск!G160+Луганск!G160+Донбасс!G160+Львов!G160+Волынь!G160</f>
        <v>6.29</v>
      </c>
      <c r="H157" s="34">
        <f>ДУЭК!H161+Орджоникидзе!H160+Артем!H160+Дзержинск!H160+Макеев!H160+Центральная!H160+Торез!H160+Снежное!H160+Стаханова!H160+Димитрова!H160+Родинская!H160+Лисичанск!H160+Луганск!H160+Донбасс!H160+Львов!H160+Волынь!H160</f>
        <v>2.2000000000000002</v>
      </c>
      <c r="I157" s="34">
        <f>ДУЭК!I161+Орджоникидзе!I160+Артем!I160+Дзержинск!I160+Макеев!I160+Центральная!I160+Торез!I160+Снежное!I160+Стаханова!I160+Димитрова!I160+Родинская!I160+Лисичанск!I160+Луганск!I160+Донбасс!I160+Львов!I160+Волынь!I160</f>
        <v>0</v>
      </c>
      <c r="J157" s="34">
        <f>ДУЭК!J161+Орджоникидзе!J160+Артем!J160+Дзержинск!J160+Макеев!J160+Центральная!J160+Торез!J160+Снежное!J160+Стаханова!J160+Димитрова!J160+Родинская!J160+Лисичанск!J160+Луганск!J160+Донбасс!J160+Львов!J160+Волынь!J160</f>
        <v>0</v>
      </c>
      <c r="K157" s="34">
        <f>ДУЭК!K161+Орджоникидзе!K160+Артем!K160+Дзержинск!K160+Макеев!K160+Центральная!K160+Торез!K160+Снежное!K160+Стаханова!K160+Димитрова!K160+Родинская!K160+Лисичанск!K160+Луганск!K160+Донбасс!K160+Львов!K160+Волынь!K160</f>
        <v>0</v>
      </c>
      <c r="L157" s="34">
        <f>ДУЭК!L161+Орджоникидзе!L160+Артем!L160+Дзержинск!L160+Макеев!L160+Центральная!L160+Торез!L160+Снежное!L160+Стаханова!L160+Димитрова!L160+Родинская!L160+Лисичанск!L160+Луганск!L160+Донбасс!L160+Львов!L160+Волынь!L160</f>
        <v>1.1900000000000002</v>
      </c>
      <c r="M157" s="34">
        <f>ДУЭК!M161+Орджоникидзе!M160+Артем!M160+Дзержинск!M160+Макеев!M160+Центральная!M160+Торез!M160+Снежное!M160+Стаханова!M160+Димитрова!M160+Родинская!M160+Лисичанск!M160+Луганск!M160+Донбасс!M160+Львов!M160+Волынь!M160</f>
        <v>0</v>
      </c>
      <c r="N157" s="34">
        <f>ДУЭК!N161+Орджоникидзе!N160+Артем!N160+Дзержинск!N160+Макеев!N160+Центральная!N160+Торез!N160+Снежное!N160+Стаханова!N160+Димитрова!N160+Родинская!N160+Лисичанск!N160+Луганск!N160+Донбасс!N160+Львов!N160+Волынь!N160</f>
        <v>0</v>
      </c>
      <c r="O157" s="34">
        <f>ДУЭК!O161+Орджоникидзе!O160+Артем!O160+Дзержинск!O160+Макеев!O160+Центральная!O160+Торез!O160+Снежное!O160+Стаханова!O160+Димитрова!O160+Родинская!O160+Лисичанск!O160+Луганск!O160+Донбасс!O160+Львов!O160+Волынь!O160</f>
        <v>0</v>
      </c>
      <c r="P157" s="34">
        <f>ДУЭК!P161+Орджоникидзе!P160+Артем!P160+Дзержинск!P160+Макеев!P160+Центральная!P160+Торез!P160+Снежное!P160+Стаханова!P160+Димитрова!P160+Родинская!P160+Лисичанск!P160+Луганск!P160+Донбасс!P160+Львов!P160+Волынь!P160</f>
        <v>2.9</v>
      </c>
      <c r="Q157" s="34">
        <f>ДУЭК!Q161+Орджоникидзе!Q160+Артем!Q160+Дзержинск!Q160+Макеев!Q160+Центральная!Q160+Торез!Q160+Снежное!Q160+Стаханова!Q160+Димитрова!Q160+Родинская!Q160+Лисичанск!Q160+Луганск!Q160+Донбасс!Q160+Львов!Q160+Волынь!Q160</f>
        <v>0</v>
      </c>
      <c r="R157" s="34">
        <f>ДУЭК!R161+Орджоникидзе!R160+Артем!R160+Дзержинск!R160+Макеев!R160+Центральная!R160+Торез!R160+Снежное!R160+Стаханова!R160+Димитрова!R160+Родинская!R160+Лисичанск!R160+Луганск!R160+Донбасс!R160+Львов!R160+Волынь!R160</f>
        <v>0</v>
      </c>
      <c r="S157" s="34">
        <f>ДУЭК!S161+Орджоникидзе!S160+Артем!S160+Дзержинск!S160+Макеев!S160+Центральная!S160+Торез!S160+Снежное!S160+Стаханова!S160+Димитрова!S160+Родинская!S160+Лисичанск!S160+Луганск!S160+Донбасс!S160+Львов!S160+Волынь!S160</f>
        <v>0</v>
      </c>
      <c r="T157" s="34">
        <f>ДУЭК!T161+Орджоникидзе!T160+Артем!T160+Дзержинск!T160+Макеев!T160+Центральная!T160+Торез!T160+Снежное!T160+Стаханова!T160+Димитрова!T160+Родинская!T160+Лисичанск!T160+Луганск!T160+Донбасс!T160+Львов!T160+Волынь!T160</f>
        <v>0</v>
      </c>
      <c r="U157" s="34">
        <f>ДУЭК!U161+Орджоникидзе!U160+Артем!U160+Дзержинск!U160+Макеев!U160+Центральная!U160+Торез!U160+Снежное!U160+Стаханова!U160+Димитрова!U160+Родинская!U160+Лисичанск!U160+Луганск!U160+Донбасс!U160+Львов!U160+Волынь!U160</f>
        <v>0</v>
      </c>
      <c r="V157" s="34">
        <f>ДУЭК!V161+Орджоникидзе!V160+Артем!V160+Дзержинск!V160+Макеев!V160+Центральная!V160+Торез!V160+Снежное!V160+Стаханова!V160+Димитрова!V160+Родинская!V160+Лисичанск!V160+Луганск!V160+Донбасс!V160+Львов!V160+Волынь!V160</f>
        <v>0</v>
      </c>
      <c r="W157" s="20"/>
      <c r="X157" s="34">
        <f>ДУЭК!X161+Орджоникидзе!X160+Артем!X160+Дзержинск!X160+Макеев!X160+Центральная!X160+Торез!X160+Снежное!X160+Стаханова!X160+Димитрова!X160+Родинская!X160+Лисичанск!X160+Луганск!X160+Донбасс!X160+Львов!X160+Волынь!X160</f>
        <v>0</v>
      </c>
      <c r="Y157" s="20"/>
      <c r="Z157" s="21"/>
    </row>
    <row r="158" spans="1:26" ht="38.25">
      <c r="A158" s="18" t="s">
        <v>139</v>
      </c>
      <c r="B158" s="5" t="s">
        <v>200</v>
      </c>
      <c r="C158" s="20"/>
      <c r="D158" s="34">
        <f>ДУЭК!D162+Орджоникидзе!D161+Артем!D161+Дзержинск!D161+Макеев!D161+Центральная!D161+Торез!D161+Снежное!D161+Стаханова!D161+Димитрова!D161+Родинская!D161+Лисичанск!D161+Луганск!D161+Донбасс!D161+Львов!D161+Волынь!D161</f>
        <v>4.1749999999999998</v>
      </c>
      <c r="E158" s="20"/>
      <c r="F158" s="20"/>
      <c r="G158" s="34">
        <f>ДУЭК!G162+Орджоникидзе!G161+Артем!G161+Дзержинск!G161+Макеев!G161+Центральная!G161+Торез!G161+Снежное!G161+Стаханова!G161+Димитрова!G161+Родинская!G161+Лисичанск!G161+Луганск!G161+Донбасс!G161+Львов!G161+Волынь!G161</f>
        <v>1.8250000000000002</v>
      </c>
      <c r="H158" s="34">
        <f>ДУЭК!H162+Орджоникидзе!H161+Артем!H161+Дзержинск!H161+Макеев!H161+Центральная!H161+Торез!H161+Снежное!H161+Стаханова!H161+Димитрова!H161+Родинская!H161+Лисичанск!H161+Луганск!H161+Донбасс!H161+Львов!H161+Волынь!H161</f>
        <v>1.0249999999999999</v>
      </c>
      <c r="I158" s="34">
        <f>ДУЭК!I162+Орджоникидзе!I161+Артем!I161+Дзержинск!I161+Макеев!I161+Центральная!I161+Торез!I161+Снежное!I161+Стаханова!I161+Димитрова!I161+Родинская!I161+Лисичанск!I161+Луганск!I161+Донбасс!I161+Львов!I161+Волынь!I161</f>
        <v>0</v>
      </c>
      <c r="J158" s="34">
        <f>ДУЭК!J162+Орджоникидзе!J161+Артем!J161+Дзержинск!J161+Макеев!J161+Центральная!J161+Торез!J161+Снежное!J161+Стаханова!J161+Димитрова!J161+Родинская!J161+Лисичанск!J161+Луганск!J161+Донбасс!J161+Львов!J161+Волынь!J161</f>
        <v>0</v>
      </c>
      <c r="K158" s="34">
        <f>ДУЭК!K162+Орджоникидзе!K161+Артем!K161+Дзержинск!K161+Макеев!K161+Центральная!K161+Торез!K161+Снежное!K161+Стаханова!K161+Димитрова!K161+Родинская!K161+Лисичанск!K161+Луганск!K161+Донбасс!K161+Львов!K161+Волынь!K161</f>
        <v>0</v>
      </c>
      <c r="L158" s="34">
        <f>ДУЭК!L162+Орджоникидзе!L161+Артем!L161+Дзержинск!L161+Макеев!L161+Центральная!L161+Торез!L161+Снежное!L161+Стаханова!L161+Димитрова!L161+Родинская!L161+Лисичанск!L161+Луганск!L161+Донбасс!L161+Львов!L161+Волынь!L161</f>
        <v>0.2</v>
      </c>
      <c r="M158" s="34">
        <f>ДУЭК!M162+Орджоникидзе!M161+Артем!M161+Дзержинск!M161+Макеев!M161+Центральная!M161+Торез!M161+Снежное!M161+Стаханова!M161+Димитрова!M161+Родинская!M161+Лисичанск!M161+Луганск!M161+Донбасс!M161+Львов!M161+Волынь!M161</f>
        <v>0</v>
      </c>
      <c r="N158" s="34">
        <f>ДУЭК!N162+Орджоникидзе!N161+Артем!N161+Дзержинск!N161+Макеев!N161+Центральная!N161+Торез!N161+Снежное!N161+Стаханова!N161+Димитрова!N161+Родинская!N161+Лисичанск!N161+Луганск!N161+Донбасс!N161+Львов!N161+Волынь!N161</f>
        <v>0</v>
      </c>
      <c r="O158" s="34">
        <f>ДУЭК!O162+Орджоникидзе!O161+Артем!O161+Дзержинск!O161+Макеев!O161+Центральная!O161+Торез!O161+Снежное!O161+Стаханова!O161+Димитрова!O161+Родинская!O161+Лисичанск!O161+Луганск!O161+Донбасс!O161+Львов!O161+Волынь!O161</f>
        <v>0</v>
      </c>
      <c r="P158" s="34">
        <f>ДУЭК!P162+Орджоникидзе!P161+Артем!P161+Дзержинск!P161+Макеев!P161+Центральная!P161+Торез!P161+Снежное!P161+Стаханова!P161+Димитрова!P161+Родинская!P161+Лисичанск!P161+Луганск!P161+Донбасс!P161+Львов!P161+Волынь!P161</f>
        <v>0.6</v>
      </c>
      <c r="Q158" s="34">
        <f>ДУЭК!Q162+Орджоникидзе!Q161+Артем!Q161+Дзержинск!Q161+Макеев!Q161+Центральная!Q161+Торез!Q161+Снежное!Q161+Стаханова!Q161+Димитрова!Q161+Родинская!Q161+Лисичанск!Q161+Луганск!Q161+Донбасс!Q161+Львов!Q161+Волынь!Q161</f>
        <v>0</v>
      </c>
      <c r="R158" s="34">
        <f>ДУЭК!R162+Орджоникидзе!R161+Артем!R161+Дзержинск!R161+Макеев!R161+Центральная!R161+Торез!R161+Снежное!R161+Стаханова!R161+Димитрова!R161+Родинская!R161+Лисичанск!R161+Луганск!R161+Донбасс!R161+Львов!R161+Волынь!R161</f>
        <v>0</v>
      </c>
      <c r="S158" s="34">
        <f>ДУЭК!S162+Орджоникидзе!S161+Артем!S161+Дзержинск!S161+Макеев!S161+Центральная!S161+Торез!S161+Снежное!S161+Стаханова!S161+Димитрова!S161+Родинская!S161+Лисичанск!S161+Луганск!S161+Донбасс!S161+Львов!S161+Волынь!S161</f>
        <v>0</v>
      </c>
      <c r="T158" s="34">
        <f>ДУЭК!T162+Орджоникидзе!T161+Артем!T161+Дзержинск!T161+Макеев!T161+Центральная!T161+Торез!T161+Снежное!T161+Стаханова!T161+Димитрова!T161+Родинская!T161+Лисичанск!T161+Луганск!T161+Донбасс!T161+Львов!T161+Волынь!T161</f>
        <v>0</v>
      </c>
      <c r="U158" s="34">
        <f>ДУЭК!U162+Орджоникидзе!U161+Артем!U161+Дзержинск!U161+Макеев!U161+Центральная!U161+Торез!U161+Снежное!U161+Стаханова!U161+Димитрова!U161+Родинская!U161+Лисичанск!U161+Луганск!U161+Донбасс!U161+Львов!U161+Волынь!U161</f>
        <v>0</v>
      </c>
      <c r="V158" s="34">
        <f>ДУЭК!V162+Орджоникидзе!V161+Артем!V161+Дзержинск!V161+Макеев!V161+Центральная!V161+Торез!V161+Снежное!V161+Стаханова!V161+Димитрова!V161+Родинская!V161+Лисичанск!V161+Луганск!V161+Донбасс!V161+Львов!V161+Волынь!V161</f>
        <v>0</v>
      </c>
      <c r="W158" s="20"/>
      <c r="X158" s="34">
        <f>ДУЭК!X162+Орджоникидзе!X161+Артем!X161+Дзержинск!X161+Макеев!X161+Центральная!X161+Торез!X161+Снежное!X161+Стаханова!X161+Димитрова!X161+Родинская!X161+Лисичанск!X161+Луганск!X161+Донбасс!X161+Львов!X161+Волынь!X161</f>
        <v>0</v>
      </c>
      <c r="Y158" s="20"/>
      <c r="Z158" s="21"/>
    </row>
    <row r="159" spans="1:26" ht="25.5">
      <c r="A159" s="23" t="s">
        <v>141</v>
      </c>
      <c r="B159" s="5" t="s">
        <v>201</v>
      </c>
      <c r="C159" s="20"/>
      <c r="D159" s="20"/>
      <c r="E159" s="34">
        <v>31.45</v>
      </c>
      <c r="F159" s="20"/>
      <c r="G159" s="34">
        <f>ДУЭК!G163+Орджоникидзе!G162+Артем!G162+Дзержинск!G162+Макеев!G162+Центральная!G162+Торез!G162+Снежное!G162+Стаханова!G162+Димитрова!G162+Родинская!G162+Лисичанск!G162+Луганск!G162+Донбасс!G162+Львов!G162+Волынь!G162</f>
        <v>1.98</v>
      </c>
      <c r="H159" s="34">
        <f>ДУЭК!H163+Орджоникидзе!H162+Артем!H162+Дзержинск!H162+Макеев!H162+Центральная!H162+Торез!H162+Снежное!H162+Стаханова!H162+Димитрова!H162+Родинская!H162+Лисичанск!H162+Луганск!H162+Донбасс!H162+Львов!H162+Волынь!H162</f>
        <v>1.52</v>
      </c>
      <c r="I159" s="34">
        <f>ДУЭК!I163+Орджоникидзе!I162+Артем!I162+Дзержинск!I162+Макеев!I162+Центральная!I162+Торез!I162+Снежное!I162+Стаханова!I162+Димитрова!I162+Родинская!I162+Лисичанск!I162+Луганск!I162+Донбасс!I162+Львов!I162+Волынь!I162</f>
        <v>0</v>
      </c>
      <c r="J159" s="34">
        <f>ДУЭК!J163+Орджоникидзе!J162+Артем!J162+Дзержинск!J162+Макеев!J162+Центральная!J162+Торез!J162+Снежное!J162+Стаханова!J162+Димитрова!J162+Родинская!J162+Лисичанск!J162+Луганск!J162+Донбасс!J162+Львов!J162+Волынь!J162</f>
        <v>0</v>
      </c>
      <c r="K159" s="34">
        <f>ДУЭК!K163+Орджоникидзе!K162+Артем!K162+Дзержинск!K162+Макеев!K162+Центральная!K162+Торез!K162+Снежное!K162+Стаханова!K162+Димитрова!K162+Родинская!K162+Лисичанск!K162+Луганск!K162+Донбасс!K162+Львов!K162+Волынь!K162</f>
        <v>0</v>
      </c>
      <c r="L159" s="34">
        <f>ДУЭК!L163+Орджоникидзе!L162+Артем!L162+Дзержинск!L162+Макеев!L162+Центральная!L162+Торез!L162+Снежное!L162+Стаханова!L162+Димитрова!L162+Родинская!L162+Лисичанск!L162+Луганск!L162+Донбасс!L162+Львов!L162+Волынь!L162</f>
        <v>0</v>
      </c>
      <c r="M159" s="34">
        <f>ДУЭК!M163+Орджоникидзе!M162+Артем!M162+Дзержинск!M162+Макеев!M162+Центральная!M162+Торез!M162+Снежное!M162+Стаханова!M162+Димитрова!M162+Родинская!M162+Лисичанск!M162+Луганск!M162+Донбасс!M162+Львов!M162+Волынь!M162</f>
        <v>0</v>
      </c>
      <c r="N159" s="34">
        <f>ДУЭК!N163+Орджоникидзе!N162+Артем!N162+Дзержинск!N162+Макеев!N162+Центральная!N162+Торез!N162+Снежное!N162+Стаханова!N162+Димитрова!N162+Родинская!N162+Лисичанск!N162+Луганск!N162+Донбасс!N162+Львов!N162+Волынь!N162</f>
        <v>0</v>
      </c>
      <c r="O159" s="34">
        <f>ДУЭК!O163+Орджоникидзе!O162+Артем!O162+Дзержинск!O162+Макеев!O162+Центральная!O162+Торез!O162+Снежное!O162+Стаханова!O162+Димитрова!O162+Родинская!O162+Лисичанск!O162+Луганск!O162+Донбасс!O162+Львов!O162+Волынь!O162</f>
        <v>0</v>
      </c>
      <c r="P159" s="34">
        <f>ДУЭК!P163+Орджоникидзе!P162+Артем!P162+Дзержинск!P162+Макеев!P162+Центральная!P162+Торез!P162+Снежное!P162+Стаханова!P162+Димитрова!P162+Родинская!P162+Лисичанск!P162+Луганск!P162+Донбасс!P162+Львов!P162+Волынь!P162</f>
        <v>0.46000000000000008</v>
      </c>
      <c r="Q159" s="34">
        <f>ДУЭК!Q163+Орджоникидзе!Q162+Артем!Q162+Дзержинск!Q162+Макеев!Q162+Центральная!Q162+Торез!Q162+Снежное!Q162+Стаханова!Q162+Димитрова!Q162+Родинская!Q162+Лисичанск!Q162+Луганск!Q162+Донбасс!Q162+Львов!Q162+Волынь!Q162</f>
        <v>0</v>
      </c>
      <c r="R159" s="34">
        <f>ДУЭК!R163+Орджоникидзе!R162+Артем!R162+Дзержинск!R162+Макеев!R162+Центральная!R162+Торез!R162+Снежное!R162+Стаханова!R162+Димитрова!R162+Родинская!R162+Лисичанск!R162+Луганск!R162+Донбасс!R162+Львов!R162+Волынь!R162</f>
        <v>0</v>
      </c>
      <c r="S159" s="34">
        <f>ДУЭК!S163+Орджоникидзе!S162+Артем!S162+Дзержинск!S162+Макеев!S162+Центральная!S162+Торез!S162+Снежное!S162+Стаханова!S162+Димитрова!S162+Родинская!S162+Лисичанск!S162+Луганск!S162+Донбасс!S162+Львов!S162+Волынь!S162</f>
        <v>0</v>
      </c>
      <c r="T159" s="34">
        <f>ДУЭК!T163+Орджоникидзе!T162+Артем!T162+Дзержинск!T162+Макеев!T162+Центральная!T162+Торез!T162+Снежное!T162+Стаханова!T162+Димитрова!T162+Родинская!T162+Лисичанск!T162+Луганск!T162+Донбасс!T162+Львов!T162+Волынь!T162</f>
        <v>0</v>
      </c>
      <c r="U159" s="34">
        <f>ДУЭК!U163+Орджоникидзе!U162+Артем!U162+Дзержинск!U162+Макеев!U162+Центральная!U162+Торез!U162+Снежное!U162+Стаханова!U162+Димитрова!U162+Родинская!U162+Лисичанск!U162+Луганск!U162+Донбасс!U162+Львов!U162+Волынь!U162</f>
        <v>0</v>
      </c>
      <c r="V159" s="34">
        <f>ДУЭК!V163+Орджоникидзе!V162+Артем!V162+Дзержинск!V162+Макеев!V162+Центральная!V162+Торез!V162+Снежное!V162+Стаханова!V162+Димитрова!V162+Родинская!V162+Лисичанск!V162+Луганск!V162+Донбасс!V162+Львов!V162+Волынь!V162</f>
        <v>0</v>
      </c>
      <c r="W159" s="20"/>
      <c r="X159" s="20"/>
      <c r="Y159" s="34">
        <f>G159-E159</f>
        <v>-29.47</v>
      </c>
      <c r="Z159" s="21"/>
    </row>
    <row r="160" spans="1:26">
      <c r="A160" s="71" t="s">
        <v>132</v>
      </c>
      <c r="B160" s="72"/>
      <c r="C160" s="7"/>
      <c r="D160" s="7"/>
      <c r="E160" s="7"/>
      <c r="F160" s="7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7"/>
      <c r="X160" s="7"/>
      <c r="Y160" s="7"/>
      <c r="Z160" s="26"/>
    </row>
    <row r="161" spans="1:26" ht="25.5">
      <c r="A161" s="23" t="s">
        <v>143</v>
      </c>
      <c r="B161" s="27" t="s">
        <v>202</v>
      </c>
      <c r="C161" s="20"/>
      <c r="D161" s="34">
        <f>ДУЭК!D165+Орджоникидзе!D164+Артем!D164+Дзержинск!D164+Макеев!D164+Центральная!D164+Торез!D164+Снежное!D164+Стаханова!D164+Димитрова!D164+Родинская!D164+Лисичанск!D164+Луганск!D164+Донбасс!D164+Львов!D164+Волынь!D164</f>
        <v>0</v>
      </c>
      <c r="E161" s="20"/>
      <c r="F161" s="20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20"/>
      <c r="X161" s="34">
        <f>ДУЭК!X165+Орджоникидзе!X164+Артем!X164+Дзержинск!X164+Макеев!X164+Центральная!X164+Торез!X164+Снежное!X164+Стаханова!X164+Димитрова!X164+Родинская!X164+Лисичанск!X164+Луганск!X164+Донбасс!X164+Львов!X164+Волынь!X164</f>
        <v>0</v>
      </c>
      <c r="Y161" s="20"/>
      <c r="Z161" s="21"/>
    </row>
    <row r="162" spans="1:26">
      <c r="A162" s="81" t="s">
        <v>203</v>
      </c>
      <c r="B162" s="8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26"/>
    </row>
    <row r="163" spans="1:26" ht="13.5">
      <c r="A163" s="28" t="s">
        <v>30</v>
      </c>
      <c r="B163" s="73" t="s">
        <v>204</v>
      </c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5"/>
    </row>
    <row r="164" spans="1:26" ht="51">
      <c r="A164" s="11"/>
      <c r="B164" s="12" t="s">
        <v>205</v>
      </c>
      <c r="C164" s="34">
        <f>ДУЭК!C168+Орджоникидзе!C167+Артем!C167+Дзержинск!C167+Макеев!C167+Центральная!C167+Торез!C167+Снежное!C167+Стаханова!C167+Димитрова!C167+Родинская!C167+Лисичанск!C167+Луганск!C167+Донбасс!C167+Львов!C167+Волынь!C167</f>
        <v>20.791</v>
      </c>
      <c r="D164" s="34">
        <f>ДУЭК!D168+Орджоникидзе!D167+Артем!D167+Дзержинск!D167+Макеев!D167+Центральная!D167+Торез!D167+Снежное!D167+Стаханова!D167+Димитрова!D167+Родинская!D167+Лисичанск!D167+Луганск!D167+Донбасс!D167+Львов!D167+Волынь!D167</f>
        <v>18.690999999999999</v>
      </c>
      <c r="E164" s="34">
        <f>D164-C164</f>
        <v>-2.1000000000000014</v>
      </c>
      <c r="F164" s="34">
        <f>D164/C164*100</f>
        <v>89.899475734692885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34">
        <f>ДУЭК!W168+Орджоникидзе!W167+Артем!W167+Дзержинск!W167+Макеев!W167+Центральная!W167+Торез!W167+Снежное!W167+Стаханова!W167+Димитрова!W167+Родинская!W167+Лисичанск!W167+Луганск!W167+Донбасс!W167+Львов!W167+Волынь!W167</f>
        <v>0</v>
      </c>
      <c r="X164" s="34">
        <f>ДУЭК!X168+Орджоникидзе!X167+Артем!X167+Дзержинск!X167+Макеев!X167+Центральная!X167+Торез!X167+Снежное!X167+Стаханова!X167+Димитрова!X167+Родинская!X167+Лисичанск!X167+Луганск!X167+Донбасс!X167+Львов!X167+Волынь!X167</f>
        <v>0</v>
      </c>
      <c r="Y164" s="34">
        <f>W164-X164</f>
        <v>0</v>
      </c>
      <c r="Z164" s="36" t="e">
        <f>X164/W164*100</f>
        <v>#DIV/0!</v>
      </c>
    </row>
    <row r="165" spans="1:26">
      <c r="A165" s="69" t="s">
        <v>91</v>
      </c>
      <c r="B165" s="7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51">
      <c r="A166" s="18" t="s">
        <v>206</v>
      </c>
      <c r="B166" s="5" t="s">
        <v>199</v>
      </c>
      <c r="C166" s="20"/>
      <c r="D166" s="34">
        <f>ДУЭК!D170+Орджоникидзе!D169+Артем!D169+Дзержинск!D169+Макеев!D169+Центральная!D169+Торез!D169+Снежное!D169+Стаханова!D169+Димитрова!D169+Родинская!D169+Лисичанск!D169+Луганск!D169+Донбасс!D169+Львов!D169+Волынь!D169</f>
        <v>17.811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34">
        <f>ДУЭК!X170+Орджоникидзе!X169+Артем!X169+Дзержинск!X169+Макеев!X169+Центральная!X169+Торез!X169+Снежное!X169+Стаханова!X169+Димитрова!X169+Родинская!X169+Лисичанск!X169+Луганск!X169+Донбасс!X169+Львов!X169+Волынь!X169</f>
        <v>0</v>
      </c>
      <c r="Y166" s="20"/>
      <c r="Z166" s="21"/>
    </row>
    <row r="167" spans="1:26">
      <c r="A167" s="18" t="s">
        <v>207</v>
      </c>
      <c r="B167" s="5" t="s">
        <v>138</v>
      </c>
      <c r="C167" s="20"/>
      <c r="D167" s="34">
        <f>ДУЭК!D171+Орджоникидзе!D170+Артем!D170+Дзержинск!D170+Макеев!D170+Центральная!D170+Торез!D170+Снежное!D170+Стаханова!D170+Димитрова!D170+Родинская!D170+Лисичанск!D170+Луганск!D170+Донбасс!D170+Львов!D170+Волынь!D170</f>
        <v>0.57999999999999996</v>
      </c>
      <c r="E167" s="20"/>
      <c r="F167" s="20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20"/>
      <c r="X167" s="34">
        <f>ДУЭК!X171+Орджоникидзе!X170+Артем!X170+Дзержинск!X170+Макеев!X170+Центральная!X170+Торез!X170+Снежное!X170+Стаханова!X170+Димитрова!X170+Родинская!X170+Лисичанск!X170+Луганск!X170+Донбасс!X170+Львов!X170+Волынь!X170</f>
        <v>0</v>
      </c>
      <c r="Y167" s="20"/>
      <c r="Z167" s="21"/>
    </row>
    <row r="168" spans="1:26" ht="38.25">
      <c r="A168" s="18" t="s">
        <v>208</v>
      </c>
      <c r="B168" s="5" t="s">
        <v>200</v>
      </c>
      <c r="C168" s="20"/>
      <c r="D168" s="34">
        <f>ДУЭК!D172+Орджоникидзе!D171+Артем!D171+Дзержинск!D171+Макеев!D171+Центральная!D171+Торез!D171+Снежное!D171+Стаханова!D171+Димитрова!D171+Родинская!D171+Лисичанск!D171+Луганск!D171+Донбасс!D171+Львов!D171+Волынь!D171</f>
        <v>0.30000000000000004</v>
      </c>
      <c r="E168" s="20"/>
      <c r="F168" s="20"/>
      <c r="G168" s="34">
        <f>ДУЭК!G172+Орджоникидзе!G171+Артем!G171+Дзержинск!G171+Макеев!G171+Центральная!G171+Торез!G171+Снежное!G171+Стаханова!G171+Димитрова!G171+Родинская!G171+Лисичанск!G171+Луганск!G171+Донбасс!G171+Львов!G171+Волынь!G171</f>
        <v>0.30000000000000004</v>
      </c>
      <c r="H168" s="34">
        <f>ДУЭК!H172+Орджоникидзе!H171+Артем!H171+Дзержинск!H171+Макеев!H171+Центральная!H171+Торез!H171+Снежное!H171+Стаханова!H171+Димитрова!H171+Родинская!H171+Лисичанск!H171+Луганск!H171+Донбасс!H171+Львов!H171+Волынь!H171</f>
        <v>0</v>
      </c>
      <c r="I168" s="34">
        <f>ДУЭК!I172+Орджоникидзе!I171+Артем!I171+Дзержинск!I171+Макеев!I171+Центральная!I171+Торез!I171+Снежное!I171+Стаханова!I171+Димитрова!I171+Родинская!I171+Лисичанск!I171+Луганск!I171+Донбасс!I171+Львов!I171+Волынь!I171</f>
        <v>0</v>
      </c>
      <c r="J168" s="34">
        <f>ДУЭК!J172+Орджоникидзе!J171+Артем!J171+Дзержинск!J171+Макеев!J171+Центральная!J171+Торез!J171+Снежное!J171+Стаханова!J171+Димитрова!J171+Родинская!J171+Лисичанск!J171+Луганск!J171+Донбасс!J171+Львов!J171+Волынь!J171</f>
        <v>0</v>
      </c>
      <c r="K168" s="34">
        <f>ДУЭК!K172+Орджоникидзе!K171+Артем!K171+Дзержинск!K171+Макеев!K171+Центральная!K171+Торез!K171+Снежное!K171+Стаханова!K171+Димитрова!K171+Родинская!K171+Лисичанск!K171+Луганск!K171+Донбасс!K171+Львов!K171+Волынь!K171</f>
        <v>0</v>
      </c>
      <c r="L168" s="34">
        <f>ДУЭК!L172+Орджоникидзе!L171+Артем!L171+Дзержинск!L171+Макеев!L171+Центральная!L171+Торез!L171+Снежное!L171+Стаханова!L171+Димитрова!L171+Родинская!L171+Лисичанск!L171+Луганск!L171+Донбасс!L171+Львов!L171+Волынь!L171</f>
        <v>0.1</v>
      </c>
      <c r="M168" s="34">
        <f>ДУЭК!M172+Орджоникидзе!M171+Артем!M171+Дзержинск!M171+Макеев!M171+Центральная!M171+Торез!M171+Снежное!M171+Стаханова!M171+Димитрова!M171+Родинская!M171+Лисичанск!M171+Луганск!M171+Донбасс!M171+Львов!M171+Волынь!M171</f>
        <v>0</v>
      </c>
      <c r="N168" s="34">
        <f>ДУЭК!N172+Орджоникидзе!N171+Артем!N171+Дзержинск!N171+Макеев!N171+Центральная!N171+Торез!N171+Снежное!N171+Стаханова!N171+Димитрова!N171+Родинская!N171+Лисичанск!N171+Луганск!N171+Донбасс!N171+Львов!N171+Волынь!N171</f>
        <v>0</v>
      </c>
      <c r="O168" s="34">
        <f>ДУЭК!O172+Орджоникидзе!O171+Артем!O171+Дзержинск!O171+Макеев!O171+Центральная!O171+Торез!O171+Снежное!O171+Стаханова!O171+Димитрова!O171+Родинская!O171+Лисичанск!O171+Луганск!O171+Донбасс!O171+Львов!O171+Волынь!O171</f>
        <v>0</v>
      </c>
      <c r="P168" s="34">
        <f>ДУЭК!P172+Орджоникидзе!P171+Артем!P171+Дзержинск!P171+Макеев!P171+Центральная!P171+Торез!P171+Снежное!P171+Стаханова!P171+Димитрова!P171+Родинская!P171+Лисичанск!P171+Луганск!P171+Донбасс!P171+Львов!P171+Волынь!P171</f>
        <v>0.2</v>
      </c>
      <c r="Q168" s="34">
        <f>ДУЭК!Q172+Орджоникидзе!Q171+Артем!Q171+Дзержинск!Q171+Макеев!Q171+Центральная!Q171+Торез!Q171+Снежное!Q171+Стаханова!Q171+Димитрова!Q171+Родинская!Q171+Лисичанск!Q171+Луганск!Q171+Донбасс!Q171+Львов!Q171+Волынь!Q171</f>
        <v>0</v>
      </c>
      <c r="R168" s="34">
        <f>ДУЭК!R172+Орджоникидзе!R171+Артем!R171+Дзержинск!R171+Макеев!R171+Центральная!R171+Торез!R171+Снежное!R171+Стаханова!R171+Димитрова!R171+Родинская!R171+Лисичанск!R171+Луганск!R171+Донбасс!R171+Львов!R171+Волынь!R171</f>
        <v>0</v>
      </c>
      <c r="S168" s="34">
        <f>ДУЭК!S172+Орджоникидзе!S171+Артем!S171+Дзержинск!S171+Макеев!S171+Центральная!S171+Торез!S171+Снежное!S171+Стаханова!S171+Димитрова!S171+Родинская!S171+Лисичанск!S171+Луганск!S171+Донбасс!S171+Львов!S171+Волынь!S171</f>
        <v>0</v>
      </c>
      <c r="T168" s="34">
        <f>ДУЭК!T172+Орджоникидзе!T171+Артем!T171+Дзержинск!T171+Макеев!T171+Центральная!T171+Торез!T171+Снежное!T171+Стаханова!T171+Димитрова!T171+Родинская!T171+Лисичанск!T171+Луганск!T171+Донбасс!T171+Львов!T171+Волынь!T171</f>
        <v>0</v>
      </c>
      <c r="U168" s="34">
        <f>ДУЭК!U172+Орджоникидзе!U171+Артем!U171+Дзержинск!U171+Макеев!U171+Центральная!U171+Торез!U171+Снежное!U171+Стаханова!U171+Димитрова!U171+Родинская!U171+Лисичанск!U171+Луганск!U171+Донбасс!U171+Львов!U171+Волынь!U171</f>
        <v>0</v>
      </c>
      <c r="V168" s="34">
        <f>ДУЭК!V172+Орджоникидзе!V171+Артем!V171+Дзержинск!V171+Макеев!V171+Центральная!V171+Торез!V171+Снежное!V171+Стаханова!V171+Димитрова!V171+Родинская!V171+Лисичанск!V171+Луганск!V171+Донбасс!V171+Львов!V171+Волынь!V171</f>
        <v>0</v>
      </c>
      <c r="W168" s="20"/>
      <c r="X168" s="34">
        <f>ДУЭК!X172+Орджоникидзе!X171+Артем!X171+Дзержинск!X171+Макеев!X171+Центральная!X171+Торез!X171+Снежное!X171+Стаханова!X171+Димитрова!X171+Родинская!X171+Лисичанск!X171+Луганск!X171+Донбасс!X171+Львов!X171+Волынь!X171</f>
        <v>0</v>
      </c>
      <c r="Y168" s="20"/>
      <c r="Z168" s="21"/>
    </row>
    <row r="169" spans="1:26" ht="25.5">
      <c r="A169" s="23" t="s">
        <v>209</v>
      </c>
      <c r="B169" s="5" t="s">
        <v>201</v>
      </c>
      <c r="C169" s="20"/>
      <c r="D169" s="20"/>
      <c r="E169" s="34">
        <v>2.1</v>
      </c>
      <c r="F169" s="20"/>
      <c r="G169" s="34">
        <f>ДУЭК!G173+Орджоникидзе!G172+Артем!G172+Дзержинск!G172+Макеев!G172+Центральная!G172+Торез!G172+Снежное!G172+Стаханова!G172+Димитрова!G172+Родинская!G172+Лисичанск!G172+Луганск!G172+Донбасс!G172+Львов!G172+Волынь!G172</f>
        <v>0.1</v>
      </c>
      <c r="H169" s="34">
        <f>ДУЭК!H173+Орджоникидзе!H172+Артем!H172+Дзержинск!H172+Макеев!H172+Центральная!H172+Торез!H172+Снежное!H172+Стаханова!H172+Димитрова!H172+Родинская!H172+Лисичанск!H172+Луганск!H172+Донбасс!H172+Львов!H172+Волынь!H172</f>
        <v>0</v>
      </c>
      <c r="I169" s="34">
        <f>ДУЭК!I173+Орджоникидзе!I172+Артем!I172+Дзержинск!I172+Макеев!I172+Центральная!I172+Торез!I172+Снежное!I172+Стаханова!I172+Димитрова!I172+Родинская!I172+Лисичанск!I172+Луганск!I172+Донбасс!I172+Львов!I172+Волынь!I172</f>
        <v>0</v>
      </c>
      <c r="J169" s="34">
        <f>ДУЭК!J173+Орджоникидзе!J172+Артем!J172+Дзержинск!J172+Макеев!J172+Центральная!J172+Торез!J172+Снежное!J172+Стаханова!J172+Димитрова!J172+Родинская!J172+Лисичанск!J172+Луганск!J172+Донбасс!J172+Львов!J172+Волынь!J172</f>
        <v>0</v>
      </c>
      <c r="K169" s="34">
        <f>ДУЭК!K173+Орджоникидзе!K172+Артем!K172+Дзержинск!K172+Макеев!K172+Центральная!K172+Торез!K172+Снежное!K172+Стаханова!K172+Димитрова!K172+Родинская!K172+Лисичанск!K172+Луганск!K172+Донбасс!K172+Львов!K172+Волынь!K172</f>
        <v>0</v>
      </c>
      <c r="L169" s="34">
        <f>ДУЭК!L173+Орджоникидзе!L172+Артем!L172+Дзержинск!L172+Макеев!L172+Центральная!L172+Торез!L172+Снежное!L172+Стаханова!L172+Димитрова!L172+Родинская!L172+Лисичанск!L172+Луганск!L172+Донбасс!L172+Львов!L172+Волынь!L172</f>
        <v>0</v>
      </c>
      <c r="M169" s="34">
        <f>ДУЭК!M173+Орджоникидзе!M172+Артем!M172+Дзержинск!M172+Макеев!M172+Центральная!M172+Торез!M172+Снежное!M172+Стаханова!M172+Димитрова!M172+Родинская!M172+Лисичанск!M172+Луганск!M172+Донбасс!M172+Львов!M172+Волынь!M172</f>
        <v>0</v>
      </c>
      <c r="N169" s="34">
        <f>ДУЭК!N173+Орджоникидзе!N172+Артем!N172+Дзержинск!N172+Макеев!N172+Центральная!N172+Торез!N172+Снежное!N172+Стаханова!N172+Димитрова!N172+Родинская!N172+Лисичанск!N172+Луганск!N172+Донбасс!N172+Львов!N172+Волынь!N172</f>
        <v>0</v>
      </c>
      <c r="O169" s="34">
        <f>ДУЭК!O173+Орджоникидзе!O172+Артем!O172+Дзержинск!O172+Макеев!O172+Центральная!O172+Торез!O172+Снежное!O172+Стаханова!O172+Димитрова!O172+Родинская!O172+Лисичанск!O172+Луганск!O172+Донбасс!O172+Львов!O172+Волынь!O172</f>
        <v>0</v>
      </c>
      <c r="P169" s="34">
        <f>ДУЭК!P173+Орджоникидзе!P172+Артем!P172+Дзержинск!P172+Макеев!P172+Центральная!P172+Торез!P172+Снежное!P172+Стаханова!P172+Димитрова!P172+Родинская!P172+Лисичанск!P172+Луганск!P172+Донбасс!P172+Львов!P172+Волынь!P172</f>
        <v>0.1</v>
      </c>
      <c r="Q169" s="34">
        <f>ДУЭК!Q173+Орджоникидзе!Q172+Артем!Q172+Дзержинск!Q172+Макеев!Q172+Центральная!Q172+Торез!Q172+Снежное!Q172+Стаханова!Q172+Димитрова!Q172+Родинская!Q172+Лисичанск!Q172+Луганск!Q172+Донбасс!Q172+Львов!Q172+Волынь!Q172</f>
        <v>0</v>
      </c>
      <c r="R169" s="34">
        <f>ДУЭК!R173+Орджоникидзе!R172+Артем!R172+Дзержинск!R172+Макеев!R172+Центральная!R172+Торез!R172+Снежное!R172+Стаханова!R172+Димитрова!R172+Родинская!R172+Лисичанск!R172+Луганск!R172+Донбасс!R172+Львов!R172+Волынь!R172</f>
        <v>0</v>
      </c>
      <c r="S169" s="34">
        <f>ДУЭК!S173+Орджоникидзе!S172+Артем!S172+Дзержинск!S172+Макеев!S172+Центральная!S172+Торез!S172+Снежное!S172+Стаханова!S172+Димитрова!S172+Родинская!S172+Лисичанск!S172+Луганск!S172+Донбасс!S172+Львов!S172+Волынь!S172</f>
        <v>0</v>
      </c>
      <c r="T169" s="34">
        <f>ДУЭК!T173+Орджоникидзе!T172+Артем!T172+Дзержинск!T172+Макеев!T172+Центральная!T172+Торез!T172+Снежное!T172+Стаханова!T172+Димитрова!T172+Родинская!T172+Лисичанск!T172+Луганск!T172+Донбасс!T172+Львов!T172+Волынь!T172</f>
        <v>0</v>
      </c>
      <c r="U169" s="34">
        <f>ДУЭК!U173+Орджоникидзе!U172+Артем!U172+Дзержинск!U172+Макеев!U172+Центральная!U172+Торез!U172+Снежное!U172+Стаханова!U172+Димитрова!U172+Родинская!U172+Лисичанск!U172+Луганск!U172+Донбасс!U172+Львов!U172+Волынь!U172</f>
        <v>0</v>
      </c>
      <c r="V169" s="34">
        <f>ДУЭК!V173+Орджоникидзе!V172+Артем!V172+Дзержинск!V172+Макеев!V172+Центральная!V172+Торез!V172+Снежное!V172+Стаханова!V172+Димитрова!V172+Родинская!V172+Лисичанск!V172+Луганск!V172+Донбасс!V172+Львов!V172+Волынь!V172</f>
        <v>0</v>
      </c>
      <c r="W169" s="20"/>
      <c r="X169" s="20"/>
      <c r="Y169" s="34">
        <f>G169-E169</f>
        <v>-2</v>
      </c>
      <c r="Z169" s="21"/>
    </row>
    <row r="170" spans="1:26">
      <c r="A170" s="71" t="s">
        <v>132</v>
      </c>
      <c r="B170" s="72"/>
      <c r="C170" s="7"/>
      <c r="D170" s="7"/>
      <c r="E170" s="7"/>
      <c r="F170" s="7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7"/>
      <c r="X170" s="7"/>
      <c r="Y170" s="7"/>
      <c r="Z170" s="26"/>
    </row>
    <row r="171" spans="1:26" ht="25.5">
      <c r="A171" s="23" t="s">
        <v>210</v>
      </c>
      <c r="B171" s="27" t="s">
        <v>202</v>
      </c>
      <c r="C171" s="20"/>
      <c r="D171" s="34">
        <f>ДУЭК!D175+Орджоникидзе!D174+Артем!D174+Дзержинск!D174+Макеев!D174+Центральная!D174+Торез!D174+Снежное!D174+Стаханова!D174+Димитрова!D174+Родинская!D174+Лисичанск!D174+Луганск!D174+Донбасс!D174+Львов!D174+Волынь!D174</f>
        <v>0</v>
      </c>
      <c r="E171" s="20"/>
      <c r="F171" s="20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20"/>
      <c r="X171" s="34">
        <f>ДУЭК!X175+Орджоникидзе!X174+Артем!X174+Дзержинск!X174+Макеев!X174+Центральная!X174+Торез!X174+Снежное!X174+Стаханова!X174+Димитрова!X174+Родинская!X174+Лисичанск!X174+Луганск!X174+Донбасс!X174+Львов!X174+Волынь!X174</f>
        <v>0</v>
      </c>
      <c r="Y171" s="20"/>
      <c r="Z171" s="21"/>
    </row>
    <row r="172" spans="1:26" ht="13.5">
      <c r="A172" s="28" t="s">
        <v>79</v>
      </c>
      <c r="B172" s="73" t="s">
        <v>211</v>
      </c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5"/>
    </row>
    <row r="173" spans="1:26" ht="63.75">
      <c r="A173" s="11"/>
      <c r="B173" s="12" t="s">
        <v>212</v>
      </c>
      <c r="C173" s="34">
        <f>ДУЭК!C177+Орджоникидзе!C176+Артем!C176+Дзержинск!C176+Макеев!C176+Центральная!C176+Торез!C176+Снежное!C176+Стаханова!C176+Димитрова!C176+Родинская!C176+Лисичанск!C176+Луганск!C176+Донбасс!C176+Львов!C176+Волынь!C176</f>
        <v>3.6199999999999997</v>
      </c>
      <c r="D173" s="34">
        <f>ДУЭК!D177+Орджоникидзе!D176+Артем!D176+Дзержинск!D176+Макеев!D176+Центральная!D176+Торез!D176+Снежное!D176+Стаханова!D176+Димитрова!D176+Родинская!D176+Лисичанск!D176+Луганск!D176+Донбасс!D176+Львов!D176+Волынь!D176</f>
        <v>3.6199999999999997</v>
      </c>
      <c r="E173" s="34">
        <f>D173-C173</f>
        <v>0</v>
      </c>
      <c r="F173" s="34">
        <f>D173/C173*100</f>
        <v>100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34">
        <f>ДУЭК!W177+Орджоникидзе!W176+Артем!W176+Дзержинск!W176+Макеев!W176+Центральная!W176+Торез!W176+Снежное!W176+Стаханова!W176+Димитрова!W176+Родинская!W176+Лисичанск!W176+Луганск!W176+Донбасс!W176+Львов!W176+Волынь!W176</f>
        <v>0</v>
      </c>
      <c r="X173" s="34">
        <f>ДУЭК!X177+Орджоникидзе!X176+Артем!X176+Дзержинск!X176+Макеев!X176+Центральная!X176+Торез!X176+Снежное!X176+Стаханова!X176+Димитрова!X176+Родинская!X176+Лисичанск!X176+Луганск!X176+Донбасс!X176+Львов!X176+Волынь!X176</f>
        <v>0</v>
      </c>
      <c r="Y173" s="34">
        <f>W173-X173</f>
        <v>0</v>
      </c>
      <c r="Z173" s="36" t="e">
        <f>X173/W173*100</f>
        <v>#DIV/0!</v>
      </c>
    </row>
    <row r="174" spans="1:26">
      <c r="A174" s="69" t="s">
        <v>91</v>
      </c>
      <c r="B174" s="7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26"/>
    </row>
    <row r="175" spans="1:26" ht="51">
      <c r="A175" s="18" t="s">
        <v>213</v>
      </c>
      <c r="B175" s="5" t="s">
        <v>199</v>
      </c>
      <c r="C175" s="20"/>
      <c r="D175" s="34">
        <f>ДУЭК!D179+Орджоникидзе!D178+Артем!D178+Дзержинск!D178+Макеев!D178+Центральная!D178+Торез!D178+Снежное!D178+Стаханова!D178+Димитрова!D178+Родинская!D178+Лисичанск!D178+Луганск!D178+Донбасс!D178+Львов!D178+Волынь!D178</f>
        <v>3.32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34">
        <f>ДУЭК!X179+Орджоникидзе!X178+Артем!X178+Дзержинск!X178+Макеев!X178+Центральная!X178+Торез!X178+Снежное!X178+Стаханова!X178+Димитрова!X178+Родинская!X178+Лисичанск!X178+Луганск!X178+Донбасс!X178+Львов!X178+Волынь!X178</f>
        <v>0</v>
      </c>
      <c r="Y175" s="20"/>
      <c r="Z175" s="21"/>
    </row>
    <row r="176" spans="1:26">
      <c r="A176" s="18" t="s">
        <v>214</v>
      </c>
      <c r="B176" s="5" t="s">
        <v>138</v>
      </c>
      <c r="C176" s="20"/>
      <c r="D176" s="34">
        <f>ДУЭК!D180+Орджоникидзе!D179+Артем!D179+Дзержинск!D179+Макеев!D179+Центральная!D179+Торез!D179+Снежное!D179+Стаханова!D179+Димитрова!D179+Родинская!D179+Лисичанск!D179+Луганск!D179+Донбасс!D179+Львов!D179+Волынь!D179</f>
        <v>0.3</v>
      </c>
      <c r="E176" s="20"/>
      <c r="F176" s="20"/>
      <c r="G176" s="34">
        <f>ДУЭК!G180+Орджоникидзе!G179+Артем!G179+Дзержинск!G179+Макеев!G179+Центральная!G179+Торез!G179+Снежное!G179+Стаханова!G179+Димитрова!G179+Родинская!G179+Лисичанск!G179+Луганск!G179+Донбасс!G179+Львов!G179+Волынь!G179</f>
        <v>0.3</v>
      </c>
      <c r="H176" s="34">
        <f>ДУЭК!H180+Орджоникидзе!H179+Артем!H179+Дзержинск!H179+Макеев!H179+Центральная!H179+Торез!H179+Снежное!H179+Стаханова!H179+Димитрова!H179+Родинская!H179+Лисичанск!H179+Луганск!H179+Донбасс!H179+Львов!H179+Волынь!H179</f>
        <v>0</v>
      </c>
      <c r="I176" s="34">
        <f>ДУЭК!I180+Орджоникидзе!I179+Артем!I179+Дзержинск!I179+Макеев!I179+Центральная!I179+Торез!I179+Снежное!I179+Стаханова!I179+Димитрова!I179+Родинская!I179+Лисичанск!I179+Луганск!I179+Донбасс!I179+Львов!I179+Волынь!I179</f>
        <v>0</v>
      </c>
      <c r="J176" s="34">
        <f>ДУЭК!J180+Орджоникидзе!J179+Артем!J179+Дзержинск!J179+Макеев!J179+Центральная!J179+Торез!J179+Снежное!J179+Стаханова!J179+Димитрова!J179+Родинская!J179+Лисичанск!J179+Луганск!J179+Донбасс!J179+Львов!J179+Волынь!J179</f>
        <v>0</v>
      </c>
      <c r="K176" s="34">
        <f>ДУЭК!K180+Орджоникидзе!K179+Артем!K179+Дзержинск!K179+Макеев!K179+Центральная!K179+Торез!K179+Снежное!K179+Стаханова!K179+Димитрова!K179+Родинская!K179+Лисичанск!K179+Луганск!K179+Донбасс!K179+Львов!K179+Волынь!K179</f>
        <v>0</v>
      </c>
      <c r="L176" s="34">
        <f>ДУЭК!L180+Орджоникидзе!L179+Артем!L179+Дзержинск!L179+Макеев!L179+Центральная!L179+Торез!L179+Снежное!L179+Стаханова!L179+Димитрова!L179+Родинская!L179+Лисичанск!L179+Луганск!L179+Донбасс!L179+Львов!L179+Волынь!L179</f>
        <v>0.3</v>
      </c>
      <c r="M176" s="34">
        <f>ДУЭК!M180+Орджоникидзе!M179+Артем!M179+Дзержинск!M179+Макеев!M179+Центральная!M179+Торез!M179+Снежное!M179+Стаханова!M179+Димитрова!M179+Родинская!M179+Лисичанск!M179+Луганск!M179+Донбасс!M179+Львов!M179+Волынь!M179</f>
        <v>0</v>
      </c>
      <c r="N176" s="34">
        <f>ДУЭК!N180+Орджоникидзе!N179+Артем!N179+Дзержинск!N179+Макеев!N179+Центральная!N179+Торез!N179+Снежное!N179+Стаханова!N179+Димитрова!N179+Родинская!N179+Лисичанск!N179+Луганск!N179+Донбасс!N179+Львов!N179+Волынь!N179</f>
        <v>0</v>
      </c>
      <c r="O176" s="34">
        <f>ДУЭК!O180+Орджоникидзе!O179+Артем!O179+Дзержинск!O179+Макеев!O179+Центральная!O179+Торез!O179+Снежное!O179+Стаханова!O179+Димитрова!O179+Родинская!O179+Лисичанск!O179+Луганск!O179+Донбасс!O179+Львов!O179+Волынь!O179</f>
        <v>0</v>
      </c>
      <c r="P176" s="34">
        <f>ДУЭК!P180+Орджоникидзе!P179+Артем!P179+Дзержинск!P179+Макеев!P179+Центральная!P179+Торез!P179+Снежное!P179+Стаханова!P179+Димитрова!P179+Родинская!P179+Лисичанск!P179+Луганск!P179+Донбасс!P179+Львов!P179+Волынь!P179</f>
        <v>0</v>
      </c>
      <c r="Q176" s="34">
        <f>ДУЭК!Q180+Орджоникидзе!Q179+Артем!Q179+Дзержинск!Q179+Макеев!Q179+Центральная!Q179+Торез!Q179+Снежное!Q179+Стаханова!Q179+Димитрова!Q179+Родинская!Q179+Лисичанск!Q179+Луганск!Q179+Донбасс!Q179+Львов!Q179+Волынь!Q179</f>
        <v>0</v>
      </c>
      <c r="R176" s="34">
        <f>ДУЭК!R180+Орджоникидзе!R179+Артем!R179+Дзержинск!R179+Макеев!R179+Центральная!R179+Торез!R179+Снежное!R179+Стаханова!R179+Димитрова!R179+Родинская!R179+Лисичанск!R179+Луганск!R179+Донбасс!R179+Львов!R179+Волынь!R179</f>
        <v>0</v>
      </c>
      <c r="S176" s="34">
        <f>ДУЭК!S180+Орджоникидзе!S179+Артем!S179+Дзержинск!S179+Макеев!S179+Центральная!S179+Торез!S179+Снежное!S179+Стаханова!S179+Димитрова!S179+Родинская!S179+Лисичанск!S179+Луганск!S179+Донбасс!S179+Львов!S179+Волынь!S179</f>
        <v>0</v>
      </c>
      <c r="T176" s="34">
        <f>ДУЭК!T180+Орджоникидзе!T179+Артем!T179+Дзержинск!T179+Макеев!T179+Центральная!T179+Торез!T179+Снежное!T179+Стаханова!T179+Димитрова!T179+Родинская!T179+Лисичанск!T179+Луганск!T179+Донбасс!T179+Львов!T179+Волынь!T179</f>
        <v>0</v>
      </c>
      <c r="U176" s="34">
        <f>ДУЭК!U180+Орджоникидзе!U179+Артем!U179+Дзержинск!U179+Макеев!U179+Центральная!U179+Торез!U179+Снежное!U179+Стаханова!U179+Димитрова!U179+Родинская!U179+Лисичанск!U179+Луганск!U179+Донбасс!U179+Львов!U179+Волынь!U179</f>
        <v>0</v>
      </c>
      <c r="V176" s="34">
        <f>ДУЭК!V180+Орджоникидзе!V179+Артем!V179+Дзержинск!V179+Макеев!V179+Центральная!V179+Торез!V179+Снежное!V179+Стаханова!V179+Димитрова!V179+Родинская!V179+Лисичанск!V179+Луганск!V179+Донбасс!V179+Львов!V179+Волынь!V179</f>
        <v>0</v>
      </c>
      <c r="W176" s="20"/>
      <c r="X176" s="34">
        <f>ДУЭК!X180+Орджоникидзе!X179+Артем!X179+Дзержинск!X179+Макеев!X179+Центральная!X179+Торез!X179+Снежное!X179+Стаханова!X179+Димитрова!X179+Родинская!X179+Лисичанск!X179+Луганск!X179+Донбасс!X179+Львов!X179+Волынь!X179</f>
        <v>0</v>
      </c>
      <c r="Y176" s="20"/>
      <c r="Z176" s="21"/>
    </row>
    <row r="177" spans="1:26" ht="38.25">
      <c r="A177" s="18" t="s">
        <v>215</v>
      </c>
      <c r="B177" s="5" t="s">
        <v>200</v>
      </c>
      <c r="C177" s="20"/>
      <c r="D177" s="34">
        <f>ДУЭК!D181+Орджоникидзе!D180+Артем!D180+Дзержинск!D180+Макеев!D180+Центральная!D180+Торез!D180+Снежное!D180+Стаханова!D180+Димитрова!D180+Родинская!D180+Лисичанск!D180+Луганск!D180+Донбасс!D180+Львов!D180+Волынь!D180</f>
        <v>0</v>
      </c>
      <c r="E177" s="20"/>
      <c r="F177" s="20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20"/>
      <c r="X177" s="34">
        <f>ДУЭК!X181+Орджоникидзе!X180+Артем!X180+Дзержинск!X180+Макеев!X180+Центральная!X180+Торез!X180+Снежное!X180+Стаханова!X180+Димитрова!X180+Родинская!X180+Лисичанск!X180+Луганск!X180+Донбасс!X180+Львов!X180+Волынь!X180</f>
        <v>0</v>
      </c>
      <c r="Y177" s="20"/>
      <c r="Z177" s="21"/>
    </row>
    <row r="178" spans="1:26" ht="25.5">
      <c r="A178" s="23" t="s">
        <v>216</v>
      </c>
      <c r="B178" s="5" t="s">
        <v>201</v>
      </c>
      <c r="C178" s="20"/>
      <c r="D178" s="20"/>
      <c r="E178" s="34">
        <v>0</v>
      </c>
      <c r="F178" s="20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20"/>
      <c r="X178" s="34">
        <f>ДУЭК!X182+Орджоникидзе!X181+Артем!X181+Дзержинск!X181+Макеев!X181+Центральная!X181+Торез!X181+Снежное!X181+Стаханова!X181+Димитрова!X181+Родинская!X181+Лисичанск!X181+Луганск!X181+Донбасс!X181+Львов!X181+Волынь!X181</f>
        <v>0</v>
      </c>
      <c r="Y178" s="34">
        <f>G178-E178</f>
        <v>0</v>
      </c>
      <c r="Z178" s="21"/>
    </row>
    <row r="179" spans="1:26">
      <c r="A179" s="71" t="s">
        <v>132</v>
      </c>
      <c r="B179" s="72"/>
      <c r="C179" s="7"/>
      <c r="D179" s="7"/>
      <c r="E179" s="7"/>
      <c r="F179" s="7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7"/>
      <c r="X179" s="7"/>
      <c r="Y179" s="7"/>
      <c r="Z179" s="26"/>
    </row>
    <row r="180" spans="1:26" ht="25.5">
      <c r="A180" s="23" t="s">
        <v>217</v>
      </c>
      <c r="B180" s="27" t="s">
        <v>202</v>
      </c>
      <c r="C180" s="20"/>
      <c r="D180" s="34">
        <f>ДУЭК!D184+Орджоникидзе!D183+Артем!D183+Дзержинск!D183+Макеев!D183+Центральная!D183+Торез!D183+Снежное!D183+Стаханова!D183+Димитрова!D183+Родинская!D183+Лисичанск!D183+Луганск!D183+Донбасс!D183+Львов!D183+Волынь!D183</f>
        <v>0</v>
      </c>
      <c r="E180" s="20"/>
      <c r="F180" s="20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20"/>
      <c r="X180" s="34">
        <f>ДУЭК!X184+Орджоникидзе!X183+Артем!X183+Дзержинск!X183+Макеев!X183+Центральная!X183+Торез!X183+Снежное!X183+Стаханова!X183+Димитрова!X183+Родинская!X183+Лисичанск!X183+Луганск!X183+Донбасс!X183+Львов!X183+Волынь!X183</f>
        <v>0</v>
      </c>
      <c r="Y180" s="20"/>
      <c r="Z180" s="21"/>
    </row>
    <row r="181" spans="1:26" ht="13.5">
      <c r="A181" s="28" t="s">
        <v>218</v>
      </c>
      <c r="B181" s="73" t="s">
        <v>219</v>
      </c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5"/>
    </row>
    <row r="182" spans="1:26" ht="51">
      <c r="A182" s="11"/>
      <c r="B182" s="12" t="s">
        <v>220</v>
      </c>
      <c r="C182" s="34">
        <f>ДУЭК!C186+Орджоникидзе!C185+Артем!C185+Дзержинск!C185+Макеев!C185+Центральная!C185+Торез!C185+Снежное!C185+Стаханова!C185+Димитрова!C185+Родинская!C185+Лисичанск!C185+Луганск!C185+Донбасс!C185+Львов!C185+Волынь!C185</f>
        <v>6.3</v>
      </c>
      <c r="D182" s="34">
        <f>ДУЭК!D186+Орджоникидзе!D185+Артем!D185+Дзержинск!D185+Макеев!D185+Центральная!D185+Торез!D185+Снежное!D185+Стаханова!D185+Димитрова!D185+Родинская!D185+Лисичанск!D185+Луганск!D185+Донбасс!D185+Львов!D185+Волынь!D185</f>
        <v>6.3</v>
      </c>
      <c r="E182" s="34">
        <f>D182-C182</f>
        <v>0</v>
      </c>
      <c r="F182" s="34">
        <f>D182/C182*100</f>
        <v>100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34">
        <f>ДУЭК!W186+Орджоникидзе!W185+Артем!W185+Дзержинск!W185+Макеев!W185+Центральная!W185+Торез!W185+Снежное!W185+Стаханова!W185+Димитрова!W185+Родинская!W185+Лисичанск!W185+Луганск!W185+Донбасс!W185+Львов!W185+Волынь!W185</f>
        <v>0</v>
      </c>
      <c r="X182" s="34">
        <f>ДУЭК!X186+Орджоникидзе!X185+Артем!X185+Дзержинск!X185+Макеев!X185+Центральная!X185+Торез!X185+Снежное!X185+Стаханова!X185+Димитрова!X185+Родинская!X185+Лисичанск!X185+Луганск!X185+Донбасс!X185+Львов!X185+Волынь!X185</f>
        <v>0</v>
      </c>
      <c r="Y182" s="34">
        <f>W182-X182</f>
        <v>0</v>
      </c>
      <c r="Z182" s="36" t="e">
        <f>X182/W182*100</f>
        <v>#DIV/0!</v>
      </c>
    </row>
    <row r="183" spans="1:26">
      <c r="A183" s="69" t="s">
        <v>91</v>
      </c>
      <c r="B183" s="7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26"/>
    </row>
    <row r="184" spans="1:26" ht="51">
      <c r="A184" s="18" t="s">
        <v>221</v>
      </c>
      <c r="B184" s="5" t="s">
        <v>199</v>
      </c>
      <c r="C184" s="20"/>
      <c r="D184" s="34">
        <f>ДУЭК!D188+Орджоникидзе!D187+Артем!D187+Дзержинск!D187+Макеев!D187+Центральная!D187+Торез!D187+Снежное!D187+Стаханова!D187+Димитрова!D187+Родинская!D187+Лисичанск!D187+Луганск!D187+Донбасс!D187+Львов!D187+Волынь!D187</f>
        <v>2.9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34">
        <f>ДУЭК!X188+Орджоникидзе!X187+Артем!X187+Дзержинск!X187+Макеев!X187+Центральная!X187+Торез!X187+Снежное!X187+Стаханова!X187+Димитрова!X187+Родинская!X187+Лисичанск!X187+Луганск!X187+Донбасс!X187+Львов!X187+Волынь!X187</f>
        <v>0</v>
      </c>
      <c r="Y184" s="20"/>
      <c r="Z184" s="21"/>
    </row>
    <row r="185" spans="1:26">
      <c r="A185" s="18" t="s">
        <v>222</v>
      </c>
      <c r="B185" s="5" t="s">
        <v>138</v>
      </c>
      <c r="C185" s="20"/>
      <c r="D185" s="34">
        <f>ДУЭК!D189+Орджоникидзе!D188+Артем!D188+Дзержинск!D188+Макеев!D188+Центральная!D188+Торез!D188+Снежное!D188+Стаханова!D188+Димитрова!D188+Родинская!D188+Лисичанск!D188+Луганск!D188+Донбасс!D188+Львов!D188+Волынь!D188</f>
        <v>1.7</v>
      </c>
      <c r="E185" s="20"/>
      <c r="F185" s="20"/>
      <c r="G185" s="34">
        <f>ДУЭК!G189+Орджоникидзе!G188+Артем!G188+Дзержинск!G188+Макеев!G188+Центральная!G188+Торез!G188+Снежное!G188+Стаханова!G188+Димитрова!G188+Родинская!G188+Лисичанск!G188+Луганск!G188+Донбасс!G188+Львов!G188+Волынь!G188</f>
        <v>1.7</v>
      </c>
      <c r="H185" s="34">
        <f>ДУЭК!H189+Орджоникидзе!H188+Артем!H188+Дзержинск!H188+Макеев!H188+Центральная!H188+Торез!H188+Снежное!H188+Стаханова!H188+Димитрова!H188+Родинская!H188+Лисичанск!H188+Луганск!H188+Донбасс!H188+Львов!H188+Волынь!H188</f>
        <v>0</v>
      </c>
      <c r="I185" s="34">
        <f>ДУЭК!I189+Орджоникидзе!I188+Артем!I188+Дзержинск!I188+Макеев!I188+Центральная!I188+Торез!I188+Снежное!I188+Стаханова!I188+Димитрова!I188+Родинская!I188+Лисичанск!I188+Луганск!I188+Донбасс!I188+Львов!I188+Волынь!I188</f>
        <v>0</v>
      </c>
      <c r="J185" s="34">
        <f>ДУЭК!J189+Орджоникидзе!J188+Артем!J188+Дзержинск!J188+Макеев!J188+Центральная!J188+Торез!J188+Снежное!J188+Стаханова!J188+Димитрова!J188+Родинская!J188+Лисичанск!J188+Луганск!J188+Донбасс!J188+Львов!J188+Волынь!J188</f>
        <v>0</v>
      </c>
      <c r="K185" s="34">
        <f>ДУЭК!K189+Орджоникидзе!K188+Артем!K188+Дзержинск!K188+Макеев!K188+Центральная!K188+Торез!K188+Снежное!K188+Стаханова!K188+Димитрова!K188+Родинская!K188+Лисичанск!K188+Луганск!K188+Донбасс!K188+Львов!K188+Волынь!K188</f>
        <v>0</v>
      </c>
      <c r="L185" s="34">
        <f>ДУЭК!L189+Орджоникидзе!L188+Артем!L188+Дзержинск!L188+Макеев!L188+Центральная!L188+Торез!L188+Снежное!L188+Стаханова!L188+Димитрова!L188+Родинская!L188+Лисичанск!L188+Луганск!L188+Донбасс!L188+Львов!L188+Волынь!L188</f>
        <v>0.3</v>
      </c>
      <c r="M185" s="34">
        <f>ДУЭК!M189+Орджоникидзе!M188+Артем!M188+Дзержинск!M188+Макеев!M188+Центральная!M188+Торез!M188+Снежное!M188+Стаханова!M188+Димитрова!M188+Родинская!M188+Лисичанск!M188+Луганск!M188+Донбасс!M188+Львов!M188+Волынь!M188</f>
        <v>0</v>
      </c>
      <c r="N185" s="34">
        <f>ДУЭК!N189+Орджоникидзе!N188+Артем!N188+Дзержинск!N188+Макеев!N188+Центральная!N188+Торез!N188+Снежное!N188+Стаханова!N188+Димитрова!N188+Родинская!N188+Лисичанск!N188+Луганск!N188+Донбасс!N188+Львов!N188+Волынь!N188</f>
        <v>0</v>
      </c>
      <c r="O185" s="34">
        <f>ДУЭК!O189+Орджоникидзе!O188+Артем!O188+Дзержинск!O188+Макеев!O188+Центральная!O188+Торез!O188+Снежное!O188+Стаханова!O188+Димитрова!O188+Родинская!O188+Лисичанск!O188+Луганск!O188+Донбасс!O188+Львов!O188+Волынь!O188</f>
        <v>0</v>
      </c>
      <c r="P185" s="34">
        <f>ДУЭК!P189+Орджоникидзе!P188+Артем!P188+Дзержинск!P188+Макеев!P188+Центральная!P188+Торез!P188+Снежное!P188+Стаханова!P188+Димитрова!P188+Родинская!P188+Лисичанск!P188+Луганск!P188+Донбасс!P188+Львов!P188+Волынь!P188</f>
        <v>1.4</v>
      </c>
      <c r="Q185" s="34">
        <f>ДУЭК!Q189+Орджоникидзе!Q188+Артем!Q188+Дзержинск!Q188+Макеев!Q188+Центральная!Q188+Торез!Q188+Снежное!Q188+Стаханова!Q188+Димитрова!Q188+Родинская!Q188+Лисичанск!Q188+Луганск!Q188+Донбасс!Q188+Львов!Q188+Волынь!Q188</f>
        <v>0</v>
      </c>
      <c r="R185" s="34">
        <f>ДУЭК!R189+Орджоникидзе!R188+Артем!R188+Дзержинск!R188+Макеев!R188+Центральная!R188+Торез!R188+Снежное!R188+Стаханова!R188+Димитрова!R188+Родинская!R188+Лисичанск!R188+Луганск!R188+Донбасс!R188+Львов!R188+Волынь!R188</f>
        <v>0</v>
      </c>
      <c r="S185" s="34">
        <f>ДУЭК!S189+Орджоникидзе!S188+Артем!S188+Дзержинск!S188+Макеев!S188+Центральная!S188+Торез!S188+Снежное!S188+Стаханова!S188+Димитрова!S188+Родинская!S188+Лисичанск!S188+Луганск!S188+Донбасс!S188+Львов!S188+Волынь!S188</f>
        <v>0</v>
      </c>
      <c r="T185" s="34">
        <f>ДУЭК!T189+Орджоникидзе!T188+Артем!T188+Дзержинск!T188+Макеев!T188+Центральная!T188+Торез!T188+Снежное!T188+Стаханова!T188+Димитрова!T188+Родинская!T188+Лисичанск!T188+Луганск!T188+Донбасс!T188+Львов!T188+Волынь!T188</f>
        <v>0</v>
      </c>
      <c r="U185" s="34">
        <f>ДУЭК!U189+Орджоникидзе!U188+Артем!U188+Дзержинск!U188+Макеев!U188+Центральная!U188+Торез!U188+Снежное!U188+Стаханова!U188+Димитрова!U188+Родинская!U188+Лисичанск!U188+Луганск!U188+Донбасс!U188+Львов!U188+Волынь!U188</f>
        <v>0</v>
      </c>
      <c r="V185" s="34">
        <f>ДУЭК!V189+Орджоникидзе!V188+Артем!V188+Дзержинск!V188+Макеев!V188+Центральная!V188+Торез!V188+Снежное!V188+Стаханова!V188+Димитрова!V188+Родинская!V188+Лисичанск!V188+Луганск!V188+Донбасс!V188+Львов!V188+Волынь!V188</f>
        <v>0</v>
      </c>
      <c r="W185" s="20"/>
      <c r="X185" s="34">
        <f>ДУЭК!X189+Орджоникидзе!X188+Артем!X188+Дзержинск!X188+Макеев!X188+Центральная!X188+Торез!X188+Снежное!X188+Стаханова!X188+Димитрова!X188+Родинская!X188+Лисичанск!X188+Луганск!X188+Донбасс!X188+Львов!X188+Волынь!X188</f>
        <v>0</v>
      </c>
      <c r="Y185" s="20"/>
      <c r="Z185" s="21"/>
    </row>
    <row r="186" spans="1:26" ht="38.25">
      <c r="A186" s="18" t="s">
        <v>223</v>
      </c>
      <c r="B186" s="5" t="s">
        <v>200</v>
      </c>
      <c r="C186" s="20"/>
      <c r="D186" s="34">
        <f>ДУЭК!D190+Орджоникидзе!D189+Артем!D189+Дзержинск!D189+Макеев!D189+Центральная!D189+Торез!D189+Снежное!D189+Стаханова!D189+Димитрова!D189+Родинская!D189+Лисичанск!D189+Луганск!D189+Донбасс!D189+Львов!D189+Волынь!D189</f>
        <v>1.7</v>
      </c>
      <c r="E186" s="20"/>
      <c r="F186" s="20"/>
      <c r="G186" s="34">
        <f>ДУЭК!G190+Орджоникидзе!G189+Артем!G189+Дзержинск!G189+Макеев!G189+Центральная!G189+Торез!G189+Снежное!G189+Стаханова!G189+Димитрова!G189+Родинская!G189+Лисичанск!G189+Луганск!G189+Донбасс!G189+Львов!G189+Волынь!G189</f>
        <v>0.4</v>
      </c>
      <c r="H186" s="34">
        <f>ДУЭК!H190+Орджоникидзе!H189+Артем!H189+Дзержинск!H189+Макеев!H189+Центральная!H189+Торез!H189+Снежное!H189+Стаханова!H189+Димитрова!H189+Родинская!H189+Лисичанск!H189+Луганск!H189+Донбасс!H189+Львов!H189+Волынь!H189</f>
        <v>0</v>
      </c>
      <c r="I186" s="34">
        <f>ДУЭК!I190+Орджоникидзе!I189+Артем!I189+Дзержинск!I189+Макеев!I189+Центральная!I189+Торез!I189+Снежное!I189+Стаханова!I189+Димитрова!I189+Родинская!I189+Лисичанск!I189+Луганск!I189+Донбасс!I189+Львов!I189+Волынь!I189</f>
        <v>0</v>
      </c>
      <c r="J186" s="34">
        <f>ДУЭК!J190+Орджоникидзе!J189+Артем!J189+Дзержинск!J189+Макеев!J189+Центральная!J189+Торез!J189+Снежное!J189+Стаханова!J189+Димитрова!J189+Родинская!J189+Лисичанск!J189+Луганск!J189+Донбасс!J189+Львов!J189+Волынь!J189</f>
        <v>0</v>
      </c>
      <c r="K186" s="34">
        <f>ДУЭК!K190+Орджоникидзе!K189+Артем!K189+Дзержинск!K189+Макеев!K189+Центральная!K189+Торез!K189+Снежное!K189+Стаханова!K189+Димитрова!K189+Родинская!K189+Лисичанск!K189+Луганск!K189+Донбасс!K189+Львов!K189+Волынь!K189</f>
        <v>0</v>
      </c>
      <c r="L186" s="34">
        <f>ДУЭК!L190+Орджоникидзе!L189+Артем!L189+Дзержинск!L189+Макеев!L189+Центральная!L189+Торез!L189+Снежное!L189+Стаханова!L189+Димитрова!L189+Родинская!L189+Лисичанск!L189+Луганск!L189+Донбасс!L189+Львов!L189+Волынь!L189</f>
        <v>0</v>
      </c>
      <c r="M186" s="34">
        <f>ДУЭК!M190+Орджоникидзе!M189+Артем!M189+Дзержинск!M189+Макеев!M189+Центральная!M189+Торез!M189+Снежное!M189+Стаханова!M189+Димитрова!M189+Родинская!M189+Лисичанск!M189+Луганск!M189+Донбасс!M189+Львов!M189+Волынь!M189</f>
        <v>0</v>
      </c>
      <c r="N186" s="34">
        <f>ДУЭК!N190+Орджоникидзе!N189+Артем!N189+Дзержинск!N189+Макеев!N189+Центральная!N189+Торез!N189+Снежное!N189+Стаханова!N189+Димитрова!N189+Родинская!N189+Лисичанск!N189+Луганск!N189+Донбасс!N189+Львов!N189+Волынь!N189</f>
        <v>0</v>
      </c>
      <c r="O186" s="34">
        <f>ДУЭК!O190+Орджоникидзе!O189+Артем!O189+Дзержинск!O189+Макеев!O189+Центральная!O189+Торез!O189+Снежное!O189+Стаханова!O189+Димитрова!O189+Родинская!O189+Лисичанск!O189+Луганск!O189+Донбасс!O189+Львов!O189+Волынь!O189</f>
        <v>0</v>
      </c>
      <c r="P186" s="34">
        <f>ДУЭК!P190+Орджоникидзе!P189+Артем!P189+Дзержинск!P189+Макеев!P189+Центральная!P189+Торез!P189+Снежное!P189+Стаханова!P189+Димитрова!P189+Родинская!P189+Лисичанск!P189+Луганск!P189+Донбасс!P189+Львов!P189+Волынь!P189</f>
        <v>0.4</v>
      </c>
      <c r="Q186" s="34">
        <f>ДУЭК!Q190+Орджоникидзе!Q189+Артем!Q189+Дзержинск!Q189+Макеев!Q189+Центральная!Q189+Торез!Q189+Снежное!Q189+Стаханова!Q189+Димитрова!Q189+Родинская!Q189+Лисичанск!Q189+Луганск!Q189+Донбасс!Q189+Львов!Q189+Волынь!Q189</f>
        <v>0</v>
      </c>
      <c r="R186" s="34">
        <f>ДУЭК!R190+Орджоникидзе!R189+Артем!R189+Дзержинск!R189+Макеев!R189+Центральная!R189+Торез!R189+Снежное!R189+Стаханова!R189+Димитрова!R189+Родинская!R189+Лисичанск!R189+Луганск!R189+Донбасс!R189+Львов!R189+Волынь!R189</f>
        <v>0</v>
      </c>
      <c r="S186" s="34">
        <f>ДУЭК!S190+Орджоникидзе!S189+Артем!S189+Дзержинск!S189+Макеев!S189+Центральная!S189+Торез!S189+Снежное!S189+Стаханова!S189+Димитрова!S189+Родинская!S189+Лисичанск!S189+Луганск!S189+Донбасс!S189+Львов!S189+Волынь!S189</f>
        <v>0</v>
      </c>
      <c r="T186" s="34">
        <f>ДУЭК!T190+Орджоникидзе!T189+Артем!T189+Дзержинск!T189+Макеев!T189+Центральная!T189+Торез!T189+Снежное!T189+Стаханова!T189+Димитрова!T189+Родинская!T189+Лисичанск!T189+Луганск!T189+Донбасс!T189+Львов!T189+Волынь!T189</f>
        <v>0</v>
      </c>
      <c r="U186" s="34">
        <f>ДУЭК!U190+Орджоникидзе!U189+Артем!U189+Дзержинск!U189+Макеев!U189+Центральная!U189+Торез!U189+Снежное!U189+Стаханова!U189+Димитрова!U189+Родинская!U189+Лисичанск!U189+Луганск!U189+Донбасс!U189+Львов!U189+Волынь!U189</f>
        <v>0</v>
      </c>
      <c r="V186" s="34">
        <f>ДУЭК!V190+Орджоникидзе!V189+Артем!V189+Дзержинск!V189+Макеев!V189+Центральная!V189+Торез!V189+Снежное!V189+Стаханова!V189+Димитрова!V189+Родинская!V189+Лисичанск!V189+Луганск!V189+Донбасс!V189+Львов!V189+Волынь!V189</f>
        <v>0</v>
      </c>
      <c r="W186" s="20"/>
      <c r="X186" s="34">
        <f>ДУЭК!X190+Орджоникидзе!X189+Артем!X189+Дзержинск!X189+Макеев!X189+Центральная!X189+Торез!X189+Снежное!X189+Стаханова!X189+Димитрова!X189+Родинская!X189+Лисичанск!X189+Луганск!X189+Донбасс!X189+Львов!X189+Волынь!X189</f>
        <v>0</v>
      </c>
      <c r="Y186" s="20"/>
      <c r="Z186" s="21"/>
    </row>
    <row r="187" spans="1:26" ht="25.5">
      <c r="A187" s="23" t="s">
        <v>224</v>
      </c>
      <c r="B187" s="5" t="s">
        <v>201</v>
      </c>
      <c r="C187" s="20"/>
      <c r="D187" s="20"/>
      <c r="E187" s="34">
        <v>0</v>
      </c>
      <c r="F187" s="20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20"/>
      <c r="X187" s="20"/>
      <c r="Y187" s="34">
        <f>G187-E187</f>
        <v>0</v>
      </c>
      <c r="Z187" s="21"/>
    </row>
    <row r="188" spans="1:26">
      <c r="A188" s="71" t="s">
        <v>132</v>
      </c>
      <c r="B188" s="72"/>
      <c r="C188" s="7"/>
      <c r="D188" s="7"/>
      <c r="E188" s="7"/>
      <c r="F188" s="7"/>
      <c r="G188" s="34"/>
      <c r="H188" s="7"/>
      <c r="I188" s="7"/>
      <c r="J188" s="3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26"/>
    </row>
    <row r="189" spans="1:26" ht="25.5">
      <c r="A189" s="23" t="s">
        <v>225</v>
      </c>
      <c r="B189" s="27" t="s">
        <v>202</v>
      </c>
      <c r="C189" s="20"/>
      <c r="D189" s="34">
        <f>ДУЭК!D193+Орджоникидзе!D192+Артем!D192+Дзержинск!D192+Макеев!D192+Центральная!D192+Торез!D192+Снежное!D192+Стаханова!D192+Димитрова!D192+Родинская!D192+Лисичанск!D192+Луганск!D192+Донбасс!D192+Львов!D192+Волынь!D192</f>
        <v>0</v>
      </c>
      <c r="E189" s="20"/>
      <c r="F189" s="20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20"/>
      <c r="X189" s="34">
        <f>ДУЭК!X193+Орджоникидзе!X192+Артем!X192+Дзержинск!X192+Макеев!X192+Центральная!X192+Торез!X192+Снежное!X192+Стаханова!X192+Димитрова!X192+Родинская!X192+Лисичанск!X192+Луганск!X192+Донбасс!X192+Львов!X192+Волынь!X192</f>
        <v>0</v>
      </c>
      <c r="Y189" s="20"/>
      <c r="Z189" s="21"/>
    </row>
    <row r="190" spans="1:26" ht="13.5">
      <c r="A190" s="28" t="s">
        <v>226</v>
      </c>
      <c r="B190" s="73" t="s">
        <v>227</v>
      </c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5"/>
    </row>
    <row r="191" spans="1:26" ht="76.5">
      <c r="A191" s="11"/>
      <c r="B191" s="12" t="s">
        <v>228</v>
      </c>
      <c r="C191" s="34">
        <f>ДУЭК!C195+Орджоникидзе!C194+Артем!C194+Дзержинск!C194+Макеев!C194+Центральная!C194+Торез!C194+Снежное!C194+Стаханова!C194+Димитрова!C194+Родинская!C194+Лисичанск!C194+Луганск!C194+Донбасс!C194+Львов!C194+Волынь!C194</f>
        <v>19.149999999999999</v>
      </c>
      <c r="D191" s="34">
        <f>ДУЭК!D195+Орджоникидзе!D194+Артем!D194+Дзержинск!D194+Макеев!D194+Центральная!D194+Торез!D194+Снежное!D194+Стаханова!D194+Димитрова!D194+Родинская!D194+Лисичанск!D194+Луганск!D194+Донбасс!D194+Львов!D194+Волынь!D194</f>
        <v>19.149999999999999</v>
      </c>
      <c r="E191" s="34">
        <f>D191-C191</f>
        <v>0</v>
      </c>
      <c r="F191" s="34">
        <f>D191/C191*100</f>
        <v>100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34">
        <f>ДУЭК!W195+Орджоникидзе!W194+Артем!W194+Дзержинск!W194+Макеев!W194+Центральная!W194+Торез!W194+Снежное!W194+Стаханова!W194+Димитрова!W194+Родинская!W194+Лисичанск!W194+Луганск!W194+Донбасс!W194+Львов!W194+Волынь!W194</f>
        <v>0</v>
      </c>
      <c r="X191" s="34">
        <f>ДУЭК!X195+Орджоникидзе!X194+Артем!X194+Дзержинск!X194+Макеев!X194+Центральная!X194+Торез!X194+Снежное!X194+Стаханова!X194+Димитрова!X194+Родинская!X194+Лисичанск!X194+Луганск!X194+Донбасс!X194+Львов!X194+Волынь!X194</f>
        <v>0</v>
      </c>
      <c r="Y191" s="34">
        <f>W191-X191</f>
        <v>0</v>
      </c>
      <c r="Z191" s="36" t="e">
        <f>X191/W191*100</f>
        <v>#DIV/0!</v>
      </c>
    </row>
    <row r="192" spans="1:26">
      <c r="A192" s="69" t="s">
        <v>91</v>
      </c>
      <c r="B192" s="7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26"/>
    </row>
    <row r="193" spans="1:26" ht="51">
      <c r="A193" s="18" t="s">
        <v>229</v>
      </c>
      <c r="B193" s="5" t="s">
        <v>199</v>
      </c>
      <c r="C193" s="20"/>
      <c r="D193" s="34">
        <f>ДУЭК!D197+Орджоникидзе!D196+Артем!D196+Дзержинск!D196+Макеев!D196+Центральная!D196+Торез!D196+Снежное!D196+Стаханова!D196+Димитрова!D196+Родинская!D196+Лисичанск!D196+Луганск!D196+Донбасс!D196+Львов!D196+Волынь!D196</f>
        <v>17.619999999999997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34">
        <f>ДУЭК!X197+Орджоникидзе!X196+Артем!X196+Дзержинск!X196+Макеев!X196+Центральная!X196+Торез!X196+Снежное!X196+Стаханова!X196+Димитрова!X196+Родинская!X196+Лисичанск!X196+Луганск!X196+Донбасс!X196+Львов!X196+Волынь!X196</f>
        <v>0</v>
      </c>
      <c r="Y193" s="20"/>
      <c r="Z193" s="21"/>
    </row>
    <row r="194" spans="1:26">
      <c r="A194" s="18" t="s">
        <v>230</v>
      </c>
      <c r="B194" s="5" t="s">
        <v>138</v>
      </c>
      <c r="C194" s="20"/>
      <c r="D194" s="34">
        <f>ДУЭК!D198+Орджоникидзе!D197+Артем!D197+Дзержинск!D197+Макеев!D197+Центральная!D197+Торез!D197+Снежное!D197+Стаханова!D197+Димитрова!D197+Родинская!D197+Лисичанск!D197+Луганск!D197+Донбасс!D197+Львов!D197+Волынь!D197</f>
        <v>0.93</v>
      </c>
      <c r="E194" s="20"/>
      <c r="F194" s="20"/>
      <c r="G194" s="34">
        <f>ДУЭК!G198+Орджоникидзе!G197+Артем!G197+Дзержинск!G197+Макеев!G197+Центральная!G197+Торез!G197+Снежное!G197+Стаханова!G197+Димитрова!G197+Родинская!G197+Лисичанск!G197+Луганск!G197+Донбасс!G197+Львов!G197+Волынь!G197</f>
        <v>0.93</v>
      </c>
      <c r="H194" s="34">
        <f>ДУЭК!H198+Орджоникидзе!H197+Артем!H197+Дзержинск!H197+Макеев!H197+Центральная!H197+Торез!H197+Снежное!H197+Стаханова!H197+Димитрова!H197+Родинская!H197+Лисичанск!H197+Луганск!H197+Донбасс!H197+Львов!H197+Волынь!H197</f>
        <v>0.93</v>
      </c>
      <c r="I194" s="34">
        <f>ДУЭК!I198+Орджоникидзе!I197+Артем!I197+Дзержинск!I197+Макеев!I197+Центральная!I197+Торез!I197+Снежное!I197+Стаханова!I197+Димитрова!I197+Родинская!I197+Лисичанск!I197+Луганск!I197+Донбасс!I197+Львов!I197+Волынь!I197</f>
        <v>0</v>
      </c>
      <c r="J194" s="34">
        <f>ДУЭК!J198+Орджоникидзе!J197+Артем!J197+Дзержинск!J197+Макеев!J197+Центральная!J197+Торез!J197+Снежное!J197+Стаханова!J197+Димитрова!J197+Родинская!J197+Лисичанск!J197+Луганск!J197+Донбасс!J197+Львов!J197+Волынь!J197</f>
        <v>0</v>
      </c>
      <c r="K194" s="34">
        <f>ДУЭК!K198+Орджоникидзе!K197+Артем!K197+Дзержинск!K197+Макеев!K197+Центральная!K197+Торез!K197+Снежное!K197+Стаханова!K197+Димитрова!K197+Родинская!K197+Лисичанск!K197+Луганск!K197+Донбасс!K197+Львов!K197+Волынь!K197</f>
        <v>0</v>
      </c>
      <c r="L194" s="34">
        <f>ДУЭК!L198+Орджоникидзе!L197+Артем!L197+Дзержинск!L197+Макеев!L197+Центральная!L197+Торез!L197+Снежное!L197+Стаханова!L197+Димитрова!L197+Родинская!L197+Лисичанск!L197+Луганск!L197+Донбасс!L197+Львов!L197+Волынь!L197</f>
        <v>0</v>
      </c>
      <c r="M194" s="34">
        <f>ДУЭК!M198+Орджоникидзе!M197+Артем!M197+Дзержинск!M197+Макеев!M197+Центральная!M197+Торез!M197+Снежное!M197+Стаханова!M197+Димитрова!M197+Родинская!M197+Лисичанск!M197+Луганск!M197+Донбасс!M197+Львов!M197+Волынь!M197</f>
        <v>0</v>
      </c>
      <c r="N194" s="34">
        <f>ДУЭК!N198+Орджоникидзе!N197+Артем!N197+Дзержинск!N197+Макеев!N197+Центральная!N197+Торез!N197+Снежное!N197+Стаханова!N197+Димитрова!N197+Родинская!N197+Лисичанск!N197+Луганск!N197+Донбасс!N197+Львов!N197+Волынь!N197</f>
        <v>0</v>
      </c>
      <c r="O194" s="34">
        <f>ДУЭК!O198+Орджоникидзе!O197+Артем!O197+Дзержинск!O197+Макеев!O197+Центральная!O197+Торез!O197+Снежное!O197+Стаханова!O197+Димитрова!O197+Родинская!O197+Лисичанск!O197+Луганск!O197+Донбасс!O197+Львов!O197+Волынь!O197</f>
        <v>0</v>
      </c>
      <c r="P194" s="34">
        <f>ДУЭК!P198+Орджоникидзе!P197+Артем!P197+Дзержинск!P197+Макеев!P197+Центральная!P197+Торез!P197+Снежное!P197+Стаханова!P197+Димитрова!P197+Родинская!P197+Лисичанск!P197+Луганск!P197+Донбасс!P197+Львов!P197+Волынь!P197</f>
        <v>0</v>
      </c>
      <c r="Q194" s="34">
        <f>ДУЭК!Q198+Орджоникидзе!Q197+Артем!Q197+Дзержинск!Q197+Макеев!Q197+Центральная!Q197+Торез!Q197+Снежное!Q197+Стаханова!Q197+Димитрова!Q197+Родинская!Q197+Лисичанск!Q197+Луганск!Q197+Донбасс!Q197+Львов!Q197+Волынь!Q197</f>
        <v>0</v>
      </c>
      <c r="R194" s="34">
        <f>ДУЭК!R198+Орджоникидзе!R197+Артем!R197+Дзержинск!R197+Макеев!R197+Центральная!R197+Торез!R197+Снежное!R197+Стаханова!R197+Димитрова!R197+Родинская!R197+Лисичанск!R197+Луганск!R197+Донбасс!R197+Львов!R197+Волынь!R197</f>
        <v>0</v>
      </c>
      <c r="S194" s="34">
        <f>ДУЭК!S198+Орджоникидзе!S197+Артем!S197+Дзержинск!S197+Макеев!S197+Центральная!S197+Торез!S197+Снежное!S197+Стаханова!S197+Димитрова!S197+Родинская!S197+Лисичанск!S197+Луганск!S197+Донбасс!S197+Львов!S197+Волынь!S197</f>
        <v>0</v>
      </c>
      <c r="T194" s="34">
        <f>ДУЭК!T198+Орджоникидзе!T197+Артем!T197+Дзержинск!T197+Макеев!T197+Центральная!T197+Торез!T197+Снежное!T197+Стаханова!T197+Димитрова!T197+Родинская!T197+Лисичанск!T197+Луганск!T197+Донбасс!T197+Львов!T197+Волынь!T197</f>
        <v>0</v>
      </c>
      <c r="U194" s="34">
        <f>ДУЭК!U198+Орджоникидзе!U197+Артем!U197+Дзержинск!U197+Макеев!U197+Центральная!U197+Торез!U197+Снежное!U197+Стаханова!U197+Димитрова!U197+Родинская!U197+Лисичанск!U197+Луганск!U197+Донбасс!U197+Львов!U197+Волынь!U197</f>
        <v>0</v>
      </c>
      <c r="V194" s="34">
        <f>ДУЭК!V198+Орджоникидзе!V197+Артем!V197+Дзержинск!V197+Макеев!V197+Центральная!V197+Торез!V197+Снежное!V197+Стаханова!V197+Димитрова!V197+Родинская!V197+Лисичанск!V197+Луганск!V197+Донбасс!V197+Львов!V197+Волынь!V197</f>
        <v>0</v>
      </c>
      <c r="W194" s="20"/>
      <c r="X194" s="34">
        <f>ДУЭК!X198+Орджоникидзе!X197+Артем!X197+Дзержинск!X197+Макеев!X197+Центральная!X197+Торез!X197+Снежное!X197+Стаханова!X197+Димитрова!X197+Родинская!X197+Лисичанск!X197+Луганск!X197+Донбасс!X197+Львов!X197+Волынь!X197</f>
        <v>0</v>
      </c>
      <c r="Y194" s="20"/>
      <c r="Z194" s="21"/>
    </row>
    <row r="195" spans="1:26" ht="38.25">
      <c r="A195" s="18" t="s">
        <v>231</v>
      </c>
      <c r="B195" s="5" t="s">
        <v>200</v>
      </c>
      <c r="C195" s="20"/>
      <c r="D195" s="34">
        <f>ДУЭК!D199+Орджоникидзе!D198+Артем!D198+Дзержинск!D198+Макеев!D198+Центральная!D198+Торез!D198+Снежное!D198+Стаханова!D198+Димитрова!D198+Родинская!D198+Лисичанск!D198+Луганск!D198+Донбасс!D198+Львов!D198+Волынь!D198</f>
        <v>0.6</v>
      </c>
      <c r="E195" s="20"/>
      <c r="F195" s="20"/>
      <c r="G195" s="34">
        <f>ДУЭК!G199+Орджоникидзе!G198+Артем!G198+Дзержинск!G198+Макеев!G198+Центральная!G198+Торез!G198+Снежное!G198+Стаханова!G198+Димитрова!G198+Родинская!G198+Лисичанск!G198+Луганск!G198+Донбасс!G198+Львов!G198+Волынь!G198</f>
        <v>0.6</v>
      </c>
      <c r="H195" s="34">
        <f>ДУЭК!H199+Орджоникидзе!H198+Артем!H198+Дзержинск!H198+Макеев!H198+Центральная!H198+Торез!H198+Снежное!H198+Стаханова!H198+Димитрова!H198+Родинская!H198+Лисичанск!H198+Луганск!H198+Донбасс!H198+Львов!H198+Волынь!H198</f>
        <v>0.6</v>
      </c>
      <c r="I195" s="34">
        <f>ДУЭК!I199+Орджоникидзе!I198+Артем!I198+Дзержинск!I198+Макеев!I198+Центральная!I198+Торез!I198+Снежное!I198+Стаханова!I198+Димитрова!I198+Родинская!I198+Лисичанск!I198+Луганск!I198+Донбасс!I198+Львов!I198+Волынь!I198</f>
        <v>0</v>
      </c>
      <c r="J195" s="34">
        <f>ДУЭК!J199+Орджоникидзе!J198+Артем!J198+Дзержинск!J198+Макеев!J198+Центральная!J198+Торез!J198+Снежное!J198+Стаханова!J198+Димитрова!J198+Родинская!J198+Лисичанск!J198+Луганск!J198+Донбасс!J198+Львов!J198+Волынь!J198</f>
        <v>0</v>
      </c>
      <c r="K195" s="34">
        <f>ДУЭК!K199+Орджоникидзе!K198+Артем!K198+Дзержинск!K198+Макеев!K198+Центральная!K198+Торез!K198+Снежное!K198+Стаханова!K198+Димитрова!K198+Родинская!K198+Лисичанск!K198+Луганск!K198+Донбасс!K198+Львов!K198+Волынь!K198</f>
        <v>0</v>
      </c>
      <c r="L195" s="34">
        <f>ДУЭК!L199+Орджоникидзе!L198+Артем!L198+Дзержинск!L198+Макеев!L198+Центральная!L198+Торез!L198+Снежное!L198+Стаханова!L198+Димитрова!L198+Родинская!L198+Лисичанск!L198+Луганск!L198+Донбасс!L198+Львов!L198+Волынь!L198</f>
        <v>0</v>
      </c>
      <c r="M195" s="34">
        <f>ДУЭК!M199+Орджоникидзе!M198+Артем!M198+Дзержинск!M198+Макеев!M198+Центральная!M198+Торез!M198+Снежное!M198+Стаханова!M198+Димитрова!M198+Родинская!M198+Лисичанск!M198+Луганск!M198+Донбасс!M198+Львов!M198+Волынь!M198</f>
        <v>0</v>
      </c>
      <c r="N195" s="34">
        <f>ДУЭК!N199+Орджоникидзе!N198+Артем!N198+Дзержинск!N198+Макеев!N198+Центральная!N198+Торез!N198+Снежное!N198+Стаханова!N198+Димитрова!N198+Родинская!N198+Лисичанск!N198+Луганск!N198+Донбасс!N198+Львов!N198+Волынь!N198</f>
        <v>0</v>
      </c>
      <c r="O195" s="34">
        <f>ДУЭК!O199+Орджоникидзе!O198+Артем!O198+Дзержинск!O198+Макеев!O198+Центральная!O198+Торез!O198+Снежное!O198+Стаханова!O198+Димитрова!O198+Родинская!O198+Лисичанск!O198+Луганск!O198+Донбасс!O198+Львов!O198+Волынь!O198</f>
        <v>0</v>
      </c>
      <c r="P195" s="34">
        <f>ДУЭК!P199+Орджоникидзе!P198+Артем!P198+Дзержинск!P198+Макеев!P198+Центральная!P198+Торез!P198+Снежное!P198+Стаханова!P198+Димитрова!P198+Родинская!P198+Лисичанск!P198+Луганск!P198+Донбасс!P198+Львов!P198+Волынь!P198</f>
        <v>0</v>
      </c>
      <c r="Q195" s="34">
        <f>ДУЭК!Q199+Орджоникидзе!Q198+Артем!Q198+Дзержинск!Q198+Макеев!Q198+Центральная!Q198+Торез!Q198+Снежное!Q198+Стаханова!Q198+Димитрова!Q198+Родинская!Q198+Лисичанск!Q198+Луганск!Q198+Донбасс!Q198+Львов!Q198+Волынь!Q198</f>
        <v>0</v>
      </c>
      <c r="R195" s="34">
        <f>ДУЭК!R199+Орджоникидзе!R198+Артем!R198+Дзержинск!R198+Макеев!R198+Центральная!R198+Торез!R198+Снежное!R198+Стаханова!R198+Димитрова!R198+Родинская!R198+Лисичанск!R198+Луганск!R198+Донбасс!R198+Львов!R198+Волынь!R198</f>
        <v>0</v>
      </c>
      <c r="S195" s="34">
        <f>ДУЭК!S199+Орджоникидзе!S198+Артем!S198+Дзержинск!S198+Макеев!S198+Центральная!S198+Торез!S198+Снежное!S198+Стаханова!S198+Димитрова!S198+Родинская!S198+Лисичанск!S198+Луганск!S198+Донбасс!S198+Львов!S198+Волынь!S198</f>
        <v>0</v>
      </c>
      <c r="T195" s="34">
        <f>ДУЭК!T199+Орджоникидзе!T198+Артем!T198+Дзержинск!T198+Макеев!T198+Центральная!T198+Торез!T198+Снежное!T198+Стаханова!T198+Димитрова!T198+Родинская!T198+Лисичанск!T198+Луганск!T198+Донбасс!T198+Львов!T198+Волынь!T198</f>
        <v>0</v>
      </c>
      <c r="U195" s="34">
        <f>ДУЭК!U199+Орджоникидзе!U198+Артем!U198+Дзержинск!U198+Макеев!U198+Центральная!U198+Торез!U198+Снежное!U198+Стаханова!U198+Димитрова!U198+Родинская!U198+Лисичанск!U198+Луганск!U198+Донбасс!U198+Львов!U198+Волынь!U198</f>
        <v>0</v>
      </c>
      <c r="V195" s="34">
        <f>ДУЭК!V199+Орджоникидзе!V198+Артем!V198+Дзержинск!V198+Макеев!V198+Центральная!V198+Торез!V198+Снежное!V198+Стаханова!V198+Димитрова!V198+Родинская!V198+Лисичанск!V198+Луганск!V198+Донбасс!V198+Львов!V198+Волынь!V198</f>
        <v>0</v>
      </c>
      <c r="W195" s="20"/>
      <c r="X195" s="34">
        <f>ДУЭК!X199+Орджоникидзе!X198+Артем!X198+Дзержинск!X198+Макеев!X198+Центральная!X198+Торез!X198+Снежное!X198+Стаханова!X198+Димитрова!X198+Родинская!X198+Лисичанск!X198+Луганск!X198+Донбасс!X198+Львов!X198+Волынь!X198</f>
        <v>0</v>
      </c>
      <c r="Y195" s="20"/>
      <c r="Z195" s="21"/>
    </row>
    <row r="196" spans="1:26" ht="25.5">
      <c r="A196" s="23" t="s">
        <v>232</v>
      </c>
      <c r="B196" s="5" t="s">
        <v>201</v>
      </c>
      <c r="C196" s="20"/>
      <c r="D196" s="20"/>
      <c r="E196" s="34">
        <v>0</v>
      </c>
      <c r="F196" s="20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20"/>
      <c r="X196" s="20"/>
      <c r="Y196" s="34">
        <f>G196-E196</f>
        <v>0</v>
      </c>
      <c r="Z196" s="21"/>
    </row>
    <row r="197" spans="1:26">
      <c r="A197" s="71" t="s">
        <v>132</v>
      </c>
      <c r="B197" s="72"/>
      <c r="C197" s="7"/>
      <c r="D197" s="7"/>
      <c r="E197" s="7"/>
      <c r="F197" s="7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7"/>
      <c r="X197" s="7"/>
      <c r="Y197" s="7"/>
      <c r="Z197" s="26"/>
    </row>
    <row r="198" spans="1:26" ht="25.5">
      <c r="A198" s="23" t="s">
        <v>233</v>
      </c>
      <c r="B198" s="27" t="s">
        <v>202</v>
      </c>
      <c r="C198" s="20"/>
      <c r="D198" s="34">
        <f>ДУЭК!D202+Орджоникидзе!D201+Артем!D201+Дзержинск!D201+Макеев!D201+Центральная!D201+Торез!D201+Снежное!D201+Стаханова!D201+Димитрова!D201+Родинская!D201+Лисичанск!D201+Луганск!D201+Донбасс!D201+Львов!D201+Волынь!D201</f>
        <v>0</v>
      </c>
      <c r="E198" s="20"/>
      <c r="F198" s="20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20"/>
      <c r="X198" s="34">
        <f>ДУЭК!X202+Орджоникидзе!X201+Артем!X201+Дзержинск!X201+Макеев!X201+Центральная!X201+Торез!X201+Снежное!X201+Стаханова!X201+Димитрова!X201+Родинская!X201+Лисичанск!X201+Луганск!X201+Донбасс!X201+Львов!X201+Волынь!X201</f>
        <v>0</v>
      </c>
      <c r="Y198" s="20"/>
      <c r="Z198" s="21"/>
    </row>
    <row r="199" spans="1:26" ht="13.5">
      <c r="A199" s="28" t="s">
        <v>234</v>
      </c>
      <c r="B199" s="73" t="s">
        <v>235</v>
      </c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5"/>
    </row>
    <row r="200" spans="1:26" ht="63.75">
      <c r="A200" s="11"/>
      <c r="B200" s="12" t="s">
        <v>236</v>
      </c>
      <c r="C200" s="34">
        <f>ДУЭК!C204+Орджоникидзе!C203+Артем!C203+Дзержинск!C203+Макеев!C203+Центральная!C203+Торез!C203+Снежное!C203+Стаханова!C203+Димитрова!C203+Родинская!C203+Лисичанск!C203+Луганск!C203+Донбасс!C203+Львов!C203+Волынь!C203</f>
        <v>76.158999999999992</v>
      </c>
      <c r="D200" s="34">
        <f>ДУЭК!D204+Орджоникидзе!D203+Артем!D203+Дзержинск!D203+Макеев!D203+Центральная!D203+Торез!D203+Снежное!D203+Стаханова!D203+Димитрова!D203+Родинская!D203+Лисичанск!D203+Луганск!D203+Донбасс!D203+Львов!D203+Волынь!D203</f>
        <v>47.588999999999999</v>
      </c>
      <c r="E200" s="34">
        <f>D200-C200</f>
        <v>-28.569999999999993</v>
      </c>
      <c r="F200" s="34">
        <f>D200/C200*100</f>
        <v>62.48637718457438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34">
        <f>ДУЭК!W204+Орджоникидзе!W203+Артем!W203+Дзержинск!W203+Макеев!W203+Центральная!W203+Торез!W203+Снежное!W203+Стаханова!W203+Димитрова!W203+Родинская!W203+Лисичанск!W203+Луганск!W203+Донбасс!W203+Львов!W203+Волынь!W203</f>
        <v>0</v>
      </c>
      <c r="X200" s="34">
        <f>ДУЭК!X204+Орджоникидзе!X203+Артем!X203+Дзержинск!X203+Макеев!X203+Центральная!X203+Торез!X203+Снежное!X203+Стаханова!X203+Димитрова!X203+Родинская!X203+Лисичанск!X203+Луганск!X203+Донбасс!X203+Львов!X203+Волынь!X203</f>
        <v>0</v>
      </c>
      <c r="Y200" s="34">
        <f>W200-X200</f>
        <v>0</v>
      </c>
      <c r="Z200" s="36" t="e">
        <f>X200/W200*100</f>
        <v>#DIV/0!</v>
      </c>
    </row>
    <row r="201" spans="1:26">
      <c r="A201" s="69" t="s">
        <v>91</v>
      </c>
      <c r="B201" s="7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26"/>
    </row>
    <row r="202" spans="1:26" ht="51">
      <c r="A202" s="18" t="s">
        <v>237</v>
      </c>
      <c r="B202" s="5" t="s">
        <v>199</v>
      </c>
      <c r="C202" s="20"/>
      <c r="D202" s="34">
        <v>38.844999999999999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34">
        <f>ДУЭК!X206+Орджоникидзе!X205+Артем!X205+Дзержинск!X205+Макеев!X205+Центральная!X205+Торез!X205+Снежное!X205+Стаханова!X205+Димитрова!X205+Родинская!X205+Лисичанск!X205+Луганск!X205+Донбасс!X205+Львов!X205+Волынь!X205</f>
        <v>0</v>
      </c>
      <c r="Y202" s="20"/>
      <c r="Z202" s="21"/>
    </row>
    <row r="203" spans="1:26">
      <c r="A203" s="18" t="s">
        <v>238</v>
      </c>
      <c r="B203" s="5" t="s">
        <v>138</v>
      </c>
      <c r="C203" s="20"/>
      <c r="D203" s="34">
        <f>ДУЭК!D207+Орджоникидзе!D206+Артем!D206+Дзержинск!D206+Макеев!D206+Центральная!D206+Торез!D206+Снежное!D206+Стаханова!D206+Димитрова!D206+Родинская!D206+Лисичанск!D206+Луганск!D206+Донбасс!D206+Львов!D206+Волынь!D206</f>
        <v>7.62</v>
      </c>
      <c r="E203" s="20"/>
      <c r="F203" s="20"/>
      <c r="G203" s="34">
        <f>ДУЭК!G207+Орджоникидзе!G206+Артем!G206+Дзержинск!G206+Макеев!G206+Центральная!G206+Торез!G206+Снежное!G206+Стаханова!G206+Димитрова!G206+Родинская!G206+Лисичанск!G206+Луганск!G206+Донбасс!G206+Львов!G206+Волынь!G206</f>
        <v>3.3600000000000003</v>
      </c>
      <c r="H203" s="34">
        <f>ДУЭК!H207+Орджоникидзе!H206+Артем!H206+Дзержинск!H206+Макеев!H206+Центральная!H206+Торез!H206+Снежное!H206+Стаханова!H206+Димитрова!H206+Родинская!H206+Лисичанск!H206+Луганск!H206+Донбасс!H206+Львов!H206+Волынь!H206</f>
        <v>1.27</v>
      </c>
      <c r="I203" s="34">
        <f>ДУЭК!I207+Орджоникидзе!I206+Артем!I206+Дзержинск!I206+Макеев!I206+Центральная!I206+Торез!I206+Снежное!I206+Стаханова!I206+Димитрова!I206+Родинская!I206+Лисичанск!I206+Луганск!I206+Донбасс!I206+Львов!I206+Волынь!I206</f>
        <v>0</v>
      </c>
      <c r="J203" s="34">
        <f>ДУЭК!J207+Орджоникидзе!J206+Артем!J206+Дзержинск!J206+Макеев!J206+Центральная!J206+Торез!J206+Снежное!J206+Стаханова!J206+Димитрова!J206+Родинская!J206+Лисичанск!J206+Луганск!J206+Донбасс!J206+Львов!J206+Волынь!J206</f>
        <v>0</v>
      </c>
      <c r="K203" s="34">
        <f>ДУЭК!K207+Орджоникидзе!K206+Артем!K206+Дзержинск!K206+Макеев!K206+Центральная!K206+Торез!K206+Снежное!K206+Стаханова!K206+Димитрова!K206+Родинская!K206+Лисичанск!K206+Луганск!K206+Донбасс!K206+Львов!K206+Волынь!K206</f>
        <v>0</v>
      </c>
      <c r="L203" s="34">
        <f>ДУЭК!L207+Орджоникидзе!L206+Артем!L206+Дзержинск!L206+Макеев!L206+Центральная!L206+Торез!L206+Снежное!L206+Стаханова!L206+Димитрова!L206+Родинская!L206+Лисичанск!L206+Луганск!L206+Донбасс!L206+Львов!L206+Волынь!L206</f>
        <v>0.59000000000000008</v>
      </c>
      <c r="M203" s="34">
        <f>ДУЭК!M207+Орджоникидзе!M206+Артем!M206+Дзержинск!M206+Макеев!M206+Центральная!M206+Торез!M206+Снежное!M206+Стаханова!M206+Димитрова!M206+Родинская!M206+Лисичанск!M206+Луганск!M206+Донбасс!M206+Львов!M206+Волынь!M206</f>
        <v>0</v>
      </c>
      <c r="N203" s="34">
        <f>ДУЭК!N207+Орджоникидзе!N206+Артем!N206+Дзержинск!N206+Макеев!N206+Центральная!N206+Торез!N206+Снежное!N206+Стаханова!N206+Димитрова!N206+Родинская!N206+Лисичанск!N206+Луганск!N206+Донбасс!N206+Львов!N206+Волынь!N206</f>
        <v>0</v>
      </c>
      <c r="O203" s="34">
        <f>ДУЭК!O207+Орджоникидзе!O206+Артем!O206+Дзержинск!O206+Макеев!O206+Центральная!O206+Торез!O206+Снежное!O206+Стаханова!O206+Димитрова!O206+Родинская!O206+Лисичанск!O206+Луганск!O206+Донбасс!O206+Львов!O206+Волынь!O206</f>
        <v>0</v>
      </c>
      <c r="P203" s="34">
        <f>ДУЭК!P207+Орджоникидзе!P206+Артем!P206+Дзержинск!P206+Макеев!P206+Центральная!P206+Торез!P206+Снежное!P206+Стаханова!P206+Димитрова!P206+Родинская!P206+Лисичанск!P206+Луганск!P206+Донбасс!P206+Львов!P206+Волынь!P206</f>
        <v>1.5</v>
      </c>
      <c r="Q203" s="34">
        <f>ДУЭК!Q207+Орджоникидзе!Q206+Артем!Q206+Дзержинск!Q206+Макеев!Q206+Центральная!Q206+Торез!Q206+Снежное!Q206+Стаханова!Q206+Димитрова!Q206+Родинская!Q206+Лисичанск!Q206+Луганск!Q206+Донбасс!Q206+Львов!Q206+Волынь!Q206</f>
        <v>0</v>
      </c>
      <c r="R203" s="34">
        <f>ДУЭК!R207+Орджоникидзе!R206+Артем!R206+Дзержинск!R206+Макеев!R206+Центральная!R206+Торез!R206+Снежное!R206+Стаханова!R206+Димитрова!R206+Родинская!R206+Лисичанск!R206+Луганск!R206+Донбасс!R206+Львов!R206+Волынь!R206</f>
        <v>0</v>
      </c>
      <c r="S203" s="34">
        <f>ДУЭК!S207+Орджоникидзе!S206+Артем!S206+Дзержинск!S206+Макеев!S206+Центральная!S206+Торез!S206+Снежное!S206+Стаханова!S206+Димитрова!S206+Родинская!S206+Лисичанск!S206+Луганск!S206+Донбасс!S206+Львов!S206+Волынь!S206</f>
        <v>0</v>
      </c>
      <c r="T203" s="34">
        <f>ДУЭК!T207+Орджоникидзе!T206+Артем!T206+Дзержинск!T206+Макеев!T206+Центральная!T206+Торез!T206+Снежное!T206+Стаханова!T206+Димитрова!T206+Родинская!T206+Лисичанск!T206+Луганск!T206+Донбасс!T206+Львов!T206+Волынь!T206</f>
        <v>0</v>
      </c>
      <c r="U203" s="34">
        <f>ДУЭК!U207+Орджоникидзе!U206+Артем!U206+Дзержинск!U206+Макеев!U206+Центральная!U206+Торез!U206+Снежное!U206+Стаханова!U206+Димитрова!U206+Родинская!U206+Лисичанск!U206+Луганск!U206+Донбасс!U206+Львов!U206+Волынь!U206</f>
        <v>0</v>
      </c>
      <c r="V203" s="34">
        <f>ДУЭК!V207+Орджоникидзе!V206+Артем!V206+Дзержинск!V206+Макеев!V206+Центральная!V206+Торез!V206+Снежное!V206+Стаханова!V206+Димитрова!V206+Родинская!V206+Лисичанск!V206+Луганск!V206+Донбасс!V206+Львов!V206+Волынь!V206</f>
        <v>0</v>
      </c>
      <c r="W203" s="20"/>
      <c r="X203" s="34">
        <f>ДУЭК!X207+Орджоникидзе!X206+Артем!X206+Дзержинск!X206+Макеев!X206+Центральная!X206+Торез!X206+Снежное!X206+Стаханова!X206+Димитрова!X206+Родинская!X206+Лисичанск!X206+Луганск!X206+Донбасс!X206+Львов!X206+Волынь!X206</f>
        <v>0</v>
      </c>
      <c r="Y203" s="20"/>
      <c r="Z203" s="21"/>
    </row>
    <row r="204" spans="1:26" ht="38.25">
      <c r="A204" s="18" t="s">
        <v>239</v>
      </c>
      <c r="B204" s="5" t="s">
        <v>200</v>
      </c>
      <c r="C204" s="20"/>
      <c r="D204" s="34">
        <f>ДУЭК!D208+Орджоникидзе!D207+Артем!D207+Дзержинск!D207+Макеев!D207+Центральная!D207+Торез!D207+Снежное!D207+Стаханова!D207+Димитрова!D207+Родинская!D207+Лисичанск!D207+Луганск!D207+Донбасс!D207+Львов!D207+Волынь!D207</f>
        <v>1.125</v>
      </c>
      <c r="E204" s="20"/>
      <c r="F204" s="20"/>
      <c r="G204" s="34">
        <f>ДУЭК!G208+Орджоникидзе!G207+Артем!G207+Дзержинск!G207+Макеев!G207+Центральная!G207+Торез!G207+Снежное!G207+Стаханова!G207+Димитрова!G207+Родинская!G207+Лисичанск!G207+Луганск!G207+Донбасс!G207+Львов!G207+Волынь!G207</f>
        <v>0.42499999999999999</v>
      </c>
      <c r="H204" s="34">
        <f>ДУЭК!H208+Орджоникидзе!H207+Артем!H207+Дзержинск!H207+Макеев!H207+Центральная!H207+Торез!H207+Снежное!H207+Стаханова!H207+Димитрова!H207+Родинская!H207+Лисичанск!H207+Луганск!H207+Донбасс!H207+Львов!H207+Волынь!H207</f>
        <v>0.42499999999999999</v>
      </c>
      <c r="I204" s="34">
        <f>ДУЭК!I208+Орджоникидзе!I207+Артем!I207+Дзержинск!I207+Макеев!I207+Центральная!I207+Торез!I207+Снежное!I207+Стаханова!I207+Димитрова!I207+Родинская!I207+Лисичанск!I207+Луганск!I207+Донбасс!I207+Львов!I207+Волынь!I207</f>
        <v>0</v>
      </c>
      <c r="J204" s="34">
        <f>ДУЭК!J208+Орджоникидзе!J207+Артем!J207+Дзержинск!J207+Макеев!J207+Центральная!J207+Торез!J207+Снежное!J207+Стаханова!J207+Димитрова!J207+Родинская!J207+Лисичанск!J207+Луганск!J207+Донбасс!J207+Львов!J207+Волынь!J207</f>
        <v>0</v>
      </c>
      <c r="K204" s="34">
        <f>ДУЭК!K208+Орджоникидзе!K207+Артем!K207+Дзержинск!K207+Макеев!K207+Центральная!K207+Торез!K207+Снежное!K207+Стаханова!K207+Димитрова!K207+Родинская!K207+Лисичанск!K207+Луганск!K207+Донбасс!K207+Львов!K207+Волынь!K207</f>
        <v>0</v>
      </c>
      <c r="L204" s="34">
        <f>ДУЭК!L208+Орджоникидзе!L207+Артем!L207+Дзержинск!L207+Макеев!L207+Центральная!L207+Торез!L207+Снежное!L207+Стаханова!L207+Димитрова!L207+Родинская!L207+Лисичанск!L207+Луганск!L207+Донбасс!L207+Львов!L207+Волынь!L207</f>
        <v>0</v>
      </c>
      <c r="M204" s="34">
        <f>ДУЭК!M208+Орджоникидзе!M207+Артем!M207+Дзержинск!M207+Макеев!M207+Центральная!M207+Торез!M207+Снежное!M207+Стаханова!M207+Димитрова!M207+Родинская!M207+Лисичанск!M207+Луганск!M207+Донбасс!M207+Львов!M207+Волынь!M207</f>
        <v>0</v>
      </c>
      <c r="N204" s="34">
        <f>ДУЭК!N208+Орджоникидзе!N207+Артем!N207+Дзержинск!N207+Макеев!N207+Центральная!N207+Торез!N207+Снежное!N207+Стаханова!N207+Димитрова!N207+Родинская!N207+Лисичанск!N207+Луганск!N207+Донбасс!N207+Львов!N207+Волынь!N207</f>
        <v>0</v>
      </c>
      <c r="O204" s="34">
        <f>ДУЭК!O208+Орджоникидзе!O207+Артем!O207+Дзержинск!O207+Макеев!O207+Центральная!O207+Торез!O207+Снежное!O207+Стаханова!O207+Димитрова!O207+Родинская!O207+Лисичанск!O207+Луганск!O207+Донбасс!O207+Львов!O207+Волынь!O207</f>
        <v>0</v>
      </c>
      <c r="P204" s="34">
        <f>ДУЭК!P208+Орджоникидзе!P207+Артем!P207+Дзержинск!P207+Макеев!P207+Центральная!P207+Торез!P207+Снежное!P207+Стаханова!P207+Димитрова!P207+Родинская!P207+Лисичанск!P207+Луганск!P207+Донбасс!P207+Львов!P207+Волынь!P207</f>
        <v>0</v>
      </c>
      <c r="Q204" s="34">
        <f>ДУЭК!Q208+Орджоникидзе!Q207+Артем!Q207+Дзержинск!Q207+Макеев!Q207+Центральная!Q207+Торез!Q207+Снежное!Q207+Стаханова!Q207+Димитрова!Q207+Родинская!Q207+Лисичанск!Q207+Луганск!Q207+Донбасс!Q207+Львов!Q207+Волынь!Q207</f>
        <v>0</v>
      </c>
      <c r="R204" s="34">
        <f>ДУЭК!R208+Орджоникидзе!R207+Артем!R207+Дзержинск!R207+Макеев!R207+Центральная!R207+Торез!R207+Снежное!R207+Стаханова!R207+Димитрова!R207+Родинская!R207+Лисичанск!R207+Луганск!R207+Донбасс!R207+Львов!R207+Волынь!R207</f>
        <v>0</v>
      </c>
      <c r="S204" s="34">
        <f>ДУЭК!S208+Орджоникидзе!S207+Артем!S207+Дзержинск!S207+Макеев!S207+Центральная!S207+Торез!S207+Снежное!S207+Стаханова!S207+Димитрова!S207+Родинская!S207+Лисичанск!S207+Луганск!S207+Донбасс!S207+Львов!S207+Волынь!S207</f>
        <v>0</v>
      </c>
      <c r="T204" s="34">
        <f>ДУЭК!T208+Орджоникидзе!T207+Артем!T207+Дзержинск!T207+Макеев!T207+Центральная!T207+Торез!T207+Снежное!T207+Стаханова!T207+Димитрова!T207+Родинская!T207+Лисичанск!T207+Луганск!T207+Донбасс!T207+Львов!T207+Волынь!T207</f>
        <v>0</v>
      </c>
      <c r="U204" s="34">
        <f>ДУЭК!U208+Орджоникидзе!U207+Артем!U207+Дзержинск!U207+Макеев!U207+Центральная!U207+Торез!U207+Снежное!U207+Стаханова!U207+Димитрова!U207+Родинская!U207+Лисичанск!U207+Луганск!U207+Донбасс!U207+Львов!U207+Волынь!U207</f>
        <v>0</v>
      </c>
      <c r="V204" s="34">
        <f>ДУЭК!V208+Орджоникидзе!V207+Артем!V207+Дзержинск!V207+Макеев!V207+Центральная!V207+Торез!V207+Снежное!V207+Стаханова!V207+Димитрова!V207+Родинская!V207+Лисичанск!V207+Луганск!V207+Донбасс!V207+Львов!V207+Волынь!V207</f>
        <v>0</v>
      </c>
      <c r="W204" s="20"/>
      <c r="X204" s="34">
        <f>ДУЭК!X208+Орджоникидзе!X207+Артем!X207+Дзержинск!X207+Макеев!X207+Центральная!X207+Торез!X207+Снежное!X207+Стаханова!X207+Димитрова!X207+Родинская!X207+Лисичанск!X207+Луганск!X207+Донбасс!X207+Львов!X207+Волынь!X207</f>
        <v>0</v>
      </c>
      <c r="Y204" s="20"/>
      <c r="Z204" s="21"/>
    </row>
    <row r="205" spans="1:26" ht="25.5">
      <c r="A205" s="23" t="s">
        <v>240</v>
      </c>
      <c r="B205" s="5" t="s">
        <v>201</v>
      </c>
      <c r="C205" s="20"/>
      <c r="D205" s="20"/>
      <c r="E205" s="34">
        <v>28.6</v>
      </c>
      <c r="F205" s="20"/>
      <c r="G205" s="34">
        <f>ДУЭК!G209+Орджоникидзе!G208+Артем!G208+Дзержинск!G208+Макеев!G208+Центральная!G208+Торез!G208+Снежное!G208+Стаханова!G208+Димитрова!G208+Родинская!G208+Лисичанск!G208+Луганск!G208+Донбасс!G208+Львов!G208+Волынь!G208</f>
        <v>1.72</v>
      </c>
      <c r="H205" s="34">
        <f>ДУЭК!H209+Орджоникидзе!H208+Артем!H208+Дзержинск!H208+Макеев!H208+Центральная!H208+Торез!H208+Снежное!H208+Стаханова!H208+Димитрова!H208+Родинская!H208+Лисичанск!H208+Луганск!H208+Донбасс!H208+Львов!H208+Волынь!H208</f>
        <v>1.52</v>
      </c>
      <c r="I205" s="34">
        <f>ДУЭК!I209+Орджоникидзе!I208+Артем!I208+Дзержинск!I208+Макеев!I208+Центральная!I208+Торез!I208+Снежное!I208+Стаханова!I208+Димитрова!I208+Родинская!I208+Лисичанск!I208+Луганск!I208+Донбасс!I208+Львов!I208+Волынь!I208</f>
        <v>0</v>
      </c>
      <c r="J205" s="34">
        <f>ДУЭК!J209+Орджоникидзе!J208+Артем!J208+Дзержинск!J208+Макеев!J208+Центральная!J208+Торез!J208+Снежное!J208+Стаханова!J208+Димитрова!J208+Родинская!J208+Лисичанск!J208+Луганск!J208+Донбасс!J208+Львов!J208+Волынь!J208</f>
        <v>0</v>
      </c>
      <c r="K205" s="34">
        <f>ДУЭК!K209+Орджоникидзе!K208+Артем!K208+Дзержинск!K208+Макеев!K208+Центральная!K208+Торез!K208+Снежное!K208+Стаханова!K208+Димитрова!K208+Родинская!K208+Лисичанск!K208+Луганск!K208+Донбасс!K208+Львов!K208+Волынь!K208</f>
        <v>0</v>
      </c>
      <c r="L205" s="34">
        <f>ДУЭК!L209+Орджоникидзе!L208+Артем!L208+Дзержинск!L208+Макеев!L208+Центральная!L208+Торез!L208+Снежное!L208+Стаханова!L208+Димитрова!L208+Родинская!L208+Лисичанск!L208+Луганск!L208+Донбасс!L208+Львов!L208+Волынь!L208</f>
        <v>0</v>
      </c>
      <c r="M205" s="34">
        <f>ДУЭК!M209+Орджоникидзе!M208+Артем!M208+Дзержинск!M208+Макеев!M208+Центральная!M208+Торез!M208+Снежное!M208+Стаханова!M208+Димитрова!M208+Родинская!M208+Лисичанск!M208+Луганск!M208+Донбасс!M208+Львов!M208+Волынь!M208</f>
        <v>0</v>
      </c>
      <c r="N205" s="34">
        <f>ДУЭК!N209+Орджоникидзе!N208+Артем!N208+Дзержинск!N208+Макеев!N208+Центральная!N208+Торез!N208+Снежное!N208+Стаханова!N208+Димитрова!N208+Родинская!N208+Лисичанск!N208+Луганск!N208+Донбасс!N208+Львов!N208+Волынь!N208</f>
        <v>0</v>
      </c>
      <c r="O205" s="34">
        <f>ДУЭК!O209+Орджоникидзе!O208+Артем!O208+Дзержинск!O208+Макеев!O208+Центральная!O208+Торез!O208+Снежное!O208+Стаханова!O208+Димитрова!O208+Родинская!O208+Лисичанск!O208+Луганск!O208+Донбасс!O208+Львов!O208+Волынь!O208</f>
        <v>0</v>
      </c>
      <c r="P205" s="34">
        <f>ДУЭК!P209+Орджоникидзе!P208+Артем!P208+Дзержинск!P208+Макеев!P208+Центральная!P208+Торез!P208+Снежное!P208+Стаханова!P208+Димитрова!P208+Родинская!P208+Лисичанск!P208+Луганск!P208+Донбасс!P208+Львов!P208+Волынь!P208</f>
        <v>0.2</v>
      </c>
      <c r="Q205" s="34">
        <f>ДУЭК!Q209+Орджоникидзе!Q208+Артем!Q208+Дзержинск!Q208+Макеев!Q208+Центральная!Q208+Торез!Q208+Снежное!Q208+Стаханова!Q208+Димитрова!Q208+Родинская!Q208+Лисичанск!Q208+Луганск!Q208+Донбасс!Q208+Львов!Q208+Волынь!Q208</f>
        <v>0</v>
      </c>
      <c r="R205" s="34">
        <f>ДУЭК!R209+Орджоникидзе!R208+Артем!R208+Дзержинск!R208+Макеев!R208+Центральная!R208+Торез!R208+Снежное!R208+Стаханова!R208+Димитрова!R208+Родинская!R208+Лисичанск!R208+Луганск!R208+Донбасс!R208+Львов!R208+Волынь!R208</f>
        <v>0</v>
      </c>
      <c r="S205" s="34">
        <f>ДУЭК!S209+Орджоникидзе!S208+Артем!S208+Дзержинск!S208+Макеев!S208+Центральная!S208+Торез!S208+Снежное!S208+Стаханова!S208+Димитрова!S208+Родинская!S208+Лисичанск!S208+Луганск!S208+Донбасс!S208+Львов!S208+Волынь!S208</f>
        <v>0</v>
      </c>
      <c r="T205" s="34">
        <f>ДУЭК!T209+Орджоникидзе!T208+Артем!T208+Дзержинск!T208+Макеев!T208+Центральная!T208+Торез!T208+Снежное!T208+Стаханова!T208+Димитрова!T208+Родинская!T208+Лисичанск!T208+Луганск!T208+Донбасс!T208+Львов!T208+Волынь!T208</f>
        <v>0</v>
      </c>
      <c r="U205" s="34">
        <f>ДУЭК!U209+Орджоникидзе!U208+Артем!U208+Дзержинск!U208+Макеев!U208+Центральная!U208+Торез!U208+Снежное!U208+Стаханова!U208+Димитрова!U208+Родинская!U208+Лисичанск!U208+Луганск!U208+Донбасс!U208+Львов!U208+Волынь!U208</f>
        <v>0</v>
      </c>
      <c r="V205" s="34">
        <f>ДУЭК!V209+Орджоникидзе!V208+Артем!V208+Дзержинск!V208+Макеев!V208+Центральная!V208+Торез!V208+Снежное!V208+Стаханова!V208+Димитрова!V208+Родинская!V208+Лисичанск!V208+Луганск!V208+Донбасс!V208+Львов!V208+Волынь!V208</f>
        <v>0</v>
      </c>
      <c r="W205" s="20"/>
      <c r="X205" s="20"/>
      <c r="Y205" s="34">
        <f>G205-E205</f>
        <v>-26.880000000000003</v>
      </c>
      <c r="Z205" s="21"/>
    </row>
    <row r="206" spans="1:26">
      <c r="A206" s="71" t="s">
        <v>132</v>
      </c>
      <c r="B206" s="72"/>
      <c r="C206" s="7"/>
      <c r="D206" s="7"/>
      <c r="E206" s="7"/>
      <c r="F206" s="7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7"/>
      <c r="X206" s="7"/>
      <c r="Y206" s="7"/>
      <c r="Z206" s="26"/>
    </row>
    <row r="207" spans="1:26" ht="25.5">
      <c r="A207" s="23" t="s">
        <v>241</v>
      </c>
      <c r="B207" s="27" t="s">
        <v>202</v>
      </c>
      <c r="C207" s="20"/>
      <c r="D207" s="34">
        <f>ДУЭК!D211+Орджоникидзе!D210+Артем!D210+Дзержинск!D210+Макеев!D210+Центральная!D210+Торез!D210+Снежное!D210+Стаханова!D210+Димитрова!D210+Родинская!D210+Лисичанск!D210+Луганск!D210+Донбасс!D210+Львов!D210+Волынь!D210</f>
        <v>0</v>
      </c>
      <c r="E207" s="20"/>
      <c r="F207" s="20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20"/>
      <c r="X207" s="34">
        <f>ДУЭК!X211+Орджоникидзе!X210+Артем!X210+Дзержинск!X210+Макеев!X210+Центральная!X210+Торез!X210+Снежное!X210+Стаханова!X210+Димитрова!X210+Родинская!X210+Лисичанск!X210+Луганск!X210+Донбасс!X210+Львов!X210+Волынь!X210</f>
        <v>0</v>
      </c>
      <c r="Y207" s="20"/>
      <c r="Z207" s="21"/>
    </row>
    <row r="208" spans="1:26" ht="13.5">
      <c r="A208" s="28" t="s">
        <v>242</v>
      </c>
      <c r="B208" s="73" t="s">
        <v>243</v>
      </c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5"/>
    </row>
    <row r="209" spans="1:26" ht="63.75">
      <c r="A209" s="11"/>
      <c r="B209" s="12" t="s">
        <v>244</v>
      </c>
      <c r="C209" s="34">
        <f>ДУЭК!C213+Орджоникидзе!C212+Артем!C212+Дзержинск!C212+Макеев!C212+Центральная!C212+Торез!C212+Снежное!C212+Стаханова!C212+Димитрова!C212+Родинская!C212+Лисичанск!C212+Луганск!C212+Донбасс!C212+Львов!C212+Волынь!C212</f>
        <v>8.85</v>
      </c>
      <c r="D209" s="34">
        <f>ДУЭК!D213+Орджоникидзе!D212+Артем!D212+Дзержинск!D212+Макеев!D212+Центральная!D212+Торез!D212+Снежное!D212+Стаханова!D212+Димитрова!D212+Родинская!D212+Лисичанск!D212+Луганск!D212+Донбасс!D212+Львов!D212+Волынь!D212</f>
        <v>8.07</v>
      </c>
      <c r="E209" s="34">
        <f>D209-C209</f>
        <v>-0.77999999999999936</v>
      </c>
      <c r="F209" s="34">
        <f>D209/C209*100</f>
        <v>91.186440677966104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34">
        <f>ДУЭК!W213+Орджоникидзе!W212+Артем!W212+Дзержинск!W212+Макеев!W212+Центральная!W212+Торез!W212+Снежное!W212+Стаханова!W212+Димитрова!W212+Родинская!W212+Лисичанск!W212+Луганск!W212+Донбасс!W212+Львов!W212+Волынь!W212</f>
        <v>0</v>
      </c>
      <c r="X209" s="34">
        <f>ДУЭК!X213+Орджоникидзе!X212+Артем!X212+Дзержинск!X212+Макеев!X212+Центральная!X212+Торез!X212+Снежное!X212+Стаханова!X212+Димитрова!X212+Родинская!X212+Лисичанск!X212+Луганск!X212+Донбасс!X212+Львов!X212+Волынь!X212</f>
        <v>0</v>
      </c>
      <c r="Y209" s="34">
        <f>W209-X209</f>
        <v>0</v>
      </c>
      <c r="Z209" s="36" t="e">
        <f>X209/W209*100</f>
        <v>#DIV/0!</v>
      </c>
    </row>
    <row r="210" spans="1:26">
      <c r="A210" s="69" t="s">
        <v>91</v>
      </c>
      <c r="B210" s="7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26"/>
    </row>
    <row r="211" spans="1:26" ht="51">
      <c r="A211" s="18" t="s">
        <v>245</v>
      </c>
      <c r="B211" s="5" t="s">
        <v>199</v>
      </c>
      <c r="C211" s="20"/>
      <c r="D211" s="34">
        <f>ДУЭК!D215+Орджоникидзе!D214+Артем!D214+Дзержинск!D214+Макеев!D214+Центральная!D214+Торез!D214+Снежное!D214+Стаханова!D214+Димитрова!D214+Родинская!D214+Лисичанск!D214+Луганск!D214+Донбасс!D214+Львов!D214+Волынь!D214</f>
        <v>7.62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34">
        <f>ДУЭК!X215+Орджоникидзе!X214+Артем!X214+Дзержинск!X214+Макеев!X214+Центральная!X214+Торез!X214+Снежное!X214+Стаханова!X214+Димитрова!X214+Родинская!X214+Лисичанск!X214+Луганск!X214+Донбасс!X214+Львов!X214+Волынь!X214</f>
        <v>0</v>
      </c>
      <c r="Y211" s="20"/>
      <c r="Z211" s="21"/>
    </row>
    <row r="212" spans="1:26">
      <c r="A212" s="18" t="s">
        <v>246</v>
      </c>
      <c r="B212" s="5" t="s">
        <v>138</v>
      </c>
      <c r="C212" s="20"/>
      <c r="D212" s="34">
        <f>ДУЭК!D216+Орджоникидзе!D215+Артем!D215+Дзержинск!D215+Макеев!D215+Центральная!D215+Торез!D215+Снежное!D215+Стаханова!D215+Димитрова!D215+Родинская!D215+Лисичанск!D215+Луганск!D215+Донбасс!D215+Львов!D215+Волынь!D215</f>
        <v>0</v>
      </c>
      <c r="E212" s="20"/>
      <c r="F212" s="20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20"/>
      <c r="X212" s="34">
        <f>ДУЭК!X216+Орджоникидзе!X215+Артем!X215+Дзержинск!X215+Макеев!X215+Центральная!X215+Торез!X215+Снежное!X215+Стаханова!X215+Димитрова!X215+Родинская!X215+Лисичанск!X215+Луганск!X215+Донбасс!X215+Львов!X215+Волынь!X215</f>
        <v>0</v>
      </c>
      <c r="Y212" s="20"/>
      <c r="Z212" s="21"/>
    </row>
    <row r="213" spans="1:26" ht="38.25">
      <c r="A213" s="18" t="s">
        <v>247</v>
      </c>
      <c r="B213" s="5" t="s">
        <v>200</v>
      </c>
      <c r="C213" s="20"/>
      <c r="D213" s="34">
        <f>ДУЭК!D217+Орджоникидзе!D216+Артем!D216+Дзержинск!D216+Макеев!D216+Центральная!D216+Торез!D216+Снежное!D216+Стаханова!D216+Димитрова!D216+Родинская!D216+Лисичанск!D216+Луганск!D216+Донбасс!D216+Львов!D216+Волынь!D216</f>
        <v>0.45</v>
      </c>
      <c r="E213" s="20"/>
      <c r="F213" s="20"/>
      <c r="G213" s="34">
        <f>ДУЭК!G217+Орджоникидзе!G216+Артем!G216+Дзержинск!G216+Макеев!G216+Центральная!G216+Торез!G216+Снежное!G216+Стаханова!G216+Димитрова!G216+Родинская!G216+Лисичанск!G216+Луганск!G216+Донбасс!G216+Львов!G216+Волынь!G216</f>
        <v>0.1</v>
      </c>
      <c r="H213" s="34">
        <f>ДУЭК!H217+Орджоникидзе!H216+Артем!H216+Дзержинск!H216+Макеев!H216+Центральная!H216+Торез!H216+Снежное!H216+Стаханова!H216+Димитрова!H216+Родинская!H216+Лисичанск!H216+Луганск!H216+Донбасс!H216+Львов!H216+Волынь!H216</f>
        <v>0</v>
      </c>
      <c r="I213" s="34">
        <f>ДУЭК!I217+Орджоникидзе!I216+Артем!I216+Дзержинск!I216+Макеев!I216+Центральная!I216+Торез!I216+Снежное!I216+Стаханова!I216+Димитрова!I216+Родинская!I216+Лисичанск!I216+Луганск!I216+Донбасс!I216+Львов!I216+Волынь!I216</f>
        <v>0</v>
      </c>
      <c r="J213" s="34">
        <f>ДУЭК!J217+Орджоникидзе!J216+Артем!J216+Дзержинск!J216+Макеев!J216+Центральная!J216+Торез!J216+Снежное!J216+Стаханова!J216+Димитрова!J216+Родинская!J216+Лисичанск!J216+Луганск!J216+Донбасс!J216+Львов!J216+Волынь!J216</f>
        <v>0</v>
      </c>
      <c r="K213" s="34">
        <f>ДУЭК!K217+Орджоникидзе!K216+Артем!K216+Дзержинск!K216+Макеев!K216+Центральная!K216+Торез!K216+Снежное!K216+Стаханова!K216+Димитрова!K216+Родинская!K216+Лисичанск!K216+Луганск!K216+Донбасс!K216+Львов!K216+Волынь!K216</f>
        <v>0</v>
      </c>
      <c r="L213" s="34">
        <f>ДУЭК!L217+Орджоникидзе!L216+Артем!L216+Дзержинск!L216+Макеев!L216+Центральная!L216+Торез!L216+Снежное!L216+Стаханова!L216+Димитрова!L216+Родинская!L216+Лисичанск!L216+Луганск!L216+Донбасс!L216+Львов!L216+Волынь!L216</f>
        <v>0.1</v>
      </c>
      <c r="M213" s="34">
        <f>ДУЭК!M217+Орджоникидзе!M216+Артем!M216+Дзержинск!M216+Макеев!M216+Центральная!M216+Торез!M216+Снежное!M216+Стаханова!M216+Димитрова!M216+Родинская!M216+Лисичанск!M216+Луганск!M216+Донбасс!M216+Львов!M216+Волынь!M216</f>
        <v>0</v>
      </c>
      <c r="N213" s="34">
        <f>ДУЭК!N217+Орджоникидзе!N216+Артем!N216+Дзержинск!N216+Макеев!N216+Центральная!N216+Торез!N216+Снежное!N216+Стаханова!N216+Димитрова!N216+Родинская!N216+Лисичанск!N216+Луганск!N216+Донбасс!N216+Львов!N216+Волынь!N216</f>
        <v>0</v>
      </c>
      <c r="O213" s="34">
        <f>ДУЭК!O217+Орджоникидзе!O216+Артем!O216+Дзержинск!O216+Макеев!O216+Центральная!O216+Торез!O216+Снежное!O216+Стаханова!O216+Димитрова!O216+Родинская!O216+Лисичанск!O216+Луганск!O216+Донбасс!O216+Львов!O216+Волынь!O216</f>
        <v>0</v>
      </c>
      <c r="P213" s="34">
        <f>ДУЭК!P217+Орджоникидзе!P216+Артем!P216+Дзержинск!P216+Макеев!P216+Центральная!P216+Торез!P216+Снежное!P216+Стаханова!P216+Димитрова!P216+Родинская!P216+Лисичанск!P216+Луганск!P216+Донбасс!P216+Львов!P216+Волынь!P216</f>
        <v>0</v>
      </c>
      <c r="Q213" s="34">
        <f>ДУЭК!Q217+Орджоникидзе!Q216+Артем!Q216+Дзержинск!Q216+Макеев!Q216+Центральная!Q216+Торез!Q216+Снежное!Q216+Стаханова!Q216+Димитрова!Q216+Родинская!Q216+Лисичанск!Q216+Луганск!Q216+Донбасс!Q216+Львов!Q216+Волынь!Q216</f>
        <v>0</v>
      </c>
      <c r="R213" s="34">
        <f>ДУЭК!R217+Орджоникидзе!R216+Артем!R216+Дзержинск!R216+Макеев!R216+Центральная!R216+Торез!R216+Снежное!R216+Стаханова!R216+Димитрова!R216+Родинская!R216+Лисичанск!R216+Луганск!R216+Донбасс!R216+Львов!R216+Волынь!R216</f>
        <v>0</v>
      </c>
      <c r="S213" s="34">
        <f>ДУЭК!S217+Орджоникидзе!S216+Артем!S216+Дзержинск!S216+Макеев!S216+Центральная!S216+Торез!S216+Снежное!S216+Стаханова!S216+Димитрова!S216+Родинская!S216+Лисичанск!S216+Луганск!S216+Донбасс!S216+Львов!S216+Волынь!S216</f>
        <v>0</v>
      </c>
      <c r="T213" s="34">
        <f>ДУЭК!T217+Орджоникидзе!T216+Артем!T216+Дзержинск!T216+Макеев!T216+Центральная!T216+Торез!T216+Снежное!T216+Стаханова!T216+Димитрова!T216+Родинская!T216+Лисичанск!T216+Луганск!T216+Донбасс!T216+Львов!T216+Волынь!T216</f>
        <v>0</v>
      </c>
      <c r="U213" s="34">
        <f>ДУЭК!U217+Орджоникидзе!U216+Артем!U216+Дзержинск!U216+Макеев!U216+Центральная!U216+Торез!U216+Снежное!U216+Стаханова!U216+Димитрова!U216+Родинская!U216+Лисичанск!U216+Луганск!U216+Донбасс!U216+Львов!U216+Волынь!U216</f>
        <v>0</v>
      </c>
      <c r="V213" s="34">
        <f>ДУЭК!V217+Орджоникидзе!V216+Артем!V216+Дзержинск!V216+Макеев!V216+Центральная!V216+Торез!V216+Снежное!V216+Стаханова!V216+Димитрова!V216+Родинская!V216+Лисичанск!V216+Луганск!V216+Донбасс!V216+Львов!V216+Волынь!V216</f>
        <v>0</v>
      </c>
      <c r="W213" s="20"/>
      <c r="X213" s="34">
        <f>ДУЭК!X217+Орджоникидзе!X216+Артем!X216+Дзержинск!X216+Макеев!X216+Центральная!X216+Торез!X216+Снежное!X216+Стаханова!X216+Димитрова!X216+Родинская!X216+Лисичанск!X216+Луганск!X216+Донбасс!X216+Львов!X216+Волынь!X216</f>
        <v>0</v>
      </c>
      <c r="Y213" s="20"/>
      <c r="Z213" s="21"/>
    </row>
    <row r="214" spans="1:26" ht="25.5">
      <c r="A214" s="23" t="s">
        <v>248</v>
      </c>
      <c r="B214" s="5" t="s">
        <v>201</v>
      </c>
      <c r="C214" s="20"/>
      <c r="D214" s="20"/>
      <c r="E214" s="34">
        <v>0.78</v>
      </c>
      <c r="F214" s="20"/>
      <c r="G214" s="34">
        <f>ДУЭК!G218+Орджоникидзе!G217+Артем!G217+Дзержинск!G217+Макеев!G217+Центральная!G217+Торез!G217+Снежное!G217+Стаханова!G217+Димитрова!G217+Родинская!G217+Лисичанск!G217+Луганск!G217+Донбасс!G217+Львов!G217+Волынь!G217</f>
        <v>0.16</v>
      </c>
      <c r="H214" s="34">
        <f>ДУЭК!H218+Орджоникидзе!H217+Артем!H217+Дзержинск!H217+Макеев!H217+Центральная!H217+Торез!H217+Снежное!H217+Стаханова!H217+Димитрова!H217+Родинская!H217+Лисичанск!H217+Луганск!H217+Донбасс!H217+Львов!H217+Волынь!H217</f>
        <v>0</v>
      </c>
      <c r="I214" s="34">
        <f>ДУЭК!I218+Орджоникидзе!I217+Артем!I217+Дзержинск!I217+Макеев!I217+Центральная!I217+Торез!I217+Снежное!I217+Стаханова!I217+Димитрова!I217+Родинская!I217+Лисичанск!I217+Луганск!I217+Донбасс!I217+Львов!I217+Волынь!I217</f>
        <v>0</v>
      </c>
      <c r="J214" s="34">
        <f>ДУЭК!J218+Орджоникидзе!J217+Артем!J217+Дзержинск!J217+Макеев!J217+Центральная!J217+Торез!J217+Снежное!J217+Стаханова!J217+Димитрова!J217+Родинская!J217+Лисичанск!J217+Луганск!J217+Донбасс!J217+Львов!J217+Волынь!J217</f>
        <v>0</v>
      </c>
      <c r="K214" s="34">
        <f>ДУЭК!K218+Орджоникидзе!K217+Артем!K217+Дзержинск!K217+Макеев!K217+Центральная!K217+Торез!K217+Снежное!K217+Стаханова!K217+Димитрова!K217+Родинская!K217+Лисичанск!K217+Луганск!K217+Донбасс!K217+Львов!K217+Волынь!K217</f>
        <v>0</v>
      </c>
      <c r="L214" s="34">
        <f>ДУЭК!L218+Орджоникидзе!L217+Артем!L217+Дзержинск!L217+Макеев!L217+Центральная!L217+Торез!L217+Снежное!L217+Стаханова!L217+Димитрова!L217+Родинская!L217+Лисичанск!L217+Луганск!L217+Донбасс!L217+Львов!L217+Волынь!L217</f>
        <v>0</v>
      </c>
      <c r="M214" s="34">
        <f>ДУЭК!M218+Орджоникидзе!M217+Артем!M217+Дзержинск!M217+Макеев!M217+Центральная!M217+Торез!M217+Снежное!M217+Стаханова!M217+Димитрова!M217+Родинская!M217+Лисичанск!M217+Луганск!M217+Донбасс!M217+Львов!M217+Волынь!M217</f>
        <v>0</v>
      </c>
      <c r="N214" s="34">
        <f>ДУЭК!N218+Орджоникидзе!N217+Артем!N217+Дзержинск!N217+Макеев!N217+Центральная!N217+Торез!N217+Снежное!N217+Стаханова!N217+Димитрова!N217+Родинская!N217+Лисичанск!N217+Луганск!N217+Донбасс!N217+Львов!N217+Волынь!N217</f>
        <v>0</v>
      </c>
      <c r="O214" s="34">
        <f>ДУЭК!O218+Орджоникидзе!O217+Артем!O217+Дзержинск!O217+Макеев!O217+Центральная!O217+Торез!O217+Снежное!O217+Стаханова!O217+Димитрова!O217+Родинская!O217+Лисичанск!O217+Луганск!O217+Донбасс!O217+Львов!O217+Волынь!O217</f>
        <v>0</v>
      </c>
      <c r="P214" s="34">
        <f>ДУЭК!P218+Орджоникидзе!P217+Артем!P217+Дзержинск!P217+Макеев!P217+Центральная!P217+Торез!P217+Снежное!P217+Стаханова!P217+Димитрова!P217+Родинская!P217+Лисичанск!P217+Луганск!P217+Донбасс!P217+Львов!P217+Волынь!P217</f>
        <v>0.16</v>
      </c>
      <c r="Q214" s="34">
        <f>ДУЭК!Q218+Орджоникидзе!Q217+Артем!Q217+Дзержинск!Q217+Макеев!Q217+Центральная!Q217+Торез!Q217+Снежное!Q217+Стаханова!Q217+Димитрова!Q217+Родинская!Q217+Лисичанск!Q217+Луганск!Q217+Донбасс!Q217+Львов!Q217+Волынь!Q217</f>
        <v>0</v>
      </c>
      <c r="R214" s="34">
        <f>ДУЭК!R218+Орджоникидзе!R217+Артем!R217+Дзержинск!R217+Макеев!R217+Центральная!R217+Торез!R217+Снежное!R217+Стаханова!R217+Димитрова!R217+Родинская!R217+Лисичанск!R217+Луганск!R217+Донбасс!R217+Львов!R217+Волынь!R217</f>
        <v>0</v>
      </c>
      <c r="S214" s="34">
        <f>ДУЭК!S218+Орджоникидзе!S217+Артем!S217+Дзержинск!S217+Макеев!S217+Центральная!S217+Торез!S217+Снежное!S217+Стаханова!S217+Димитрова!S217+Родинская!S217+Лисичанск!S217+Луганск!S217+Донбасс!S217+Львов!S217+Волынь!S217</f>
        <v>0</v>
      </c>
      <c r="T214" s="34">
        <f>ДУЭК!T218+Орджоникидзе!T217+Артем!T217+Дзержинск!T217+Макеев!T217+Центральная!T217+Торез!T217+Снежное!T217+Стаханова!T217+Димитрова!T217+Родинская!T217+Лисичанск!T217+Луганск!T217+Донбасс!T217+Львов!T217+Волынь!T217</f>
        <v>0</v>
      </c>
      <c r="U214" s="34">
        <f>ДУЭК!U218+Орджоникидзе!U217+Артем!U217+Дзержинск!U217+Макеев!U217+Центральная!U217+Торез!U217+Снежное!U217+Стаханова!U217+Димитрова!U217+Родинская!U217+Лисичанск!U217+Луганск!U217+Донбасс!U217+Львов!U217+Волынь!U217</f>
        <v>0</v>
      </c>
      <c r="V214" s="34">
        <f>ДУЭК!V218+Орджоникидзе!V217+Артем!V217+Дзержинск!V217+Макеев!V217+Центральная!V217+Торез!V217+Снежное!V217+Стаханова!V217+Димитрова!V217+Родинская!V217+Лисичанск!V217+Луганск!V217+Донбасс!V217+Львов!V217+Волынь!V217</f>
        <v>0</v>
      </c>
      <c r="W214" s="20"/>
      <c r="X214" s="20"/>
      <c r="Y214" s="34">
        <f>G214-E214</f>
        <v>-0.62</v>
      </c>
      <c r="Z214" s="21"/>
    </row>
    <row r="215" spans="1:26">
      <c r="A215" s="71" t="s">
        <v>132</v>
      </c>
      <c r="B215" s="72"/>
      <c r="C215" s="7"/>
      <c r="D215" s="7"/>
      <c r="E215" s="7"/>
      <c r="F215" s="7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7"/>
      <c r="X215" s="7"/>
      <c r="Y215" s="7"/>
      <c r="Z215" s="26"/>
    </row>
    <row r="216" spans="1:26" ht="25.5">
      <c r="A216" s="23" t="s">
        <v>249</v>
      </c>
      <c r="B216" s="27" t="s">
        <v>202</v>
      </c>
      <c r="C216" s="20"/>
      <c r="D216" s="34">
        <f>ДУЭК!D220+Орджоникидзе!D219+Артем!D219+Дзержинск!D219+Макеев!D219+Центральная!D219+Торез!D219+Снежное!D219+Стаханова!D219+Димитрова!D219+Родинская!D219+Лисичанск!D219+Луганск!D219+Донбасс!D219+Львов!D219+Волынь!D219</f>
        <v>0</v>
      </c>
      <c r="E216" s="20"/>
      <c r="F216" s="20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20"/>
      <c r="X216" s="34">
        <f>ДУЭК!X220+Орджоникидзе!X219+Артем!X219+Дзержинск!X219+Макеев!X219+Центральная!X219+Торез!X219+Снежное!X219+Стаханова!X219+Димитрова!X219+Родинская!X219+Лисичанск!X219+Луганск!X219+Донбасс!X219+Львов!X219+Волынь!X219</f>
        <v>0</v>
      </c>
      <c r="Y216" s="20"/>
      <c r="Z216" s="21"/>
    </row>
    <row r="217" spans="1:26">
      <c r="A217" s="28" t="s">
        <v>24</v>
      </c>
      <c r="B217" s="66" t="s">
        <v>77</v>
      </c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8"/>
    </row>
    <row r="218" spans="1:26" ht="38.25">
      <c r="A218" s="11" t="s">
        <v>25</v>
      </c>
      <c r="B218" s="12" t="s">
        <v>250</v>
      </c>
      <c r="C218" s="34">
        <f>ДУЭК!C222+Орджоникидзе!C221+Артем!C221+Дзержинск!C221+Макеев!C221+Центральная!C221+Торез!C221+Снежное!C221+Стаханова!C221+Димитрова!C221+Родинская!C221+Лисичанск!C221+Луганск!C221+Донбасс!C221+Львов!C221+Волынь!C221</f>
        <v>18</v>
      </c>
      <c r="D218" s="34">
        <f>ДУЭК!D222+Орджоникидзе!D221+Артем!D221+Дзержинск!D221+Макеев!D221+Центральная!D221+Торез!D221+Снежное!D221+Стаханова!D221+Димитрова!D221+Родинская!D221+Лисичанск!D221+Луганск!D221+Донбасс!D221+Львов!D221+Волынь!D221</f>
        <v>6</v>
      </c>
      <c r="E218" s="34">
        <f>D218-C218</f>
        <v>-12</v>
      </c>
      <c r="F218" s="34">
        <f>D218/C218*100</f>
        <v>33.333333333333329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34">
        <f>ДУЭК!W222+Орджоникидзе!W221+Артем!W221+Дзержинск!W221+Макеев!W221+Центральная!W221+Торез!W221+Снежное!W221+Стаханова!W221+Димитрова!W221+Родинская!W221+Лисичанск!W221+Луганск!W221+Донбасс!W221+Львов!W221+Волынь!W221</f>
        <v>0</v>
      </c>
      <c r="X218" s="34">
        <f>ДУЭК!X222+Орджоникидзе!X221+Артем!X221+Дзержинск!X221+Макеев!X221+Центральная!X221+Торез!X221+Снежное!X221+Стаханова!X221+Димитрова!X221+Родинская!X221+Лисичанск!X221+Луганск!X221+Донбасс!X221+Львов!X221+Волынь!X221</f>
        <v>0</v>
      </c>
      <c r="Y218" s="34">
        <f>W218-X218</f>
        <v>0</v>
      </c>
      <c r="Z218" s="36" t="e">
        <f>X218/W218*100</f>
        <v>#DIV/0!</v>
      </c>
    </row>
    <row r="219" spans="1:26">
      <c r="A219" s="69" t="s">
        <v>91</v>
      </c>
      <c r="B219" s="70"/>
      <c r="C219" s="13"/>
      <c r="D219" s="13"/>
      <c r="E219" s="13"/>
      <c r="F219" s="13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3"/>
      <c r="X219" s="13"/>
      <c r="Y219" s="13"/>
      <c r="Z219" s="16"/>
    </row>
    <row r="220" spans="1:26" ht="51">
      <c r="A220" s="18" t="s">
        <v>149</v>
      </c>
      <c r="B220" s="5" t="s">
        <v>184</v>
      </c>
      <c r="C220" s="20"/>
      <c r="D220" s="34">
        <f>ДУЭК!D224+Орджоникидзе!D223+Артем!D223+Дзержинск!D223+Макеев!D223+Центральная!D223+Торез!D223+Снежное!D223+Стаханова!D223+Димитрова!D223+Родинская!D223+Лисичанск!D223+Луганск!D223+Донбасс!D223+Львов!D223+Волынь!D223</f>
        <v>5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34">
        <f>ДУЭК!X224+Орджоникидзе!X223+Артем!X223+Дзержинск!X223+Макеев!X223+Центральная!X223+Торез!X223+Снежное!X223+Стаханова!X223+Димитрова!X223+Родинская!X223+Лисичанск!X223+Луганск!X223+Донбасс!X223+Львов!X223+Волынь!X223</f>
        <v>0</v>
      </c>
      <c r="Y220" s="20"/>
      <c r="Z220" s="21"/>
    </row>
    <row r="221" spans="1:26">
      <c r="A221" s="18" t="s">
        <v>150</v>
      </c>
      <c r="B221" s="5" t="s">
        <v>124</v>
      </c>
      <c r="C221" s="20"/>
      <c r="D221" s="34">
        <f>ДУЭК!D225+Орджоникидзе!D224+Артем!D224+Дзержинск!D224+Макеев!D224+Центральная!D224+Торез!D224+Снежное!D224+Стаханова!D224+Димитрова!D224+Родинская!D224+Лисичанск!D224+Луганск!D224+Донбасс!D224+Львов!D224+Волынь!D224</f>
        <v>1</v>
      </c>
      <c r="E221" s="20"/>
      <c r="F221" s="20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20"/>
      <c r="X221" s="34">
        <f>ДУЭК!X225+Орджоникидзе!X224+Артем!X224+Дзержинск!X224+Макеев!X224+Центральная!X224+Торез!X224+Снежное!X224+Стаханова!X224+Димитрова!X224+Родинская!X224+Лисичанск!X224+Луганск!X224+Донбасс!X224+Львов!X224+Волынь!X224</f>
        <v>0</v>
      </c>
      <c r="Y221" s="20"/>
      <c r="Z221" s="21"/>
    </row>
    <row r="222" spans="1:26" ht="25.5">
      <c r="A222" s="18" t="s">
        <v>151</v>
      </c>
      <c r="B222" s="5" t="s">
        <v>125</v>
      </c>
      <c r="C222" s="20"/>
      <c r="D222" s="34">
        <f>ДУЭК!D226+Орджоникидзе!D225+Артем!D225+Дзержинск!D225+Макеев!D225+Центральная!D225+Торез!D225+Снежное!D225+Стаханова!D225+Димитрова!D225+Родинская!D225+Лисичанск!D225+Луганск!D225+Донбасс!D225+Львов!D225+Волынь!D225</f>
        <v>0</v>
      </c>
      <c r="E222" s="20"/>
      <c r="F222" s="20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20"/>
      <c r="X222" s="34">
        <f>ДУЭК!X226+Орджоникидзе!X225+Артем!X225+Дзержинск!X225+Макеев!X225+Центральная!X225+Торез!X225+Снежное!X225+Стаханова!X225+Димитрова!X225+Родинская!X225+Лисичанск!X225+Луганск!X225+Донбасс!X225+Львов!X225+Волынь!X225</f>
        <v>0</v>
      </c>
      <c r="Y222" s="20"/>
      <c r="Z222" s="21"/>
    </row>
    <row r="223" spans="1:26" ht="25.5">
      <c r="A223" s="23" t="s">
        <v>152</v>
      </c>
      <c r="B223" s="5" t="s">
        <v>168</v>
      </c>
      <c r="C223" s="20"/>
      <c r="D223" s="20"/>
      <c r="E223" s="34">
        <v>12</v>
      </c>
      <c r="F223" s="20"/>
      <c r="G223" s="34">
        <f>ДУЭК!G227+Орджоникидзе!G226+Артем!G226+Дзержинск!G226+Макеев!G226+Центральная!G226+Торез!G226+Снежное!G226+Стаханова!G226+Димитрова!G226+Родинская!G226+Лисичанск!G226+Луганск!G226+Донбасс!G226+Львов!G226+Волынь!G226</f>
        <v>2</v>
      </c>
      <c r="H223" s="34">
        <f>ДУЭК!H227+Орджоникидзе!H226+Артем!H226+Дзержинск!H226+Макеев!H226+Центральная!H226+Торез!H226+Снежное!H226+Стаханова!H226+Димитрова!H226+Родинская!H226+Лисичанск!H226+Луганск!H226+Донбасс!H226+Львов!H226+Волынь!H226</f>
        <v>0</v>
      </c>
      <c r="I223" s="34">
        <f>ДУЭК!I227+Орджоникидзе!I226+Артем!I226+Дзержинск!I226+Макеев!I226+Центральная!I226+Торез!I226+Снежное!I226+Стаханова!I226+Димитрова!I226+Родинская!I226+Лисичанск!I226+Луганск!I226+Донбасс!I226+Львов!I226+Волынь!I226</f>
        <v>0</v>
      </c>
      <c r="J223" s="34">
        <f>ДУЭК!J227+Орджоникидзе!J226+Артем!J226+Дзержинск!J226+Макеев!J226+Центральная!J226+Торез!J226+Снежное!J226+Стаханова!J226+Димитрова!J226+Родинская!J226+Лисичанск!J226+Луганск!J226+Донбасс!J226+Львов!J226+Волынь!J226</f>
        <v>0</v>
      </c>
      <c r="K223" s="34">
        <f>ДУЭК!K227+Орджоникидзе!K226+Артем!K226+Дзержинск!K226+Макеев!K226+Центральная!K226+Торез!K226+Снежное!K226+Стаханова!K226+Димитрова!K226+Родинская!K226+Лисичанск!K226+Луганск!K226+Донбасс!K226+Львов!K226+Волынь!K226</f>
        <v>0</v>
      </c>
      <c r="L223" s="34">
        <f>ДУЭК!L227+Орджоникидзе!L226+Артем!L226+Дзержинск!L226+Макеев!L226+Центральная!L226+Торез!L226+Снежное!L226+Стаханова!L226+Димитрова!L226+Родинская!L226+Лисичанск!L226+Луганск!L226+Донбасс!L226+Львов!L226+Волынь!L226</f>
        <v>1</v>
      </c>
      <c r="M223" s="34">
        <f>ДУЭК!M227+Орджоникидзе!M226+Артем!M226+Дзержинск!M226+Макеев!M226+Центральная!M226+Торез!M226+Снежное!M226+Стаханова!M226+Димитрова!M226+Родинская!M226+Лисичанск!M226+Луганск!M226+Донбасс!M226+Львов!M226+Волынь!M226</f>
        <v>0</v>
      </c>
      <c r="N223" s="34">
        <f>ДУЭК!N227+Орджоникидзе!N226+Артем!N226+Дзержинск!N226+Макеев!N226+Центральная!N226+Торез!N226+Снежное!N226+Стаханова!N226+Димитрова!N226+Родинская!N226+Лисичанск!N226+Луганск!N226+Донбасс!N226+Львов!N226+Волынь!N226</f>
        <v>0</v>
      </c>
      <c r="O223" s="34">
        <f>ДУЭК!O227+Орджоникидзе!O226+Артем!O226+Дзержинск!O226+Макеев!O226+Центральная!O226+Торез!O226+Снежное!O226+Стаханова!O226+Димитрова!O226+Родинская!O226+Лисичанск!O226+Луганск!O226+Донбасс!O226+Львов!O226+Волынь!O226</f>
        <v>0</v>
      </c>
      <c r="P223" s="34">
        <f>ДУЭК!P227+Орджоникидзе!P226+Артем!P226+Дзержинск!P226+Макеев!P226+Центральная!P226+Торез!P226+Снежное!P226+Стаханова!P226+Димитрова!P226+Родинская!P226+Лисичанск!P226+Луганск!P226+Донбасс!P226+Львов!P226+Волынь!P226</f>
        <v>1</v>
      </c>
      <c r="Q223" s="34">
        <f>ДУЭК!Q227+Орджоникидзе!Q226+Артем!Q226+Дзержинск!Q226+Макеев!Q226+Центральная!Q226+Торез!Q226+Снежное!Q226+Стаханова!Q226+Димитрова!Q226+Родинская!Q226+Лисичанск!Q226+Луганск!Q226+Донбасс!Q226+Львов!Q226+Волынь!Q226</f>
        <v>0</v>
      </c>
      <c r="R223" s="34">
        <f>ДУЭК!R227+Орджоникидзе!R226+Артем!R226+Дзержинск!R226+Макеев!R226+Центральная!R226+Торез!R226+Снежное!R226+Стаханова!R226+Димитрова!R226+Родинская!R226+Лисичанск!R226+Луганск!R226+Донбасс!R226+Львов!R226+Волынь!R226</f>
        <v>0</v>
      </c>
      <c r="S223" s="34">
        <f>ДУЭК!S227+Орджоникидзе!S226+Артем!S226+Дзержинск!S226+Макеев!S226+Центральная!S226+Торез!S226+Снежное!S226+Стаханова!S226+Димитрова!S226+Родинская!S226+Лисичанск!S226+Луганск!S226+Донбасс!S226+Львов!S226+Волынь!S226</f>
        <v>0</v>
      </c>
      <c r="T223" s="34">
        <f>ДУЭК!T227+Орджоникидзе!T226+Артем!T226+Дзержинск!T226+Макеев!T226+Центральная!T226+Торез!T226+Снежное!T226+Стаханова!T226+Димитрова!T226+Родинская!T226+Лисичанск!T226+Луганск!T226+Донбасс!T226+Львов!T226+Волынь!T226</f>
        <v>0</v>
      </c>
      <c r="U223" s="34">
        <f>ДУЭК!U227+Орджоникидзе!U226+Артем!U226+Дзержинск!U226+Макеев!U226+Центральная!U226+Торез!U226+Снежное!U226+Стаханова!U226+Димитрова!U226+Родинская!U226+Лисичанск!U226+Луганск!U226+Донбасс!U226+Львов!U226+Волынь!U226</f>
        <v>0</v>
      </c>
      <c r="V223" s="34">
        <f>ДУЭК!V227+Орджоникидзе!V226+Артем!V226+Дзержинск!V226+Макеев!V226+Центральная!V226+Торез!V226+Снежное!V226+Стаханова!V226+Димитрова!V226+Родинская!V226+Лисичанск!V226+Луганск!V226+Донбасс!V226+Львов!V226+Волынь!V226</f>
        <v>0</v>
      </c>
      <c r="W223" s="20"/>
      <c r="X223" s="20"/>
      <c r="Y223" s="34">
        <f>G223-E223</f>
        <v>-10</v>
      </c>
      <c r="Z223" s="21"/>
    </row>
    <row r="224" spans="1:26">
      <c r="A224" s="28" t="s">
        <v>26</v>
      </c>
      <c r="B224" s="66" t="s">
        <v>251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8"/>
    </row>
    <row r="225" spans="1:26" ht="51">
      <c r="A225" s="11" t="s">
        <v>27</v>
      </c>
      <c r="B225" s="12" t="s">
        <v>252</v>
      </c>
      <c r="C225" s="34">
        <f>ДУЭК!C229+Орджоникидзе!C228+Артем!C228+Дзержинск!C228+Макеев!C228+Центральная!C228+Торез!C228+Снежное!C228+Стаханова!C228+Димитрова!C228+Родинская!C228+Лисичанск!C228+Луганск!C228+Донбасс!C228+Львов!C228+Волынь!C228</f>
        <v>1512</v>
      </c>
      <c r="D225" s="34">
        <f>ДУЭК!D229+Орджоникидзе!D228+Артем!D228+Дзержинск!D228+Макеев!D228+Центральная!D228+Торез!D228+Снежное!D228+Стаханова!D228+Димитрова!D228+Родинская!D228+Лисичанск!D228+Луганск!D228+Донбасс!D228+Львов!D228+Волынь!D228</f>
        <v>1182</v>
      </c>
      <c r="E225" s="34">
        <f>C225-D225</f>
        <v>330</v>
      </c>
      <c r="F225" s="34">
        <f>D225/C225*100</f>
        <v>78.174603174603178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34">
        <f>ДУЭК!W229+Орджоникидзе!W228+Артем!W228+Дзержинск!W228+Макеев!W228+Центральная!W228+Торез!W228+Снежное!W228+Стаханова!W228+Димитрова!W228+Родинская!W228+Лисичанск!W228+Луганск!W228+Донбасс!W228+Львов!W228+Волынь!W228</f>
        <v>0</v>
      </c>
      <c r="X225" s="34">
        <f>ДУЭК!X229+Орджоникидзе!X228+Артем!X228+Дзержинск!X228+Макеев!X228+Центральная!X228+Торез!X228+Снежное!X228+Стаханова!X228+Димитрова!X228+Родинская!X228+Лисичанск!X228+Луганск!X228+Донбасс!X228+Львов!X228+Волынь!X228</f>
        <v>0</v>
      </c>
      <c r="Y225" s="34">
        <f>W225-X225</f>
        <v>0</v>
      </c>
      <c r="Z225" s="36" t="e">
        <f>X225/W225*100</f>
        <v>#DIV/0!</v>
      </c>
    </row>
    <row r="226" spans="1:26">
      <c r="A226" s="69" t="s">
        <v>91</v>
      </c>
      <c r="B226" s="70"/>
      <c r="C226" s="13"/>
      <c r="D226" s="13"/>
      <c r="E226" s="13"/>
      <c r="F226" s="13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3"/>
      <c r="X226" s="13"/>
      <c r="Y226" s="13"/>
      <c r="Z226" s="16"/>
    </row>
    <row r="227" spans="1:26" ht="51">
      <c r="A227" s="18" t="s">
        <v>156</v>
      </c>
      <c r="B227" s="5" t="s">
        <v>184</v>
      </c>
      <c r="C227" s="20"/>
      <c r="D227" s="34">
        <f>ДУЭК!D231+Орджоникидзе!D230+Артем!D230+Дзержинск!D230+Макеев!D230+Центральная!D230+Торез!D230+Снежное!D230+Стаханова!D230+Димитрова!D230+Родинская!D230+Лисичанск!D230+Луганск!D230+Донбасс!D230+Львов!D230+Волынь!D230</f>
        <v>867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34">
        <f>ДУЭК!X231+Орджоникидзе!X230+Артем!X230+Дзержинск!X230+Макеев!X230+Центральная!X230+Торез!X230+Снежное!X230+Стаханова!X230+Димитрова!X230+Родинская!X230+Лисичанск!X230+Луганск!X230+Донбасс!X230+Львов!X230+Волынь!X230</f>
        <v>0</v>
      </c>
      <c r="Y227" s="20"/>
      <c r="Z227" s="21"/>
    </row>
    <row r="228" spans="1:26">
      <c r="A228" s="18" t="s">
        <v>158</v>
      </c>
      <c r="B228" s="5" t="s">
        <v>124</v>
      </c>
      <c r="C228" s="20"/>
      <c r="D228" s="34">
        <f>ДУЭК!D232+Орджоникидзе!D231+Артем!D231+Дзержинск!D231+Макеев!D231+Центральная!D231+Торез!D231+Снежное!D231+Стаханова!D231+Димитрова!D231+Родинская!D231+Лисичанск!D231+Луганск!D231+Донбасс!D231+Львов!D231+Волынь!D231</f>
        <v>283</v>
      </c>
      <c r="E228" s="20"/>
      <c r="F228" s="20"/>
      <c r="G228" s="34">
        <f>ДУЭК!G232+Орджоникидзе!G231+Артем!G231+Дзержинск!G231+Макеев!G231+Центральная!G231+Торез!G231+Снежное!G231+Стаханова!G231+Димитрова!G231+Родинская!G231+Лисичанск!G231+Луганск!G231+Донбасс!G231+Львов!G231+Волынь!G231</f>
        <v>243</v>
      </c>
      <c r="H228" s="34">
        <f>ДУЭК!H232+Орджоникидзе!H231+Артем!H231+Дзержинск!H231+Макеев!H231+Центральная!H231+Торез!H231+Снежное!H231+Стаханова!H231+Димитрова!H231+Родинская!H231+Лисичанск!H231+Луганск!H231+Донбасс!H231+Львов!H231+Волынь!H231</f>
        <v>77</v>
      </c>
      <c r="I228" s="34">
        <f>ДУЭК!I232+Орджоникидзе!I231+Артем!I231+Дзержинск!I231+Макеев!I231+Центральная!I231+Торез!I231+Снежное!I231+Стаханова!I231+Димитрова!I231+Родинская!I231+Лисичанск!I231+Луганск!I231+Донбасс!I231+Львов!I231+Волынь!I231</f>
        <v>0</v>
      </c>
      <c r="J228" s="34">
        <f>ДУЭК!J232+Орджоникидзе!J231+Артем!J231+Дзержинск!J231+Макеев!J231+Центральная!J231+Торез!J231+Снежное!J231+Стаханова!J231+Димитрова!J231+Родинская!J231+Лисичанск!J231+Луганск!J231+Донбасс!J231+Львов!J231+Волынь!J231</f>
        <v>0</v>
      </c>
      <c r="K228" s="34">
        <f>ДУЭК!K232+Орджоникидзе!K231+Артем!K231+Дзержинск!K231+Макеев!K231+Центральная!K231+Торез!K231+Снежное!K231+Стаханова!K231+Димитрова!K231+Родинская!K231+Лисичанск!K231+Луганск!K231+Донбасс!K231+Львов!K231+Волынь!K231</f>
        <v>0</v>
      </c>
      <c r="L228" s="34">
        <f>ДУЭК!L232+Орджоникидзе!L231+Артем!L231+Дзержинск!L231+Макеев!L231+Центральная!L231+Торез!L231+Снежное!L231+Стаханова!L231+Димитрова!L231+Родинская!L231+Лисичанск!L231+Луганск!L231+Донбасс!L231+Львов!L231+Волынь!L231</f>
        <v>75</v>
      </c>
      <c r="M228" s="34">
        <f>ДУЭК!M232+Орджоникидзе!M231+Артем!M231+Дзержинск!M231+Макеев!M231+Центральная!M231+Торез!M231+Снежное!M231+Стаханова!M231+Димитрова!M231+Родинская!M231+Лисичанск!M231+Луганск!M231+Донбасс!M231+Львов!M231+Волынь!M231</f>
        <v>0</v>
      </c>
      <c r="N228" s="34">
        <f>ДУЭК!N232+Орджоникидзе!N231+Артем!N231+Дзержинск!N231+Макеев!N231+Центральная!N231+Торез!N231+Снежное!N231+Стаханова!N231+Димитрова!N231+Родинская!N231+Лисичанск!N231+Луганск!N231+Донбасс!N231+Львов!N231+Волынь!N231</f>
        <v>0</v>
      </c>
      <c r="O228" s="34">
        <f>ДУЭК!O232+Орджоникидзе!O231+Артем!O231+Дзержинск!O231+Макеев!O231+Центральная!O231+Торез!O231+Снежное!O231+Стаханова!O231+Димитрова!O231+Родинская!O231+Лисичанск!O231+Луганск!O231+Донбасс!O231+Львов!O231+Волынь!O231</f>
        <v>0</v>
      </c>
      <c r="P228" s="34">
        <f>ДУЭК!P232+Орджоникидзе!P231+Артем!P231+Дзержинск!P231+Макеев!P231+Центральная!P231+Торез!P231+Снежное!P231+Стаханова!P231+Димитрова!P231+Родинская!P231+Лисичанск!P231+Луганск!P231+Донбасс!P231+Львов!P231+Волынь!P231</f>
        <v>91</v>
      </c>
      <c r="Q228" s="34">
        <f>ДУЭК!Q232+Орджоникидзе!Q231+Артем!Q231+Дзержинск!Q231+Макеев!Q231+Центральная!Q231+Торез!Q231+Снежное!Q231+Стаханова!Q231+Димитрова!Q231+Родинская!Q231+Лисичанск!Q231+Луганск!Q231+Донбасс!Q231+Львов!Q231+Волынь!Q231</f>
        <v>0</v>
      </c>
      <c r="R228" s="34">
        <f>ДУЭК!R232+Орджоникидзе!R231+Артем!R231+Дзержинск!R231+Макеев!R231+Центральная!R231+Торез!R231+Снежное!R231+Стаханова!R231+Димитрова!R231+Родинская!R231+Лисичанск!R231+Луганск!R231+Донбасс!R231+Львов!R231+Волынь!R231</f>
        <v>0</v>
      </c>
      <c r="S228" s="34">
        <f>ДУЭК!S232+Орджоникидзе!S231+Артем!S231+Дзержинск!S231+Макеев!S231+Центральная!S231+Торез!S231+Снежное!S231+Стаханова!S231+Димитрова!S231+Родинская!S231+Лисичанск!S231+Луганск!S231+Донбасс!S231+Львов!S231+Волынь!S231</f>
        <v>0</v>
      </c>
      <c r="T228" s="34">
        <f>ДУЭК!T232+Орджоникидзе!T231+Артем!T231+Дзержинск!T231+Макеев!T231+Центральная!T231+Торез!T231+Снежное!T231+Стаханова!T231+Димитрова!T231+Родинская!T231+Лисичанск!T231+Луганск!T231+Донбасс!T231+Львов!T231+Волынь!T231</f>
        <v>0</v>
      </c>
      <c r="U228" s="34">
        <f>ДУЭК!U232+Орджоникидзе!U231+Артем!U231+Дзержинск!U231+Макеев!U231+Центральная!U231+Торез!U231+Снежное!U231+Стаханова!U231+Димитрова!U231+Родинская!U231+Лисичанск!U231+Луганск!U231+Донбасс!U231+Львов!U231+Волынь!U231</f>
        <v>0</v>
      </c>
      <c r="V228" s="34">
        <f>ДУЭК!V232+Орджоникидзе!V231+Артем!V231+Дзержинск!V231+Макеев!V231+Центральная!V231+Торез!V231+Снежное!V231+Стаханова!V231+Димитрова!V231+Родинская!V231+Лисичанск!V231+Луганск!V231+Донбасс!V231+Львов!V231+Волынь!V231</f>
        <v>0</v>
      </c>
      <c r="W228" s="20"/>
      <c r="X228" s="34">
        <f>ДУЭК!X232+Орджоникидзе!X231+Артем!X231+Дзержинск!X231+Макеев!X231+Центральная!X231+Торез!X231+Снежное!X231+Стаханова!X231+Димитрова!X231+Родинская!X231+Лисичанск!X231+Луганск!X231+Донбасс!X231+Львов!X231+Волынь!X231</f>
        <v>0</v>
      </c>
      <c r="Y228" s="20"/>
      <c r="Z228" s="21"/>
    </row>
    <row r="229" spans="1:26" ht="25.5">
      <c r="A229" s="18" t="s">
        <v>253</v>
      </c>
      <c r="B229" s="5" t="s">
        <v>125</v>
      </c>
      <c r="C229" s="20"/>
      <c r="D229" s="34">
        <f>ДУЭК!D233+Орджоникидзе!D232+Артем!D232+Дзержинск!D232+Макеев!D232+Центральная!D232+Торез!D232+Снежное!D232+Стаханова!D232+Димитрова!D232+Родинская!D232+Лисичанск!D232+Луганск!D232+Донбасс!D232+Львов!D232+Волынь!D232</f>
        <v>32</v>
      </c>
      <c r="E229" s="20"/>
      <c r="F229" s="20"/>
      <c r="G229" s="34">
        <f>ДУЭК!G233+Орджоникидзе!G232+Артем!G232+Дзержинск!G232+Макеев!G232+Центральная!G232+Торез!G232+Снежное!G232+Стаханова!G232+Димитрова!G232+Родинская!G232+Лисичанск!G232+Луганск!G232+Донбасс!G232+Львов!G232+Волынь!G232</f>
        <v>21</v>
      </c>
      <c r="H229" s="34">
        <f>ДУЭК!H233+Орджоникидзе!H232+Артем!H232+Дзержинск!H232+Макеев!H232+Центральная!H232+Торез!H232+Снежное!H232+Стаханова!H232+Димитрова!H232+Родинская!H232+Лисичанск!H232+Луганск!H232+Донбасс!H232+Львов!H232+Волынь!H232</f>
        <v>6</v>
      </c>
      <c r="I229" s="34">
        <f>ДУЭК!I233+Орджоникидзе!I232+Артем!I232+Дзержинск!I232+Макеев!I232+Центральная!I232+Торез!I232+Снежное!I232+Стаханова!I232+Димитрова!I232+Родинская!I232+Лисичанск!I232+Луганск!I232+Донбасс!I232+Львов!I232+Волынь!I232</f>
        <v>0</v>
      </c>
      <c r="J229" s="34">
        <f>ДУЭК!J233+Орджоникидзе!J232+Артем!J232+Дзержинск!J232+Макеев!J232+Центральная!J232+Торез!J232+Снежное!J232+Стаханова!J232+Димитрова!J232+Родинская!J232+Лисичанск!J232+Луганск!J232+Донбасс!J232+Львов!J232+Волынь!J232</f>
        <v>0</v>
      </c>
      <c r="K229" s="34">
        <f>ДУЭК!K233+Орджоникидзе!K232+Артем!K232+Дзержинск!K232+Макеев!K232+Центральная!K232+Торез!K232+Снежное!K232+Стаханова!K232+Димитрова!K232+Родинская!K232+Лисичанск!K232+Луганск!K232+Донбасс!K232+Львов!K232+Волынь!K232</f>
        <v>0</v>
      </c>
      <c r="L229" s="34">
        <f>ДУЭК!L233+Орджоникидзе!L232+Артем!L232+Дзержинск!L232+Макеев!L232+Центральная!L232+Торез!L232+Снежное!L232+Стаханова!L232+Димитрова!L232+Родинская!L232+Лисичанск!L232+Луганск!L232+Донбасс!L232+Львов!L232+Волынь!L232</f>
        <v>9</v>
      </c>
      <c r="M229" s="34">
        <f>ДУЭК!M233+Орджоникидзе!M232+Артем!M232+Дзержинск!M232+Макеев!M232+Центральная!M232+Торез!M232+Снежное!M232+Стаханова!M232+Димитрова!M232+Родинская!M232+Лисичанск!M232+Луганск!M232+Донбасс!M232+Львов!M232+Волынь!M232</f>
        <v>0</v>
      </c>
      <c r="N229" s="34">
        <f>ДУЭК!N233+Орджоникидзе!N232+Артем!N232+Дзержинск!N232+Макеев!N232+Центральная!N232+Торез!N232+Снежное!N232+Стаханова!N232+Димитрова!N232+Родинская!N232+Лисичанск!N232+Луганск!N232+Донбасс!N232+Львов!N232+Волынь!N232</f>
        <v>0</v>
      </c>
      <c r="O229" s="34">
        <f>ДУЭК!O233+Орджоникидзе!O232+Артем!O232+Дзержинск!O232+Макеев!O232+Центральная!O232+Торез!O232+Снежное!O232+Стаханова!O232+Димитрова!O232+Родинская!O232+Лисичанск!O232+Луганск!O232+Донбасс!O232+Львов!O232+Волынь!O232</f>
        <v>0</v>
      </c>
      <c r="P229" s="34">
        <f>ДУЭК!P233+Орджоникидзе!P232+Артем!P232+Дзержинск!P232+Макеев!P232+Центральная!P232+Торез!P232+Снежное!P232+Стаханова!P232+Димитрова!P232+Родинская!P232+Лисичанск!P232+Луганск!P232+Донбасс!P232+Львов!P232+Волынь!P232</f>
        <v>6</v>
      </c>
      <c r="Q229" s="34">
        <f>ДУЭК!Q233+Орджоникидзе!Q232+Артем!Q232+Дзержинск!Q232+Макеев!Q232+Центральная!Q232+Торез!Q232+Снежное!Q232+Стаханова!Q232+Димитрова!Q232+Родинская!Q232+Лисичанск!Q232+Луганск!Q232+Донбасс!Q232+Львов!Q232+Волынь!Q232</f>
        <v>0</v>
      </c>
      <c r="R229" s="34">
        <f>ДУЭК!R233+Орджоникидзе!R232+Артем!R232+Дзержинск!R232+Макеев!R232+Центральная!R232+Торез!R232+Снежное!R232+Стаханова!R232+Димитрова!R232+Родинская!R232+Лисичанск!R232+Луганск!R232+Донбасс!R232+Львов!R232+Волынь!R232</f>
        <v>0</v>
      </c>
      <c r="S229" s="34">
        <f>ДУЭК!S233+Орджоникидзе!S232+Артем!S232+Дзержинск!S232+Макеев!S232+Центральная!S232+Торез!S232+Снежное!S232+Стаханова!S232+Димитрова!S232+Родинская!S232+Лисичанск!S232+Луганск!S232+Донбасс!S232+Львов!S232+Волынь!S232</f>
        <v>0</v>
      </c>
      <c r="T229" s="34">
        <f>ДУЭК!T233+Орджоникидзе!T232+Артем!T232+Дзержинск!T232+Макеев!T232+Центральная!T232+Торез!T232+Снежное!T232+Стаханова!T232+Димитрова!T232+Родинская!T232+Лисичанск!T232+Луганск!T232+Донбасс!T232+Львов!T232+Волынь!T232</f>
        <v>0</v>
      </c>
      <c r="U229" s="34">
        <f>ДУЭК!U233+Орджоникидзе!U232+Артем!U232+Дзержинск!U232+Макеев!U232+Центральная!U232+Торез!U232+Снежное!U232+Стаханова!U232+Димитрова!U232+Родинская!U232+Лисичанск!U232+Луганск!U232+Донбасс!U232+Львов!U232+Волынь!U232</f>
        <v>0</v>
      </c>
      <c r="V229" s="34">
        <f>ДУЭК!V233+Орджоникидзе!V232+Артем!V232+Дзержинск!V232+Макеев!V232+Центральная!V232+Торез!V232+Снежное!V232+Стаханова!V232+Димитрова!V232+Родинская!V232+Лисичанск!V232+Луганск!V232+Донбасс!V232+Львов!V232+Волынь!V232</f>
        <v>0</v>
      </c>
      <c r="W229" s="20"/>
      <c r="X229" s="34">
        <f>ДУЭК!X233+Орджоникидзе!X232+Артем!X232+Дзержинск!X232+Макеев!X232+Центральная!X232+Торез!X232+Снежное!X232+Стаханова!X232+Димитрова!X232+Родинская!X232+Лисичанск!X232+Луганск!X232+Донбасс!X232+Львов!X232+Волынь!X232</f>
        <v>0</v>
      </c>
      <c r="Y229" s="20"/>
      <c r="Z229" s="21"/>
    </row>
    <row r="230" spans="1:26" ht="25.5">
      <c r="A230" s="23" t="s">
        <v>254</v>
      </c>
      <c r="B230" s="5" t="s">
        <v>168</v>
      </c>
      <c r="C230" s="20"/>
      <c r="D230" s="20"/>
      <c r="E230" s="34">
        <v>330</v>
      </c>
      <c r="F230" s="20"/>
      <c r="G230" s="34">
        <f>ДУЭК!G234+Орджоникидзе!G233+Артем!G233+Дзержинск!G233+Макеев!G233+Центральная!G233+Торез!G233+Снежное!G233+Стаханова!G233+Димитрова!G233+Родинская!G233+Лисичанск!G233+Луганск!G233+Донбасс!G233+Львов!G233+Волынь!G233</f>
        <v>69</v>
      </c>
      <c r="H230" s="34">
        <f>ДУЭК!H234+Орджоникидзе!H233+Артем!H233+Дзержинск!H233+Макеев!H233+Центральная!H233+Торез!H233+Снежное!H233+Стаханова!H233+Димитрова!H233+Родинская!H233+Лисичанск!H233+Луганск!H233+Донбасс!H233+Львов!H233+Волынь!H233</f>
        <v>20</v>
      </c>
      <c r="I230" s="34">
        <f>ДУЭК!I234+Орджоникидзе!I233+Артем!I233+Дзержинск!I233+Макеев!I233+Центральная!I233+Торез!I233+Снежное!I233+Стаханова!I233+Димитрова!I233+Родинская!I233+Лисичанск!I233+Луганск!I233+Донбасс!I233+Львов!I233+Волынь!I233</f>
        <v>0</v>
      </c>
      <c r="J230" s="34">
        <f>ДУЭК!J234+Орджоникидзе!J233+Артем!J233+Дзержинск!J233+Макеев!J233+Центральная!J233+Торез!J233+Снежное!J233+Стаханова!J233+Димитрова!J233+Родинская!J233+Лисичанск!J233+Луганск!J233+Донбасс!J233+Львов!J233+Волынь!J233</f>
        <v>0</v>
      </c>
      <c r="K230" s="34">
        <f>ДУЭК!K234+Орджоникидзе!K233+Артем!K233+Дзержинск!K233+Макеев!K233+Центральная!K233+Торез!K233+Снежное!K233+Стаханова!K233+Димитрова!K233+Родинская!K233+Лисичанск!K233+Луганск!K233+Донбасс!K233+Львов!K233+Волынь!K233</f>
        <v>0</v>
      </c>
      <c r="L230" s="34">
        <f>ДУЭК!L234+Орджоникидзе!L233+Артем!L233+Дзержинск!L233+Макеев!L233+Центральная!L233+Торез!L233+Снежное!L233+Стаханова!L233+Димитрова!L233+Родинская!L233+Лисичанск!L233+Луганск!L233+Донбасс!L233+Львов!L233+Волынь!L233</f>
        <v>28</v>
      </c>
      <c r="M230" s="34">
        <f>ДУЭК!M234+Орджоникидзе!M233+Артем!M233+Дзержинск!M233+Макеев!M233+Центральная!M233+Торез!M233+Снежное!M233+Стаханова!M233+Димитрова!M233+Родинская!M233+Лисичанск!M233+Луганск!M233+Донбасс!M233+Львов!M233+Волынь!M233</f>
        <v>0</v>
      </c>
      <c r="N230" s="34">
        <f>ДУЭК!N234+Орджоникидзе!N233+Артем!N233+Дзержинск!N233+Макеев!N233+Центральная!N233+Торез!N233+Снежное!N233+Стаханова!N233+Димитрова!N233+Родинская!N233+Лисичанск!N233+Луганск!N233+Донбасс!N233+Львов!N233+Волынь!N233</f>
        <v>0</v>
      </c>
      <c r="O230" s="34">
        <f>ДУЭК!O234+Орджоникидзе!O233+Артем!O233+Дзержинск!O233+Макеев!O233+Центральная!O233+Торез!O233+Снежное!O233+Стаханова!O233+Димитрова!O233+Родинская!O233+Лисичанск!O233+Луганск!O233+Донбасс!O233+Львов!O233+Волынь!O233</f>
        <v>0</v>
      </c>
      <c r="P230" s="34">
        <f>ДУЭК!P234+Орджоникидзе!P233+Артем!P233+Дзержинск!P233+Макеев!P233+Центральная!P233+Торез!P233+Снежное!P233+Стаханова!P233+Димитрова!P233+Родинская!P233+Лисичанск!P233+Луганск!P233+Донбасс!P233+Львов!P233+Волынь!P233</f>
        <v>21</v>
      </c>
      <c r="Q230" s="34">
        <f>ДУЭК!Q234+Орджоникидзе!Q233+Артем!Q233+Дзержинск!Q233+Макеев!Q233+Центральная!Q233+Торез!Q233+Снежное!Q233+Стаханова!Q233+Димитрова!Q233+Родинская!Q233+Лисичанск!Q233+Луганск!Q233+Донбасс!Q233+Львов!Q233+Волынь!Q233</f>
        <v>0</v>
      </c>
      <c r="R230" s="34">
        <f>ДУЭК!R234+Орджоникидзе!R233+Артем!R233+Дзержинск!R233+Макеев!R233+Центральная!R233+Торез!R233+Снежное!R233+Стаханова!R233+Димитрова!R233+Родинская!R233+Лисичанск!R233+Луганск!R233+Донбасс!R233+Львов!R233+Волынь!R233</f>
        <v>0</v>
      </c>
      <c r="S230" s="34">
        <f>ДУЭК!S234+Орджоникидзе!S233+Артем!S233+Дзержинск!S233+Макеев!S233+Центральная!S233+Торез!S233+Снежное!S233+Стаханова!S233+Димитрова!S233+Родинская!S233+Лисичанск!S233+Луганск!S233+Донбасс!S233+Львов!S233+Волынь!S233</f>
        <v>0</v>
      </c>
      <c r="T230" s="34">
        <f>ДУЭК!T234+Орджоникидзе!T233+Артем!T233+Дзержинск!T233+Макеев!T233+Центральная!T233+Торез!T233+Снежное!T233+Стаханова!T233+Димитрова!T233+Родинская!T233+Лисичанск!T233+Луганск!T233+Донбасс!T233+Львов!T233+Волынь!T233</f>
        <v>0</v>
      </c>
      <c r="U230" s="34">
        <f>ДУЭК!U234+Орджоникидзе!U233+Артем!U233+Дзержинск!U233+Макеев!U233+Центральная!U233+Торез!U233+Снежное!U233+Стаханова!U233+Димитрова!U233+Родинская!U233+Лисичанск!U233+Луганск!U233+Донбасс!U233+Львов!U233+Волынь!U233</f>
        <v>0</v>
      </c>
      <c r="V230" s="34">
        <f>ДУЭК!V234+Орджоникидзе!V233+Артем!V233+Дзержинск!V233+Макеев!V233+Центральная!V233+Торез!V233+Снежное!V233+Стаханова!V233+Димитрова!V233+Родинская!V233+Лисичанск!V233+Луганск!V233+Донбасс!V233+Львов!V233+Волынь!V233</f>
        <v>0</v>
      </c>
      <c r="W230" s="20"/>
      <c r="X230" s="20"/>
      <c r="Y230" s="34">
        <f>G230-E230</f>
        <v>-261</v>
      </c>
      <c r="Z230" s="21"/>
    </row>
    <row r="231" spans="1:26">
      <c r="A231" s="28" t="s">
        <v>28</v>
      </c>
      <c r="B231" s="66" t="s">
        <v>255</v>
      </c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8"/>
    </row>
    <row r="232" spans="1:26" ht="51">
      <c r="A232" s="11" t="s">
        <v>31</v>
      </c>
      <c r="B232" s="12" t="s">
        <v>256</v>
      </c>
      <c r="C232" s="34">
        <f>ДУЭК!C236+Орджоникидзе!C235+Артем!C235+Дзержинск!C235+Макеев!C235+Центральная!C235+Торез!C235+Снежное!C235+Стаханова!C235+Димитрова!C235+Родинская!C235+Лисичанск!C235+Луганск!C235+Донбасс!C235+Львов!C235+Волынь!C235</f>
        <v>394</v>
      </c>
      <c r="D232" s="34">
        <f>ДУЭК!D236+Орджоникидзе!D235+Артем!D235+Дзержинск!D235+Макеев!D235+Центральная!D235+Торез!D235+Снежное!D235+Стаханова!D235+Димитрова!D235+Родинская!D235+Лисичанск!D235+Луганск!D235+Донбасс!D235+Львов!D235+Волынь!D235</f>
        <v>290</v>
      </c>
      <c r="E232" s="34">
        <f>D232-C232</f>
        <v>-104</v>
      </c>
      <c r="F232" s="34">
        <f>D232/C232*100</f>
        <v>73.604060913705581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34">
        <f>ДУЭК!W236+Орджоникидзе!W235+Артем!W235+Дзержинск!W235+Макеев!W235+Центральная!W235+Торез!W235+Снежное!W235+Стаханова!W235+Димитрова!W235+Родинская!W235+Лисичанск!W235+Луганск!W235+Донбасс!W235+Львов!W235+Волынь!W235</f>
        <v>0</v>
      </c>
      <c r="X232" s="34">
        <f>ДУЭК!X236+Орджоникидзе!X235+Артем!X235+Дзержинск!X235+Макеев!X235+Центральная!X235+Торез!X235+Снежное!X235+Стаханова!X235+Димитрова!X235+Родинская!X235+Лисичанск!X235+Луганск!X235+Донбасс!X235+Львов!X235+Волынь!X235</f>
        <v>0</v>
      </c>
      <c r="Y232" s="34">
        <f>W232-X232</f>
        <v>0</v>
      </c>
      <c r="Z232" s="36" t="e">
        <f>X232/W232*100</f>
        <v>#DIV/0!</v>
      </c>
    </row>
    <row r="233" spans="1:26">
      <c r="A233" s="69" t="s">
        <v>91</v>
      </c>
      <c r="B233" s="70"/>
      <c r="C233" s="13"/>
      <c r="D233" s="13"/>
      <c r="E233" s="13"/>
      <c r="F233" s="13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3"/>
      <c r="X233" s="13"/>
      <c r="Y233" s="13"/>
      <c r="Z233" s="16"/>
    </row>
    <row r="234" spans="1:26" ht="51">
      <c r="A234" s="18" t="s">
        <v>257</v>
      </c>
      <c r="B234" s="5" t="s">
        <v>184</v>
      </c>
      <c r="C234" s="20"/>
      <c r="D234" s="34">
        <f>ДУЭК!D238+Орджоникидзе!D237+Артем!D237+Дзержинск!D237+Макеев!D237+Центральная!D237+Торез!D237+Снежное!D237+Стаханова!D237+Димитрова!D237+Родинская!D237+Лисичанск!D237+Луганск!D237+Донбасс!D237+Львов!D237+Волынь!D237</f>
        <v>290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34">
        <f>ДУЭК!X238+Орджоникидзе!X237+Артем!X237+Дзержинск!X237+Макеев!X237+Центральная!X237+Торез!X237+Снежное!X237+Стаханова!X237+Димитрова!X237+Родинская!X237+Лисичанск!X237+Луганск!X237+Донбасс!X237+Львов!X237+Волынь!X237</f>
        <v>0</v>
      </c>
      <c r="Y234" s="20"/>
      <c r="Z234" s="21"/>
    </row>
    <row r="235" spans="1:26">
      <c r="A235" s="18" t="s">
        <v>258</v>
      </c>
      <c r="B235" s="5" t="s">
        <v>124</v>
      </c>
      <c r="C235" s="20"/>
      <c r="D235" s="34">
        <f>ДУЭК!D239+Орджоникидзе!D238+Артем!D238+Дзержинск!D238+Макеев!D238+Центральная!D238+Торез!D238+Снежное!D238+Стаханова!D238+Димитрова!D238+Родинская!D238+Лисичанск!D238+Луганск!D238+Донбасс!D238+Львов!D238+Волынь!D238</f>
        <v>0</v>
      </c>
      <c r="E235" s="20"/>
      <c r="F235" s="20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20"/>
      <c r="X235" s="34">
        <f>ДУЭК!X239+Орджоникидзе!X238+Артем!X238+Дзержинск!X238+Макеев!X238+Центральная!X238+Торез!X238+Снежное!X238+Стаханова!X238+Димитрова!X238+Родинская!X238+Лисичанск!X238+Луганск!X238+Донбасс!X238+Львов!X238+Волынь!X238</f>
        <v>0</v>
      </c>
      <c r="Y235" s="20"/>
      <c r="Z235" s="21"/>
    </row>
    <row r="236" spans="1:26" ht="25.5">
      <c r="A236" s="18" t="s">
        <v>259</v>
      </c>
      <c r="B236" s="5" t="s">
        <v>125</v>
      </c>
      <c r="C236" s="20"/>
      <c r="D236" s="34">
        <f>ДУЭК!D240+Орджоникидзе!D239+Артем!D239+Дзержинск!D239+Макеев!D239+Центральная!D239+Торез!D239+Снежное!D239+Стаханова!D239+Димитрова!D239+Родинская!D239+Лисичанск!D239+Луганск!D239+Донбасс!D239+Львов!D239+Волынь!D239</f>
        <v>0</v>
      </c>
      <c r="E236" s="20"/>
      <c r="F236" s="20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20"/>
      <c r="X236" s="34">
        <f>ДУЭК!X240+Орджоникидзе!X239+Артем!X239+Дзержинск!X239+Макеев!X239+Центральная!X239+Торез!X239+Снежное!X239+Стаханова!X239+Димитрова!X239+Родинская!X239+Лисичанск!X239+Луганск!X239+Донбасс!X239+Львов!X239+Волынь!X239</f>
        <v>0</v>
      </c>
      <c r="Y236" s="20"/>
      <c r="Z236" s="21"/>
    </row>
    <row r="237" spans="1:26" ht="25.5">
      <c r="A237" s="23" t="s">
        <v>260</v>
      </c>
      <c r="B237" s="5" t="s">
        <v>168</v>
      </c>
      <c r="C237" s="20"/>
      <c r="D237" s="20"/>
      <c r="E237" s="34">
        <v>104</v>
      </c>
      <c r="F237" s="20"/>
      <c r="G237" s="34">
        <f>ДУЭК!G241+Орджоникидзе!G240+Артем!G240+Дзержинск!G240+Макеев!G240+Центральная!G240+Торез!G240+Снежное!G240+Стаханова!G240+Димитрова!G240+Родинская!G240+Лисичанск!G240+Луганск!G240+Донбасс!G240+Львов!G240+Волынь!G240</f>
        <v>15</v>
      </c>
      <c r="H237" s="34">
        <f>ДУЭК!H241+Орджоникидзе!H240+Артем!H240+Дзержинск!H240+Макеев!H240+Центральная!H240+Торез!H240+Снежное!H240+Стаханова!H240+Димитрова!H240+Родинская!H240+Лисичанск!H240+Луганск!H240+Донбасс!H240+Львов!H240+Волынь!H240</f>
        <v>6</v>
      </c>
      <c r="I237" s="34">
        <f>ДУЭК!I241+Орджоникидзе!I240+Артем!I240+Дзержинск!I240+Макеев!I240+Центральная!I240+Торез!I240+Снежное!I240+Стаханова!I240+Димитрова!I240+Родинская!I240+Лисичанск!I240+Луганск!I240+Донбасс!I240+Львов!I240+Волынь!I240</f>
        <v>0</v>
      </c>
      <c r="J237" s="34">
        <f>ДУЭК!J241+Орджоникидзе!J240+Артем!J240+Дзержинск!J240+Макеев!J240+Центральная!J240+Торез!J240+Снежное!J240+Стаханова!J240+Димитрова!J240+Родинская!J240+Лисичанск!J240+Луганск!J240+Донбасс!J240+Львов!J240+Волынь!J240</f>
        <v>0</v>
      </c>
      <c r="K237" s="34">
        <f>ДУЭК!K241+Орджоникидзе!K240+Артем!K240+Дзержинск!K240+Макеев!K240+Центральная!K240+Торез!K240+Снежное!K240+Стаханова!K240+Димитрова!K240+Родинская!K240+Лисичанск!K240+Луганск!K240+Донбасс!K240+Львов!K240+Волынь!K240</f>
        <v>0</v>
      </c>
      <c r="L237" s="34">
        <f>ДУЭК!L241+Орджоникидзе!L240+Артем!L240+Дзержинск!L240+Макеев!L240+Центральная!L240+Торез!L240+Снежное!L240+Стаханова!L240+Димитрова!L240+Родинская!L240+Лисичанск!L240+Луганск!L240+Донбасс!L240+Львов!L240+Волынь!L240</f>
        <v>4</v>
      </c>
      <c r="M237" s="34">
        <f>ДУЭК!M241+Орджоникидзе!M240+Артем!M240+Дзержинск!M240+Макеев!M240+Центральная!M240+Торез!M240+Снежное!M240+Стаханова!M240+Димитрова!M240+Родинская!M240+Лисичанск!M240+Луганск!M240+Донбасс!M240+Львов!M240+Волынь!M240</f>
        <v>0</v>
      </c>
      <c r="N237" s="34">
        <f>ДУЭК!N241+Орджоникидзе!N240+Артем!N240+Дзержинск!N240+Макеев!N240+Центральная!N240+Торез!N240+Снежное!N240+Стаханова!N240+Димитрова!N240+Родинская!N240+Лисичанск!N240+Луганск!N240+Донбасс!N240+Львов!N240+Волынь!N240</f>
        <v>0</v>
      </c>
      <c r="O237" s="34">
        <f>ДУЭК!O241+Орджоникидзе!O240+Артем!O240+Дзержинск!O240+Макеев!O240+Центральная!O240+Торез!O240+Снежное!O240+Стаханова!O240+Димитрова!O240+Родинская!O240+Лисичанск!O240+Луганск!O240+Донбасс!O240+Львов!O240+Волынь!O240</f>
        <v>0</v>
      </c>
      <c r="P237" s="34">
        <f>ДУЭК!P241+Орджоникидзе!P240+Артем!P240+Дзержинск!P240+Макеев!P240+Центральная!P240+Торез!P240+Снежное!P240+Стаханова!P240+Димитрова!P240+Родинская!P240+Лисичанск!P240+Луганск!P240+Донбасс!P240+Львов!P240+Волынь!P240</f>
        <v>5</v>
      </c>
      <c r="Q237" s="34">
        <f>ДУЭК!Q241+Орджоникидзе!Q240+Артем!Q240+Дзержинск!Q240+Макеев!Q240+Центральная!Q240+Торез!Q240+Снежное!Q240+Стаханова!Q240+Димитрова!Q240+Родинская!Q240+Лисичанск!Q240+Луганск!Q240+Донбасс!Q240+Львов!Q240+Волынь!Q240</f>
        <v>0</v>
      </c>
      <c r="R237" s="34">
        <f>ДУЭК!R241+Орджоникидзе!R240+Артем!R240+Дзержинск!R240+Макеев!R240+Центральная!R240+Торез!R240+Снежное!R240+Стаханова!R240+Димитрова!R240+Родинская!R240+Лисичанск!R240+Луганск!R240+Донбасс!R240+Львов!R240+Волынь!R240</f>
        <v>0</v>
      </c>
      <c r="S237" s="34">
        <f>ДУЭК!S241+Орджоникидзе!S240+Артем!S240+Дзержинск!S240+Макеев!S240+Центральная!S240+Торез!S240+Снежное!S240+Стаханова!S240+Димитрова!S240+Родинская!S240+Лисичанск!S240+Луганск!S240+Донбасс!S240+Львов!S240+Волынь!S240</f>
        <v>0</v>
      </c>
      <c r="T237" s="34">
        <f>ДУЭК!T241+Орджоникидзе!T240+Артем!T240+Дзержинск!T240+Макеев!T240+Центральная!T240+Торез!T240+Снежное!T240+Стаханова!T240+Димитрова!T240+Родинская!T240+Лисичанск!T240+Луганск!T240+Донбасс!T240+Львов!T240+Волынь!T240</f>
        <v>0</v>
      </c>
      <c r="U237" s="34">
        <f>ДУЭК!U241+Орджоникидзе!U240+Артем!U240+Дзержинск!U240+Макеев!U240+Центральная!U240+Торез!U240+Снежное!U240+Стаханова!U240+Димитрова!U240+Родинская!U240+Лисичанск!U240+Луганск!U240+Донбасс!U240+Львов!U240+Волынь!U240</f>
        <v>0</v>
      </c>
      <c r="V237" s="34">
        <f>ДУЭК!V241+Орджоникидзе!V240+Артем!V240+Дзержинск!V240+Макеев!V240+Центральная!V240+Торез!V240+Снежное!V240+Стаханова!V240+Димитрова!V240+Родинская!V240+Лисичанск!V240+Луганск!V240+Донбасс!V240+Львов!V240+Волынь!V240</f>
        <v>0</v>
      </c>
      <c r="W237" s="20"/>
      <c r="X237" s="20"/>
      <c r="Y237" s="34">
        <f>G237-E237</f>
        <v>-89</v>
      </c>
      <c r="Z237" s="21"/>
    </row>
    <row r="238" spans="1:26">
      <c r="A238" s="28" t="s">
        <v>32</v>
      </c>
      <c r="B238" s="66" t="s">
        <v>261</v>
      </c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8"/>
    </row>
    <row r="239" spans="1:26" ht="51">
      <c r="A239" s="11" t="s">
        <v>33</v>
      </c>
      <c r="B239" s="12" t="s">
        <v>262</v>
      </c>
      <c r="C239" s="34">
        <f>ДУЭК!C243+Орджоникидзе!C242+Артем!C242+Дзержинск!C242+Макеев!C242+Центральная!C242+Торез!C242+Снежное!C242+Стаханова!C242+Димитрова!C242+Родинская!C242+Лисичанск!C242+Луганск!C242+Донбасс!C242+Львов!C242+Волынь!C242</f>
        <v>0</v>
      </c>
      <c r="D239" s="34">
        <f>ДУЭК!D243+Орджоникидзе!D242+Артем!D242+Дзержинск!D242+Макеев!D242+Центральная!D242+Торез!D242+Снежное!D242+Стаханова!D242+Димитрова!D242+Родинская!D242+Лисичанск!D242+Луганск!D242+Донбасс!D242+Львов!D242+Волынь!D242</f>
        <v>0</v>
      </c>
      <c r="E239" s="34">
        <f>D239-C239</f>
        <v>0</v>
      </c>
      <c r="F239" s="34" t="e">
        <f>D239/C239*100</f>
        <v>#DIV/0!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34">
        <f>ДУЭК!W243+Орджоникидзе!W242+Артем!W242+Дзержинск!W242+Макеев!W242+Центральная!W242+Торез!W242+Снежное!W242+Стаханова!W242+Димитрова!W242+Родинская!W242+Лисичанск!W242+Луганск!W242+Донбасс!W242+Львов!W242+Волынь!W242</f>
        <v>0</v>
      </c>
      <c r="X239" s="34">
        <f>ДУЭК!X243+Орджоникидзе!X242+Артем!X242+Дзержинск!X242+Макеев!X242+Центральная!X242+Торез!X242+Снежное!X242+Стаханова!X242+Димитрова!X242+Родинская!X242+Лисичанск!X242+Луганск!X242+Донбасс!X242+Львов!X242+Волынь!X242</f>
        <v>0</v>
      </c>
      <c r="Y239" s="34">
        <f>W239-X239</f>
        <v>0</v>
      </c>
      <c r="Z239" s="36" t="e">
        <f>X239/W239*100</f>
        <v>#DIV/0!</v>
      </c>
    </row>
    <row r="240" spans="1:26">
      <c r="A240" s="69" t="s">
        <v>91</v>
      </c>
      <c r="B240" s="70"/>
      <c r="C240" s="13"/>
      <c r="D240" s="13"/>
      <c r="E240" s="13"/>
      <c r="F240" s="13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3"/>
      <c r="X240" s="13"/>
      <c r="Y240" s="13"/>
      <c r="Z240" s="16"/>
    </row>
    <row r="241" spans="1:26" ht="51">
      <c r="A241" s="18" t="s">
        <v>80</v>
      </c>
      <c r="B241" s="5" t="s">
        <v>184</v>
      </c>
      <c r="C241" s="20"/>
      <c r="D241" s="34">
        <f>ДУЭК!D245+Орджоникидзе!D244+Артем!D244+Дзержинск!D244+Макеев!D244+Центральная!D244+Торез!D244+Снежное!D244+Стаханова!D244+Димитрова!D244+Родинская!D244+Лисичанск!D244+Луганск!D244+Донбасс!D244+Львов!D244+Волынь!D244</f>
        <v>0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34">
        <f>ДУЭК!X245+Орджоникидзе!X244+Артем!X244+Дзержинск!X244+Макеев!X244+Центральная!X244+Торез!X244+Снежное!X244+Стаханова!X244+Димитрова!X244+Родинская!X244+Лисичанск!X244+Луганск!X244+Донбасс!X244+Львов!X244+Волынь!X244</f>
        <v>0</v>
      </c>
      <c r="Y241" s="20"/>
      <c r="Z241" s="21"/>
    </row>
    <row r="242" spans="1:26">
      <c r="A242" s="18" t="s">
        <v>81</v>
      </c>
      <c r="B242" s="5" t="s">
        <v>124</v>
      </c>
      <c r="C242" s="20"/>
      <c r="D242" s="34">
        <f>ДУЭК!D246+Орджоникидзе!D245+Артем!D245+Дзержинск!D245+Макеев!D245+Центральная!D245+Торез!D245+Снежное!D245+Стаханова!D245+Димитрова!D245+Родинская!D245+Лисичанск!D245+Луганск!D245+Донбасс!D245+Львов!D245+Волынь!D245</f>
        <v>0</v>
      </c>
      <c r="E242" s="20"/>
      <c r="F242" s="20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20"/>
      <c r="X242" s="34">
        <f>ДУЭК!X246+Орджоникидзе!X245+Артем!X245+Дзержинск!X245+Макеев!X245+Центральная!X245+Торез!X245+Снежное!X245+Стаханова!X245+Димитрова!X245+Родинская!X245+Лисичанск!X245+Луганск!X245+Донбасс!X245+Львов!X245+Волынь!X245</f>
        <v>0</v>
      </c>
      <c r="Y242" s="20"/>
      <c r="Z242" s="21"/>
    </row>
    <row r="243" spans="1:26" ht="25.5">
      <c r="A243" s="18" t="s">
        <v>263</v>
      </c>
      <c r="B243" s="5" t="s">
        <v>125</v>
      </c>
      <c r="C243" s="20"/>
      <c r="D243" s="34">
        <f>ДУЭК!D247+Орджоникидзе!D246+Артем!D246+Дзержинск!D246+Макеев!D246+Центральная!D246+Торез!D246+Снежное!D246+Стаханова!D246+Димитрова!D246+Родинская!D246+Лисичанск!D246+Луганск!D246+Донбасс!D246+Львов!D246+Волынь!D246</f>
        <v>0</v>
      </c>
      <c r="E243" s="20"/>
      <c r="F243" s="20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20"/>
      <c r="X243" s="34">
        <f>ДУЭК!X247+Орджоникидзе!X246+Артем!X246+Дзержинск!X246+Макеев!X246+Центральная!X246+Торез!X246+Снежное!X246+Стаханова!X246+Димитрова!X246+Родинская!X246+Лисичанск!X246+Луганск!X246+Донбасс!X246+Львов!X246+Волынь!X246</f>
        <v>0</v>
      </c>
      <c r="Y243" s="20"/>
      <c r="Z243" s="21"/>
    </row>
    <row r="244" spans="1:26" ht="25.5">
      <c r="A244" s="23" t="s">
        <v>264</v>
      </c>
      <c r="B244" s="5" t="s">
        <v>168</v>
      </c>
      <c r="C244" s="20"/>
      <c r="D244" s="20"/>
      <c r="E244" s="34">
        <v>0</v>
      </c>
      <c r="F244" s="20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20"/>
      <c r="X244" s="20"/>
      <c r="Y244" s="34">
        <f>G244-E244</f>
        <v>0</v>
      </c>
      <c r="Z244" s="21"/>
    </row>
    <row r="245" spans="1:26">
      <c r="A245" s="28" t="s">
        <v>34</v>
      </c>
      <c r="B245" s="66" t="s">
        <v>265</v>
      </c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8"/>
    </row>
    <row r="246" spans="1:26" ht="51">
      <c r="A246" s="11" t="s">
        <v>35</v>
      </c>
      <c r="B246" s="12" t="s">
        <v>266</v>
      </c>
      <c r="C246" s="34">
        <f>ДУЭК!C250+Орджоникидзе!C249+Артем!C249+Дзержинск!C249+Макеев!C249+Центральная!C249+Торез!C249+Снежное!C249+Стаханова!C249+Димитрова!C249+Родинская!C249+Лисичанск!C249+Луганск!C249+Донбасс!C249+Львов!C249+Волынь!C249</f>
        <v>8</v>
      </c>
      <c r="D246" s="34">
        <f>ДУЭК!D250+Орджоникидзе!D249+Артем!D249+Дзержинск!D249+Макеев!D249+Центральная!D249+Торез!D249+Снежное!D249+Стаханова!D249+Димитрова!D249+Родинская!D249+Лисичанск!D249+Луганск!D249+Донбасс!D249+Львов!D249+Волынь!D249</f>
        <v>7</v>
      </c>
      <c r="E246" s="34">
        <f>D246-C246</f>
        <v>-1</v>
      </c>
      <c r="F246" s="34">
        <f>D246/C246*100</f>
        <v>87.5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34">
        <f>ДУЭК!W250+Орджоникидзе!W249+Артем!W249+Дзержинск!W249+Макеев!W249+Центральная!W249+Торез!W249+Снежное!W249+Стаханова!W249+Димитрова!W249+Родинская!W249+Лисичанск!W249+Луганск!W249+Донбасс!W249+Львов!W249+Волынь!W249</f>
        <v>0</v>
      </c>
      <c r="X246" s="34">
        <f>ДУЭК!X250+Орджоникидзе!X249+Артем!X249+Дзержинск!X249+Макеев!X249+Центральная!X249+Торез!X249+Снежное!X249+Стаханова!X249+Димитрова!X249+Родинская!X249+Лисичанск!X249+Луганск!X249+Донбасс!X249+Львов!X249+Волынь!X249</f>
        <v>0</v>
      </c>
      <c r="Y246" s="34">
        <f>W246-X246</f>
        <v>0</v>
      </c>
      <c r="Z246" s="36" t="e">
        <f>X246/W246*100</f>
        <v>#DIV/0!</v>
      </c>
    </row>
    <row r="247" spans="1:26">
      <c r="A247" s="69" t="s">
        <v>91</v>
      </c>
      <c r="B247" s="70"/>
      <c r="C247" s="13"/>
      <c r="D247" s="13"/>
      <c r="E247" s="13"/>
      <c r="F247" s="13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3"/>
      <c r="X247" s="13"/>
      <c r="Y247" s="13"/>
      <c r="Z247" s="16"/>
    </row>
    <row r="248" spans="1:26" ht="51">
      <c r="A248" s="18" t="s">
        <v>267</v>
      </c>
      <c r="B248" s="5" t="s">
        <v>184</v>
      </c>
      <c r="C248" s="20"/>
      <c r="D248" s="34">
        <f>ДУЭК!D252+Орджоникидзе!D251+Артем!D251+Дзержинск!D251+Макеев!D251+Центральная!D251+Торез!D251+Снежное!D251+Стаханова!D251+Димитрова!D251+Родинская!D251+Лисичанск!D251+Луганск!D251+Донбасс!D251+Львов!D251+Волынь!D251</f>
        <v>7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34">
        <f>ДУЭК!X252+Орджоникидзе!X251+Артем!X251+Дзержинск!X251+Макеев!X251+Центральная!X251+Торез!X251+Снежное!X251+Стаханова!X251+Димитрова!X251+Родинская!X251+Лисичанск!X251+Луганск!X251+Донбасс!X251+Львов!X251+Волынь!X251</f>
        <v>0</v>
      </c>
      <c r="Y248" s="20"/>
      <c r="Z248" s="21"/>
    </row>
    <row r="249" spans="1:26">
      <c r="A249" s="18" t="s">
        <v>268</v>
      </c>
      <c r="B249" s="5" t="s">
        <v>124</v>
      </c>
      <c r="C249" s="20"/>
      <c r="D249" s="34">
        <f>ДУЭК!D253+Орджоникидзе!D252+Артем!D252+Дзержинск!D252+Макеев!D252+Центральная!D252+Торез!D252+Снежное!D252+Стаханова!D252+Димитрова!D252+Родинская!D252+Лисичанск!D252+Луганск!D252+Донбасс!D252+Львов!D252+Волынь!D252</f>
        <v>0</v>
      </c>
      <c r="E249" s="20"/>
      <c r="F249" s="20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20"/>
      <c r="X249" s="34">
        <f>ДУЭК!X253+Орджоникидзе!X252+Артем!X252+Дзержинск!X252+Макеев!X252+Центральная!X252+Торез!X252+Снежное!X252+Стаханова!X252+Димитрова!X252+Родинская!X252+Лисичанск!X252+Луганск!X252+Донбасс!X252+Львов!X252+Волынь!X252</f>
        <v>0</v>
      </c>
      <c r="Y249" s="20"/>
      <c r="Z249" s="21"/>
    </row>
    <row r="250" spans="1:26" ht="25.5">
      <c r="A250" s="18" t="s">
        <v>269</v>
      </c>
      <c r="B250" s="5" t="s">
        <v>125</v>
      </c>
      <c r="C250" s="20"/>
      <c r="D250" s="34">
        <f>ДУЭК!D254+Орджоникидзе!D253+Артем!D253+Дзержинск!D253+Макеев!D253+Центральная!D253+Торез!D253+Снежное!D253+Стаханова!D253+Димитрова!D253+Родинская!D253+Лисичанск!D253+Луганск!D253+Донбасс!D253+Львов!D253+Волынь!D253</f>
        <v>0</v>
      </c>
      <c r="E250" s="20"/>
      <c r="F250" s="20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20"/>
      <c r="X250" s="34">
        <f>ДУЭК!X254+Орджоникидзе!X253+Артем!X253+Дзержинск!X253+Макеев!X253+Центральная!X253+Торез!X253+Снежное!X253+Стаханова!X253+Димитрова!X253+Родинская!X253+Лисичанск!X253+Луганск!X253+Донбасс!X253+Львов!X253+Волынь!X253</f>
        <v>0</v>
      </c>
      <c r="Y250" s="20"/>
      <c r="Z250" s="21"/>
    </row>
    <row r="251" spans="1:26" ht="25.5">
      <c r="A251" s="23" t="s">
        <v>270</v>
      </c>
      <c r="B251" s="5" t="s">
        <v>168</v>
      </c>
      <c r="C251" s="20"/>
      <c r="D251" s="20"/>
      <c r="E251" s="34">
        <v>1</v>
      </c>
      <c r="F251" s="20"/>
      <c r="G251" s="34">
        <f>ДУЭК!G255+Орджоникидзе!G254+Артем!G254+Дзержинск!G254+Макеев!G254+Центральная!G254+Торез!G254+Снежное!G254+Стаханова!G254+Димитрова!G254+Родинская!G254+Лисичанск!G254+Луганск!G254+Донбасс!G254+Львов!G254+Волынь!G254</f>
        <v>1</v>
      </c>
      <c r="H251" s="34">
        <f>ДУЭК!H255+Орджоникидзе!H254+Артем!H254+Дзержинск!H254+Макеев!H254+Центральная!H254+Торез!H254+Снежное!H254+Стаханова!H254+Димитрова!H254+Родинская!H254+Лисичанск!H254+Луганск!H254+Донбасс!H254+Львов!H254+Волынь!H254</f>
        <v>0</v>
      </c>
      <c r="I251" s="34">
        <f>ДУЭК!I255+Орджоникидзе!I254+Артем!I254+Дзержинск!I254+Макеев!I254+Центральная!I254+Торез!I254+Снежное!I254+Стаханова!I254+Димитрова!I254+Родинская!I254+Лисичанск!I254+Луганск!I254+Донбасс!I254+Львов!I254+Волынь!I254</f>
        <v>0</v>
      </c>
      <c r="J251" s="34">
        <f>ДУЭК!J255+Орджоникидзе!J254+Артем!J254+Дзержинск!J254+Макеев!J254+Центральная!J254+Торез!J254+Снежное!J254+Стаханова!J254+Димитрова!J254+Родинская!J254+Лисичанск!J254+Луганск!J254+Донбасс!J254+Львов!J254+Волынь!J254</f>
        <v>0</v>
      </c>
      <c r="K251" s="34">
        <f>ДУЭК!K255+Орджоникидзе!K254+Артем!K254+Дзержинск!K254+Макеев!K254+Центральная!K254+Торез!K254+Снежное!K254+Стаханова!K254+Димитрова!K254+Родинская!K254+Лисичанск!K254+Луганск!K254+Донбасс!K254+Львов!K254+Волынь!K254</f>
        <v>0</v>
      </c>
      <c r="L251" s="34">
        <f>ДУЭК!L255+Орджоникидзе!L254+Артем!L254+Дзержинск!L254+Макеев!L254+Центральная!L254+Торез!L254+Снежное!L254+Стаханова!L254+Димитрова!L254+Родинская!L254+Лисичанск!L254+Луганск!L254+Донбасс!L254+Львов!L254+Волынь!L254</f>
        <v>0</v>
      </c>
      <c r="M251" s="34">
        <f>ДУЭК!M255+Орджоникидзе!M254+Артем!M254+Дзержинск!M254+Макеев!M254+Центральная!M254+Торез!M254+Снежное!M254+Стаханова!M254+Димитрова!M254+Родинская!M254+Лисичанск!M254+Луганск!M254+Донбасс!M254+Львов!M254+Волынь!M254</f>
        <v>0</v>
      </c>
      <c r="N251" s="34">
        <f>ДУЭК!N255+Орджоникидзе!N254+Артем!N254+Дзержинск!N254+Макеев!N254+Центральная!N254+Торез!N254+Снежное!N254+Стаханова!N254+Димитрова!N254+Родинская!N254+Лисичанск!N254+Луганск!N254+Донбасс!N254+Львов!N254+Волынь!N254</f>
        <v>0</v>
      </c>
      <c r="O251" s="34">
        <f>ДУЭК!O255+Орджоникидзе!O254+Артем!O254+Дзержинск!O254+Макеев!O254+Центральная!O254+Торез!O254+Снежное!O254+Стаханова!O254+Димитрова!O254+Родинская!O254+Лисичанск!O254+Луганск!O254+Донбасс!O254+Львов!O254+Волынь!O254</f>
        <v>0</v>
      </c>
      <c r="P251" s="34">
        <f>ДУЭК!P255+Орджоникидзе!P254+Артем!P254+Дзержинск!P254+Макеев!P254+Центральная!P254+Торез!P254+Снежное!P254+Стаханова!P254+Димитрова!P254+Родинская!P254+Лисичанск!P254+Луганск!P254+Донбасс!P254+Львов!P254+Волынь!P254</f>
        <v>1</v>
      </c>
      <c r="Q251" s="34">
        <f>ДУЭК!Q255+Орджоникидзе!Q254+Артем!Q254+Дзержинск!Q254+Макеев!Q254+Центральная!Q254+Торез!Q254+Снежное!Q254+Стаханова!Q254+Димитрова!Q254+Родинская!Q254+Лисичанск!Q254+Луганск!Q254+Донбасс!Q254+Львов!Q254+Волынь!Q254</f>
        <v>0</v>
      </c>
      <c r="R251" s="34">
        <f>ДУЭК!R255+Орджоникидзе!R254+Артем!R254+Дзержинск!R254+Макеев!R254+Центральная!R254+Торез!R254+Снежное!R254+Стаханова!R254+Димитрова!R254+Родинская!R254+Лисичанск!R254+Луганск!R254+Донбасс!R254+Львов!R254+Волынь!R254</f>
        <v>0</v>
      </c>
      <c r="S251" s="34">
        <f>ДУЭК!S255+Орджоникидзе!S254+Артем!S254+Дзержинск!S254+Макеев!S254+Центральная!S254+Торез!S254+Снежное!S254+Стаханова!S254+Димитрова!S254+Родинская!S254+Лисичанск!S254+Луганск!S254+Донбасс!S254+Львов!S254+Волынь!S254</f>
        <v>0</v>
      </c>
      <c r="T251" s="34">
        <f>ДУЭК!T255+Орджоникидзе!T254+Артем!T254+Дзержинск!T254+Макеев!T254+Центральная!T254+Торез!T254+Снежное!T254+Стаханова!T254+Димитрова!T254+Родинская!T254+Лисичанск!T254+Луганск!T254+Донбасс!T254+Львов!T254+Волынь!T254</f>
        <v>0</v>
      </c>
      <c r="U251" s="34">
        <f>ДУЭК!U255+Орджоникидзе!U254+Артем!U254+Дзержинск!U254+Макеев!U254+Центральная!U254+Торез!U254+Снежное!U254+Стаханова!U254+Димитрова!U254+Родинская!U254+Лисичанск!U254+Луганск!U254+Донбасс!U254+Львов!U254+Волынь!U254</f>
        <v>0</v>
      </c>
      <c r="V251" s="34">
        <f>ДУЭК!V255+Орджоникидзе!V254+Артем!V254+Дзержинск!V254+Макеев!V254+Центральная!V254+Торез!V254+Снежное!V254+Стаханова!V254+Димитрова!V254+Родинская!V254+Лисичанск!V254+Луганск!V254+Донбасс!V254+Львов!V254+Волынь!V254</f>
        <v>0</v>
      </c>
      <c r="W251" s="20"/>
      <c r="X251" s="20"/>
      <c r="Y251" s="34">
        <f>G251-E251</f>
        <v>0</v>
      </c>
      <c r="Z251" s="21"/>
    </row>
    <row r="252" spans="1:26">
      <c r="A252" s="28" t="s">
        <v>36</v>
      </c>
      <c r="B252" s="66" t="s">
        <v>271</v>
      </c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8"/>
    </row>
    <row r="253" spans="1:26" ht="38.25">
      <c r="A253" s="11" t="s">
        <v>82</v>
      </c>
      <c r="B253" s="12" t="s">
        <v>272</v>
      </c>
      <c r="C253" s="34">
        <f>ДУЭК!C257+Орджоникидзе!C256+Артем!C256+Дзержинск!C256+Макеев!C256+Центральная!C256+Торез!C256+Снежное!C256+Стаханова!C256+Димитрова!C256+Родинская!C256+Лисичанск!C256+Луганск!C256+Донбасс!C256+Львов!C256+Волынь!C256</f>
        <v>1066</v>
      </c>
      <c r="D253" s="34">
        <f>ДУЭК!D257+Орджоникидзе!D256+Артем!D256+Дзержинск!D256+Макеев!D256+Центральная!D256+Торез!D256+Снежное!D256+Стаханова!D256+Димитрова!D256+Родинская!D256+Лисичанск!D256+Луганск!D256+Донбасс!D256+Львов!D256+Волынь!D256</f>
        <v>945</v>
      </c>
      <c r="E253" s="34">
        <f>D253-C253</f>
        <v>-121</v>
      </c>
      <c r="F253" s="34">
        <f>D253/C253*100</f>
        <v>88.649155722326455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34">
        <f>ДУЭК!W257+Орджоникидзе!W256+Артем!W256+Дзержинск!W256+Макеев!W256+Центральная!W256+Торез!W256+Снежное!W256+Стаханова!W256+Димитрова!W256+Родинская!W256+Лисичанск!W256+Луганск!W256+Донбасс!W256+Львов!W256+Волынь!W256</f>
        <v>0</v>
      </c>
      <c r="X253" s="34">
        <f>ДУЭК!X257+Орджоникидзе!X256+Артем!X256+Дзержинск!X256+Макеев!X256+Центральная!X256+Торез!X256+Снежное!X256+Стаханова!X256+Димитрова!X256+Родинская!X256+Лисичанск!X256+Луганск!X256+Донбасс!X256+Львов!X256+Волынь!X256</f>
        <v>0</v>
      </c>
      <c r="Y253" s="34">
        <f>W253-X253</f>
        <v>0</v>
      </c>
      <c r="Z253" s="36" t="e">
        <f>X253/W253*100</f>
        <v>#DIV/0!</v>
      </c>
    </row>
    <row r="254" spans="1:26">
      <c r="A254" s="69" t="s">
        <v>91</v>
      </c>
      <c r="B254" s="70"/>
      <c r="C254" s="13"/>
      <c r="D254" s="13"/>
      <c r="E254" s="13"/>
      <c r="F254" s="13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3"/>
      <c r="X254" s="13"/>
      <c r="Y254" s="13"/>
      <c r="Z254" s="16"/>
    </row>
    <row r="255" spans="1:26" ht="25.5">
      <c r="A255" s="28" t="s">
        <v>273</v>
      </c>
      <c r="B255" s="27" t="s">
        <v>274</v>
      </c>
      <c r="C255" s="61"/>
      <c r="D255" s="61"/>
      <c r="E255" s="34">
        <v>121</v>
      </c>
      <c r="F255" s="61"/>
      <c r="G255" s="34">
        <f>ДУЭК!G259+Орджоникидзе!G258+Артем!G258+Дзержинск!G258+Макеев!G258+Центральная!G258+Торез!G258+Снежное!G258+Стаханова!G258+Димитрова!G258+Родинская!G258+Лисичанск!G258+Луганск!G258+Донбасс!G258+Львов!G258+Волынь!G258</f>
        <v>28</v>
      </c>
      <c r="H255" s="34">
        <f>ДУЭК!H259+Орджоникидзе!H258+Артем!H258+Дзержинск!H258+Макеев!H258+Центральная!H258+Торез!H258+Снежное!H258+Стаханова!H258+Димитрова!H258+Родинская!H258+Лисичанск!H258+Луганск!H258+Донбасс!H258+Львов!H258+Волынь!H258</f>
        <v>18</v>
      </c>
      <c r="I255" s="34">
        <f>ДУЭК!I259+Орджоникидзе!I258+Артем!I258+Дзержинск!I258+Макеев!I258+Центральная!I258+Торез!I258+Снежное!I258+Стаханова!I258+Димитрова!I258+Родинская!I258+Лисичанск!I258+Луганск!I258+Донбасс!I258+Львов!I258+Волынь!I258</f>
        <v>0</v>
      </c>
      <c r="J255" s="34">
        <f>ДУЭК!J259+Орджоникидзе!J258+Артем!J258+Дзержинск!J258+Макеев!J258+Центральная!J258+Торез!J258+Снежное!J258+Стаханова!J258+Димитрова!J258+Родинская!J258+Лисичанск!J258+Луганск!J258+Донбасс!J258+Львов!J258+Волынь!J258</f>
        <v>0</v>
      </c>
      <c r="K255" s="34">
        <f>ДУЭК!K259+Орджоникидзе!K258+Артем!K258+Дзержинск!K258+Макеев!K258+Центральная!K258+Торез!K258+Снежное!K258+Стаханова!K258+Димитрова!K258+Родинская!K258+Лисичанск!K258+Луганск!K258+Донбасс!K258+Львов!K258+Волынь!K258</f>
        <v>0</v>
      </c>
      <c r="L255" s="34">
        <f>ДУЭК!L259+Орджоникидзе!L258+Артем!L258+Дзержинск!L258+Макеев!L258+Центральная!L258+Торез!L258+Снежное!L258+Стаханова!L258+Димитрова!L258+Родинская!L258+Лисичанск!L258+Луганск!L258+Донбасс!L258+Львов!L258+Волынь!L258</f>
        <v>10</v>
      </c>
      <c r="M255" s="34">
        <f>ДУЭК!M259+Орджоникидзе!M258+Артем!M258+Дзержинск!M258+Макеев!M258+Центральная!M258+Торез!M258+Снежное!M258+Стаханова!M258+Димитрова!M258+Родинская!M258+Лисичанск!M258+Луганск!M258+Донбасс!M258+Львов!M258+Волынь!M258</f>
        <v>0</v>
      </c>
      <c r="N255" s="34">
        <f>ДУЭК!N259+Орджоникидзе!N258+Артем!N258+Дзержинск!N258+Макеев!N258+Центральная!N258+Торез!N258+Снежное!N258+Стаханова!N258+Димитрова!N258+Родинская!N258+Лисичанск!N258+Луганск!N258+Донбасс!N258+Львов!N258+Волынь!N258</f>
        <v>0</v>
      </c>
      <c r="O255" s="34">
        <f>ДУЭК!O259+Орджоникидзе!O258+Артем!O258+Дзержинск!O258+Макеев!O258+Центральная!O258+Торез!O258+Снежное!O258+Стаханова!O258+Димитрова!O258+Родинская!O258+Лисичанск!O258+Луганск!O258+Донбасс!O258+Львов!O258+Волынь!O258</f>
        <v>0</v>
      </c>
      <c r="P255" s="34">
        <f>ДУЭК!P259+Орджоникидзе!P258+Артем!P258+Дзержинск!P258+Макеев!P258+Центральная!P258+Торез!P258+Снежное!P258+Стаханова!P258+Димитрова!P258+Родинская!P258+Лисичанск!P258+Луганск!P258+Донбасс!P258+Львов!P258+Волынь!P258</f>
        <v>0</v>
      </c>
      <c r="Q255" s="34">
        <f>ДУЭК!Q259+Орджоникидзе!Q258+Артем!Q258+Дзержинск!Q258+Макеев!Q258+Центральная!Q258+Торез!Q258+Снежное!Q258+Стаханова!Q258+Димитрова!Q258+Родинская!Q258+Лисичанск!Q258+Луганск!Q258+Донбасс!Q258+Львов!Q258+Волынь!Q258</f>
        <v>0</v>
      </c>
      <c r="R255" s="34">
        <f>ДУЭК!R259+Орджоникидзе!R258+Артем!R258+Дзержинск!R258+Макеев!R258+Центральная!R258+Торез!R258+Снежное!R258+Стаханова!R258+Димитрова!R258+Родинская!R258+Лисичанск!R258+Луганск!R258+Донбасс!R258+Львов!R258+Волынь!R258</f>
        <v>0</v>
      </c>
      <c r="S255" s="34">
        <f>ДУЭК!S259+Орджоникидзе!S258+Артем!S258+Дзержинск!S258+Макеев!S258+Центральная!S258+Торез!S258+Снежное!S258+Стаханова!S258+Димитрова!S258+Родинская!S258+Лисичанск!S258+Луганск!S258+Донбасс!S258+Львов!S258+Волынь!S258</f>
        <v>0</v>
      </c>
      <c r="T255" s="34">
        <f>ДУЭК!T259+Орджоникидзе!T258+Артем!T258+Дзержинск!T258+Макеев!T258+Центральная!T258+Торез!T258+Снежное!T258+Стаханова!T258+Димитрова!T258+Родинская!T258+Лисичанск!T258+Луганск!T258+Донбасс!T258+Львов!T258+Волынь!T258</f>
        <v>0</v>
      </c>
      <c r="U255" s="34">
        <f>ДУЭК!U259+Орджоникидзе!U258+Артем!U258+Дзержинск!U258+Макеев!U258+Центральная!U258+Торез!U258+Снежное!U258+Стаханова!U258+Димитрова!U258+Родинская!U258+Лисичанск!U258+Луганск!U258+Донбасс!U258+Львов!U258+Волынь!U258</f>
        <v>0</v>
      </c>
      <c r="V255" s="34">
        <f>ДУЭК!V259+Орджоникидзе!V258+Артем!V258+Дзержинск!V258+Макеев!V258+Центральная!V258+Торез!V258+Снежное!V258+Стаханова!V258+Димитрова!V258+Родинская!V258+Лисичанск!V258+Луганск!V258+Донбасс!V258+Львов!V258+Волынь!V258</f>
        <v>0</v>
      </c>
      <c r="W255" s="34">
        <f>ДУЭК!W259+Орджоникидзе!W258+Артем!W258+Дзержинск!W258+Макеев!W258+Центральная!W258+Торез!W258+Снежное!W258+Стаханова!W258+Димитрова!W258+Родинская!W258+Лисичанск!W258+Луганск!W258+Донбасс!W258+Львов!W258+Волынь!W258</f>
        <v>0</v>
      </c>
      <c r="X255" s="34">
        <f>ДУЭК!X259+Орджоникидзе!X258+Артем!X258+Дзержинск!X258+Макеев!X258+Центральная!X258+Торез!X258+Снежное!X258+Стаханова!X258+Димитрова!X258+Родинская!X258+Лисичанск!X258+Луганск!X258+Донбасс!X258+Львов!X258+Волынь!X258</f>
        <v>0</v>
      </c>
      <c r="Y255" s="34">
        <f>W255-X255</f>
        <v>0</v>
      </c>
      <c r="Z255" s="36" t="e">
        <f>X255/W255*100</f>
        <v>#DIV/0!</v>
      </c>
    </row>
    <row r="256" spans="1:26">
      <c r="A256" s="28" t="s">
        <v>83</v>
      </c>
      <c r="B256" s="66" t="s">
        <v>275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8"/>
    </row>
    <row r="257" spans="1:26" ht="38.25">
      <c r="A257" s="11" t="s">
        <v>37</v>
      </c>
      <c r="B257" s="12" t="s">
        <v>276</v>
      </c>
      <c r="C257" s="34">
        <f>ДУЭК!C261+Орджоникидзе!C260+Артем!C260+Дзержинск!C260+Макеев!C260+Центральная!C260+Торез!C260+Снежное!C260+Стаханова!C260+Димитрова!C260+Родинская!C260+Лисичанск!C260+Луганск!C260+Донбасс!C260+Львов!C260+Волынь!C260</f>
        <v>57</v>
      </c>
      <c r="D257" s="34">
        <f>ДУЭК!D261+Орджоникидзе!D260+Артем!D260+Дзержинск!D260+Макеев!D260+Центральная!D260+Торез!D260+Снежное!D260+Стаханова!D260+Димитрова!D260+Родинская!D260+Лисичанск!D260+Луганск!D260+Донбасс!D260+Львов!D260+Волынь!D260</f>
        <v>52</v>
      </c>
      <c r="E257" s="34">
        <f>D257-C257</f>
        <v>-5</v>
      </c>
      <c r="F257" s="34">
        <f>D257/C257*100</f>
        <v>91.228070175438589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34">
        <f>ДУЭК!W261+Орджоникидзе!W260+Артем!W260+Дзержинск!W260+Макеев!W260+Центральная!W260+Торез!W260+Снежное!W260+Стаханова!W260+Димитрова!W260+Родинская!W260+Лисичанск!W260+Луганск!W260+Донбасс!W260+Львов!W260+Волынь!W260</f>
        <v>0</v>
      </c>
      <c r="X257" s="34">
        <f>ДУЭК!X261+Орджоникидзе!X260+Артем!X260+Дзержинск!X260+Макеев!X260+Центральная!X260+Торез!X260+Снежное!X260+Стаханова!X260+Димитрова!X260+Родинская!X260+Лисичанск!X260+Луганск!X260+Донбасс!X260+Львов!X260+Волынь!X260</f>
        <v>0</v>
      </c>
      <c r="Y257" s="34">
        <f>W257-X257</f>
        <v>0</v>
      </c>
      <c r="Z257" s="36" t="e">
        <f>X257/W257*100</f>
        <v>#DIV/0!</v>
      </c>
    </row>
    <row r="258" spans="1:26">
      <c r="A258" s="69" t="s">
        <v>91</v>
      </c>
      <c r="B258" s="70"/>
      <c r="C258" s="13"/>
      <c r="D258" s="13"/>
      <c r="E258" s="13"/>
      <c r="F258" s="13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3"/>
      <c r="X258" s="13"/>
      <c r="Y258" s="13"/>
      <c r="Z258" s="16"/>
    </row>
    <row r="259" spans="1:26" ht="51">
      <c r="A259" s="18" t="s">
        <v>277</v>
      </c>
      <c r="B259" s="5" t="s">
        <v>184</v>
      </c>
      <c r="C259" s="20"/>
      <c r="D259" s="34">
        <f>ДУЭК!D263+Орджоникидзе!D262+Артем!D262+Дзержинск!D262+Макеев!D262+Центральная!D262+Торез!D262+Снежное!D262+Стаханова!D262+Димитрова!D262+Родинская!D262+Лисичанск!D262+Луганск!D262+Донбасс!D262+Львов!D262+Волынь!D262</f>
        <v>46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34">
        <f>ДУЭК!X263+Орджоникидзе!X262+Артем!X262+Дзержинск!X262+Макеев!X262+Центральная!X262+Торез!X262+Снежное!X262+Стаханова!X262+Димитрова!X262+Родинская!X262+Лисичанск!X262+Луганск!X262+Донбасс!X262+Львов!X262+Волынь!X262</f>
        <v>0</v>
      </c>
      <c r="Y259" s="20"/>
      <c r="Z259" s="21"/>
    </row>
    <row r="260" spans="1:26">
      <c r="A260" s="18" t="s">
        <v>278</v>
      </c>
      <c r="B260" s="5" t="s">
        <v>124</v>
      </c>
      <c r="C260" s="20"/>
      <c r="D260" s="34">
        <f>ДУЭК!D264+Орджоникидзе!D263+Артем!D263+Дзержинск!D263+Макеев!D263+Центральная!D263+Торез!D263+Снежное!D263+Стаханова!D263+Димитрова!D263+Родинская!D263+Лисичанск!D263+Луганск!D263+Донбасс!D263+Львов!D263+Волынь!D263</f>
        <v>6</v>
      </c>
      <c r="E260" s="20"/>
      <c r="F260" s="20"/>
      <c r="G260" s="34">
        <f>ДУЭК!G264+Орджоникидзе!G263+Артем!G263+Дзержинск!G263+Макеев!G263+Центральная!G263+Торез!G263+Снежное!G263+Стаханова!G263+Димитрова!G263+Родинская!G263+Лисичанск!G263+Луганск!G263+Донбасс!G263+Львов!G263+Волынь!G263</f>
        <v>4</v>
      </c>
      <c r="H260" s="34">
        <f>ДУЭК!H264+Орджоникидзе!H263+Артем!H263+Дзержинск!H263+Макеев!H263+Центральная!H263+Торез!H263+Снежное!H263+Стаханова!H263+Димитрова!H263+Родинская!H263+Лисичанск!H263+Луганск!H263+Донбасс!H263+Львов!H263+Волынь!H263</f>
        <v>0</v>
      </c>
      <c r="I260" s="34">
        <f>ДУЭК!I264+Орджоникидзе!I263+Артем!I263+Дзержинск!I263+Макеев!I263+Центральная!I263+Торез!I263+Снежное!I263+Стаханова!I263+Димитрова!I263+Родинская!I263+Лисичанск!I263+Луганск!I263+Донбасс!I263+Львов!I263+Волынь!I263</f>
        <v>0</v>
      </c>
      <c r="J260" s="34">
        <f>ДУЭК!J264+Орджоникидзе!J263+Артем!J263+Дзержинск!J263+Макеев!J263+Центральная!J263+Торез!J263+Снежное!J263+Стаханова!J263+Димитрова!J263+Родинская!J263+Лисичанск!J263+Луганск!J263+Донбасс!J263+Львов!J263+Волынь!J263</f>
        <v>0</v>
      </c>
      <c r="K260" s="34">
        <f>ДУЭК!K264+Орджоникидзе!K263+Артем!K263+Дзержинск!K263+Макеев!K263+Центральная!K263+Торез!K263+Снежное!K263+Стаханова!K263+Димитрова!K263+Родинская!K263+Лисичанск!K263+Луганск!K263+Донбасс!K263+Львов!K263+Волынь!K263</f>
        <v>0</v>
      </c>
      <c r="L260" s="34">
        <f>ДУЭК!L264+Орджоникидзе!L263+Артем!L263+Дзержинск!L263+Макеев!L263+Центральная!L263+Торез!L263+Снежное!L263+Стаханова!L263+Димитрова!L263+Родинская!L263+Лисичанск!L263+Луганск!L263+Донбасс!L263+Львов!L263+Волынь!L263</f>
        <v>1</v>
      </c>
      <c r="M260" s="34">
        <f>ДУЭК!M264+Орджоникидзе!M263+Артем!M263+Дзержинск!M263+Макеев!M263+Центральная!M263+Торез!M263+Снежное!M263+Стаханова!M263+Димитрова!M263+Родинская!M263+Лисичанск!M263+Луганск!M263+Донбасс!M263+Львов!M263+Волынь!M263</f>
        <v>0</v>
      </c>
      <c r="N260" s="34">
        <f>ДУЭК!N264+Орджоникидзе!N263+Артем!N263+Дзержинск!N263+Макеев!N263+Центральная!N263+Торез!N263+Снежное!N263+Стаханова!N263+Димитрова!N263+Родинская!N263+Лисичанск!N263+Луганск!N263+Донбасс!N263+Львов!N263+Волынь!N263</f>
        <v>0</v>
      </c>
      <c r="O260" s="34">
        <f>ДУЭК!O264+Орджоникидзе!O263+Артем!O263+Дзержинск!O263+Макеев!O263+Центральная!O263+Торез!O263+Снежное!O263+Стаханова!O263+Димитрова!O263+Родинская!O263+Лисичанск!O263+Луганск!O263+Донбасс!O263+Львов!O263+Волынь!O263</f>
        <v>0</v>
      </c>
      <c r="P260" s="34">
        <f>ДУЭК!P264+Орджоникидзе!P263+Артем!P263+Дзержинск!P263+Макеев!P263+Центральная!P263+Торез!P263+Снежное!P263+Стаханова!P263+Димитрова!P263+Родинская!P263+Лисичанск!P263+Луганск!P263+Донбасс!P263+Львов!P263+Волынь!P263</f>
        <v>3</v>
      </c>
      <c r="Q260" s="34">
        <f>ДУЭК!Q264+Орджоникидзе!Q263+Артем!Q263+Дзержинск!Q263+Макеев!Q263+Центральная!Q263+Торез!Q263+Снежное!Q263+Стаханова!Q263+Димитрова!Q263+Родинская!Q263+Лисичанск!Q263+Луганск!Q263+Донбасс!Q263+Львов!Q263+Волынь!Q263</f>
        <v>0</v>
      </c>
      <c r="R260" s="34">
        <f>ДУЭК!R264+Орджоникидзе!R263+Артем!R263+Дзержинск!R263+Макеев!R263+Центральная!R263+Торез!R263+Снежное!R263+Стаханова!R263+Димитрова!R263+Родинская!R263+Лисичанск!R263+Луганск!R263+Донбасс!R263+Львов!R263+Волынь!R263</f>
        <v>0</v>
      </c>
      <c r="S260" s="34">
        <f>ДУЭК!S264+Орджоникидзе!S263+Артем!S263+Дзержинск!S263+Макеев!S263+Центральная!S263+Торез!S263+Снежное!S263+Стаханова!S263+Димитрова!S263+Родинская!S263+Лисичанск!S263+Луганск!S263+Донбасс!S263+Львов!S263+Волынь!S263</f>
        <v>0</v>
      </c>
      <c r="T260" s="34">
        <f>ДУЭК!T264+Орджоникидзе!T263+Артем!T263+Дзержинск!T263+Макеев!T263+Центральная!T263+Торез!T263+Снежное!T263+Стаханова!T263+Димитрова!T263+Родинская!T263+Лисичанск!T263+Луганск!T263+Донбасс!T263+Львов!T263+Волынь!T263</f>
        <v>0</v>
      </c>
      <c r="U260" s="34">
        <f>ДУЭК!U264+Орджоникидзе!U263+Артем!U263+Дзержинск!U263+Макеев!U263+Центральная!U263+Торез!U263+Снежное!U263+Стаханова!U263+Димитрова!U263+Родинская!U263+Лисичанск!U263+Луганск!U263+Донбасс!U263+Львов!U263+Волынь!U263</f>
        <v>0</v>
      </c>
      <c r="V260" s="34">
        <f>ДУЭК!V264+Орджоникидзе!V263+Артем!V263+Дзержинск!V263+Макеев!V263+Центральная!V263+Торез!V263+Снежное!V263+Стаханова!V263+Димитрова!V263+Родинская!V263+Лисичанск!V263+Луганск!V263+Донбасс!V263+Львов!V263+Волынь!V263</f>
        <v>0</v>
      </c>
      <c r="W260" s="20"/>
      <c r="X260" s="34">
        <f>ДУЭК!X264+Орджоникидзе!X263+Артем!X263+Дзержинск!X263+Макеев!X263+Центральная!X263+Торез!X263+Снежное!X263+Стаханова!X263+Димитрова!X263+Родинская!X263+Лисичанск!X263+Луганск!X263+Донбасс!X263+Львов!X263+Волынь!X263</f>
        <v>0</v>
      </c>
      <c r="Y260" s="20"/>
      <c r="Z260" s="21"/>
    </row>
    <row r="261" spans="1:26" ht="25.5">
      <c r="A261" s="18" t="s">
        <v>279</v>
      </c>
      <c r="B261" s="5" t="s">
        <v>125</v>
      </c>
      <c r="C261" s="20"/>
      <c r="D261" s="34">
        <f>ДУЭК!D265+Орджоникидзе!D264+Артем!D264+Дзержинск!D264+Макеев!D264+Центральная!D264+Торез!D264+Снежное!D264+Стаханова!D264+Димитрова!D264+Родинская!D264+Лисичанск!D264+Луганск!D264+Донбасс!D264+Львов!D264+Волынь!D264</f>
        <v>0</v>
      </c>
      <c r="E261" s="20"/>
      <c r="F261" s="20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20"/>
      <c r="X261" s="34">
        <f>ДУЭК!X265+Орджоникидзе!X264+Артем!X264+Дзержинск!X264+Макеев!X264+Центральная!X264+Торез!X264+Снежное!X264+Стаханова!X264+Димитрова!X264+Родинская!X264+Лисичанск!X264+Луганск!X264+Донбасс!X264+Львов!X264+Волынь!X264</f>
        <v>0</v>
      </c>
      <c r="Y261" s="20"/>
      <c r="Z261" s="21"/>
    </row>
    <row r="262" spans="1:26" ht="25.5">
      <c r="A262" s="23" t="s">
        <v>280</v>
      </c>
      <c r="B262" s="5" t="s">
        <v>168</v>
      </c>
      <c r="C262" s="20"/>
      <c r="D262" s="20"/>
      <c r="E262" s="34">
        <v>5</v>
      </c>
      <c r="F262" s="20"/>
      <c r="G262" s="34">
        <f>ДУЭК!G266+Орджоникидзе!G265+Артем!G265+Дзержинск!G265+Макеев!G265+Центральная!G265+Торез!G265+Снежное!G265+Стаханова!G265+Димитрова!G265+Родинская!G265+Лисичанск!G265+Луганск!G265+Донбасс!G265+Львов!G265+Волынь!G265</f>
        <v>3</v>
      </c>
      <c r="H262" s="34">
        <f>ДУЭК!H266+Орджоникидзе!H265+Артем!H265+Дзержинск!H265+Макеев!H265+Центральная!H265+Торез!H265+Снежное!H265+Стаханова!H265+Димитрова!H265+Родинская!H265+Лисичанск!H265+Луганск!H265+Донбасс!H265+Львов!H265+Волынь!H265</f>
        <v>2</v>
      </c>
      <c r="I262" s="34">
        <f>ДУЭК!I266+Орджоникидзе!I265+Артем!I265+Дзержинск!I265+Макеев!I265+Центральная!I265+Торез!I265+Снежное!I265+Стаханова!I265+Димитрова!I265+Родинская!I265+Лисичанск!I265+Луганск!I265+Донбасс!I265+Львов!I265+Волынь!I265</f>
        <v>0</v>
      </c>
      <c r="J262" s="34">
        <f>ДУЭК!J266+Орджоникидзе!J265+Артем!J265+Дзержинск!J265+Макеев!J265+Центральная!J265+Торез!J265+Снежное!J265+Стаханова!J265+Димитрова!J265+Родинская!J265+Лисичанск!J265+Луганск!J265+Донбасс!J265+Львов!J265+Волынь!J265</f>
        <v>0</v>
      </c>
      <c r="K262" s="34">
        <f>ДУЭК!K266+Орджоникидзе!K265+Артем!K265+Дзержинск!K265+Макеев!K265+Центральная!K265+Торез!K265+Снежное!K265+Стаханова!K265+Димитрова!K265+Родинская!K265+Лисичанск!K265+Луганск!K265+Донбасс!K265+Львов!K265+Волынь!K265</f>
        <v>0</v>
      </c>
      <c r="L262" s="34">
        <f>ДУЭК!L266+Орджоникидзе!L265+Артем!L265+Дзержинск!L265+Макеев!L265+Центральная!L265+Торез!L265+Снежное!L265+Стаханова!L265+Димитрова!L265+Родинская!L265+Лисичанск!L265+Луганск!L265+Донбасс!L265+Львов!L265+Волынь!L265</f>
        <v>1</v>
      </c>
      <c r="M262" s="34">
        <f>ДУЭК!M266+Орджоникидзе!M265+Артем!M265+Дзержинск!M265+Макеев!M265+Центральная!M265+Торез!M265+Снежное!M265+Стаханова!M265+Димитрова!M265+Родинская!M265+Лисичанск!M265+Луганск!M265+Донбасс!M265+Львов!M265+Волынь!M265</f>
        <v>0</v>
      </c>
      <c r="N262" s="34">
        <f>ДУЭК!N266+Орджоникидзе!N265+Артем!N265+Дзержинск!N265+Макеев!N265+Центральная!N265+Торез!N265+Снежное!N265+Стаханова!N265+Димитрова!N265+Родинская!N265+Лисичанск!N265+Луганск!N265+Донбасс!N265+Львов!N265+Волынь!N265</f>
        <v>0</v>
      </c>
      <c r="O262" s="34">
        <f>ДУЭК!O266+Орджоникидзе!O265+Артем!O265+Дзержинск!O265+Макеев!O265+Центральная!O265+Торез!O265+Снежное!O265+Стаханова!O265+Димитрова!O265+Родинская!O265+Лисичанск!O265+Луганск!O265+Донбасс!O265+Львов!O265+Волынь!O265</f>
        <v>0</v>
      </c>
      <c r="P262" s="34">
        <f>ДУЭК!P266+Орджоникидзе!P265+Артем!P265+Дзержинск!P265+Макеев!P265+Центральная!P265+Торез!P265+Снежное!P265+Стаханова!P265+Димитрова!P265+Родинская!P265+Лисичанск!P265+Луганск!P265+Донбасс!P265+Львов!P265+Волынь!P265</f>
        <v>0</v>
      </c>
      <c r="Q262" s="34">
        <f>ДУЭК!Q266+Орджоникидзе!Q265+Артем!Q265+Дзержинск!Q265+Макеев!Q265+Центральная!Q265+Торез!Q265+Снежное!Q265+Стаханова!Q265+Димитрова!Q265+Родинская!Q265+Лисичанск!Q265+Луганск!Q265+Донбасс!Q265+Львов!Q265+Волынь!Q265</f>
        <v>0</v>
      </c>
      <c r="R262" s="34">
        <f>ДУЭК!R266+Орджоникидзе!R265+Артем!R265+Дзержинск!R265+Макеев!R265+Центральная!R265+Торез!R265+Снежное!R265+Стаханова!R265+Димитрова!R265+Родинская!R265+Лисичанск!R265+Луганск!R265+Донбасс!R265+Львов!R265+Волынь!R265</f>
        <v>0</v>
      </c>
      <c r="S262" s="34">
        <f>ДУЭК!S266+Орджоникидзе!S265+Артем!S265+Дзержинск!S265+Макеев!S265+Центральная!S265+Торез!S265+Снежное!S265+Стаханова!S265+Димитрова!S265+Родинская!S265+Лисичанск!S265+Луганск!S265+Донбасс!S265+Львов!S265+Волынь!S265</f>
        <v>0</v>
      </c>
      <c r="T262" s="34">
        <f>ДУЭК!T266+Орджоникидзе!T265+Артем!T265+Дзержинск!T265+Макеев!T265+Центральная!T265+Торез!T265+Снежное!T265+Стаханова!T265+Димитрова!T265+Родинская!T265+Лисичанск!T265+Луганск!T265+Донбасс!T265+Львов!T265+Волынь!T265</f>
        <v>0</v>
      </c>
      <c r="U262" s="34">
        <f>ДУЭК!U266+Орджоникидзе!U265+Артем!U265+Дзержинск!U265+Макеев!U265+Центральная!U265+Торез!U265+Снежное!U265+Стаханова!U265+Димитрова!U265+Родинская!U265+Лисичанск!U265+Луганск!U265+Донбасс!U265+Львов!U265+Волынь!U265</f>
        <v>0</v>
      </c>
      <c r="V262" s="34">
        <f>ДУЭК!V266+Орджоникидзе!V265+Артем!V265+Дзержинск!V265+Макеев!V265+Центральная!V265+Торез!V265+Снежное!V265+Стаханова!V265+Димитрова!V265+Родинская!V265+Лисичанск!V265+Луганск!V265+Донбасс!V265+Львов!V265+Волынь!V265</f>
        <v>0</v>
      </c>
      <c r="W262" s="20"/>
      <c r="X262" s="20"/>
      <c r="Y262" s="34">
        <f>G262-E262</f>
        <v>-2</v>
      </c>
      <c r="Z262" s="21"/>
    </row>
    <row r="263" spans="1:26">
      <c r="A263" s="28" t="s">
        <v>38</v>
      </c>
      <c r="B263" s="66" t="s">
        <v>281</v>
      </c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8"/>
    </row>
    <row r="264" spans="1:26" ht="51">
      <c r="A264" s="11" t="s">
        <v>39</v>
      </c>
      <c r="B264" s="12" t="s">
        <v>282</v>
      </c>
      <c r="C264" s="34">
        <f>ДУЭК!C268+Орджоникидзе!C267+Артем!C267+Дзержинск!C267+Макеев!C267+Центральная!C267+Торез!C267+Снежное!C267+Стаханова!C267+Димитрова!C267+Родинская!C267+Лисичанск!C267+Луганск!C267+Донбасс!C267+Львов!C267+Волынь!C267</f>
        <v>41</v>
      </c>
      <c r="D264" s="34">
        <f>ДУЭК!D268+Орджоникидзе!D267+Артем!D267+Дзержинск!D267+Макеев!D267+Центральная!D267+Торез!D267+Снежное!D267+Стаханова!D267+Димитрова!D267+Родинская!D267+Лисичанск!D267+Луганск!D267+Донбасс!D267+Львов!D267+Волынь!D267</f>
        <v>1</v>
      </c>
      <c r="E264" s="34">
        <f>D264-C264</f>
        <v>-40</v>
      </c>
      <c r="F264" s="34">
        <f>D264/C264*100</f>
        <v>2.4390243902439024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34">
        <f>ДУЭК!W268+Орджоникидзе!W267+Артем!W267+Дзержинск!W267+Макеев!W267+Центральная!W267+Торез!W267+Снежное!W267+Стаханова!W267+Димитрова!W267+Родинская!W267+Лисичанск!W267+Луганск!W267+Донбасс!W267+Львов!W267+Волынь!W267</f>
        <v>0</v>
      </c>
      <c r="X264" s="34">
        <f>ДУЭК!X268+Орджоникидзе!X267+Артем!X267+Дзержинск!X267+Макеев!X267+Центральная!X267+Торез!X267+Снежное!X267+Стаханова!X267+Димитрова!X267+Родинская!X267+Лисичанск!X267+Луганск!X267+Донбасс!X267+Львов!X267+Волынь!X267</f>
        <v>0</v>
      </c>
      <c r="Y264" s="34">
        <f>W264-X264</f>
        <v>0</v>
      </c>
      <c r="Z264" s="36" t="e">
        <f>X264/W264*100</f>
        <v>#DIV/0!</v>
      </c>
    </row>
    <row r="265" spans="1:26">
      <c r="A265" s="69" t="s">
        <v>91</v>
      </c>
      <c r="B265" s="70"/>
      <c r="C265" s="13"/>
      <c r="D265" s="13"/>
      <c r="E265" s="13"/>
      <c r="F265" s="13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3"/>
      <c r="X265" s="13"/>
      <c r="Y265" s="13"/>
      <c r="Z265" s="16"/>
    </row>
    <row r="266" spans="1:26" ht="51">
      <c r="A266" s="18" t="s">
        <v>283</v>
      </c>
      <c r="B266" s="5" t="s">
        <v>184</v>
      </c>
      <c r="C266" s="20"/>
      <c r="D266" s="34">
        <f>ДУЭК!D270+Орджоникидзе!D269+Артем!D269+Дзержинск!D269+Макеев!D269+Центральная!D269+Торез!D269+Снежное!D269+Стаханова!D269+Димитрова!D269+Родинская!D269+Лисичанск!D269+Луганск!D269+Донбасс!D269+Львов!D269+Волынь!D269</f>
        <v>1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34">
        <f>ДУЭК!X270+Орджоникидзе!X269+Артем!X269+Дзержинск!X269+Макеев!X269+Центральная!X269+Торез!X269+Снежное!X269+Стаханова!X269+Димитрова!X269+Родинская!X269+Лисичанск!X269+Луганск!X269+Донбасс!X269+Львов!X269+Волынь!X269</f>
        <v>0</v>
      </c>
      <c r="Y266" s="20"/>
      <c r="Z266" s="21"/>
    </row>
    <row r="267" spans="1:26">
      <c r="A267" s="18" t="s">
        <v>284</v>
      </c>
      <c r="B267" s="5" t="s">
        <v>124</v>
      </c>
      <c r="C267" s="20"/>
      <c r="D267" s="34">
        <f>ДУЭК!D271+Орджоникидзе!D270+Артем!D270+Дзержинск!D270+Макеев!D270+Центральная!D270+Торез!D270+Снежное!D270+Стаханова!D270+Димитрова!D270+Родинская!D270+Лисичанск!D270+Луганск!D270+Донбасс!D270+Львов!D270+Волынь!D270</f>
        <v>0</v>
      </c>
      <c r="E267" s="20"/>
      <c r="F267" s="20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20"/>
      <c r="X267" s="34">
        <f>ДУЭК!X271+Орджоникидзе!X270+Артем!X270+Дзержинск!X270+Макеев!X270+Центральная!X270+Торез!X270+Снежное!X270+Стаханова!X270+Димитрова!X270+Родинская!X270+Лисичанск!X270+Луганск!X270+Донбасс!X270+Львов!X270+Волынь!X270</f>
        <v>0</v>
      </c>
      <c r="Y267" s="20"/>
      <c r="Z267" s="21"/>
    </row>
    <row r="268" spans="1:26" ht="25.5">
      <c r="A268" s="18" t="s">
        <v>285</v>
      </c>
      <c r="B268" s="5" t="s">
        <v>125</v>
      </c>
      <c r="C268" s="20"/>
      <c r="D268" s="34">
        <f>ДУЭК!D272+Орджоникидзе!D271+Артем!D271+Дзержинск!D271+Макеев!D271+Центральная!D271+Торез!D271+Снежное!D271+Стаханова!D271+Димитрова!D271+Родинская!D271+Лисичанск!D271+Луганск!D271+Донбасс!D271+Львов!D271+Волынь!D271</f>
        <v>0</v>
      </c>
      <c r="E268" s="20"/>
      <c r="F268" s="20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20"/>
      <c r="X268" s="34">
        <f>ДУЭК!X272+Орджоникидзе!X271+Артем!X271+Дзержинск!X271+Макеев!X271+Центральная!X271+Торез!X271+Снежное!X271+Стаханова!X271+Димитрова!X271+Родинская!X271+Лисичанск!X271+Луганск!X271+Донбасс!X271+Львов!X271+Волынь!X271</f>
        <v>0</v>
      </c>
      <c r="Y268" s="20"/>
      <c r="Z268" s="21"/>
    </row>
    <row r="269" spans="1:26" ht="25.5">
      <c r="A269" s="23" t="s">
        <v>286</v>
      </c>
      <c r="B269" s="5" t="s">
        <v>168</v>
      </c>
      <c r="C269" s="20"/>
      <c r="D269" s="20"/>
      <c r="E269" s="34">
        <v>40</v>
      </c>
      <c r="F269" s="20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20"/>
      <c r="X269" s="20"/>
      <c r="Y269" s="34">
        <f>G269-E269</f>
        <v>-40</v>
      </c>
      <c r="Z269" s="21"/>
    </row>
    <row r="270" spans="1:26">
      <c r="A270" s="28" t="s">
        <v>40</v>
      </c>
      <c r="B270" s="66" t="s">
        <v>78</v>
      </c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8"/>
    </row>
    <row r="271" spans="1:26" ht="25.5">
      <c r="A271" s="11" t="s">
        <v>84</v>
      </c>
      <c r="B271" s="12" t="s">
        <v>287</v>
      </c>
      <c r="C271" s="34">
        <f>ДУЭК!C275+Орджоникидзе!C274+Артем!C274+Дзержинск!C274+Макеев!C274+Центральная!C274+Торез!C274+Снежное!C274+Стаханова!C274+Димитрова!C274+Родинская!C274+Лисичанск!C274+Луганск!C274+Донбасс!C274+Львов!C274+Волынь!C274</f>
        <v>175</v>
      </c>
      <c r="D271" s="34">
        <f>ДУЭК!D275+Орджоникидзе!D274+Артем!D274+Дзержинск!D274+Макеев!D274+Центральная!D274+Торез!D274+Снежное!D274+Стаханова!D274+Димитрова!D274+Родинская!D274+Лисичанск!D274+Луганск!D274+Донбасс!D274+Львов!D274+Волынь!D274</f>
        <v>152</v>
      </c>
      <c r="E271" s="34">
        <f>D271-C271</f>
        <v>-23</v>
      </c>
      <c r="F271" s="34">
        <f>D271/C271*100</f>
        <v>86.857142857142861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34">
        <f>ДУЭК!W275+Орджоникидзе!W274+Артем!W274+Дзержинск!W274+Макеев!W274+Центральная!W274+Торез!W274+Снежное!W274+Стаханова!W274+Димитрова!W274+Родинская!W274+Лисичанск!W274+Луганск!W274+Донбасс!W274+Львов!W274+Волынь!W274</f>
        <v>0</v>
      </c>
      <c r="X271" s="34">
        <f>ДУЭК!X275+Орджоникидзе!X274+Артем!X274+Дзержинск!X274+Макеев!X274+Центральная!X274+Торез!X274+Снежное!X274+Стаханова!X274+Димитрова!X274+Родинская!X274+Лисичанск!X274+Луганск!X274+Донбасс!X274+Львов!X274+Волынь!X274</f>
        <v>0</v>
      </c>
      <c r="Y271" s="34">
        <f>W271-X271</f>
        <v>0</v>
      </c>
      <c r="Z271" s="36" t="e">
        <f>X271/W271*100</f>
        <v>#DIV/0!</v>
      </c>
    </row>
    <row r="272" spans="1:26">
      <c r="A272" s="69" t="s">
        <v>91</v>
      </c>
      <c r="B272" s="70"/>
      <c r="C272" s="13"/>
      <c r="D272" s="13"/>
      <c r="E272" s="13"/>
      <c r="F272" s="13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3"/>
      <c r="X272" s="13"/>
      <c r="Y272" s="13"/>
      <c r="Z272" s="16"/>
    </row>
    <row r="273" spans="1:26" ht="51">
      <c r="A273" s="18" t="s">
        <v>288</v>
      </c>
      <c r="B273" s="5" t="s">
        <v>184</v>
      </c>
      <c r="C273" s="20"/>
      <c r="D273" s="34">
        <f>ДУЭК!D277+Орджоникидзе!D276+Артем!D276+Дзержинск!D276+Макеев!D276+Центральная!D276+Торез!D276+Снежное!D276+Стаханова!D276+Димитрова!D276+Родинская!D276+Лисичанск!D276+Луганск!D276+Донбасс!D276+Львов!D276+Волынь!D276</f>
        <v>146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34">
        <f>ДУЭК!X277+Орджоникидзе!X276+Артем!X276+Дзержинск!X276+Макеев!X276+Центральная!X276+Торез!X276+Снежное!X276+Стаханова!X276+Димитрова!X276+Родинская!X276+Лисичанск!X276+Луганск!X276+Донбасс!X276+Львов!X276+Волынь!X276</f>
        <v>0</v>
      </c>
      <c r="Y273" s="20"/>
      <c r="Z273" s="21"/>
    </row>
    <row r="274" spans="1:26">
      <c r="A274" s="18" t="s">
        <v>289</v>
      </c>
      <c r="B274" s="5" t="s">
        <v>124</v>
      </c>
      <c r="C274" s="20"/>
      <c r="D274" s="34">
        <f>ДУЭК!D278+Орджоникидзе!D277+Артем!D277+Дзержинск!D277+Макеев!D277+Центральная!D277+Торез!D277+Снежное!D277+Стаханова!D277+Димитрова!D277+Родинская!D277+Лисичанск!D277+Луганск!D277+Донбасс!D277+Львов!D277+Волынь!D277</f>
        <v>6</v>
      </c>
      <c r="E274" s="20"/>
      <c r="F274" s="20"/>
      <c r="G274" s="34">
        <f>ДУЭК!G278+Орджоникидзе!G277+Артем!G277+Дзержинск!G277+Макеев!G277+Центральная!G277+Торез!G277+Снежное!G277+Стаханова!G277+Димитрова!G277+Родинская!G277+Лисичанск!G277+Луганск!G277+Донбасс!G277+Львов!G277+Волынь!G277</f>
        <v>6</v>
      </c>
      <c r="H274" s="34">
        <f>ДУЭК!H278+Орджоникидзе!H277+Артем!H277+Дзержинск!H277+Макеев!H277+Центральная!H277+Торез!H277+Снежное!H277+Стаханова!H277+Димитрова!H277+Родинская!H277+Лисичанск!H277+Луганск!H277+Донбасс!H277+Львов!H277+Волынь!H277</f>
        <v>4</v>
      </c>
      <c r="I274" s="34">
        <f>ДУЭК!I278+Орджоникидзе!I277+Артем!I277+Дзержинск!I277+Макеев!I277+Центральная!I277+Торез!I277+Снежное!I277+Стаханова!I277+Димитрова!I277+Родинская!I277+Лисичанск!I277+Луганск!I277+Донбасс!I277+Львов!I277+Волынь!I277</f>
        <v>0</v>
      </c>
      <c r="J274" s="34">
        <f>ДУЭК!J278+Орджоникидзе!J277+Артем!J277+Дзержинск!J277+Макеев!J277+Центральная!J277+Торез!J277+Снежное!J277+Стаханова!J277+Димитрова!J277+Родинская!J277+Лисичанск!J277+Луганск!J277+Донбасс!J277+Львов!J277+Волынь!J277</f>
        <v>0</v>
      </c>
      <c r="K274" s="34">
        <f>ДУЭК!K278+Орджоникидзе!K277+Артем!K277+Дзержинск!K277+Макеев!K277+Центральная!K277+Торез!K277+Снежное!K277+Стаханова!K277+Димитрова!K277+Родинская!K277+Лисичанск!K277+Луганск!K277+Донбасс!K277+Львов!K277+Волынь!K277</f>
        <v>0</v>
      </c>
      <c r="L274" s="34">
        <f>ДУЭК!L278+Орджоникидзе!L277+Артем!L277+Дзержинск!L277+Макеев!L277+Центральная!L277+Торез!L277+Снежное!L277+Стаханова!L277+Димитрова!L277+Родинская!L277+Лисичанск!L277+Луганск!L277+Донбасс!L277+Львов!L277+Волынь!L277</f>
        <v>2</v>
      </c>
      <c r="M274" s="34">
        <f>ДУЭК!M278+Орджоникидзе!M277+Артем!M277+Дзержинск!M277+Макеев!M277+Центральная!M277+Торез!M277+Снежное!M277+Стаханова!M277+Димитрова!M277+Родинская!M277+Лисичанск!M277+Луганск!M277+Донбасс!M277+Львов!M277+Волынь!M277</f>
        <v>0</v>
      </c>
      <c r="N274" s="34">
        <f>ДУЭК!N278+Орджоникидзе!N277+Артем!N277+Дзержинск!N277+Макеев!N277+Центральная!N277+Торез!N277+Снежное!N277+Стаханова!N277+Димитрова!N277+Родинская!N277+Лисичанск!N277+Луганск!N277+Донбасс!N277+Львов!N277+Волынь!N277</f>
        <v>0</v>
      </c>
      <c r="O274" s="34">
        <f>ДУЭК!O278+Орджоникидзе!O277+Артем!O277+Дзержинск!O277+Макеев!O277+Центральная!O277+Торез!O277+Снежное!O277+Стаханова!O277+Димитрова!O277+Родинская!O277+Лисичанск!O277+Луганск!O277+Донбасс!O277+Львов!O277+Волынь!O277</f>
        <v>0</v>
      </c>
      <c r="P274" s="34">
        <f>ДУЭК!P278+Орджоникидзе!P277+Артем!P277+Дзержинск!P277+Макеев!P277+Центральная!P277+Торез!P277+Снежное!P277+Стаханова!P277+Димитрова!P277+Родинская!P277+Лисичанск!P277+Луганск!P277+Донбасс!P277+Львов!P277+Волынь!P277</f>
        <v>0</v>
      </c>
      <c r="Q274" s="34">
        <f>ДУЭК!Q278+Орджоникидзе!Q277+Артем!Q277+Дзержинск!Q277+Макеев!Q277+Центральная!Q277+Торез!Q277+Снежное!Q277+Стаханова!Q277+Димитрова!Q277+Родинская!Q277+Лисичанск!Q277+Луганск!Q277+Донбасс!Q277+Львов!Q277+Волынь!Q277</f>
        <v>0</v>
      </c>
      <c r="R274" s="34">
        <f>ДУЭК!R278+Орджоникидзе!R277+Артем!R277+Дзержинск!R277+Макеев!R277+Центральная!R277+Торез!R277+Снежное!R277+Стаханова!R277+Димитрова!R277+Родинская!R277+Лисичанск!R277+Луганск!R277+Донбасс!R277+Львов!R277+Волынь!R277</f>
        <v>0</v>
      </c>
      <c r="S274" s="34">
        <f>ДУЭК!S278+Орджоникидзе!S277+Артем!S277+Дзержинск!S277+Макеев!S277+Центральная!S277+Торез!S277+Снежное!S277+Стаханова!S277+Димитрова!S277+Родинская!S277+Лисичанск!S277+Луганск!S277+Донбасс!S277+Львов!S277+Волынь!S277</f>
        <v>0</v>
      </c>
      <c r="T274" s="34">
        <f>ДУЭК!T278+Орджоникидзе!T277+Артем!T277+Дзержинск!T277+Макеев!T277+Центральная!T277+Торез!T277+Снежное!T277+Стаханова!T277+Димитрова!T277+Родинская!T277+Лисичанск!T277+Луганск!T277+Донбасс!T277+Львов!T277+Волынь!T277</f>
        <v>0</v>
      </c>
      <c r="U274" s="34">
        <f>ДУЭК!U278+Орджоникидзе!U277+Артем!U277+Дзержинск!U277+Макеев!U277+Центральная!U277+Торез!U277+Снежное!U277+Стаханова!U277+Димитрова!U277+Родинская!U277+Лисичанск!U277+Луганск!U277+Донбасс!U277+Львов!U277+Волынь!U277</f>
        <v>0</v>
      </c>
      <c r="V274" s="34">
        <f>ДУЭК!V278+Орджоникидзе!V277+Артем!V277+Дзержинск!V277+Макеев!V277+Центральная!V277+Торез!V277+Снежное!V277+Стаханова!V277+Димитрова!V277+Родинская!V277+Лисичанск!V277+Луганск!V277+Донбасс!V277+Львов!V277+Волынь!V277</f>
        <v>0</v>
      </c>
      <c r="W274" s="20"/>
      <c r="X274" s="34">
        <f>ДУЭК!X278+Орджоникидзе!X277+Артем!X277+Дзержинск!X277+Макеев!X277+Центральная!X277+Торез!X277+Снежное!X277+Стаханова!X277+Димитрова!X277+Родинская!X277+Лисичанск!X277+Луганск!X277+Донбасс!X277+Львов!X277+Волынь!X277</f>
        <v>0</v>
      </c>
      <c r="Y274" s="20"/>
      <c r="Z274" s="21"/>
    </row>
    <row r="275" spans="1:26" ht="25.5">
      <c r="A275" s="18" t="s">
        <v>290</v>
      </c>
      <c r="B275" s="5" t="s">
        <v>125</v>
      </c>
      <c r="C275" s="20"/>
      <c r="D275" s="34">
        <f>ДУЭК!D279+Орджоникидзе!D278+Артем!D278+Дзержинск!D278+Макеев!D278+Центральная!D278+Торез!D278+Снежное!D278+Стаханова!D278+Димитрова!D278+Родинская!D278+Лисичанск!D278+Луганск!D278+Донбасс!D278+Львов!D278+Волынь!D278</f>
        <v>0</v>
      </c>
      <c r="E275" s="20"/>
      <c r="F275" s="20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20"/>
      <c r="X275" s="34">
        <f>ДУЭК!X279+Орджоникидзе!X278+Артем!X278+Дзержинск!X278+Макеев!X278+Центральная!X278+Торез!X278+Снежное!X278+Стаханова!X278+Димитрова!X278+Родинская!X278+Лисичанск!X278+Луганск!X278+Донбасс!X278+Львов!X278+Волынь!X278</f>
        <v>0</v>
      </c>
      <c r="Y275" s="20"/>
      <c r="Z275" s="21"/>
    </row>
    <row r="276" spans="1:26" ht="25.5">
      <c r="A276" s="23" t="s">
        <v>291</v>
      </c>
      <c r="B276" s="5" t="s">
        <v>168</v>
      </c>
      <c r="C276" s="20"/>
      <c r="D276" s="20"/>
      <c r="E276" s="34">
        <v>23</v>
      </c>
      <c r="F276" s="20"/>
      <c r="G276" s="34">
        <f>ДУЭК!G280+Орджоникидзе!G279+Артем!G279+Дзержинск!G279+Макеев!G279+Центральная!G279+Торез!G279+Снежное!G279+Стаханова!G279+Димитрова!G279+Родинская!G279+Лисичанск!G279+Луганск!G279+Донбасс!G279+Львов!G279+Волынь!G279</f>
        <v>9</v>
      </c>
      <c r="H276" s="34">
        <f>ДУЭК!H280+Орджоникидзе!H279+Артем!H279+Дзержинск!H279+Макеев!H279+Центральная!H279+Торез!H279+Снежное!H279+Стаханова!H279+Димитрова!H279+Родинская!H279+Лисичанск!H279+Луганск!H279+Донбасс!H279+Львов!H279+Волынь!H279</f>
        <v>2</v>
      </c>
      <c r="I276" s="34">
        <f>ДУЭК!I280+Орджоникидзе!I279+Артем!I279+Дзержинск!I279+Макеев!I279+Центральная!I279+Торез!I279+Снежное!I279+Стаханова!I279+Димитрова!I279+Родинская!I279+Лисичанск!I279+Луганск!I279+Донбасс!I279+Львов!I279+Волынь!I279</f>
        <v>0</v>
      </c>
      <c r="J276" s="34">
        <f>ДУЭК!J280+Орджоникидзе!J279+Артем!J279+Дзержинск!J279+Макеев!J279+Центральная!J279+Торез!J279+Снежное!J279+Стаханова!J279+Димитрова!J279+Родинская!J279+Лисичанск!J279+Луганск!J279+Донбасс!J279+Львов!J279+Волынь!J279</f>
        <v>0</v>
      </c>
      <c r="K276" s="34">
        <f>ДУЭК!K280+Орджоникидзе!K279+Артем!K279+Дзержинск!K279+Макеев!K279+Центральная!K279+Торез!K279+Снежное!K279+Стаханова!K279+Димитрова!K279+Родинская!K279+Лисичанск!K279+Луганск!K279+Донбасс!K279+Львов!K279+Волынь!K279</f>
        <v>0</v>
      </c>
      <c r="L276" s="34">
        <f>ДУЭК!L280+Орджоникидзе!L279+Артем!L279+Дзержинск!L279+Макеев!L279+Центральная!L279+Торез!L279+Снежное!L279+Стаханова!L279+Димитрова!L279+Родинская!L279+Лисичанск!L279+Луганск!L279+Донбасс!L279+Львов!L279+Волынь!L279</f>
        <v>2</v>
      </c>
      <c r="M276" s="34">
        <f>ДУЭК!M280+Орджоникидзе!M279+Артем!M279+Дзержинск!M279+Макеев!M279+Центральная!M279+Торез!M279+Снежное!M279+Стаханова!M279+Димитрова!M279+Родинская!M279+Лисичанск!M279+Луганск!M279+Донбасс!M279+Львов!M279+Волынь!M279</f>
        <v>0</v>
      </c>
      <c r="N276" s="34">
        <f>ДУЭК!N280+Орджоникидзе!N279+Артем!N279+Дзержинск!N279+Макеев!N279+Центральная!N279+Торез!N279+Снежное!N279+Стаханова!N279+Димитрова!N279+Родинская!N279+Лисичанск!N279+Луганск!N279+Донбасс!N279+Львов!N279+Волынь!N279</f>
        <v>0</v>
      </c>
      <c r="O276" s="34">
        <f>ДУЭК!O280+Орджоникидзе!O279+Артем!O279+Дзержинск!O279+Макеев!O279+Центральная!O279+Торез!O279+Снежное!O279+Стаханова!O279+Димитрова!O279+Родинская!O279+Лисичанск!O279+Луганск!O279+Донбасс!O279+Львов!O279+Волынь!O279</f>
        <v>0</v>
      </c>
      <c r="P276" s="34">
        <f>ДУЭК!P280+Орджоникидзе!P279+Артем!P279+Дзержинск!P279+Макеев!P279+Центральная!P279+Торез!P279+Снежное!P279+Стаханова!P279+Димитрова!P279+Родинская!P279+Лисичанск!P279+Луганск!P279+Донбасс!P279+Львов!P279+Волынь!P279</f>
        <v>4</v>
      </c>
      <c r="Q276" s="34">
        <f>ДУЭК!Q280+Орджоникидзе!Q279+Артем!Q279+Дзержинск!Q279+Макеев!Q279+Центральная!Q279+Торез!Q279+Снежное!Q279+Стаханова!Q279+Димитрова!Q279+Родинская!Q279+Лисичанск!Q279+Луганск!Q279+Донбасс!Q279+Львов!Q279+Волынь!Q279</f>
        <v>0</v>
      </c>
      <c r="R276" s="34">
        <f>ДУЭК!R280+Орджоникидзе!R279+Артем!R279+Дзержинск!R279+Макеев!R279+Центральная!R279+Торез!R279+Снежное!R279+Стаханова!R279+Димитрова!R279+Родинская!R279+Лисичанск!R279+Луганск!R279+Донбасс!R279+Львов!R279+Волынь!R279</f>
        <v>0</v>
      </c>
      <c r="S276" s="34">
        <f>ДУЭК!S280+Орджоникидзе!S279+Артем!S279+Дзержинск!S279+Макеев!S279+Центральная!S279+Торез!S279+Снежное!S279+Стаханова!S279+Димитрова!S279+Родинская!S279+Лисичанск!S279+Луганск!S279+Донбасс!S279+Львов!S279+Волынь!S279</f>
        <v>0</v>
      </c>
      <c r="T276" s="34">
        <f>ДУЭК!T280+Орджоникидзе!T279+Артем!T279+Дзержинск!T279+Макеев!T279+Центральная!T279+Торез!T279+Снежное!T279+Стаханова!T279+Димитрова!T279+Родинская!T279+Лисичанск!T279+Луганск!T279+Донбасс!T279+Львов!T279+Волынь!T279</f>
        <v>0</v>
      </c>
      <c r="U276" s="34">
        <f>ДУЭК!U280+Орджоникидзе!U279+Артем!U279+Дзержинск!U279+Макеев!U279+Центральная!U279+Торез!U279+Снежное!U279+Стаханова!U279+Димитрова!U279+Родинская!U279+Лисичанск!U279+Луганск!U279+Донбасс!U279+Львов!U279+Волынь!U279</f>
        <v>0</v>
      </c>
      <c r="V276" s="34">
        <f>ДУЭК!V280+Орджоникидзе!V279+Артем!V279+Дзержинск!V279+Макеев!V279+Центральная!V279+Торез!V279+Снежное!V279+Стаханова!V279+Димитрова!V279+Родинская!V279+Лисичанск!V279+Луганск!V279+Донбасс!V279+Львов!V279+Волынь!V279</f>
        <v>0</v>
      </c>
      <c r="W276" s="20"/>
      <c r="X276" s="20"/>
      <c r="Y276" s="34">
        <f>G276-E276</f>
        <v>-14</v>
      </c>
      <c r="Z276" s="21"/>
    </row>
    <row r="277" spans="1:26">
      <c r="A277" s="28" t="s">
        <v>41</v>
      </c>
      <c r="B277" s="66" t="s">
        <v>292</v>
      </c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8"/>
    </row>
    <row r="278" spans="1:26" ht="25.5">
      <c r="A278" s="11" t="s">
        <v>85</v>
      </c>
      <c r="B278" s="12" t="s">
        <v>293</v>
      </c>
      <c r="C278" s="34">
        <f>ДУЭК!C282+Орджоникидзе!C281+Артем!C281+Дзержинск!C281+Макеев!C281+Центральная!C281+Торез!C281+Снежное!C281+Стаханова!C281+Димитрова!C281+Родинская!C281+Лисичанск!C281+Луганск!C281+Донбасс!C281+Львов!C281+Волынь!C281</f>
        <v>78</v>
      </c>
      <c r="D278" s="34">
        <f>ДУЭК!D282+Орджоникидзе!D281+Артем!D281+Дзержинск!D281+Макеев!D281+Центральная!D281+Торез!D281+Снежное!D281+Стаханова!D281+Димитрова!D281+Родинская!D281+Лисичанск!D281+Луганск!D281+Донбасс!D281+Львов!D281+Волынь!D281</f>
        <v>61</v>
      </c>
      <c r="E278" s="34">
        <f>D278-C278</f>
        <v>-17</v>
      </c>
      <c r="F278" s="34">
        <f>D278/C278*100</f>
        <v>78.205128205128204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34">
        <f>ДУЭК!W282+Орджоникидзе!W281+Артем!W281+Дзержинск!W281+Макеев!W281+Центральная!W281+Торез!W281+Снежное!W281+Стаханова!W281+Димитрова!W281+Родинская!W281+Лисичанск!W281+Луганск!W281+Донбасс!W281+Львов!W281+Волынь!W281</f>
        <v>0</v>
      </c>
      <c r="X278" s="34">
        <f>ДУЭК!X282+Орджоникидзе!X281+Артем!X281+Дзержинск!X281+Макеев!X281+Центральная!X281+Торез!X281+Снежное!X281+Стаханова!X281+Димитрова!X281+Родинская!X281+Лисичанск!X281+Луганск!X281+Донбасс!X281+Львов!X281+Волынь!X281</f>
        <v>0</v>
      </c>
      <c r="Y278" s="34">
        <f>W278-X278</f>
        <v>0</v>
      </c>
      <c r="Z278" s="36" t="e">
        <f>X278/W278*100</f>
        <v>#DIV/0!</v>
      </c>
    </row>
    <row r="279" spans="1:26">
      <c r="A279" s="69" t="s">
        <v>91</v>
      </c>
      <c r="B279" s="70"/>
      <c r="C279" s="13"/>
      <c r="D279" s="13"/>
      <c r="E279" s="13"/>
      <c r="F279" s="13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3"/>
      <c r="X279" s="13"/>
      <c r="Y279" s="13"/>
      <c r="Z279" s="16"/>
    </row>
    <row r="280" spans="1:26" ht="51">
      <c r="A280" s="18" t="s">
        <v>294</v>
      </c>
      <c r="B280" s="5" t="s">
        <v>184</v>
      </c>
      <c r="C280" s="20"/>
      <c r="D280" s="34">
        <f>ДУЭК!D284+Орджоникидзе!D283+Артем!D283+Дзержинск!D283+Макеев!D283+Центральная!D283+Торез!D283+Снежное!D283+Стаханова!D283+Димитрова!D283+Родинская!D283+Лисичанск!D283+Луганск!D283+Донбасс!D283+Львов!D283+Волынь!D283</f>
        <v>61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34">
        <f>ДУЭК!X284+Орджоникидзе!X283+Артем!X283+Дзержинск!X283+Макеев!X283+Центральная!X283+Торез!X283+Снежное!X283+Стаханова!X283+Димитрова!X283+Родинская!X283+Лисичанск!X283+Луганск!X283+Донбасс!X283+Львов!X283+Волынь!X283</f>
        <v>0</v>
      </c>
      <c r="Y280" s="20"/>
      <c r="Z280" s="21"/>
    </row>
    <row r="281" spans="1:26">
      <c r="A281" s="18" t="s">
        <v>295</v>
      </c>
      <c r="B281" s="5" t="s">
        <v>124</v>
      </c>
      <c r="C281" s="20"/>
      <c r="D281" s="34">
        <f>ДУЭК!D285+Орджоникидзе!D284+Артем!D284+Дзержинск!D284+Макеев!D284+Центральная!D284+Торез!D284+Снежное!D284+Стаханова!D284+Димитрова!D284+Родинская!D284+Лисичанск!D284+Луганск!D284+Донбасс!D284+Львов!D284+Волынь!D284</f>
        <v>0</v>
      </c>
      <c r="E281" s="20"/>
      <c r="F281" s="20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20"/>
      <c r="X281" s="34">
        <f>ДУЭК!X285+Орджоникидзе!X284+Артем!X284+Дзержинск!X284+Макеев!X284+Центральная!X284+Торез!X284+Снежное!X284+Стаханова!X284+Димитрова!X284+Родинская!X284+Лисичанск!X284+Луганск!X284+Донбасс!X284+Львов!X284+Волынь!X284</f>
        <v>0</v>
      </c>
      <c r="Y281" s="20"/>
      <c r="Z281" s="21"/>
    </row>
    <row r="282" spans="1:26" ht="25.5">
      <c r="A282" s="18" t="s">
        <v>296</v>
      </c>
      <c r="B282" s="5" t="s">
        <v>125</v>
      </c>
      <c r="C282" s="20"/>
      <c r="D282" s="34">
        <f>ДУЭК!D286+Орджоникидзе!D285+Артем!D285+Дзержинск!D285+Макеев!D285+Центральная!D285+Торез!D285+Снежное!D285+Стаханова!D285+Димитрова!D285+Родинская!D285+Лисичанск!D285+Луганск!D285+Донбасс!D285+Львов!D285+Волынь!D285</f>
        <v>0</v>
      </c>
      <c r="E282" s="20"/>
      <c r="F282" s="20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20"/>
      <c r="X282" s="34">
        <f>ДУЭК!X286+Орджоникидзе!X285+Артем!X285+Дзержинск!X285+Макеев!X285+Центральная!X285+Торез!X285+Снежное!X285+Стаханова!X285+Димитрова!X285+Родинская!X285+Лисичанск!X285+Луганск!X285+Донбасс!X285+Львов!X285+Волынь!X285</f>
        <v>0</v>
      </c>
      <c r="Y282" s="20"/>
      <c r="Z282" s="21"/>
    </row>
    <row r="283" spans="1:26" ht="25.5">
      <c r="A283" s="23" t="s">
        <v>297</v>
      </c>
      <c r="B283" s="5" t="s">
        <v>168</v>
      </c>
      <c r="C283" s="20"/>
      <c r="D283" s="20"/>
      <c r="E283" s="34">
        <v>17</v>
      </c>
      <c r="F283" s="20"/>
      <c r="G283" s="34">
        <f>ДУЭК!G287+Орджоникидзе!G286+Артем!G286+Дзержинск!G286+Макеев!G286+Центральная!G286+Торез!G286+Снежное!G286+Стаханова!G286+Димитрова!G286+Родинская!G286+Лисичанск!G286+Луганск!G286+Донбасс!G286+Львов!G286+Волынь!G286</f>
        <v>2</v>
      </c>
      <c r="H283" s="34">
        <f>ДУЭК!H287+Орджоникидзе!H286+Артем!H286+Дзержинск!H286+Макеев!H286+Центральная!H286+Торез!H286+Снежное!H286+Стаханова!H286+Димитрова!H286+Родинская!H286+Лисичанск!H286+Луганск!H286+Донбасс!H286+Львов!H286+Волынь!H286</f>
        <v>0</v>
      </c>
      <c r="I283" s="34">
        <f>ДУЭК!I287+Орджоникидзе!I286+Артем!I286+Дзержинск!I286+Макеев!I286+Центральная!I286+Торез!I286+Снежное!I286+Стаханова!I286+Димитрова!I286+Родинская!I286+Лисичанск!I286+Луганск!I286+Донбасс!I286+Львов!I286+Волынь!I286</f>
        <v>0</v>
      </c>
      <c r="J283" s="34">
        <f>ДУЭК!J287+Орджоникидзе!J286+Артем!J286+Дзержинск!J286+Макеев!J286+Центральная!J286+Торез!J286+Снежное!J286+Стаханова!J286+Димитрова!J286+Родинская!J286+Лисичанск!J286+Луганск!J286+Донбасс!J286+Львов!J286+Волынь!J286</f>
        <v>0</v>
      </c>
      <c r="K283" s="34">
        <f>ДУЭК!K287+Орджоникидзе!K286+Артем!K286+Дзержинск!K286+Макеев!K286+Центральная!K286+Торез!K286+Снежное!K286+Стаханова!K286+Димитрова!K286+Родинская!K286+Лисичанск!K286+Луганск!K286+Донбасс!K286+Львов!K286+Волынь!K286</f>
        <v>0</v>
      </c>
      <c r="L283" s="34">
        <f>ДУЭК!L287+Орджоникидзе!L286+Артем!L286+Дзержинск!L286+Макеев!L286+Центральная!L286+Торез!L286+Снежное!L286+Стаханова!L286+Димитрова!L286+Родинская!L286+Лисичанск!L286+Луганск!L286+Донбасс!L286+Львов!L286+Волынь!L286</f>
        <v>1</v>
      </c>
      <c r="M283" s="34">
        <f>ДУЭК!M287+Орджоникидзе!M286+Артем!M286+Дзержинск!M286+Макеев!M286+Центральная!M286+Торез!M286+Снежное!M286+Стаханова!M286+Димитрова!M286+Родинская!M286+Лисичанск!M286+Луганск!M286+Донбасс!M286+Львов!M286+Волынь!M286</f>
        <v>0</v>
      </c>
      <c r="N283" s="34">
        <f>ДУЭК!N287+Орджоникидзе!N286+Артем!N286+Дзержинск!N286+Макеев!N286+Центральная!N286+Торез!N286+Снежное!N286+Стаханова!N286+Димитрова!N286+Родинская!N286+Лисичанск!N286+Луганск!N286+Донбасс!N286+Львов!N286+Волынь!N286</f>
        <v>0</v>
      </c>
      <c r="O283" s="34">
        <f>ДУЭК!O287+Орджоникидзе!O286+Артем!O286+Дзержинск!O286+Макеев!O286+Центральная!O286+Торез!O286+Снежное!O286+Стаханова!O286+Димитрова!O286+Родинская!O286+Лисичанск!O286+Луганск!O286+Донбасс!O286+Львов!O286+Волынь!O286</f>
        <v>0</v>
      </c>
      <c r="P283" s="34">
        <f>ДУЭК!P287+Орджоникидзе!P286+Артем!P286+Дзержинск!P286+Макеев!P286+Центральная!P286+Торез!P286+Снежное!P286+Стаханова!P286+Димитрова!P286+Родинская!P286+Лисичанск!P286+Луганск!P286+Донбасс!P286+Львов!P286+Волынь!P286</f>
        <v>1</v>
      </c>
      <c r="Q283" s="34">
        <f>ДУЭК!Q287+Орджоникидзе!Q286+Артем!Q286+Дзержинск!Q286+Макеев!Q286+Центральная!Q286+Торез!Q286+Снежное!Q286+Стаханова!Q286+Димитрова!Q286+Родинская!Q286+Лисичанск!Q286+Луганск!Q286+Донбасс!Q286+Львов!Q286+Волынь!Q286</f>
        <v>0</v>
      </c>
      <c r="R283" s="34">
        <f>ДУЭК!R287+Орджоникидзе!R286+Артем!R286+Дзержинск!R286+Макеев!R286+Центральная!R286+Торез!R286+Снежное!R286+Стаханова!R286+Димитрова!R286+Родинская!R286+Лисичанск!R286+Луганск!R286+Донбасс!R286+Львов!R286+Волынь!R286</f>
        <v>0</v>
      </c>
      <c r="S283" s="34">
        <f>ДУЭК!S287+Орджоникидзе!S286+Артем!S286+Дзержинск!S286+Макеев!S286+Центральная!S286+Торез!S286+Снежное!S286+Стаханова!S286+Димитрова!S286+Родинская!S286+Лисичанск!S286+Луганск!S286+Донбасс!S286+Львов!S286+Волынь!S286</f>
        <v>0</v>
      </c>
      <c r="T283" s="34">
        <f>ДУЭК!T287+Орджоникидзе!T286+Артем!T286+Дзержинск!T286+Макеев!T286+Центральная!T286+Торез!T286+Снежное!T286+Стаханова!T286+Димитрова!T286+Родинская!T286+Лисичанск!T286+Луганск!T286+Донбасс!T286+Львов!T286+Волынь!T286</f>
        <v>0</v>
      </c>
      <c r="U283" s="34">
        <f>ДУЭК!U287+Орджоникидзе!U286+Артем!U286+Дзержинск!U286+Макеев!U286+Центральная!U286+Торез!U286+Снежное!U286+Стаханова!U286+Димитрова!U286+Родинская!U286+Лисичанск!U286+Луганск!U286+Донбасс!U286+Львов!U286+Волынь!U286</f>
        <v>0</v>
      </c>
      <c r="V283" s="34">
        <f>ДУЭК!V287+Орджоникидзе!V286+Артем!V286+Дзержинск!V286+Макеев!V286+Центральная!V286+Торез!V286+Снежное!V286+Стаханова!V286+Димитрова!V286+Родинская!V286+Лисичанск!V286+Луганск!V286+Донбасс!V286+Львов!V286+Волынь!V286</f>
        <v>0</v>
      </c>
      <c r="W283" s="20"/>
      <c r="X283" s="20"/>
      <c r="Y283" s="34">
        <f>G283-E283</f>
        <v>-15</v>
      </c>
      <c r="Z283" s="21"/>
    </row>
    <row r="284" spans="1:26">
      <c r="A284" s="28" t="s">
        <v>42</v>
      </c>
      <c r="B284" s="66" t="s">
        <v>298</v>
      </c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8"/>
    </row>
    <row r="285" spans="1:26" ht="38.25">
      <c r="A285" s="11" t="s">
        <v>86</v>
      </c>
      <c r="B285" s="12" t="s">
        <v>299</v>
      </c>
      <c r="C285" s="34">
        <f>ДУЭК!C289+Орджоникидзе!C288+Артем!C288+Дзержинск!C288+Макеев!C288+Центральная!C288+Торез!C288+Снежное!C288+Стаханова!C288+Димитрова!C288+Родинская!C288+Лисичанск!C288+Луганск!C288+Донбасс!C288+Львов!C288+Волынь!C288</f>
        <v>107.07</v>
      </c>
      <c r="D285" s="34">
        <f>ДУЭК!D289+Орджоникидзе!D288+Артем!D288+Дзержинск!D288+Макеев!D288+Центральная!D288+Торез!D288+Снежное!D288+Стаханова!D288+Димитрова!D288+Родинская!D288+Лисичанск!D288+Луганск!D288+Донбасс!D288+Львов!D288+Волынь!D288</f>
        <v>107.07</v>
      </c>
      <c r="E285" s="34">
        <f>D285-C285</f>
        <v>0</v>
      </c>
      <c r="F285" s="34">
        <f>D285/C285*100</f>
        <v>100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34">
        <f>ДУЭК!W289+Орджоникидзе!W288+Артем!W288+Дзержинск!W288+Макеев!W288+Центральная!W288+Торез!W288+Снежное!W288+Стаханова!W288+Димитрова!W288+Родинская!W288+Лисичанск!W288+Луганск!W288+Донбасс!W288+Львов!W288+Волынь!W288</f>
        <v>0</v>
      </c>
      <c r="X285" s="34">
        <f>ДУЭК!X289+Орджоникидзе!X288+Артем!X288+Дзержинск!X288+Макеев!X288+Центральная!X288+Торез!X288+Снежное!X288+Стаханова!X288+Димитрова!X288+Родинская!X288+Лисичанск!X288+Луганск!X288+Донбасс!X288+Львов!X288+Волынь!X288</f>
        <v>0</v>
      </c>
      <c r="Y285" s="34">
        <f>W285-X285</f>
        <v>0</v>
      </c>
      <c r="Z285" s="36" t="e">
        <f>X285/W285*100</f>
        <v>#DIV/0!</v>
      </c>
    </row>
    <row r="286" spans="1:26" ht="38.25">
      <c r="A286" s="28" t="s">
        <v>300</v>
      </c>
      <c r="B286" s="27" t="s">
        <v>301</v>
      </c>
      <c r="C286" s="20"/>
      <c r="D286" s="34">
        <f>ДУЭК!D290+Орджоникидзе!D289+Артем!D289+Дзержинск!D289+Макеев!D289+Центральная!D289+Торез!D289+Снежное!D289+Стаханова!D289+Димитрова!D289+Родинская!D289+Лисичанск!D289+Луганск!D289+Донбасс!D289+Львов!D289+Волынь!D289</f>
        <v>107.07</v>
      </c>
      <c r="E286" s="20"/>
      <c r="F286" s="20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20"/>
      <c r="X286" s="34">
        <f>ДУЭК!X290+Орджоникидзе!X289+Артем!X289+Дзержинск!X289+Макеев!X289+Центральная!X289+Торез!X289+Снежное!X289+Стаханова!X289+Димитрова!X289+Родинская!X289+Лисичанск!X289+Луганск!X289+Донбасс!X289+Львов!X289+Волынь!X289</f>
        <v>0</v>
      </c>
      <c r="Y286" s="20"/>
      <c r="Z286" s="21"/>
    </row>
    <row r="287" spans="1:26" ht="38.25">
      <c r="A287" s="11" t="s">
        <v>302</v>
      </c>
      <c r="B287" s="12" t="s">
        <v>303</v>
      </c>
      <c r="C287" s="34">
        <f>ДУЭК!C291+Орджоникидзе!C290+Артем!C290+Дзержинск!C290+Макеев!C290+Центральная!C290+Торез!C290+Снежное!C290+Стаханова!C290+Димитрова!C290+Родинская!C290+Лисичанск!C290+Луганск!C290+Донбасс!C290+Львов!C290+Волынь!C290</f>
        <v>61.154000000000003</v>
      </c>
      <c r="D287" s="34">
        <f>ДУЭК!D291+Орджоникидзе!D290+Артем!D290+Дзержинск!D290+Макеев!D290+Центральная!D290+Торез!D290+Снежное!D290+Стаханова!D290+Димитрова!D290+Родинская!D290+Лисичанск!D290+Луганск!D290+Донбасс!D290+Львов!D290+Волынь!D290</f>
        <v>61.154000000000003</v>
      </c>
      <c r="E287" s="34">
        <f>D287-C287</f>
        <v>0</v>
      </c>
      <c r="F287" s="34">
        <f>D287/C287*100</f>
        <v>100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34">
        <f>ДУЭК!W291+Орджоникидзе!W290+Артем!W290+Дзержинск!W290+Макеев!W290+Центральная!W290+Торез!W290+Снежное!W290+Стаханова!W290+Димитрова!W290+Родинская!W290+Лисичанск!W290+Луганск!W290+Донбасс!W290+Львов!W290+Волынь!W290</f>
        <v>0</v>
      </c>
      <c r="X287" s="34">
        <f>ДУЭК!X291+Орджоникидзе!X290+Артем!X290+Дзержинск!X290+Макеев!X290+Центральная!X290+Торез!X290+Снежное!X290+Стаханова!X290+Димитрова!X290+Родинская!X290+Лисичанск!X290+Луганск!X290+Донбасс!X290+Львов!X290+Волынь!X290</f>
        <v>0</v>
      </c>
      <c r="Y287" s="34">
        <f>W287-X287</f>
        <v>0</v>
      </c>
      <c r="Z287" s="36" t="e">
        <f>X287/W287*100</f>
        <v>#DIV/0!</v>
      </c>
    </row>
    <row r="288" spans="1:26" ht="38.25">
      <c r="A288" s="28" t="s">
        <v>304</v>
      </c>
      <c r="B288" s="27" t="s">
        <v>305</v>
      </c>
      <c r="C288" s="20"/>
      <c r="D288" s="34">
        <f>ДУЭК!D292+Орджоникидзе!D291+Артем!D291+Дзержинск!D291+Макеев!D291+Центральная!D291+Торез!D291+Снежное!D291+Стаханова!D291+Димитрова!D291+Родинская!D291+Лисичанск!D291+Луганск!D291+Донбасс!D291+Львов!D291+Волынь!D291</f>
        <v>61.154000000000003</v>
      </c>
      <c r="E288" s="20"/>
      <c r="F288" s="20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20"/>
      <c r="X288" s="34">
        <f>ДУЭК!X292+Орджоникидзе!X291+Артем!X291+Дзержинск!X291+Макеев!X291+Центральная!X291+Торез!X291+Снежное!X291+Стаханова!X291+Димитрова!X291+Родинская!X291+Лисичанск!X291+Луганск!X291+Донбасс!X291+Львов!X291+Волынь!X291</f>
        <v>0</v>
      </c>
      <c r="Y288" s="20"/>
      <c r="Z288" s="21"/>
    </row>
    <row r="289" spans="1:26">
      <c r="A289" s="28" t="s">
        <v>43</v>
      </c>
      <c r="B289" s="66" t="s">
        <v>306</v>
      </c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8"/>
    </row>
    <row r="290" spans="1:26" ht="38.25">
      <c r="A290" s="11" t="s">
        <v>87</v>
      </c>
      <c r="B290" s="12" t="s">
        <v>307</v>
      </c>
      <c r="C290" s="34">
        <f>ДУЭК!C294+Орджоникидзе!C293+Артем!C293+Дзержинск!C293+Макеев!C293+Центральная!C293+Торез!C293+Снежное!C293+Стаханова!C293+Димитрова!C293+Родинская!C293+Лисичанск!C293+Луганск!C293+Донбасс!C293+Львов!C293+Волынь!C293</f>
        <v>6</v>
      </c>
      <c r="D290" s="34">
        <f>ДУЭК!D294+Орджоникидзе!D293+Артем!D293+Дзержинск!D293+Макеев!D293+Центральная!D293+Торез!D293+Снежное!D293+Стаханова!D293+Димитрова!D293+Родинская!D293+Лисичанск!D293+Луганск!D293+Донбасс!D293+Львов!D293+Волынь!D293</f>
        <v>0</v>
      </c>
      <c r="E290" s="34">
        <f>D290-C290</f>
        <v>-6</v>
      </c>
      <c r="F290" s="34">
        <f>D290/C290*100</f>
        <v>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34">
        <f>ДУЭК!W294+Орджоникидзе!W293+Артем!W293+Дзержинск!W293+Макеев!W293+Центральная!W293+Торез!W293+Снежное!W293+Стаханова!W293+Димитрова!W293+Родинская!W293+Лисичанск!W293+Луганск!W293+Донбасс!W293+Львов!W293+Волынь!W293</f>
        <v>0</v>
      </c>
      <c r="X290" s="34">
        <f>ДУЭК!X294+Орджоникидзе!X293+Артем!X293+Дзержинск!X293+Макеев!X293+Центральная!X293+Торез!X293+Снежное!X293+Стаханова!X293+Димитрова!X293+Родинская!X293+Лисичанск!X293+Луганск!X293+Донбасс!X293+Львов!X293+Волынь!X293</f>
        <v>0</v>
      </c>
      <c r="Y290" s="34">
        <f>W290-X290</f>
        <v>0</v>
      </c>
      <c r="Z290" s="36" t="e">
        <f>X290/W290*100</f>
        <v>#DIV/0!</v>
      </c>
    </row>
    <row r="291" spans="1:26" ht="25.5">
      <c r="A291" s="28" t="s">
        <v>308</v>
      </c>
      <c r="B291" s="27" t="s">
        <v>309</v>
      </c>
      <c r="C291" s="20"/>
      <c r="D291" s="34">
        <f>ДУЭК!D295+Орджоникидзе!D294+Артем!D294+Дзержинск!D294+Макеев!D294+Центральная!D294+Торез!D294+Снежное!D294+Стаханова!D294+Димитрова!D294+Родинская!D294+Лисичанск!D294+Луганск!D294+Донбасс!D294+Львов!D294+Волынь!D294</f>
        <v>6</v>
      </c>
      <c r="E291" s="20"/>
      <c r="F291" s="20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20"/>
      <c r="X291" s="34">
        <f>ДУЭК!X295+Орджоникидзе!X294+Артем!X294+Дзержинск!X294+Макеев!X294+Центральная!X294+Торез!X294+Снежное!X294+Стаханова!X294+Димитрова!X294+Родинская!X294+Лисичанск!X294+Луганск!X294+Донбасс!X294+Львов!X294+Волынь!X294</f>
        <v>0</v>
      </c>
      <c r="Y291" s="20"/>
      <c r="Z291" s="21"/>
    </row>
    <row r="292" spans="1:26">
      <c r="A292" s="28" t="s">
        <v>44</v>
      </c>
      <c r="B292" s="66" t="s">
        <v>310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45</v>
      </c>
      <c r="B293" s="12" t="s">
        <v>311</v>
      </c>
      <c r="C293" s="34">
        <f>ДУЭК!C297+Орджоникидзе!C296+Артем!C296+Дзержинск!C296+Макеев!C296+Центральная!C296+Торез!C296+Снежное!C296+Стаханова!C296+Димитрова!C296+Родинская!C296+Лисичанск!C296+Луганск!C296+Донбасс!C296+Львов!C296+Волынь!C296</f>
        <v>6</v>
      </c>
      <c r="D293" s="34">
        <f>ДУЭК!D297+Орджоникидзе!D296+Артем!D296+Дзержинск!D296+Макеев!D296+Центральная!D296+Торез!D296+Снежное!D296+Стаханова!D296+Димитрова!D296+Родинская!D296+Лисичанск!D296+Луганск!D296+Донбасс!D296+Львов!D296+Волынь!D296</f>
        <v>6</v>
      </c>
      <c r="E293" s="34">
        <f>D293-C293</f>
        <v>0</v>
      </c>
      <c r="F293" s="34">
        <f>D293/C293*100</f>
        <v>100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34">
        <f>ДУЭК!W297+Орджоникидзе!W296+Артем!W296+Дзержинск!W296+Макеев!W296+Центральная!W296+Торез!W296+Снежное!W296+Стаханова!W296+Димитрова!W296+Родинская!W296+Лисичанск!W296+Луганск!W296+Донбасс!W296+Львов!W296+Волынь!W296</f>
        <v>0</v>
      </c>
      <c r="X293" s="34">
        <f>ДУЭК!X297+Орджоникидзе!X296+Артем!X296+Дзержинск!X296+Макеев!X296+Центральная!X296+Торез!X296+Снежное!X296+Стаханова!X296+Димитрова!X296+Родинская!X296+Лисичанск!X296+Луганск!X296+Донбасс!X296+Львов!X296+Волынь!X296</f>
        <v>0</v>
      </c>
      <c r="Y293" s="34">
        <f>W293-X293</f>
        <v>0</v>
      </c>
      <c r="Z293" s="36" t="e">
        <f>X293/W293*100</f>
        <v>#DIV/0!</v>
      </c>
    </row>
    <row r="294" spans="1:26">
      <c r="A294" s="69" t="s">
        <v>91</v>
      </c>
      <c r="B294" s="70"/>
      <c r="C294" s="13"/>
      <c r="D294" s="13"/>
      <c r="E294" s="13"/>
      <c r="F294" s="13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3"/>
      <c r="X294" s="13"/>
      <c r="Y294" s="13"/>
      <c r="Z294" s="16"/>
    </row>
    <row r="295" spans="1:26" ht="51">
      <c r="A295" s="18" t="s">
        <v>312</v>
      </c>
      <c r="B295" s="5" t="s">
        <v>184</v>
      </c>
      <c r="C295" s="20"/>
      <c r="D295" s="34">
        <f>ДУЭК!D299+Орджоникидзе!D298+Артем!D298+Дзержинск!D298+Макеев!D298+Центральная!D298+Торез!D298+Снежное!D298+Стаханова!D298+Димитрова!D298+Родинская!D298+Лисичанск!D298+Луганск!D298+Донбасс!D298+Львов!D298+Волынь!D298</f>
        <v>6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34">
        <f>ДУЭК!X299+Орджоникидзе!X298+Артем!X298+Дзержинск!X298+Макеев!X298+Центральная!X298+Торез!X298+Снежное!X298+Стаханова!X298+Димитрова!X298+Родинская!X298+Лисичанск!X298+Луганск!X298+Донбасс!X298+Львов!X298+Волынь!X298</f>
        <v>0</v>
      </c>
      <c r="Y295" s="20"/>
      <c r="Z295" s="21"/>
    </row>
    <row r="296" spans="1:26">
      <c r="A296" s="18" t="s">
        <v>313</v>
      </c>
      <c r="B296" s="5" t="s">
        <v>124</v>
      </c>
      <c r="C296" s="20"/>
      <c r="D296" s="34">
        <f>ДУЭК!D300+Орджоникидзе!D299+Артем!D299+Дзержинск!D299+Макеев!D299+Центральная!D299+Торез!D299+Снежное!D299+Стаханова!D299+Димитрова!D299+Родинская!D299+Лисичанск!D299+Луганск!D299+Донбасс!D299+Львов!D299+Волынь!D299</f>
        <v>0</v>
      </c>
      <c r="E296" s="20"/>
      <c r="F296" s="20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20"/>
      <c r="X296" s="34">
        <f>ДУЭК!X300+Орджоникидзе!X299+Артем!X299+Дзержинск!X299+Макеев!X299+Центральная!X299+Торез!X299+Снежное!X299+Стаханова!X299+Димитрова!X299+Родинская!X299+Лисичанск!X299+Луганск!X299+Донбасс!X299+Львов!X299+Волынь!X299</f>
        <v>0</v>
      </c>
      <c r="Y296" s="20"/>
      <c r="Z296" s="21"/>
    </row>
    <row r="297" spans="1:26" ht="25.5">
      <c r="A297" s="18" t="s">
        <v>314</v>
      </c>
      <c r="B297" s="5" t="s">
        <v>125</v>
      </c>
      <c r="C297" s="20"/>
      <c r="D297" s="34">
        <f>ДУЭК!D301+Орджоникидзе!D300+Артем!D300+Дзержинск!D300+Макеев!D300+Центральная!D300+Торез!D300+Снежное!D300+Стаханова!D300+Димитрова!D300+Родинская!D300+Лисичанск!D300+Луганск!D300+Донбасс!D300+Львов!D300+Волынь!D300</f>
        <v>0</v>
      </c>
      <c r="E297" s="20"/>
      <c r="F297" s="20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20"/>
      <c r="X297" s="34">
        <f>ДУЭК!X301+Орджоникидзе!X300+Артем!X300+Дзержинск!X300+Макеев!X300+Центральная!X300+Торез!X300+Снежное!X300+Стаханова!X300+Димитрова!X300+Родинская!X300+Лисичанск!X300+Луганск!X300+Донбасс!X300+Львов!X300+Волынь!X300</f>
        <v>0</v>
      </c>
      <c r="Y297" s="20"/>
      <c r="Z297" s="21"/>
    </row>
    <row r="298" spans="1:26" ht="25.5">
      <c r="A298" s="23" t="s">
        <v>315</v>
      </c>
      <c r="B298" s="5" t="s">
        <v>168</v>
      </c>
      <c r="C298" s="20"/>
      <c r="D298" s="20"/>
      <c r="E298" s="34">
        <v>0</v>
      </c>
      <c r="F298" s="20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20"/>
      <c r="X298" s="20"/>
      <c r="Y298" s="34">
        <f>G298-E298</f>
        <v>0</v>
      </c>
      <c r="Z298" s="21"/>
    </row>
    <row r="299" spans="1:26" ht="38.25">
      <c r="A299" s="11" t="s">
        <v>316</v>
      </c>
      <c r="B299" s="12" t="s">
        <v>317</v>
      </c>
      <c r="C299" s="34">
        <f>ДУЭК!C303+Орджоникидзе!C302+Артем!C302+Дзержинск!C302+Макеев!C302+Центральная!C302+Торез!C302+Снежное!C302+Стаханова!C302+Димитрова!C302+Родинская!C302+Лисичанск!C302+Луганск!C302+Донбасс!C302+Львов!C302+Волынь!C302</f>
        <v>278</v>
      </c>
      <c r="D299" s="34">
        <f>ДУЭК!D303+Орджоникидзе!D302+Артем!D302+Дзержинск!D302+Макеев!D302+Центральная!D302+Торез!D302+Снежное!D302+Стаханова!D302+Димитрова!D302+Родинская!D302+Лисичанск!D302+Луганск!D302+Донбасс!D302+Львов!D302+Волынь!D302</f>
        <v>278</v>
      </c>
      <c r="E299" s="34">
        <f>D299-C299</f>
        <v>0</v>
      </c>
      <c r="F299" s="34">
        <f>D299/C299*100</f>
        <v>100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34">
        <f>ДУЭК!W303+Орджоникидзе!W302+Артем!W302+Дзержинск!W302+Макеев!W302+Центральная!W302+Торез!W302+Снежное!W302+Стаханова!W302+Димитрова!W302+Родинская!W302+Лисичанск!W302+Луганск!W302+Донбасс!W302+Львов!W302+Волынь!W302</f>
        <v>0</v>
      </c>
      <c r="X299" s="34">
        <f>ДУЭК!X303+Орджоникидзе!X302+Артем!X302+Дзержинск!X302+Макеев!X302+Центральная!X302+Торез!X302+Снежное!X302+Стаханова!X302+Димитрова!X302+Родинская!X302+Лисичанск!X302+Луганск!X302+Донбасс!X302+Львов!X302+Волынь!X302</f>
        <v>0</v>
      </c>
      <c r="Y299" s="34">
        <f>W299-X299</f>
        <v>0</v>
      </c>
      <c r="Z299" s="36" t="e">
        <f>X299/W299*100</f>
        <v>#DIV/0!</v>
      </c>
    </row>
    <row r="300" spans="1:26">
      <c r="A300" s="69" t="s">
        <v>91</v>
      </c>
      <c r="B300" s="70"/>
      <c r="C300" s="13"/>
      <c r="D300" s="13"/>
      <c r="E300" s="13"/>
      <c r="F300" s="13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3"/>
      <c r="X300" s="13"/>
      <c r="Y300" s="13"/>
      <c r="Z300" s="16"/>
    </row>
    <row r="301" spans="1:26" ht="51">
      <c r="A301" s="18" t="s">
        <v>318</v>
      </c>
      <c r="B301" s="5" t="s">
        <v>184</v>
      </c>
      <c r="C301" s="20"/>
      <c r="D301" s="34">
        <f>ДУЭК!D305+Орджоникидзе!D304+Артем!D304+Дзержинск!D304+Макеев!D304+Центральная!D304+Торез!D304+Снежное!D304+Стаханова!D304+Димитрова!D304+Родинская!D304+Лисичанск!D304+Луганск!D304+Донбасс!D304+Львов!D304+Волынь!D304</f>
        <v>277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34">
        <f>ДУЭК!X305+Орджоникидзе!X304+Артем!X304+Дзержинск!X304+Макеев!X304+Центральная!X304+Торез!X304+Снежное!X304+Стаханова!X304+Димитрова!X304+Родинская!X304+Лисичанск!X304+Луганск!X304+Донбасс!X304+Львов!X304+Волынь!X304</f>
        <v>0</v>
      </c>
      <c r="Y301" s="20"/>
      <c r="Z301" s="21"/>
    </row>
    <row r="302" spans="1:26">
      <c r="A302" s="18" t="s">
        <v>319</v>
      </c>
      <c r="B302" s="5" t="s">
        <v>124</v>
      </c>
      <c r="C302" s="20"/>
      <c r="D302" s="34">
        <f>ДУЭК!D306+Орджоникидзе!D305+Артем!D305+Дзержинск!D305+Макеев!D305+Центральная!D305+Торез!D305+Снежное!D305+Стаханова!D305+Димитрова!D305+Родинская!D305+Лисичанск!D305+Луганск!D305+Донбасс!D305+Львов!D305+Волынь!D305</f>
        <v>1</v>
      </c>
      <c r="E302" s="20"/>
      <c r="F302" s="20"/>
      <c r="G302" s="34">
        <f>ДУЭК!G306+Орджоникидзе!G305+Артем!G305+Дзержинск!G305+Макеев!G305+Центральная!G305+Торез!G305+Снежное!G305+Стаханова!G305+Димитрова!G305+Родинская!G305+Лисичанск!G305+Луганск!G305+Донбасс!G305+Львов!G305+Волынь!G305</f>
        <v>1</v>
      </c>
      <c r="H302" s="34">
        <f>ДУЭК!H306+Орджоникидзе!H305+Артем!H305+Дзержинск!H305+Макеев!H305+Центральная!H305+Торез!H305+Снежное!H305+Стаханова!H305+Димитрова!H305+Родинская!H305+Лисичанск!H305+Луганск!H305+Донбасс!H305+Львов!H305+Волынь!H305</f>
        <v>1</v>
      </c>
      <c r="I302" s="34">
        <f>ДУЭК!I306+Орджоникидзе!I305+Артем!I305+Дзержинск!I305+Макеев!I305+Центральная!I305+Торез!I305+Снежное!I305+Стаханова!I305+Димитрова!I305+Родинская!I305+Лисичанск!I305+Луганск!I305+Донбасс!I305+Львов!I305+Волынь!I305</f>
        <v>0</v>
      </c>
      <c r="J302" s="34">
        <f>ДУЭК!J306+Орджоникидзе!J305+Артем!J305+Дзержинск!J305+Макеев!J305+Центральная!J305+Торез!J305+Снежное!J305+Стаханова!J305+Димитрова!J305+Родинская!J305+Лисичанск!J305+Луганск!J305+Донбасс!J305+Львов!J305+Волынь!J305</f>
        <v>0</v>
      </c>
      <c r="K302" s="34">
        <f>ДУЭК!K306+Орджоникидзе!K305+Артем!K305+Дзержинск!K305+Макеев!K305+Центральная!K305+Торез!K305+Снежное!K305+Стаханова!K305+Димитрова!K305+Родинская!K305+Лисичанск!K305+Луганск!K305+Донбасс!K305+Львов!K305+Волынь!K305</f>
        <v>0</v>
      </c>
      <c r="L302" s="34">
        <f>ДУЭК!L306+Орджоникидзе!L305+Артем!L305+Дзержинск!L305+Макеев!L305+Центральная!L305+Торез!L305+Снежное!L305+Стаханова!L305+Димитрова!L305+Родинская!L305+Лисичанск!L305+Луганск!L305+Донбасс!L305+Львов!L305+Волынь!L305</f>
        <v>0</v>
      </c>
      <c r="M302" s="34">
        <f>ДУЭК!M306+Орджоникидзе!M305+Артем!M305+Дзержинск!M305+Макеев!M305+Центральная!M305+Торез!M305+Снежное!M305+Стаханова!M305+Димитрова!M305+Родинская!M305+Лисичанск!M305+Луганск!M305+Донбасс!M305+Львов!M305+Волынь!M305</f>
        <v>0</v>
      </c>
      <c r="N302" s="34">
        <f>ДУЭК!N306+Орджоникидзе!N305+Артем!N305+Дзержинск!N305+Макеев!N305+Центральная!N305+Торез!N305+Снежное!N305+Стаханова!N305+Димитрова!N305+Родинская!N305+Лисичанск!N305+Луганск!N305+Донбасс!N305+Львов!N305+Волынь!N305</f>
        <v>0</v>
      </c>
      <c r="O302" s="34">
        <f>ДУЭК!O306+Орджоникидзе!O305+Артем!O305+Дзержинск!O305+Макеев!O305+Центральная!O305+Торез!O305+Снежное!O305+Стаханова!O305+Димитрова!O305+Родинская!O305+Лисичанск!O305+Луганск!O305+Донбасс!O305+Львов!O305+Волынь!O305</f>
        <v>0</v>
      </c>
      <c r="P302" s="34">
        <f>ДУЭК!P306+Орджоникидзе!P305+Артем!P305+Дзержинск!P305+Макеев!P305+Центральная!P305+Торез!P305+Снежное!P305+Стаханова!P305+Димитрова!P305+Родинская!P305+Лисичанск!P305+Луганск!P305+Донбасс!P305+Львов!P305+Волынь!P305</f>
        <v>0</v>
      </c>
      <c r="Q302" s="34">
        <f>ДУЭК!Q306+Орджоникидзе!Q305+Артем!Q305+Дзержинск!Q305+Макеев!Q305+Центральная!Q305+Торез!Q305+Снежное!Q305+Стаханова!Q305+Димитрова!Q305+Родинская!Q305+Лисичанск!Q305+Луганск!Q305+Донбасс!Q305+Львов!Q305+Волынь!Q305</f>
        <v>0</v>
      </c>
      <c r="R302" s="34">
        <f>ДУЭК!R306+Орджоникидзе!R305+Артем!R305+Дзержинск!R305+Макеев!R305+Центральная!R305+Торез!R305+Снежное!R305+Стаханова!R305+Димитрова!R305+Родинская!R305+Лисичанск!R305+Луганск!R305+Донбасс!R305+Львов!R305+Волынь!R305</f>
        <v>0</v>
      </c>
      <c r="S302" s="34">
        <f>ДУЭК!S306+Орджоникидзе!S305+Артем!S305+Дзержинск!S305+Макеев!S305+Центральная!S305+Торез!S305+Снежное!S305+Стаханова!S305+Димитрова!S305+Родинская!S305+Лисичанск!S305+Луганск!S305+Донбасс!S305+Львов!S305+Волынь!S305</f>
        <v>0</v>
      </c>
      <c r="T302" s="34">
        <f>ДУЭК!T306+Орджоникидзе!T305+Артем!T305+Дзержинск!T305+Макеев!T305+Центральная!T305+Торез!T305+Снежное!T305+Стаханова!T305+Димитрова!T305+Родинская!T305+Лисичанск!T305+Луганск!T305+Донбасс!T305+Львов!T305+Волынь!T305</f>
        <v>0</v>
      </c>
      <c r="U302" s="34">
        <f>ДУЭК!U306+Орджоникидзе!U305+Артем!U305+Дзержинск!U305+Макеев!U305+Центральная!U305+Торез!U305+Снежное!U305+Стаханова!U305+Димитрова!U305+Родинская!U305+Лисичанск!U305+Луганск!U305+Донбасс!U305+Львов!U305+Волынь!U305</f>
        <v>0</v>
      </c>
      <c r="V302" s="34">
        <f>ДУЭК!V306+Орджоникидзе!V305+Артем!V305+Дзержинск!V305+Макеев!V305+Центральная!V305+Торез!V305+Снежное!V305+Стаханова!V305+Димитрова!V305+Родинская!V305+Лисичанск!V305+Луганск!V305+Донбасс!V305+Львов!V305+Волынь!V305</f>
        <v>0</v>
      </c>
      <c r="W302" s="20"/>
      <c r="X302" s="34">
        <f>ДУЭК!X306+Орджоникидзе!X305+Артем!X305+Дзержинск!X305+Макеев!X305+Центральная!X305+Торез!X305+Снежное!X305+Стаханова!X305+Димитрова!X305+Родинская!X305+Лисичанск!X305+Луганск!X305+Донбасс!X305+Львов!X305+Волынь!X305</f>
        <v>0</v>
      </c>
      <c r="Y302" s="20"/>
      <c r="Z302" s="21"/>
    </row>
    <row r="303" spans="1:26" ht="25.5">
      <c r="A303" s="18" t="s">
        <v>320</v>
      </c>
      <c r="B303" s="5" t="s">
        <v>125</v>
      </c>
      <c r="C303" s="20"/>
      <c r="D303" s="34">
        <f>ДУЭК!D307+Орджоникидзе!D306+Артем!D306+Дзержинск!D306+Макеев!D306+Центральная!D306+Торез!D306+Снежное!D306+Стаханова!D306+Димитрова!D306+Родинская!D306+Лисичанск!D306+Луганск!D306+Донбасс!D306+Львов!D306+Волынь!D306</f>
        <v>0</v>
      </c>
      <c r="E303" s="20"/>
      <c r="F303" s="20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20"/>
      <c r="X303" s="34">
        <f>ДУЭК!X307+Орджоникидзе!X306+Артем!X306+Дзержинск!X306+Макеев!X306+Центральная!X306+Торез!X306+Снежное!X306+Стаханова!X306+Димитрова!X306+Родинская!X306+Лисичанск!X306+Луганск!X306+Донбасс!X306+Львов!X306+Волынь!X306</f>
        <v>0</v>
      </c>
      <c r="Y303" s="20"/>
      <c r="Z303" s="21"/>
    </row>
    <row r="304" spans="1:26" ht="25.5">
      <c r="A304" s="23" t="s">
        <v>321</v>
      </c>
      <c r="B304" s="5" t="s">
        <v>168</v>
      </c>
      <c r="C304" s="20"/>
      <c r="D304" s="20"/>
      <c r="E304" s="34">
        <v>0</v>
      </c>
      <c r="F304" s="20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20"/>
      <c r="X304" s="20"/>
      <c r="Y304" s="34">
        <f>G304-E304</f>
        <v>0</v>
      </c>
      <c r="Z304" s="21"/>
    </row>
    <row r="305" spans="1:26" ht="38.25">
      <c r="A305" s="11" t="s">
        <v>322</v>
      </c>
      <c r="B305" s="12" t="s">
        <v>323</v>
      </c>
      <c r="C305" s="34">
        <f>ДУЭК!C309+Орджоникидзе!C308+Артем!C308+Дзержинск!C308+Макеев!C308+Центральная!C308+Торез!C308+Снежное!C308+Стаханова!C308+Димитрова!C308+Родинская!C308+Лисичанск!C308+Луганск!C308+Донбасс!C308+Львов!C308+Волынь!C308</f>
        <v>0</v>
      </c>
      <c r="D305" s="34">
        <f>ДУЭК!D309+Орджоникидзе!D308+Артем!D308+Дзержинск!D308+Макеев!D308+Центральная!D308+Торез!D308+Снежное!D308+Стаханова!D308+Димитрова!D308+Родинская!D308+Лисичанск!D308+Луганск!D308+Донбасс!D308+Львов!D308+Волынь!D308</f>
        <v>0</v>
      </c>
      <c r="E305" s="34">
        <f>D305-C305</f>
        <v>0</v>
      </c>
      <c r="F305" s="34" t="e">
        <f>D305/C305*100</f>
        <v>#DIV/0!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34">
        <f>ДУЭК!W309+Орджоникидзе!W308+Артем!W308+Дзержинск!W308+Макеев!W308+Центральная!W308+Торез!W308+Снежное!W308+Стаханова!W308+Димитрова!W308+Родинская!W308+Лисичанск!W308+Луганск!W308+Донбасс!W308+Львов!W308+Волынь!W308</f>
        <v>0</v>
      </c>
      <c r="X305" s="34">
        <f>ДУЭК!X309+Орджоникидзе!X308+Артем!X308+Дзержинск!X308+Макеев!X308+Центральная!X308+Торез!X308+Снежное!X308+Стаханова!X308+Димитрова!X308+Родинская!X308+Лисичанск!X308+Луганск!X308+Донбасс!X308+Львов!X308+Волынь!X308</f>
        <v>0</v>
      </c>
      <c r="Y305" s="34">
        <f>W305-X305</f>
        <v>0</v>
      </c>
      <c r="Z305" s="36" t="e">
        <f>X305/W305*100</f>
        <v>#DIV/0!</v>
      </c>
    </row>
    <row r="306" spans="1:26">
      <c r="A306" s="69" t="s">
        <v>91</v>
      </c>
      <c r="B306" s="70"/>
      <c r="C306" s="13"/>
      <c r="D306" s="13"/>
      <c r="E306" s="13"/>
      <c r="F306" s="13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3"/>
      <c r="X306" s="13"/>
      <c r="Y306" s="13"/>
      <c r="Z306" s="16"/>
    </row>
    <row r="307" spans="1:26" ht="51">
      <c r="A307" s="18" t="s">
        <v>324</v>
      </c>
      <c r="B307" s="5" t="s">
        <v>184</v>
      </c>
      <c r="C307" s="20"/>
      <c r="D307" s="34">
        <f>ДУЭК!D311+Орджоникидзе!D310+Артем!D310+Дзержинск!D310+Макеев!D310+Центральная!D310+Торез!D310+Снежное!D310+Стаханова!D310+Димитрова!D310+Родинская!D310+Лисичанск!D310+Луганск!D310+Донбасс!D310+Львов!D310+Волынь!D310</f>
        <v>0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34">
        <f>ДУЭК!X311+Орджоникидзе!X310+Артем!X310+Дзержинск!X310+Макеев!X310+Центральная!X310+Торез!X310+Снежное!X310+Стаханова!X310+Димитрова!X310+Родинская!X310+Лисичанск!X310+Луганск!X310+Донбасс!X310+Львов!X310+Волынь!X310</f>
        <v>0</v>
      </c>
      <c r="Y307" s="20"/>
      <c r="Z307" s="21"/>
    </row>
    <row r="308" spans="1:26">
      <c r="A308" s="18" t="s">
        <v>325</v>
      </c>
      <c r="B308" s="5" t="s">
        <v>124</v>
      </c>
      <c r="C308" s="20"/>
      <c r="D308" s="34">
        <f>ДУЭК!D312+Орджоникидзе!D311+Артем!D311+Дзержинск!D311+Макеев!D311+Центральная!D311+Торез!D311+Снежное!D311+Стаханова!D311+Димитрова!D311+Родинская!D311+Лисичанск!D311+Луганск!D311+Донбасс!D311+Львов!D311+Волынь!D311</f>
        <v>0</v>
      </c>
      <c r="E308" s="20"/>
      <c r="F308" s="20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20"/>
      <c r="X308" s="34">
        <f>ДУЭК!X312+Орджоникидзе!X311+Артем!X311+Дзержинск!X311+Макеев!X311+Центральная!X311+Торез!X311+Снежное!X311+Стаханова!X311+Димитрова!X311+Родинская!X311+Лисичанск!X311+Луганск!X311+Донбасс!X311+Львов!X311+Волынь!X311</f>
        <v>0</v>
      </c>
      <c r="Y308" s="20"/>
      <c r="Z308" s="21"/>
    </row>
    <row r="309" spans="1:26" ht="25.5">
      <c r="A309" s="18" t="s">
        <v>326</v>
      </c>
      <c r="B309" s="5" t="s">
        <v>125</v>
      </c>
      <c r="C309" s="20"/>
      <c r="D309" s="34">
        <f>ДУЭК!D313+Орджоникидзе!D312+Артем!D312+Дзержинск!D312+Макеев!D312+Центральная!D312+Торез!D312+Снежное!D312+Стаханова!D312+Димитрова!D312+Родинская!D312+Лисичанск!D312+Луганск!D312+Донбасс!D312+Львов!D312+Волынь!D312</f>
        <v>0</v>
      </c>
      <c r="E309" s="20"/>
      <c r="F309" s="20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20"/>
      <c r="X309" s="34">
        <f>ДУЭК!X313+Орджоникидзе!X312+Артем!X312+Дзержинск!X312+Макеев!X312+Центральная!X312+Торез!X312+Снежное!X312+Стаханова!X312+Димитрова!X312+Родинская!X312+Лисичанск!X312+Луганск!X312+Донбасс!X312+Львов!X312+Волынь!X312</f>
        <v>0</v>
      </c>
      <c r="Y309" s="20"/>
      <c r="Z309" s="21"/>
    </row>
    <row r="310" spans="1:26" ht="25.5">
      <c r="A310" s="23" t="s">
        <v>327</v>
      </c>
      <c r="B310" s="5" t="s">
        <v>168</v>
      </c>
      <c r="C310" s="20"/>
      <c r="D310" s="20"/>
      <c r="E310" s="34">
        <v>0</v>
      </c>
      <c r="F310" s="20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20"/>
      <c r="X310" s="20"/>
      <c r="Y310" s="34">
        <f>G310-E310</f>
        <v>0</v>
      </c>
      <c r="Z310" s="21"/>
    </row>
    <row r="311" spans="1:26">
      <c r="A311" s="28" t="s">
        <v>46</v>
      </c>
      <c r="B311" s="66" t="s">
        <v>328</v>
      </c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8"/>
    </row>
    <row r="312" spans="1:26" ht="63.75">
      <c r="A312" s="11" t="s">
        <v>88</v>
      </c>
      <c r="B312" s="12" t="s">
        <v>329</v>
      </c>
      <c r="C312" s="34">
        <f>ДУЭК!C316+Орджоникидзе!C315+Артем!C315+Дзержинск!C315+Макеев!C315+Центральная!C315+Торез!C315+Снежное!C315+Стаханова!C315+Димитрова!C315+Родинская!C315+Лисичанск!C315+Луганск!C315+Донбасс!C315+Львов!C315+Волынь!C315</f>
        <v>3</v>
      </c>
      <c r="D312" s="34">
        <f>ДУЭК!D316+Орджоникидзе!D315+Артем!D315+Дзержинск!D315+Макеев!D315+Центральная!D315+Торез!D315+Снежное!D315+Стаханова!D315+Димитрова!D315+Родинская!D315+Лисичанск!D315+Луганск!D315+Донбасс!D315+Львов!D315+Волынь!D315</f>
        <v>0</v>
      </c>
      <c r="E312" s="34">
        <f>D312-C312</f>
        <v>-3</v>
      </c>
      <c r="F312" s="34">
        <f>D312/C312*100</f>
        <v>0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34">
        <f>ДУЭК!W316+Орджоникидзе!W315+Артем!W315+Дзержинск!W315+Макеев!W315+Центральная!W315+Торез!W315+Снежное!W315+Стаханова!W315+Димитрова!W315+Родинская!W315+Лисичанск!W315+Луганск!W315+Донбасс!W315+Львов!W315+Волынь!W315</f>
        <v>0</v>
      </c>
      <c r="X312" s="34">
        <f>ДУЭК!X316+Орджоникидзе!X315+Артем!X315+Дзержинск!X315+Макеев!X315+Центральная!X315+Торез!X315+Снежное!X315+Стаханова!X315+Димитрова!X315+Родинская!X315+Лисичанск!X315+Луганск!X315+Донбасс!X315+Львов!X315+Волынь!X315</f>
        <v>0</v>
      </c>
      <c r="Y312" s="34">
        <f>W312-X312</f>
        <v>0</v>
      </c>
      <c r="Z312" s="36" t="e">
        <f>X312/W312*100</f>
        <v>#DIV/0!</v>
      </c>
    </row>
    <row r="313" spans="1:26" ht="38.25">
      <c r="A313" s="23" t="s">
        <v>330</v>
      </c>
      <c r="B313" s="5" t="s">
        <v>331</v>
      </c>
      <c r="C313" s="20"/>
      <c r="D313" s="20"/>
      <c r="E313" s="34">
        <v>3</v>
      </c>
      <c r="F313" s="20"/>
      <c r="G313" s="34">
        <f>ДУЭК!G317+Орджоникидзе!G316+Артем!G316+Дзержинск!G316+Макеев!G316+Центральная!G316+Торез!G316+Снежное!G316+Стаханова!G316+Димитрова!G316+Родинская!G316+Лисичанск!G316+Луганск!G316+Донбасс!G316+Львов!G316+Волынь!G316</f>
        <v>2</v>
      </c>
      <c r="H313" s="34">
        <f>ДУЭК!H317+Орджоникидзе!H316+Артем!H316+Дзержинск!H316+Макеев!H316+Центральная!H316+Торез!H316+Снежное!H316+Стаханова!H316+Димитрова!H316+Родинская!H316+Лисичанск!H316+Луганск!H316+Донбасс!H316+Львов!H316+Волынь!H316</f>
        <v>1</v>
      </c>
      <c r="I313" s="34">
        <f>ДУЭК!I317+Орджоникидзе!I316+Артем!I316+Дзержинск!I316+Макеев!I316+Центральная!I316+Торез!I316+Снежное!I316+Стаханова!I316+Димитрова!I316+Родинская!I316+Лисичанск!I316+Луганск!I316+Донбасс!I316+Львов!I316+Волынь!I316</f>
        <v>0</v>
      </c>
      <c r="J313" s="34">
        <f>ДУЭК!J317+Орджоникидзе!J316+Артем!J316+Дзержинск!J316+Макеев!J316+Центральная!J316+Торез!J316+Снежное!J316+Стаханова!J316+Димитрова!J316+Родинская!J316+Лисичанск!J316+Луганск!J316+Донбасс!J316+Львов!J316+Волынь!J316</f>
        <v>0</v>
      </c>
      <c r="K313" s="34">
        <f>ДУЭК!K317+Орджоникидзе!K316+Артем!K316+Дзержинск!K316+Макеев!K316+Центральная!K316+Торез!K316+Снежное!K316+Стаханова!K316+Димитрова!K316+Родинская!K316+Лисичанск!K316+Луганск!K316+Донбасс!K316+Львов!K316+Волынь!K316</f>
        <v>0</v>
      </c>
      <c r="L313" s="34">
        <f>ДУЭК!L317+Орджоникидзе!L316+Артем!L316+Дзержинск!L316+Макеев!L316+Центральная!L316+Торез!L316+Снежное!L316+Стаханова!L316+Димитрова!L316+Родинская!L316+Лисичанск!L316+Луганск!L316+Донбасс!L316+Львов!L316+Волынь!L316</f>
        <v>1</v>
      </c>
      <c r="M313" s="34">
        <f>ДУЭК!M317+Орджоникидзе!M316+Артем!M316+Дзержинск!M316+Макеев!M316+Центральная!M316+Торез!M316+Снежное!M316+Стаханова!M316+Димитрова!M316+Родинская!M316+Лисичанск!M316+Луганск!M316+Донбасс!M316+Львов!M316+Волынь!M316</f>
        <v>0</v>
      </c>
      <c r="N313" s="34">
        <f>ДУЭК!N317+Орджоникидзе!N316+Артем!N316+Дзержинск!N316+Макеев!N316+Центральная!N316+Торез!N316+Снежное!N316+Стаханова!N316+Димитрова!N316+Родинская!N316+Лисичанск!N316+Луганск!N316+Донбасс!N316+Львов!N316+Волынь!N316</f>
        <v>0</v>
      </c>
      <c r="O313" s="34">
        <f>ДУЭК!O317+Орджоникидзе!O316+Артем!O316+Дзержинск!O316+Макеев!O316+Центральная!O316+Торез!O316+Снежное!O316+Стаханова!O316+Димитрова!O316+Родинская!O316+Лисичанск!O316+Луганск!O316+Донбасс!O316+Львов!O316+Волынь!O316</f>
        <v>0</v>
      </c>
      <c r="P313" s="34">
        <f>ДУЭК!P317+Орджоникидзе!P316+Артем!P316+Дзержинск!P316+Макеев!P316+Центральная!P316+Торез!P316+Снежное!P316+Стаханова!P316+Димитрова!P316+Родинская!P316+Лисичанск!P316+Луганск!P316+Донбасс!P316+Львов!P316+Волынь!P316</f>
        <v>0</v>
      </c>
      <c r="Q313" s="34">
        <f>ДУЭК!Q317+Орджоникидзе!Q316+Артем!Q316+Дзержинск!Q316+Макеев!Q316+Центральная!Q316+Торез!Q316+Снежное!Q316+Стаханова!Q316+Димитрова!Q316+Родинская!Q316+Лисичанск!Q316+Луганск!Q316+Донбасс!Q316+Львов!Q316+Волынь!Q316</f>
        <v>0</v>
      </c>
      <c r="R313" s="34">
        <f>ДУЭК!R317+Орджоникидзе!R316+Артем!R316+Дзержинск!R316+Макеев!R316+Центральная!R316+Торез!R316+Снежное!R316+Стаханова!R316+Димитрова!R316+Родинская!R316+Лисичанск!R316+Луганск!R316+Донбасс!R316+Львов!R316+Волынь!R316</f>
        <v>0</v>
      </c>
      <c r="S313" s="34">
        <f>ДУЭК!S317+Орджоникидзе!S316+Артем!S316+Дзержинск!S316+Макеев!S316+Центральная!S316+Торез!S316+Снежное!S316+Стаханова!S316+Димитрова!S316+Родинская!S316+Лисичанск!S316+Луганск!S316+Донбасс!S316+Львов!S316+Волынь!S316</f>
        <v>0</v>
      </c>
      <c r="T313" s="34">
        <f>ДУЭК!T317+Орджоникидзе!T316+Артем!T316+Дзержинск!T316+Макеев!T316+Центральная!T316+Торез!T316+Снежное!T316+Стаханова!T316+Димитрова!T316+Родинская!T316+Лисичанск!T316+Луганск!T316+Донбасс!T316+Львов!T316+Волынь!T316</f>
        <v>0</v>
      </c>
      <c r="U313" s="34">
        <f>ДУЭК!U317+Орджоникидзе!U316+Артем!U316+Дзержинск!U316+Макеев!U316+Центральная!U316+Торез!U316+Снежное!U316+Стаханова!U316+Димитрова!U316+Родинская!U316+Лисичанск!U316+Луганск!U316+Донбасс!U316+Львов!U316+Волынь!U316</f>
        <v>0</v>
      </c>
      <c r="V313" s="34">
        <f>ДУЭК!V317+Орджоникидзе!V316+Артем!V316+Дзержинск!V316+Макеев!V316+Центральная!V316+Торез!V316+Снежное!V316+Стаханова!V316+Димитрова!V316+Родинская!V316+Лисичанск!V316+Луганск!V316+Донбасс!V316+Львов!V316+Волынь!V316</f>
        <v>0</v>
      </c>
      <c r="W313" s="20"/>
      <c r="X313" s="20"/>
      <c r="Y313" s="34">
        <f>G313-E313</f>
        <v>-1</v>
      </c>
      <c r="Z313" s="21"/>
    </row>
    <row r="314" spans="1:26">
      <c r="A314" s="63" t="s">
        <v>332</v>
      </c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5"/>
    </row>
    <row r="315" spans="1:26" ht="102">
      <c r="A315" s="29" t="s">
        <v>11</v>
      </c>
      <c r="B315" s="12" t="s">
        <v>333</v>
      </c>
      <c r="C315" s="34">
        <f>ДУЭК!C319+Орджоникидзе!C318+Артем!C318+Дзержинск!C318+Макеев!C318+Центральная!C318+Торез!C318+Снежное!C318+Стаханова!C318+Димитрова!C318+Родинская!C318+Лисичанск!C318+Луганск!C318+Донбасс!C318+Львов!C318+Волынь!C318</f>
        <v>4</v>
      </c>
      <c r="D315" s="34">
        <f>ДУЭК!D319+Орджоникидзе!D318+Артем!D318+Дзержинск!D318+Макеев!D318+Центральная!D318+Торез!D318+Снежное!D318+Стаханова!D318+Димитрова!D318+Родинская!D318+Лисичанск!D318+Луганск!D318+Донбасс!D318+Львов!D318+Волынь!D318</f>
        <v>0</v>
      </c>
      <c r="E315" s="34">
        <f>D315-C315</f>
        <v>-4</v>
      </c>
      <c r="F315" s="34">
        <f>D315/C315*100</f>
        <v>0</v>
      </c>
      <c r="G315" s="34">
        <f>ДУЭК!G319+Орджоникидзе!G318+Артем!G318+Дзержинск!G318+Макеев!G318+Центральная!G318+Торез!G318+Снежное!G318+Стаханова!G318+Димитрова!G318+Родинская!G318+Лисичанск!G318+Луганск!G318+Донбасс!G318+Львов!G318+Волынь!G318</f>
        <v>4</v>
      </c>
      <c r="H315" s="34">
        <f>ДУЭК!H319+Орджоникидзе!H318+Артем!H318+Дзержинск!H318+Макеев!H318+Центральная!H318+Торез!H318+Снежное!H318+Стаханова!H318+Димитрова!H318+Родинская!H318+Лисичанск!H318+Луганск!H318+Донбасс!H318+Львов!H318+Волынь!H318</f>
        <v>0</v>
      </c>
      <c r="I315" s="34">
        <f>ДУЭК!I319+Орджоникидзе!I318+Артем!I318+Дзержинск!I318+Макеев!I318+Центральная!I318+Торез!I318+Снежное!I318+Стаханова!I318+Димитрова!I318+Родинская!I318+Лисичанск!I318+Луганск!I318+Донбасс!I318+Львов!I318+Волынь!I318</f>
        <v>0</v>
      </c>
      <c r="J315" s="34">
        <f>ДУЭК!J319+Орджоникидзе!J318+Артем!J318+Дзержинск!J318+Макеев!J318+Центральная!J318+Торез!J318+Снежное!J318+Стаханова!J318+Димитрова!J318+Родинская!J318+Лисичанск!J318+Луганск!J318+Донбасс!J318+Львов!J318+Волынь!J318</f>
        <v>0</v>
      </c>
      <c r="K315" s="34">
        <f>ДУЭК!K319+Орджоникидзе!K318+Артем!K318+Дзержинск!K318+Макеев!K318+Центральная!K318+Торез!K318+Снежное!K318+Стаханова!K318+Димитрова!K318+Родинская!K318+Лисичанск!K318+Луганск!K318+Донбасс!K318+Львов!K318+Волынь!K318</f>
        <v>0</v>
      </c>
      <c r="L315" s="34">
        <f>ДУЭК!L319+Орджоникидзе!L318+Артем!L318+Дзержинск!L318+Макеев!L318+Центральная!L318+Торез!L318+Снежное!L318+Стаханова!L318+Димитрова!L318+Родинская!L318+Лисичанск!L318+Луганск!L318+Донбасс!L318+Львов!L318+Волынь!L318</f>
        <v>4</v>
      </c>
      <c r="M315" s="34">
        <f>ДУЭК!M319+Орджоникидзе!M318+Артем!M318+Дзержинск!M318+Макеев!M318+Центральная!M318+Торез!M318+Снежное!M318+Стаханова!M318+Димитрова!M318+Родинская!M318+Лисичанск!M318+Луганск!M318+Донбасс!M318+Львов!M318+Волынь!M318</f>
        <v>0</v>
      </c>
      <c r="N315" s="34">
        <f>ДУЭК!N319+Орджоникидзе!N318+Артем!N318+Дзержинск!N318+Макеев!N318+Центральная!N318+Торез!N318+Снежное!N318+Стаханова!N318+Димитрова!N318+Родинская!N318+Лисичанск!N318+Луганск!N318+Донбасс!N318+Львов!N318+Волынь!N318</f>
        <v>0</v>
      </c>
      <c r="O315" s="34">
        <f>ДУЭК!O319+Орджоникидзе!O318+Артем!O318+Дзержинск!O318+Макеев!O318+Центральная!O318+Торез!O318+Снежное!O318+Стаханова!O318+Димитрова!O318+Родинская!O318+Лисичанск!O318+Луганск!O318+Донбасс!O318+Львов!O318+Волынь!O318</f>
        <v>0</v>
      </c>
      <c r="P315" s="34">
        <f>ДУЭК!P319+Орджоникидзе!P318+Артем!P318+Дзержинск!P318+Макеев!P318+Центральная!P318+Торез!P318+Снежное!P318+Стаханова!P318+Димитрова!P318+Родинская!P318+Лисичанск!P318+Луганск!P318+Донбасс!P318+Львов!P318+Волынь!P318</f>
        <v>0</v>
      </c>
      <c r="Q315" s="34">
        <f>ДУЭК!Q319+Орджоникидзе!Q318+Артем!Q318+Дзержинск!Q318+Макеев!Q318+Центральная!Q318+Торез!Q318+Снежное!Q318+Стаханова!Q318+Димитрова!Q318+Родинская!Q318+Лисичанск!Q318+Луганск!Q318+Донбасс!Q318+Львов!Q318+Волынь!Q318</f>
        <v>0</v>
      </c>
      <c r="R315" s="34">
        <f>ДУЭК!R319+Орджоникидзе!R318+Артем!R318+Дзержинск!R318+Макеев!R318+Центральная!R318+Торез!R318+Снежное!R318+Стаханова!R318+Димитрова!R318+Родинская!R318+Лисичанск!R318+Луганск!R318+Донбасс!R318+Львов!R318+Волынь!R318</f>
        <v>0</v>
      </c>
      <c r="S315" s="34">
        <f>ДУЭК!S319+Орджоникидзе!S318+Артем!S318+Дзержинск!S318+Макеев!S318+Центральная!S318+Торез!S318+Снежное!S318+Стаханова!S318+Димитрова!S318+Родинская!S318+Лисичанск!S318+Луганск!S318+Донбасс!S318+Львов!S318+Волынь!S318</f>
        <v>0</v>
      </c>
      <c r="T315" s="34">
        <f>ДУЭК!T319+Орджоникидзе!T318+Артем!T318+Дзержинск!T318+Макеев!T318+Центральная!T318+Торез!T318+Снежное!T318+Стаханова!T318+Димитрова!T318+Родинская!T318+Лисичанск!T318+Луганск!T318+Донбасс!T318+Львов!T318+Волынь!T318</f>
        <v>0</v>
      </c>
      <c r="U315" s="34">
        <f>ДУЭК!U319+Орджоникидзе!U318+Артем!U318+Дзержинск!U318+Макеев!U318+Центральная!U318+Торез!U318+Снежное!U318+Стаханова!U318+Димитрова!U318+Родинская!U318+Лисичанск!U318+Луганск!U318+Донбасс!U318+Львов!U318+Волынь!U318</f>
        <v>0</v>
      </c>
      <c r="V315" s="34">
        <f>ДУЭК!V319+Орджоникидзе!V318+Артем!V318+Дзержинск!V318+Макеев!V318+Центральная!V318+Торез!V318+Снежное!V318+Стаханова!V318+Димитрова!V318+Родинская!V318+Лисичанск!V318+Луганск!V318+Донбасс!V318+Львов!V318+Волынь!V318</f>
        <v>0</v>
      </c>
      <c r="W315" s="34">
        <f>ДУЭК!W319+Орджоникидзе!W318+Артем!W318+Дзержинск!W318+Макеев!W318+Центральная!W318+Торез!W318+Снежное!W318+Стаханова!W318+Димитрова!W318+Родинская!W318+Лисичанск!W318+Луганск!W318+Донбасс!W318+Львов!W318+Волынь!W318</f>
        <v>0</v>
      </c>
      <c r="X315" s="34">
        <f>ДУЭК!X319+Орджоникидзе!X318+Артем!X318+Дзержинск!X318+Макеев!X318+Центральная!X318+Торез!X318+Снежное!X318+Стаханова!X318+Димитрова!X318+Родинская!X318+Лисичанск!X318+Луганск!X318+Донбасс!X318+Львов!X318+Волынь!X318</f>
        <v>0</v>
      </c>
      <c r="Y315" s="34">
        <f>ДУЭК!Y319+Орджоникидзе!Y318+Артем!Y318+Дзержинск!Y318+Макеев!Y318+Центральная!Y318+Торез!Y318+Снежное!Y318+Стаханова!Y318+Димитрова!Y318+Родинская!Y318+Лисичанск!Y318+Луганск!Y318+Донбасс!Y318+Львов!Y318+Волынь!Y318</f>
        <v>0</v>
      </c>
      <c r="Z315" s="34">
        <f>ДУЭК!Z319+Орджоникидзе!Z318+Артем!Z318+Дзержинск!Z318+Макеев!Z318+Центральная!Z318+Торез!Z318+Снежное!Z318+Стаханова!Z318+Димитрова!Z318+Родинская!Z318+Лисичанск!Z318+Луганск!Z318+Донбасс!Z318+Львов!Z318+Волынь!Z318</f>
        <v>0</v>
      </c>
    </row>
    <row r="316" spans="1:26" ht="140.25">
      <c r="A316" s="29" t="s">
        <v>14</v>
      </c>
      <c r="B316" s="12" t="s">
        <v>334</v>
      </c>
      <c r="C316" s="34">
        <f>ДУЭК!C320+Орджоникидзе!C319+Артем!C319+Дзержинск!C319+Макеев!C319+Центральная!C319+Торез!C319+Снежное!C319+Стаханова!C319+Димитрова!C319+Родинская!C319+Лисичанск!C319+Луганск!C319+Донбасс!C319+Львов!C319+Волынь!C319</f>
        <v>4</v>
      </c>
      <c r="D316" s="34">
        <f>ДУЭК!D320+Орджоникидзе!D319+Артем!D319+Дзержинск!D319+Макеев!D319+Центральная!D319+Торез!D319+Снежное!D319+Стаханова!D319+Димитрова!D319+Родинская!D319+Лисичанск!D319+Луганск!D319+Донбасс!D319+Львов!D319+Волынь!D319</f>
        <v>0</v>
      </c>
      <c r="E316" s="34">
        <f>D316-C316</f>
        <v>-4</v>
      </c>
      <c r="F316" s="34">
        <f>D316/C316*100</f>
        <v>0</v>
      </c>
      <c r="G316" s="34">
        <f>ДУЭК!G320+Орджоникидзе!G319+Артем!G319+Дзержинск!G319+Макеев!G319+Центральная!G319+Торез!G319+Снежное!G319+Стаханова!G319+Димитрова!G319+Родинская!G319+Лисичанск!G319+Луганск!G319+Донбасс!G319+Львов!G319+Волынь!G319</f>
        <v>4</v>
      </c>
      <c r="H316" s="34">
        <f>ДУЭК!H320+Орджоникидзе!H319+Артем!H319+Дзержинск!H319+Макеев!H319+Центральная!H319+Торез!H319+Снежное!H319+Стаханова!H319+Димитрова!H319+Родинская!H319+Лисичанск!H319+Луганск!H319+Донбасс!H319+Львов!H319+Волынь!H319</f>
        <v>0</v>
      </c>
      <c r="I316" s="34">
        <f>ДУЭК!I320+Орджоникидзе!I319+Артем!I319+Дзержинск!I319+Макеев!I319+Центральная!I319+Торез!I319+Снежное!I319+Стаханова!I319+Димитрова!I319+Родинская!I319+Лисичанск!I319+Луганск!I319+Донбасс!I319+Львов!I319+Волынь!I319</f>
        <v>0</v>
      </c>
      <c r="J316" s="34">
        <f>ДУЭК!J320+Орджоникидзе!J319+Артем!J319+Дзержинск!J319+Макеев!J319+Центральная!J319+Торез!J319+Снежное!J319+Стаханова!J319+Димитрова!J319+Родинская!J319+Лисичанск!J319+Луганск!J319+Донбасс!J319+Львов!J319+Волынь!J319</f>
        <v>0</v>
      </c>
      <c r="K316" s="34">
        <f>ДУЭК!K320+Орджоникидзе!K319+Артем!K319+Дзержинск!K319+Макеев!K319+Центральная!K319+Торез!K319+Снежное!K319+Стаханова!K319+Димитрова!K319+Родинская!K319+Лисичанск!K319+Луганск!K319+Донбасс!K319+Львов!K319+Волынь!K319</f>
        <v>0</v>
      </c>
      <c r="L316" s="34">
        <f>ДУЭК!L320+Орджоникидзе!L319+Артем!L319+Дзержинск!L319+Макеев!L319+Центральная!L319+Торез!L319+Снежное!L319+Стаханова!L319+Димитрова!L319+Родинская!L319+Лисичанск!L319+Луганск!L319+Донбасс!L319+Львов!L319+Волынь!L319</f>
        <v>3</v>
      </c>
      <c r="M316" s="34">
        <f>ДУЭК!M320+Орджоникидзе!M319+Артем!M319+Дзержинск!M319+Макеев!M319+Центральная!M319+Торез!M319+Снежное!M319+Стаханова!M319+Димитрова!M319+Родинская!M319+Лисичанск!M319+Луганск!M319+Донбасс!M319+Львов!M319+Волынь!M319</f>
        <v>0</v>
      </c>
      <c r="N316" s="34">
        <f>ДУЭК!N320+Орджоникидзе!N319+Артем!N319+Дзержинск!N319+Макеев!N319+Центральная!N319+Торез!N319+Снежное!N319+Стаханова!N319+Димитрова!N319+Родинская!N319+Лисичанск!N319+Луганск!N319+Донбасс!N319+Львов!N319+Волынь!N319</f>
        <v>0</v>
      </c>
      <c r="O316" s="34">
        <f>ДУЭК!O320+Орджоникидзе!O319+Артем!O319+Дзержинск!O319+Макеев!O319+Центральная!O319+Торез!O319+Снежное!O319+Стаханова!O319+Димитрова!O319+Родинская!O319+Лисичанск!O319+Луганск!O319+Донбасс!O319+Львов!O319+Волынь!O319</f>
        <v>0</v>
      </c>
      <c r="P316" s="34">
        <f>ДУЭК!P320+Орджоникидзе!P319+Артем!P319+Дзержинск!P319+Макеев!P319+Центральная!P319+Торез!P319+Снежное!P319+Стаханова!P319+Димитрова!P319+Родинская!P319+Лисичанск!P319+Луганск!P319+Донбасс!P319+Львов!P319+Волынь!P319</f>
        <v>1</v>
      </c>
      <c r="Q316" s="34">
        <f>ДУЭК!Q320+Орджоникидзе!Q319+Артем!Q319+Дзержинск!Q319+Макеев!Q319+Центральная!Q319+Торез!Q319+Снежное!Q319+Стаханова!Q319+Димитрова!Q319+Родинская!Q319+Лисичанск!Q319+Луганск!Q319+Донбасс!Q319+Львов!Q319+Волынь!Q319</f>
        <v>0</v>
      </c>
      <c r="R316" s="34">
        <f>ДУЭК!R320+Орджоникидзе!R319+Артем!R319+Дзержинск!R319+Макеев!R319+Центральная!R319+Торез!R319+Снежное!R319+Стаханова!R319+Димитрова!R319+Родинская!R319+Лисичанск!R319+Луганск!R319+Донбасс!R319+Львов!R319+Волынь!R319</f>
        <v>0</v>
      </c>
      <c r="S316" s="34">
        <f>ДУЭК!S320+Орджоникидзе!S319+Артем!S319+Дзержинск!S319+Макеев!S319+Центральная!S319+Торез!S319+Снежное!S319+Стаханова!S319+Димитрова!S319+Родинская!S319+Лисичанск!S319+Луганск!S319+Донбасс!S319+Львов!S319+Волынь!S319</f>
        <v>0</v>
      </c>
      <c r="T316" s="34">
        <f>ДУЭК!T320+Орджоникидзе!T319+Артем!T319+Дзержинск!T319+Макеев!T319+Центральная!T319+Торез!T319+Снежное!T319+Стаханова!T319+Димитрова!T319+Родинская!T319+Лисичанск!T319+Луганск!T319+Донбасс!T319+Львов!T319+Волынь!T319</f>
        <v>0</v>
      </c>
      <c r="U316" s="34">
        <f>ДУЭК!U320+Орджоникидзе!U319+Артем!U319+Дзержинск!U319+Макеев!U319+Центральная!U319+Торез!U319+Снежное!U319+Стаханова!U319+Димитрова!U319+Родинская!U319+Лисичанск!U319+Луганск!U319+Донбасс!U319+Львов!U319+Волынь!U319</f>
        <v>0</v>
      </c>
      <c r="V316" s="34">
        <f>ДУЭК!V320+Орджоникидзе!V319+Артем!V319+Дзержинск!V319+Макеев!V319+Центральная!V319+Торез!V319+Снежное!V319+Стаханова!V319+Димитрова!V319+Родинская!V319+Лисичанск!V319+Луганск!V319+Донбасс!V319+Львов!V319+Волынь!V319</f>
        <v>0</v>
      </c>
      <c r="W316" s="34">
        <f>ДУЭК!W320+Орджоникидзе!W319+Артем!W319+Дзержинск!W319+Макеев!W319+Центральная!W319+Торез!W319+Снежное!W319+Стаханова!W319+Димитрова!W319+Родинская!W319+Лисичанск!W319+Луганск!W319+Донбасс!W319+Львов!W319+Волынь!W319</f>
        <v>0</v>
      </c>
      <c r="X316" s="34">
        <f>ДУЭК!X320+Орджоникидзе!X319+Артем!X319+Дзержинск!X319+Макеев!X319+Центральная!X319+Торез!X319+Снежное!X319+Стаханова!X319+Димитрова!X319+Родинская!X319+Лисичанск!X319+Луганск!X319+Донбасс!X319+Львов!X319+Волынь!X319</f>
        <v>0</v>
      </c>
      <c r="Y316" s="34">
        <f>ДУЭК!Y320+Орджоникидзе!Y319+Артем!Y319+Дзержинск!Y319+Макеев!Y319+Центральная!Y319+Торез!Y319+Снежное!Y319+Стаханова!Y319+Димитрова!Y319+Родинская!Y319+Лисичанск!Y319+Луганск!Y319+Донбасс!Y319+Львов!Y319+Волынь!Y319</f>
        <v>0</v>
      </c>
      <c r="Z316" s="34">
        <f>ДУЭК!Z320+Орджоникидзе!Z319+Артем!Z319+Дзержинск!Z319+Макеев!Z319+Центральная!Z319+Торез!Z319+Снежное!Z319+Стаханова!Z319+Димитрова!Z319+Родинская!Z319+Лисичанск!Z319+Луганск!Z319+Донбасс!Z319+Львов!Z319+Волынь!Z319</f>
        <v>0</v>
      </c>
    </row>
    <row r="317" spans="1:26" ht="102">
      <c r="A317" s="29" t="s">
        <v>16</v>
      </c>
      <c r="B317" s="12" t="s">
        <v>335</v>
      </c>
      <c r="C317" s="34">
        <f>ДУЭК!C321+Орджоникидзе!C320+Артем!C320+Дзержинск!C320+Макеев!C320+Центральная!C320+Торез!C320+Снежное!C320+Стаханова!C320+Димитрова!C320+Родинская!C320+Лисичанск!C320+Луганск!C320+Донбасс!C320+Львов!C320+Волынь!C320</f>
        <v>4</v>
      </c>
      <c r="D317" s="34">
        <f>ДУЭК!D321+Орджоникидзе!D320+Артем!D320+Дзержинск!D320+Макеев!D320+Центральная!D320+Торез!D320+Снежное!D320+Стаханова!D320+Димитрова!D320+Родинская!D320+Лисичанск!D320+Луганск!D320+Донбасс!D320+Львов!D320+Волынь!D320</f>
        <v>0</v>
      </c>
      <c r="E317" s="34">
        <f>D317-C317</f>
        <v>-4</v>
      </c>
      <c r="F317" s="34">
        <f>D317/C317*100</f>
        <v>0</v>
      </c>
      <c r="G317" s="34">
        <f>ДУЭК!G321+Орджоникидзе!G320+Артем!G320+Дзержинск!G320+Макеев!G320+Центральная!G320+Торез!G320+Снежное!G320+Стаханова!G320+Димитрова!G320+Родинская!G320+Лисичанск!G320+Луганск!G320+Донбасс!G320+Львов!G320+Волынь!G320</f>
        <v>4</v>
      </c>
      <c r="H317" s="34">
        <f>ДУЭК!H321+Орджоникидзе!H320+Артем!H320+Дзержинск!H320+Макеев!H320+Центральная!H320+Торез!H320+Снежное!H320+Стаханова!H320+Димитрова!H320+Родинская!H320+Лисичанск!H320+Луганск!H320+Донбасс!H320+Львов!H320+Волынь!H320</f>
        <v>0</v>
      </c>
      <c r="I317" s="34">
        <f>ДУЭК!I321+Орджоникидзе!I320+Артем!I320+Дзержинск!I320+Макеев!I320+Центральная!I320+Торез!I320+Снежное!I320+Стаханова!I320+Димитрова!I320+Родинская!I320+Лисичанск!I320+Луганск!I320+Донбасс!I320+Львов!I320+Волынь!I320</f>
        <v>0</v>
      </c>
      <c r="J317" s="34">
        <f>ДУЭК!J321+Орджоникидзе!J320+Артем!J320+Дзержинск!J320+Макеев!J320+Центральная!J320+Торез!J320+Снежное!J320+Стаханова!J320+Димитрова!J320+Родинская!J320+Лисичанск!J320+Луганск!J320+Донбасс!J320+Львов!J320+Волынь!J320</f>
        <v>0</v>
      </c>
      <c r="K317" s="34">
        <f>ДУЭК!K321+Орджоникидзе!K320+Артем!K320+Дзержинск!K320+Макеев!K320+Центральная!K320+Торез!K320+Снежное!K320+Стаханова!K320+Димитрова!K320+Родинская!K320+Лисичанск!K320+Луганск!K320+Донбасс!K320+Львов!K320+Волынь!K320</f>
        <v>0</v>
      </c>
      <c r="L317" s="34">
        <f>ДУЭК!L321+Орджоникидзе!L320+Артем!L320+Дзержинск!L320+Макеев!L320+Центральная!L320+Торез!L320+Снежное!L320+Стаханова!L320+Димитрова!L320+Родинская!L320+Лисичанск!L320+Луганск!L320+Донбасс!L320+Львов!L320+Волынь!L320</f>
        <v>3</v>
      </c>
      <c r="M317" s="34">
        <f>ДУЭК!M321+Орджоникидзе!M320+Артем!M320+Дзержинск!M320+Макеев!M320+Центральная!M320+Торез!M320+Снежное!M320+Стаханова!M320+Димитрова!M320+Родинская!M320+Лисичанск!M320+Луганск!M320+Донбасс!M320+Львов!M320+Волынь!M320</f>
        <v>0</v>
      </c>
      <c r="N317" s="34">
        <f>ДУЭК!N321+Орджоникидзе!N320+Артем!N320+Дзержинск!N320+Макеев!N320+Центральная!N320+Торез!N320+Снежное!N320+Стаханова!N320+Димитрова!N320+Родинская!N320+Лисичанск!N320+Луганск!N320+Донбасс!N320+Львов!N320+Волынь!N320</f>
        <v>0</v>
      </c>
      <c r="O317" s="34">
        <f>ДУЭК!O321+Орджоникидзе!O320+Артем!O320+Дзержинск!O320+Макеев!O320+Центральная!O320+Торез!O320+Снежное!O320+Стаханова!O320+Димитрова!O320+Родинская!O320+Лисичанск!O320+Луганск!O320+Донбасс!O320+Львов!O320+Волынь!O320</f>
        <v>0</v>
      </c>
      <c r="P317" s="34">
        <f>ДУЭК!P321+Орджоникидзе!P320+Артем!P320+Дзержинск!P320+Макеев!P320+Центральная!P320+Торез!P320+Снежное!P320+Стаханова!P320+Димитрова!P320+Родинская!P320+Лисичанск!P320+Луганск!P320+Донбасс!P320+Львов!P320+Волынь!P320</f>
        <v>1</v>
      </c>
      <c r="Q317" s="34">
        <f>ДУЭК!Q321+Орджоникидзе!Q320+Артем!Q320+Дзержинск!Q320+Макеев!Q320+Центральная!Q320+Торез!Q320+Снежное!Q320+Стаханова!Q320+Димитрова!Q320+Родинская!Q320+Лисичанск!Q320+Луганск!Q320+Донбасс!Q320+Львов!Q320+Волынь!Q320</f>
        <v>0</v>
      </c>
      <c r="R317" s="34">
        <f>ДУЭК!R321+Орджоникидзе!R320+Артем!R320+Дзержинск!R320+Макеев!R320+Центральная!R320+Торез!R320+Снежное!R320+Стаханова!R320+Димитрова!R320+Родинская!R320+Лисичанск!R320+Луганск!R320+Донбасс!R320+Львов!R320+Волынь!R320</f>
        <v>0</v>
      </c>
      <c r="S317" s="34">
        <f>ДУЭК!S321+Орджоникидзе!S320+Артем!S320+Дзержинск!S320+Макеев!S320+Центральная!S320+Торез!S320+Снежное!S320+Стаханова!S320+Димитрова!S320+Родинская!S320+Лисичанск!S320+Луганск!S320+Донбасс!S320+Львов!S320+Волынь!S320</f>
        <v>0</v>
      </c>
      <c r="T317" s="34">
        <f>ДУЭК!T321+Орджоникидзе!T320+Артем!T320+Дзержинск!T320+Макеев!T320+Центральная!T320+Торез!T320+Снежное!T320+Стаханова!T320+Димитрова!T320+Родинская!T320+Лисичанск!T320+Луганск!T320+Донбасс!T320+Львов!T320+Волынь!T320</f>
        <v>0</v>
      </c>
      <c r="U317" s="34">
        <f>ДУЭК!U321+Орджоникидзе!U320+Артем!U320+Дзержинск!U320+Макеев!U320+Центральная!U320+Торез!U320+Снежное!U320+Стаханова!U320+Димитрова!U320+Родинская!U320+Лисичанск!U320+Луганск!U320+Донбасс!U320+Львов!U320+Волынь!U320</f>
        <v>0</v>
      </c>
      <c r="V317" s="34">
        <f>ДУЭК!V321+Орджоникидзе!V320+Артем!V320+Дзержинск!V320+Макеев!V320+Центральная!V320+Торез!V320+Снежное!V320+Стаханова!V320+Димитрова!V320+Родинская!V320+Лисичанск!V320+Луганск!V320+Донбасс!V320+Львов!V320+Волынь!V320</f>
        <v>0</v>
      </c>
      <c r="W317" s="34">
        <f>ДУЭК!W321+Орджоникидзе!W320+Артем!W320+Дзержинск!W320+Макеев!W320+Центральная!W320+Торез!W320+Снежное!W320+Стаханова!W320+Димитрова!W320+Родинская!W320+Лисичанск!W320+Луганск!W320+Донбасс!W320+Львов!W320+Волынь!W320</f>
        <v>0</v>
      </c>
      <c r="X317" s="34">
        <f>ДУЭК!X321+Орджоникидзе!X320+Артем!X320+Дзержинск!X320+Макеев!X320+Центральная!X320+Торез!X320+Снежное!X320+Стаханова!X320+Димитрова!X320+Родинская!X320+Лисичанск!X320+Луганск!X320+Донбасс!X320+Львов!X320+Волынь!X320</f>
        <v>0</v>
      </c>
      <c r="Y317" s="34">
        <f>ДУЭК!Y321+Орджоникидзе!Y320+Артем!Y320+Дзержинск!Y320+Макеев!Y320+Центральная!Y320+Торез!Y320+Снежное!Y320+Стаханова!Y320+Димитрова!Y320+Родинская!Y320+Лисичанск!Y320+Луганск!Y320+Донбасс!Y320+Львов!Y320+Волынь!Y320</f>
        <v>0</v>
      </c>
      <c r="Z317" s="34">
        <f>ДУЭК!Z321+Орджоникидзе!Z320+Артем!Z320+Дзержинск!Z320+Макеев!Z320+Центральная!Z320+Торез!Z320+Снежное!Z320+Стаханова!Z320+Димитрова!Z320+Родинская!Z320+Лисичанск!Z320+Луганск!Z320+Донбасс!Z320+Львов!Z320+Волынь!Z320</f>
        <v>0</v>
      </c>
    </row>
    <row r="318" spans="1:26" ht="25.5">
      <c r="A318" s="29" t="s">
        <v>19</v>
      </c>
      <c r="B318" s="6" t="s">
        <v>336</v>
      </c>
      <c r="C318" s="34">
        <f>ДУЭК!C322+Орджоникидзе!C321+Артем!C321+Дзержинск!C321+Макеев!C321+Центральная!C321+Торез!C321+Снежное!C321+Стаханова!C321+Димитрова!C321+Родинская!C321+Лисичанск!C321+Луганск!C321+Донбасс!C321+Львов!C321+Волынь!C321</f>
        <v>4</v>
      </c>
      <c r="D318" s="34">
        <f>ДУЭК!D322+Орджоникидзе!D321+Артем!D321+Дзержинск!D321+Макеев!D321+Центральная!D321+Торез!D321+Снежное!D321+Стаханова!D321+Димитрова!D321+Родинская!D321+Лисичанск!D321+Луганск!D321+Донбасс!D321+Львов!D321+Волынь!D321</f>
        <v>4</v>
      </c>
      <c r="E318" s="34">
        <f>D318-C318</f>
        <v>0</v>
      </c>
      <c r="F318" s="34">
        <f>D318/C318*100</f>
        <v>100</v>
      </c>
      <c r="G318" s="34">
        <f>ДУЭК!G322+Орджоникидзе!G321+Артем!G321+Дзержинск!G321+Макеев!G321+Центральная!G321+Торез!G321+Снежное!G321+Стаханова!G321+Димитрова!G321+Родинская!G321+Лисичанск!G321+Луганск!G321+Донбасс!G321+Львов!G321+Волынь!G321</f>
        <v>1</v>
      </c>
      <c r="H318" s="34">
        <f>ДУЭК!H322+Орджоникидзе!H321+Артем!H321+Дзержинск!H321+Макеев!H321+Центральная!H321+Торез!H321+Снежное!H321+Стаханова!H321+Димитрова!H321+Родинская!H321+Лисичанск!H321+Луганск!H321+Донбасс!H321+Львов!H321+Волынь!H321</f>
        <v>0</v>
      </c>
      <c r="I318" s="34">
        <f>ДУЭК!I322+Орджоникидзе!I321+Артем!I321+Дзержинск!I321+Макеев!I321+Центральная!I321+Торез!I321+Снежное!I321+Стаханова!I321+Димитрова!I321+Родинская!I321+Лисичанск!I321+Луганск!I321+Донбасс!I321+Львов!I321+Волынь!I321</f>
        <v>0</v>
      </c>
      <c r="J318" s="34">
        <f>ДУЭК!J322+Орджоникидзе!J321+Артем!J321+Дзержинск!J321+Макеев!J321+Центральная!J321+Торез!J321+Снежное!J321+Стаханова!J321+Димитрова!J321+Родинская!J321+Лисичанск!J321+Луганск!J321+Донбасс!J321+Львов!J321+Волынь!J321</f>
        <v>0</v>
      </c>
      <c r="K318" s="34">
        <f>ДУЭК!K322+Орджоникидзе!K321+Артем!K321+Дзержинск!K321+Макеев!K321+Центральная!K321+Торез!K321+Снежное!K321+Стаханова!K321+Димитрова!K321+Родинская!K321+Лисичанск!K321+Луганск!K321+Донбасс!K321+Львов!K321+Волынь!K321</f>
        <v>0</v>
      </c>
      <c r="L318" s="34">
        <f>ДУЭК!L322+Орджоникидзе!L321+Артем!L321+Дзержинск!L321+Макеев!L321+Центральная!L321+Торез!L321+Снежное!L321+Стаханова!L321+Димитрова!L321+Родинская!L321+Лисичанск!L321+Луганск!L321+Донбасс!L321+Львов!L321+Волынь!L321</f>
        <v>1</v>
      </c>
      <c r="M318" s="34">
        <f>ДУЭК!M322+Орджоникидзе!M321+Артем!M321+Дзержинск!M321+Макеев!M321+Центральная!M321+Торез!M321+Снежное!M321+Стаханова!M321+Димитрова!M321+Родинская!M321+Лисичанск!M321+Луганск!M321+Донбасс!M321+Львов!M321+Волынь!M321</f>
        <v>0</v>
      </c>
      <c r="N318" s="34">
        <f>ДУЭК!N322+Орджоникидзе!N321+Артем!N321+Дзержинск!N321+Макеев!N321+Центральная!N321+Торез!N321+Снежное!N321+Стаханова!N321+Димитрова!N321+Родинская!N321+Лисичанск!N321+Луганск!N321+Донбасс!N321+Львов!N321+Волынь!N321</f>
        <v>0</v>
      </c>
      <c r="O318" s="34">
        <f>ДУЭК!O322+Орджоникидзе!O321+Артем!O321+Дзержинск!O321+Макеев!O321+Центральная!O321+Торез!O321+Снежное!O321+Стаханова!O321+Димитрова!O321+Родинская!O321+Лисичанск!O321+Луганск!O321+Донбасс!O321+Львов!O321+Волынь!O321</f>
        <v>0</v>
      </c>
      <c r="P318" s="34">
        <f>ДУЭК!P322+Орджоникидзе!P321+Артем!P321+Дзержинск!P321+Макеев!P321+Центральная!P321+Торез!P321+Снежное!P321+Стаханова!P321+Димитрова!P321+Родинская!P321+Лисичанск!P321+Луганск!P321+Донбасс!P321+Львов!P321+Волынь!P321</f>
        <v>0</v>
      </c>
      <c r="Q318" s="34">
        <f>ДУЭК!Q322+Орджоникидзе!Q321+Артем!Q321+Дзержинск!Q321+Макеев!Q321+Центральная!Q321+Торез!Q321+Снежное!Q321+Стаханова!Q321+Димитрова!Q321+Родинская!Q321+Лисичанск!Q321+Луганск!Q321+Донбасс!Q321+Львов!Q321+Волынь!Q321</f>
        <v>0</v>
      </c>
      <c r="R318" s="34">
        <f>ДУЭК!R322+Орджоникидзе!R321+Артем!R321+Дзержинск!R321+Макеев!R321+Центральная!R321+Торез!R321+Снежное!R321+Стаханова!R321+Димитрова!R321+Родинская!R321+Лисичанск!R321+Луганск!R321+Донбасс!R321+Львов!R321+Волынь!R321</f>
        <v>0</v>
      </c>
      <c r="S318" s="34">
        <f>ДУЭК!S322+Орджоникидзе!S321+Артем!S321+Дзержинск!S321+Макеев!S321+Центральная!S321+Торез!S321+Снежное!S321+Стаханова!S321+Димитрова!S321+Родинская!S321+Лисичанск!S321+Луганск!S321+Донбасс!S321+Львов!S321+Волынь!S321</f>
        <v>0</v>
      </c>
      <c r="T318" s="34">
        <f>ДУЭК!T322+Орджоникидзе!T321+Артем!T321+Дзержинск!T321+Макеев!T321+Центральная!T321+Торез!T321+Снежное!T321+Стаханова!T321+Димитрова!T321+Родинская!T321+Лисичанск!T321+Луганск!T321+Донбасс!T321+Львов!T321+Волынь!T321</f>
        <v>0</v>
      </c>
      <c r="U318" s="34">
        <f>ДУЭК!U322+Орджоникидзе!U321+Артем!U321+Дзержинск!U321+Макеев!U321+Центральная!U321+Торез!U321+Снежное!U321+Стаханова!U321+Димитрова!U321+Родинская!U321+Лисичанск!U321+Луганск!U321+Донбасс!U321+Львов!U321+Волынь!U321</f>
        <v>0</v>
      </c>
      <c r="V318" s="34">
        <f>ДУЭК!V322+Орджоникидзе!V321+Артем!V321+Дзержинск!V321+Макеев!V321+Центральная!V321+Торез!V321+Снежное!V321+Стаханова!V321+Димитрова!V321+Родинская!V321+Лисичанск!V321+Луганск!V321+Донбасс!V321+Львов!V321+Волынь!V321</f>
        <v>0</v>
      </c>
      <c r="W318" s="34">
        <f>ДУЭК!W322+Орджоникидзе!W321+Артем!W321+Дзержинск!W321+Макеев!W321+Центральная!W321+Торез!W321+Снежное!W321+Стаханова!W321+Димитрова!W321+Родинская!W321+Лисичанск!W321+Луганск!W321+Донбасс!W321+Львов!W321+Волынь!W321</f>
        <v>0</v>
      </c>
      <c r="X318" s="34">
        <f>ДУЭК!X322+Орджоникидзе!X321+Артем!X321+Дзержинск!X321+Макеев!X321+Центральная!X321+Торез!X321+Снежное!X321+Стаханова!X321+Димитрова!X321+Родинская!X321+Лисичанск!X321+Луганск!X321+Донбасс!X321+Львов!X321+Волынь!X321</f>
        <v>0</v>
      </c>
      <c r="Y318" s="34">
        <f>ДУЭК!Y322+Орджоникидзе!Y321+Артем!Y321+Дзержинск!Y321+Макеев!Y321+Центральная!Y321+Торез!Y321+Снежное!Y321+Стаханова!Y321+Димитрова!Y321+Родинская!Y321+Лисичанск!Y321+Луганск!Y321+Донбасс!Y321+Львов!Y321+Волынь!Y321</f>
        <v>0</v>
      </c>
      <c r="Z318" s="34">
        <f>ДУЭК!Z322+Орджоникидзе!Z321+Артем!Z321+Дзержинск!Z321+Макеев!Z321+Центральная!Z321+Торез!Z321+Снежное!Z321+Стаханова!Z321+Димитрова!Z321+Родинская!Z321+Лисичанск!Z321+Луганск!Z321+Донбасс!Z321+Львов!Z321+Волынь!Z321</f>
        <v>0</v>
      </c>
    </row>
    <row r="319" spans="1:26" ht="26.25" thickBot="1">
      <c r="A319" s="30" t="s">
        <v>21</v>
      </c>
      <c r="B319" s="40" t="s">
        <v>337</v>
      </c>
      <c r="C319" s="34">
        <f>ДУЭК!C323+Орджоникидзе!C322+Артем!C322+Дзержинск!C322+Макеев!C322+Центральная!C322+Торез!C322+Снежное!C322+Стаханова!C322+Димитрова!C322+Родинская!C322+Лисичанск!C322+Луганск!C322+Донбасс!C322+Львов!C322+Волынь!C322</f>
        <v>5</v>
      </c>
      <c r="D319" s="34">
        <f>ДУЭК!D323+Орджоникидзе!D322+Артем!D322+Дзержинск!D322+Макеев!D322+Центральная!D322+Торез!D322+Снежное!D322+Стаханова!D322+Димитрова!D322+Родинская!D322+Лисичанск!D322+Луганск!D322+Донбасс!D322+Львов!D322+Волынь!D322</f>
        <v>2</v>
      </c>
      <c r="E319" s="34">
        <f>D319-C319</f>
        <v>-3</v>
      </c>
      <c r="F319" s="34">
        <f>D319/C319*100</f>
        <v>40</v>
      </c>
      <c r="G319" s="34">
        <f>ДУЭК!G323+Орджоникидзе!G322+Артем!G322+Дзержинск!G322+Макеев!G322+Центральная!G322+Торез!G322+Снежное!G322+Стаханова!G322+Димитрова!G322+Родинская!G322+Лисичанск!G322+Луганск!G322+Донбасс!G322+Львов!G322+Волынь!G322</f>
        <v>4</v>
      </c>
      <c r="H319" s="34">
        <f>ДУЭК!H323+Орджоникидзе!H322+Артем!H322+Дзержинск!H322+Макеев!H322+Центральная!H322+Торез!H322+Снежное!H322+Стаханова!H322+Димитрова!H322+Родинская!H322+Лисичанск!H322+Луганск!H322+Донбасс!H322+Львов!H322+Волынь!H322</f>
        <v>0</v>
      </c>
      <c r="I319" s="34">
        <f>ДУЭК!I323+Орджоникидзе!I322+Артем!I322+Дзержинск!I322+Макеев!I322+Центральная!I322+Торез!I322+Снежное!I322+Стаханова!I322+Димитрова!I322+Родинская!I322+Лисичанск!I322+Луганск!I322+Донбасс!I322+Львов!I322+Волынь!I322</f>
        <v>0</v>
      </c>
      <c r="J319" s="34">
        <f>ДУЭК!J323+Орджоникидзе!J322+Артем!J322+Дзержинск!J322+Макеев!J322+Центральная!J322+Торез!J322+Снежное!J322+Стаханова!J322+Димитрова!J322+Родинская!J322+Лисичанск!J322+Луганск!J322+Донбасс!J322+Львов!J322+Волынь!J322</f>
        <v>0</v>
      </c>
      <c r="K319" s="34">
        <f>ДУЭК!K323+Орджоникидзе!K322+Артем!K322+Дзержинск!K322+Макеев!K322+Центральная!K322+Торез!K322+Снежное!K322+Стаханова!K322+Димитрова!K322+Родинская!K322+Лисичанск!K322+Луганск!K322+Донбасс!K322+Львов!K322+Волынь!K322</f>
        <v>0</v>
      </c>
      <c r="L319" s="34">
        <f>ДУЭК!L323+Орджоникидзе!L322+Артем!L322+Дзержинск!L322+Макеев!L322+Центральная!L322+Торез!L322+Снежное!L322+Стаханова!L322+Димитрова!L322+Родинская!L322+Лисичанск!L322+Луганск!L322+Донбасс!L322+Львов!L322+Волынь!L322</f>
        <v>2</v>
      </c>
      <c r="M319" s="34">
        <f>ДУЭК!M323+Орджоникидзе!M322+Артем!M322+Дзержинск!M322+Макеев!M322+Центральная!M322+Торез!M322+Снежное!M322+Стаханова!M322+Димитрова!M322+Родинская!M322+Лисичанск!M322+Луганск!M322+Донбасс!M322+Львов!M322+Волынь!M322</f>
        <v>0</v>
      </c>
      <c r="N319" s="34">
        <f>ДУЭК!N323+Орджоникидзе!N322+Артем!N322+Дзержинск!N322+Макеев!N322+Центральная!N322+Торез!N322+Снежное!N322+Стаханова!N322+Димитрова!N322+Родинская!N322+Лисичанск!N322+Луганск!N322+Донбасс!N322+Львов!N322+Волынь!N322</f>
        <v>0</v>
      </c>
      <c r="O319" s="34">
        <f>ДУЭК!O323+Орджоникидзе!O322+Артем!O322+Дзержинск!O322+Макеев!O322+Центральная!O322+Торез!O322+Снежное!O322+Стаханова!O322+Димитрова!O322+Родинская!O322+Лисичанск!O322+Луганск!O322+Донбасс!O322+Львов!O322+Волынь!O322</f>
        <v>0</v>
      </c>
      <c r="P319" s="34">
        <f>ДУЭК!P323+Орджоникидзе!P322+Артем!P322+Дзержинск!P322+Макеев!P322+Центральная!P322+Торез!P322+Снежное!P322+Стаханова!P322+Димитрова!P322+Родинская!P322+Лисичанск!P322+Луганск!P322+Донбасс!P322+Львов!P322+Волынь!P322</f>
        <v>2</v>
      </c>
      <c r="Q319" s="34">
        <f>ДУЭК!Q323+Орджоникидзе!Q322+Артем!Q322+Дзержинск!Q322+Макеев!Q322+Центральная!Q322+Торез!Q322+Снежное!Q322+Стаханова!Q322+Димитрова!Q322+Родинская!Q322+Лисичанск!Q322+Луганск!Q322+Донбасс!Q322+Львов!Q322+Волынь!Q322</f>
        <v>0</v>
      </c>
      <c r="R319" s="34">
        <f>ДУЭК!R323+Орджоникидзе!R322+Артем!R322+Дзержинск!R322+Макеев!R322+Центральная!R322+Торез!R322+Снежное!R322+Стаханова!R322+Димитрова!R322+Родинская!R322+Лисичанск!R322+Луганск!R322+Донбасс!R322+Львов!R322+Волынь!R322</f>
        <v>0</v>
      </c>
      <c r="S319" s="34">
        <f>ДУЭК!S323+Орджоникидзе!S322+Артем!S322+Дзержинск!S322+Макеев!S322+Центральная!S322+Торез!S322+Снежное!S322+Стаханова!S322+Димитрова!S322+Родинская!S322+Лисичанск!S322+Луганск!S322+Донбасс!S322+Львов!S322+Волынь!S322</f>
        <v>0</v>
      </c>
      <c r="T319" s="34">
        <f>ДУЭК!T323+Орджоникидзе!T322+Артем!T322+Дзержинск!T322+Макеев!T322+Центральная!T322+Торез!T322+Снежное!T322+Стаханова!T322+Димитрова!T322+Родинская!T322+Лисичанск!T322+Луганск!T322+Донбасс!T322+Львов!T322+Волынь!T322</f>
        <v>0</v>
      </c>
      <c r="U319" s="34">
        <f>ДУЭК!U323+Орджоникидзе!U322+Артем!U322+Дзержинск!U322+Макеев!U322+Центральная!U322+Торез!U322+Снежное!U322+Стаханова!U322+Димитрова!U322+Родинская!U322+Лисичанск!U322+Луганск!U322+Донбасс!U322+Львов!U322+Волынь!U322</f>
        <v>0</v>
      </c>
      <c r="V319" s="34">
        <f>ДУЭК!V323+Орджоникидзе!V322+Артем!V322+Дзержинск!V322+Макеев!V322+Центральная!V322+Торез!V322+Снежное!V322+Стаханова!V322+Димитрова!V322+Родинская!V322+Лисичанск!V322+Луганск!V322+Донбасс!V322+Львов!V322+Волынь!V322</f>
        <v>0</v>
      </c>
      <c r="W319" s="34">
        <f>ДУЭК!W323+Орджоникидзе!W322+Артем!W322+Дзержинск!W322+Макеев!W322+Центральная!W322+Торез!W322+Снежное!W322+Стаханова!W322+Димитрова!W322+Родинская!W322+Лисичанск!W322+Луганск!W322+Донбасс!W322+Львов!W322+Волынь!W322</f>
        <v>0</v>
      </c>
      <c r="X319" s="34">
        <f>ДУЭК!X323+Орджоникидзе!X322+Артем!X322+Дзержинск!X322+Макеев!X322+Центральная!X322+Торез!X322+Снежное!X322+Стаханова!X322+Димитрова!X322+Родинская!X322+Лисичанск!X322+Луганск!X322+Донбасс!X322+Львов!X322+Волынь!X322</f>
        <v>0</v>
      </c>
      <c r="Y319" s="34">
        <f>ДУЭК!Y323+Орджоникидзе!Y322+Артем!Y322+Дзержинск!Y322+Макеев!Y322+Центральная!Y322+Торез!Y322+Снежное!Y322+Стаханова!Y322+Димитрова!Y322+Родинская!Y322+Лисичанск!Y322+Луганск!Y322+Донбасс!Y322+Львов!Y322+Волынь!Y322</f>
        <v>0</v>
      </c>
      <c r="Z319" s="34">
        <f>ДУЭК!Z323+Орджоникидзе!Z322+Артем!Z322+Дзержинск!Z322+Макеев!Z322+Центральная!Z322+Торез!Z322+Снежное!Z322+Стаханова!Z322+Димитрова!Z322+Родинская!Z322+Лисичанск!Z322+Луганск!Z322+Донбасс!Z322+Львов!Z322+Волынь!Z322</f>
        <v>0</v>
      </c>
    </row>
    <row r="320" spans="1:26">
      <c r="B320" s="3"/>
    </row>
    <row r="321" spans="2:2">
      <c r="B321" s="3"/>
    </row>
  </sheetData>
  <mergeCells count="114">
    <mergeCell ref="Y4:Y5"/>
    <mergeCell ref="Z4:Z5"/>
    <mergeCell ref="G2:V2"/>
    <mergeCell ref="W2:Z3"/>
    <mergeCell ref="T3:V4"/>
    <mergeCell ref="H4:K4"/>
    <mergeCell ref="L4:O4"/>
    <mergeCell ref="P4:S4"/>
    <mergeCell ref="T1:Z1"/>
    <mergeCell ref="A2:A5"/>
    <mergeCell ref="B2:B5"/>
    <mergeCell ref="C2:F2"/>
    <mergeCell ref="W4:W5"/>
    <mergeCell ref="X4:X5"/>
    <mergeCell ref="C3:C5"/>
    <mergeCell ref="D3:D5"/>
    <mergeCell ref="E3:E5"/>
    <mergeCell ref="F3:F5"/>
    <mergeCell ref="G3:G5"/>
    <mergeCell ref="H3:S3"/>
    <mergeCell ref="A48:B48"/>
    <mergeCell ref="B50:Z50"/>
    <mergeCell ref="B60:Z60"/>
    <mergeCell ref="A62:B62"/>
    <mergeCell ref="A89:B89"/>
    <mergeCell ref="B91:Z91"/>
    <mergeCell ref="A6:Z6"/>
    <mergeCell ref="B7:Z7"/>
    <mergeCell ref="A9:B9"/>
    <mergeCell ref="A15:B15"/>
    <mergeCell ref="B41:Z41"/>
    <mergeCell ref="A43:B43"/>
    <mergeCell ref="B20:Z20"/>
    <mergeCell ref="A22:B22"/>
    <mergeCell ref="B27:Z27"/>
    <mergeCell ref="A29:B29"/>
    <mergeCell ref="B34:Z34"/>
    <mergeCell ref="A36:B36"/>
    <mergeCell ref="A134:B134"/>
    <mergeCell ref="B163:Z163"/>
    <mergeCell ref="B98:Z98"/>
    <mergeCell ref="A52:B52"/>
    <mergeCell ref="A57:B57"/>
    <mergeCell ref="B82:Z82"/>
    <mergeCell ref="A84:B84"/>
    <mergeCell ref="B67:Z67"/>
    <mergeCell ref="A69:B69"/>
    <mergeCell ref="A93:B93"/>
    <mergeCell ref="A165:B165"/>
    <mergeCell ref="A170:B170"/>
    <mergeCell ref="B172:Z172"/>
    <mergeCell ref="A72:Z72"/>
    <mergeCell ref="B73:Z73"/>
    <mergeCell ref="A75:B75"/>
    <mergeCell ref="A80:B80"/>
    <mergeCell ref="B153:Z153"/>
    <mergeCell ref="A155:B155"/>
    <mergeCell ref="B106:Z106"/>
    <mergeCell ref="A108:B108"/>
    <mergeCell ref="B113:Z113"/>
    <mergeCell ref="A115:B115"/>
    <mergeCell ref="A160:B160"/>
    <mergeCell ref="A162:B162"/>
    <mergeCell ref="B146:Z146"/>
    <mergeCell ref="A148:B148"/>
    <mergeCell ref="A100:B100"/>
    <mergeCell ref="A105:Z105"/>
    <mergeCell ref="B139:Z139"/>
    <mergeCell ref="A141:B141"/>
    <mergeCell ref="B120:Z120"/>
    <mergeCell ref="A122:B122"/>
    <mergeCell ref="A128:B128"/>
    <mergeCell ref="A206:B206"/>
    <mergeCell ref="B208:Z208"/>
    <mergeCell ref="B199:Z199"/>
    <mergeCell ref="A201:B201"/>
    <mergeCell ref="A174:B174"/>
    <mergeCell ref="A179:B179"/>
    <mergeCell ref="B263:Z263"/>
    <mergeCell ref="A233:B233"/>
    <mergeCell ref="B252:Z252"/>
    <mergeCell ref="A247:B247"/>
    <mergeCell ref="B181:Z181"/>
    <mergeCell ref="A183:B183"/>
    <mergeCell ref="B224:Z224"/>
    <mergeCell ref="A226:B226"/>
    <mergeCell ref="A192:B192"/>
    <mergeCell ref="A197:B197"/>
    <mergeCell ref="A188:B188"/>
    <mergeCell ref="B190:Z190"/>
    <mergeCell ref="A210:B210"/>
    <mergeCell ref="A215:B215"/>
    <mergeCell ref="B231:Z231"/>
    <mergeCell ref="B217:Z217"/>
    <mergeCell ref="A219:B219"/>
    <mergeCell ref="A314:Z314"/>
    <mergeCell ref="B292:Z292"/>
    <mergeCell ref="A294:B294"/>
    <mergeCell ref="A300:B300"/>
    <mergeCell ref="A306:B306"/>
    <mergeCell ref="A279:B279"/>
    <mergeCell ref="B256:Z256"/>
    <mergeCell ref="A258:B258"/>
    <mergeCell ref="B238:Z238"/>
    <mergeCell ref="A240:B240"/>
    <mergeCell ref="B245:Z245"/>
    <mergeCell ref="A272:B272"/>
    <mergeCell ref="B311:Z311"/>
    <mergeCell ref="B284:Z284"/>
    <mergeCell ref="B289:Z289"/>
    <mergeCell ref="B277:Z277"/>
    <mergeCell ref="A265:B265"/>
    <mergeCell ref="B270:Z270"/>
    <mergeCell ref="A254:B254"/>
  </mergeCells>
  <phoneticPr fontId="7" type="noConversion"/>
  <pageMargins left="0.16" right="0.17" top="0.69" bottom="0.61" header="0.5" footer="0.5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44"/>
  <sheetViews>
    <sheetView topLeftCell="B1" zoomScale="80" zoomScaleNormal="80" zoomScaleSheetLayoutView="85" workbookViewId="0">
      <pane ySplit="8" topLeftCell="A150" activePane="bottomLeft" state="frozen"/>
      <selection pane="bottomLeft" activeCell="P226" sqref="P226"/>
    </sheetView>
  </sheetViews>
  <sheetFormatPr defaultRowHeight="12.75"/>
  <cols>
    <col min="1" max="1" width="6.5703125" style="2" customWidth="1"/>
    <col min="2" max="2" width="39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339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51">
      <c r="A11" s="48" t="s">
        <v>12</v>
      </c>
      <c r="B11" s="49" t="s">
        <v>111</v>
      </c>
      <c r="C11" s="34">
        <v>7</v>
      </c>
      <c r="D11" s="34">
        <v>0</v>
      </c>
      <c r="E11" s="34">
        <f>D11-C11</f>
        <v>-7</v>
      </c>
      <c r="F11" s="54">
        <f>D11/C11</f>
        <v>0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42"/>
      <c r="X11" s="34"/>
      <c r="Y11" s="34"/>
      <c r="Z11" s="36"/>
    </row>
    <row r="12" spans="1:26">
      <c r="A12" s="127" t="s">
        <v>91</v>
      </c>
      <c r="B12" s="128"/>
      <c r="C12" s="34"/>
      <c r="D12" s="34"/>
      <c r="E12" s="34"/>
      <c r="F12" s="3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4"/>
      <c r="X12" s="34"/>
      <c r="Y12" s="34"/>
      <c r="Z12" s="36"/>
    </row>
    <row r="13" spans="1:26" ht="25.5">
      <c r="A13" s="50" t="s">
        <v>13</v>
      </c>
      <c r="B13" s="51" t="s">
        <v>120</v>
      </c>
      <c r="C13" s="38"/>
      <c r="D13" s="34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4"/>
      <c r="Y13" s="38"/>
      <c r="Z13" s="39"/>
    </row>
    <row r="14" spans="1:26" ht="25.5">
      <c r="A14" s="50" t="s">
        <v>7</v>
      </c>
      <c r="B14" s="51" t="s">
        <v>92</v>
      </c>
      <c r="C14" s="38"/>
      <c r="D14" s="34">
        <v>0</v>
      </c>
      <c r="E14" s="38"/>
      <c r="F14" s="38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8"/>
      <c r="X14" s="34"/>
      <c r="Y14" s="38"/>
      <c r="Z14" s="39"/>
    </row>
    <row r="15" spans="1:26" ht="25.5">
      <c r="A15" s="50" t="s">
        <v>112</v>
      </c>
      <c r="B15" s="51" t="s">
        <v>93</v>
      </c>
      <c r="C15" s="38"/>
      <c r="D15" s="34">
        <v>0</v>
      </c>
      <c r="E15" s="38"/>
      <c r="F15" s="38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8"/>
      <c r="X15" s="34"/>
      <c r="Y15" s="38"/>
      <c r="Z15" s="39"/>
    </row>
    <row r="16" spans="1:26" ht="38.25">
      <c r="A16" s="48" t="s">
        <v>121</v>
      </c>
      <c r="B16" s="51" t="s">
        <v>94</v>
      </c>
      <c r="C16" s="38"/>
      <c r="D16" s="38"/>
      <c r="E16" s="34">
        <v>7</v>
      </c>
      <c r="F16" s="3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8"/>
      <c r="X16" s="38"/>
      <c r="Y16" s="34">
        <v>7</v>
      </c>
      <c r="Z16" s="39"/>
    </row>
    <row r="17" spans="1:26" ht="51">
      <c r="A17" s="48" t="s">
        <v>8</v>
      </c>
      <c r="B17" s="49" t="s">
        <v>122</v>
      </c>
      <c r="C17" s="34">
        <v>1</v>
      </c>
      <c r="D17" s="34">
        <v>0</v>
      </c>
      <c r="E17" s="34">
        <f>D17-C17</f>
        <v>-1</v>
      </c>
      <c r="F17" s="54">
        <f>D17/C17</f>
        <v>0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2"/>
      <c r="X17" s="34"/>
      <c r="Y17" s="34"/>
      <c r="Z17" s="36"/>
    </row>
    <row r="18" spans="1:26">
      <c r="A18" s="129" t="s">
        <v>91</v>
      </c>
      <c r="B18" s="130"/>
      <c r="C18" s="34"/>
      <c r="D18" s="34"/>
      <c r="E18" s="34"/>
      <c r="F18" s="3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4"/>
      <c r="X18" s="34"/>
      <c r="Y18" s="34"/>
      <c r="Z18" s="36"/>
    </row>
    <row r="19" spans="1:26" ht="25.5">
      <c r="A19" s="50" t="s">
        <v>9</v>
      </c>
      <c r="B19" s="52" t="s">
        <v>120</v>
      </c>
      <c r="C19" s="38"/>
      <c r="D19" s="34">
        <v>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4"/>
      <c r="Y19" s="38"/>
      <c r="Z19" s="39"/>
    </row>
    <row r="20" spans="1:26" ht="38.25">
      <c r="A20" s="50" t="s">
        <v>10</v>
      </c>
      <c r="B20" s="52" t="s">
        <v>95</v>
      </c>
      <c r="C20" s="38"/>
      <c r="D20" s="34">
        <v>0</v>
      </c>
      <c r="E20" s="38"/>
      <c r="F20" s="38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8"/>
      <c r="X20" s="34"/>
      <c r="Y20" s="38"/>
      <c r="Z20" s="39"/>
    </row>
    <row r="21" spans="1:26" ht="38.25">
      <c r="A21" s="50" t="s">
        <v>62</v>
      </c>
      <c r="B21" s="52" t="s">
        <v>96</v>
      </c>
      <c r="C21" s="38"/>
      <c r="D21" s="34">
        <v>0</v>
      </c>
      <c r="E21" s="38"/>
      <c r="F21" s="3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8"/>
      <c r="X21" s="34"/>
      <c r="Y21" s="38"/>
      <c r="Z21" s="39"/>
    </row>
    <row r="22" spans="1:26" ht="38.25">
      <c r="A22" s="48" t="s">
        <v>113</v>
      </c>
      <c r="B22" s="53" t="s">
        <v>97</v>
      </c>
      <c r="C22" s="38"/>
      <c r="D22" s="38"/>
      <c r="E22" s="34">
        <v>1</v>
      </c>
      <c r="F22" s="38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8"/>
      <c r="X22" s="38"/>
      <c r="Y22" s="34">
        <v>1</v>
      </c>
      <c r="Z22" s="39"/>
    </row>
    <row r="23" spans="1:26" ht="13.5">
      <c r="A23" s="11" t="s">
        <v>14</v>
      </c>
      <c r="B23" s="124" t="s">
        <v>123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</row>
    <row r="24" spans="1:26">
      <c r="A24" s="48" t="s">
        <v>15</v>
      </c>
      <c r="B24" s="49" t="s">
        <v>114</v>
      </c>
      <c r="C24" s="34">
        <v>10</v>
      </c>
      <c r="D24" s="34">
        <v>6</v>
      </c>
      <c r="E24" s="34">
        <f>D24-C24</f>
        <v>-4</v>
      </c>
      <c r="F24" s="54">
        <f>D24/C24</f>
        <v>0.6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2"/>
      <c r="X24" s="34"/>
      <c r="Y24" s="34"/>
      <c r="Z24" s="36"/>
    </row>
    <row r="25" spans="1:26">
      <c r="A25" s="116" t="s">
        <v>91</v>
      </c>
      <c r="B25" s="117"/>
      <c r="C25" s="34"/>
      <c r="D25" s="34"/>
      <c r="E25" s="34"/>
      <c r="F25" s="3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4"/>
      <c r="X25" s="34"/>
      <c r="Y25" s="34"/>
      <c r="Z25" s="36"/>
    </row>
    <row r="26" spans="1:26" ht="25.5">
      <c r="A26" s="50" t="s">
        <v>63</v>
      </c>
      <c r="B26" s="52" t="s">
        <v>120</v>
      </c>
      <c r="C26" s="38"/>
      <c r="D26" s="34">
        <v>6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4"/>
      <c r="Y26" s="38"/>
      <c r="Z26" s="39"/>
    </row>
    <row r="27" spans="1:26">
      <c r="A27" s="50" t="s">
        <v>64</v>
      </c>
      <c r="B27" s="52" t="s">
        <v>124</v>
      </c>
      <c r="C27" s="38"/>
      <c r="D27" s="34">
        <v>0</v>
      </c>
      <c r="E27" s="38"/>
      <c r="F27" s="38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8"/>
      <c r="X27" s="34"/>
      <c r="Y27" s="38"/>
      <c r="Z27" s="39"/>
    </row>
    <row r="28" spans="1:26">
      <c r="A28" s="50" t="s">
        <v>115</v>
      </c>
      <c r="B28" s="52" t="s">
        <v>125</v>
      </c>
      <c r="C28" s="38"/>
      <c r="D28" s="34">
        <v>0</v>
      </c>
      <c r="E28" s="38"/>
      <c r="F28" s="38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8"/>
      <c r="X28" s="34"/>
      <c r="Y28" s="38"/>
      <c r="Z28" s="39"/>
    </row>
    <row r="29" spans="1:26">
      <c r="A29" s="48" t="s">
        <v>116</v>
      </c>
      <c r="B29" s="52" t="s">
        <v>98</v>
      </c>
      <c r="C29" s="38"/>
      <c r="D29" s="38"/>
      <c r="E29" s="34">
        <v>4</v>
      </c>
      <c r="F29" s="38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8"/>
      <c r="X29" s="38"/>
      <c r="Y29" s="34">
        <v>4</v>
      </c>
      <c r="Z29" s="39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>
      <c r="A31" s="11" t="s">
        <v>17</v>
      </c>
      <c r="B31" s="49" t="s">
        <v>117</v>
      </c>
      <c r="C31" s="34">
        <v>5</v>
      </c>
      <c r="D31" s="34">
        <v>5</v>
      </c>
      <c r="E31" s="34">
        <f>D31-C31</f>
        <v>0</v>
      </c>
      <c r="F31" s="54">
        <f>D31/C31</f>
        <v>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2"/>
      <c r="X31" s="34"/>
      <c r="Y31" s="34"/>
      <c r="Z31" s="36"/>
    </row>
    <row r="32" spans="1:26">
      <c r="A32" s="122" t="s">
        <v>91</v>
      </c>
      <c r="B32" s="123"/>
      <c r="C32" s="34"/>
      <c r="D32" s="34"/>
      <c r="E32" s="34"/>
      <c r="F32" s="3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4"/>
      <c r="X32" s="34"/>
      <c r="Y32" s="34"/>
      <c r="Z32" s="36"/>
    </row>
    <row r="33" spans="1:26" ht="25.5">
      <c r="A33" s="50" t="s">
        <v>65</v>
      </c>
      <c r="B33" s="52" t="s">
        <v>120</v>
      </c>
      <c r="C33" s="38"/>
      <c r="D33" s="34">
        <v>3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4"/>
      <c r="Y33" s="38"/>
      <c r="Z33" s="39"/>
    </row>
    <row r="34" spans="1:26">
      <c r="A34" s="50" t="s">
        <v>66</v>
      </c>
      <c r="B34" s="52" t="s">
        <v>124</v>
      </c>
      <c r="C34" s="38"/>
      <c r="D34" s="34">
        <v>2</v>
      </c>
      <c r="E34" s="38"/>
      <c r="F34" s="38"/>
      <c r="G34" s="34">
        <v>1</v>
      </c>
      <c r="H34" s="34"/>
      <c r="I34" s="34"/>
      <c r="J34" s="34"/>
      <c r="K34" s="34"/>
      <c r="L34" s="34"/>
      <c r="M34" s="34"/>
      <c r="N34" s="34"/>
      <c r="O34" s="34"/>
      <c r="P34" s="34">
        <v>1</v>
      </c>
      <c r="Q34" s="34"/>
      <c r="R34" s="34"/>
      <c r="S34" s="34"/>
      <c r="T34" s="34"/>
      <c r="U34" s="34"/>
      <c r="V34" s="34"/>
      <c r="W34" s="38"/>
      <c r="X34" s="34">
        <v>1</v>
      </c>
      <c r="Y34" s="38"/>
      <c r="Z34" s="39"/>
    </row>
    <row r="35" spans="1:26">
      <c r="A35" s="50" t="s">
        <v>67</v>
      </c>
      <c r="B35" s="52" t="s">
        <v>125</v>
      </c>
      <c r="C35" s="38"/>
      <c r="D35" s="34">
        <v>0</v>
      </c>
      <c r="E35" s="38"/>
      <c r="F35" s="38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8"/>
      <c r="X35" s="34"/>
      <c r="Y35" s="38"/>
      <c r="Z35" s="39"/>
    </row>
    <row r="36" spans="1:26">
      <c r="A36" s="48" t="s">
        <v>118</v>
      </c>
      <c r="B36" s="52" t="s">
        <v>98</v>
      </c>
      <c r="C36" s="38"/>
      <c r="D36" s="38"/>
      <c r="E36" s="34">
        <v>0</v>
      </c>
      <c r="F36" s="38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8"/>
      <c r="X36" s="38"/>
      <c r="Y36" s="34"/>
      <c r="Z36" s="39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>
      <c r="A38" s="11" t="s">
        <v>20</v>
      </c>
      <c r="B38" s="41" t="s">
        <v>119</v>
      </c>
      <c r="C38" s="34">
        <v>5</v>
      </c>
      <c r="D38" s="34">
        <v>5</v>
      </c>
      <c r="E38" s="34">
        <f>D38-C38</f>
        <v>0</v>
      </c>
      <c r="F38" s="54">
        <f>D38/C38</f>
        <v>1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2"/>
      <c r="X38" s="34"/>
      <c r="Y38" s="34"/>
      <c r="Z38" s="36"/>
    </row>
    <row r="39" spans="1:26">
      <c r="A39" s="122" t="s">
        <v>91</v>
      </c>
      <c r="B39" s="123"/>
      <c r="C39" s="34"/>
      <c r="D39" s="34"/>
      <c r="E39" s="34"/>
      <c r="F39" s="3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4"/>
      <c r="X39" s="34"/>
      <c r="Y39" s="34"/>
      <c r="Z39" s="36"/>
    </row>
    <row r="40" spans="1:26" ht="25.5">
      <c r="A40" s="50" t="s">
        <v>69</v>
      </c>
      <c r="B40" s="52" t="s">
        <v>120</v>
      </c>
      <c r="C40" s="38"/>
      <c r="D40" s="34">
        <v>3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4"/>
      <c r="Y40" s="38"/>
      <c r="Z40" s="39"/>
    </row>
    <row r="41" spans="1:26">
      <c r="A41" s="50" t="s">
        <v>70</v>
      </c>
      <c r="B41" s="52" t="s">
        <v>124</v>
      </c>
      <c r="C41" s="38"/>
      <c r="D41" s="34">
        <v>2</v>
      </c>
      <c r="E41" s="38"/>
      <c r="F41" s="38"/>
      <c r="G41" s="34">
        <v>1</v>
      </c>
      <c r="H41" s="34"/>
      <c r="I41" s="34"/>
      <c r="J41" s="34"/>
      <c r="K41" s="34"/>
      <c r="L41" s="34">
        <v>1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8"/>
      <c r="X41" s="34">
        <v>1</v>
      </c>
      <c r="Y41" s="38"/>
      <c r="Z41" s="39"/>
    </row>
    <row r="42" spans="1:26">
      <c r="A42" s="50" t="s">
        <v>71</v>
      </c>
      <c r="B42" s="52" t="s">
        <v>125</v>
      </c>
      <c r="C42" s="38"/>
      <c r="D42" s="34">
        <v>0</v>
      </c>
      <c r="E42" s="38"/>
      <c r="F42" s="38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8"/>
      <c r="X42" s="34"/>
      <c r="Y42" s="38"/>
      <c r="Z42" s="39"/>
    </row>
    <row r="43" spans="1:26">
      <c r="A43" s="48" t="s">
        <v>72</v>
      </c>
      <c r="B43" s="52" t="s">
        <v>98</v>
      </c>
      <c r="C43" s="38"/>
      <c r="D43" s="38"/>
      <c r="E43" s="34">
        <v>0</v>
      </c>
      <c r="F43" s="3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8"/>
      <c r="X43" s="38"/>
      <c r="Y43" s="34"/>
      <c r="Z43" s="39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>
      <c r="A45" s="48" t="s">
        <v>29</v>
      </c>
      <c r="B45" s="49" t="s">
        <v>127</v>
      </c>
      <c r="C45" s="34">
        <v>10</v>
      </c>
      <c r="D45" s="34">
        <v>6</v>
      </c>
      <c r="E45" s="34">
        <f>D45-C45</f>
        <v>-4</v>
      </c>
      <c r="F45" s="54">
        <f>D45/C45</f>
        <v>0.6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42"/>
      <c r="X45" s="34"/>
      <c r="Y45" s="34"/>
      <c r="Z45" s="36"/>
    </row>
    <row r="46" spans="1:26">
      <c r="A46" s="116" t="s">
        <v>91</v>
      </c>
      <c r="B46" s="117"/>
      <c r="C46" s="34"/>
      <c r="D46" s="34"/>
      <c r="E46" s="34"/>
      <c r="F46" s="3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4"/>
      <c r="X46" s="34"/>
      <c r="Y46" s="34"/>
      <c r="Z46" s="36"/>
    </row>
    <row r="47" spans="1:26" ht="25.5">
      <c r="A47" s="50" t="s">
        <v>128</v>
      </c>
      <c r="B47" s="52" t="s">
        <v>120</v>
      </c>
      <c r="C47" s="38"/>
      <c r="D47" s="34">
        <v>4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4"/>
      <c r="Y47" s="38"/>
      <c r="Z47" s="39"/>
    </row>
    <row r="48" spans="1:26">
      <c r="A48" s="50" t="s">
        <v>129</v>
      </c>
      <c r="B48" s="52" t="s">
        <v>124</v>
      </c>
      <c r="C48" s="38"/>
      <c r="D48" s="34">
        <v>0</v>
      </c>
      <c r="E48" s="38"/>
      <c r="F48" s="38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8"/>
      <c r="X48" s="34"/>
      <c r="Y48" s="38"/>
      <c r="Z48" s="39"/>
    </row>
    <row r="49" spans="1:26">
      <c r="A49" s="50" t="s">
        <v>130</v>
      </c>
      <c r="B49" s="52" t="s">
        <v>125</v>
      </c>
      <c r="C49" s="38"/>
      <c r="D49" s="34">
        <v>0</v>
      </c>
      <c r="E49" s="38"/>
      <c r="F49" s="3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8"/>
      <c r="X49" s="34"/>
      <c r="Y49" s="38"/>
      <c r="Z49" s="39"/>
    </row>
    <row r="50" spans="1:26">
      <c r="A50" s="48" t="s">
        <v>131</v>
      </c>
      <c r="B50" s="52" t="s">
        <v>98</v>
      </c>
      <c r="C50" s="38"/>
      <c r="D50" s="38"/>
      <c r="E50" s="34">
        <v>4</v>
      </c>
      <c r="F50" s="38"/>
      <c r="G50" s="34">
        <v>1</v>
      </c>
      <c r="H50" s="34"/>
      <c r="I50" s="34"/>
      <c r="J50" s="34"/>
      <c r="K50" s="34"/>
      <c r="L50" s="34"/>
      <c r="M50" s="34"/>
      <c r="N50" s="34"/>
      <c r="O50" s="34"/>
      <c r="P50" s="34">
        <v>1</v>
      </c>
      <c r="Q50" s="34"/>
      <c r="R50" s="34"/>
      <c r="S50" s="34"/>
      <c r="T50" s="34"/>
      <c r="U50" s="34"/>
      <c r="V50" s="34"/>
      <c r="W50" s="38"/>
      <c r="X50" s="38"/>
      <c r="Y50" s="34"/>
      <c r="Z50" s="39"/>
    </row>
    <row r="51" spans="1:26">
      <c r="A51" s="118" t="s">
        <v>132</v>
      </c>
      <c r="B51" s="119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25.5">
      <c r="A52" s="48" t="s">
        <v>133</v>
      </c>
      <c r="B52" s="52" t="s">
        <v>134</v>
      </c>
      <c r="C52" s="38"/>
      <c r="D52" s="34">
        <v>2</v>
      </c>
      <c r="E52" s="38"/>
      <c r="F52" s="38"/>
      <c r="G52" s="34">
        <v>1</v>
      </c>
      <c r="H52" s="34"/>
      <c r="I52" s="34"/>
      <c r="J52" s="34"/>
      <c r="K52" s="34"/>
      <c r="L52" s="34"/>
      <c r="M52" s="34"/>
      <c r="N52" s="34"/>
      <c r="O52" s="34"/>
      <c r="P52" s="34">
        <v>1</v>
      </c>
      <c r="Q52" s="34"/>
      <c r="R52" s="34"/>
      <c r="S52" s="34"/>
      <c r="T52" s="34"/>
      <c r="U52" s="34"/>
      <c r="V52" s="34"/>
      <c r="W52" s="38"/>
      <c r="X52" s="34"/>
      <c r="Y52" s="38"/>
      <c r="Z52" s="39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25.5">
      <c r="A54" s="48" t="s">
        <v>23</v>
      </c>
      <c r="B54" s="49" t="s">
        <v>136</v>
      </c>
      <c r="C54" s="34">
        <v>0.25600000000000001</v>
      </c>
      <c r="D54" s="34">
        <v>0.25600000000000001</v>
      </c>
      <c r="E54" s="34">
        <f>D54-C54</f>
        <v>0</v>
      </c>
      <c r="F54" s="54">
        <f>D54/C54</f>
        <v>1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42"/>
      <c r="X54" s="34"/>
      <c r="Y54" s="34"/>
      <c r="Z54" s="36"/>
    </row>
    <row r="55" spans="1:26">
      <c r="A55" s="116" t="s">
        <v>91</v>
      </c>
      <c r="B55" s="117"/>
      <c r="C55" s="34"/>
      <c r="D55" s="34"/>
      <c r="E55" s="34"/>
      <c r="F55" s="34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4"/>
      <c r="X55" s="34"/>
      <c r="Y55" s="34"/>
      <c r="Z55" s="36"/>
    </row>
    <row r="56" spans="1:26" ht="25.5">
      <c r="A56" s="50" t="s">
        <v>73</v>
      </c>
      <c r="B56" s="52" t="s">
        <v>137</v>
      </c>
      <c r="C56" s="38"/>
      <c r="D56" s="34">
        <v>0.25600000000000001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4"/>
      <c r="Y56" s="38"/>
      <c r="Z56" s="39"/>
    </row>
    <row r="57" spans="1:26">
      <c r="A57" s="50" t="s">
        <v>74</v>
      </c>
      <c r="B57" s="52" t="s">
        <v>138</v>
      </c>
      <c r="C57" s="38"/>
      <c r="D57" s="34">
        <v>0</v>
      </c>
      <c r="E57" s="38"/>
      <c r="F57" s="38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8"/>
      <c r="X57" s="34"/>
      <c r="Y57" s="38"/>
      <c r="Z57" s="39"/>
    </row>
    <row r="58" spans="1:26">
      <c r="A58" s="50" t="s">
        <v>139</v>
      </c>
      <c r="B58" s="52" t="s">
        <v>140</v>
      </c>
      <c r="C58" s="38"/>
      <c r="D58" s="34">
        <v>0</v>
      </c>
      <c r="E58" s="38"/>
      <c r="F58" s="38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8"/>
      <c r="X58" s="34"/>
      <c r="Y58" s="38"/>
      <c r="Z58" s="39"/>
    </row>
    <row r="59" spans="1:26">
      <c r="A59" s="48" t="s">
        <v>141</v>
      </c>
      <c r="B59" s="52" t="s">
        <v>142</v>
      </c>
      <c r="C59" s="38"/>
      <c r="D59" s="38"/>
      <c r="E59" s="34">
        <v>0</v>
      </c>
      <c r="F59" s="38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8"/>
      <c r="X59" s="38"/>
      <c r="Y59" s="34"/>
      <c r="Z59" s="39"/>
    </row>
    <row r="60" spans="1:26">
      <c r="A60" s="118" t="s">
        <v>132</v>
      </c>
      <c r="B60" s="119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>
      <c r="A61" s="48" t="s">
        <v>143</v>
      </c>
      <c r="B61" s="52" t="s">
        <v>144</v>
      </c>
      <c r="C61" s="38"/>
      <c r="D61" s="34">
        <v>0</v>
      </c>
      <c r="E61" s="38"/>
      <c r="F61" s="3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8"/>
      <c r="X61" s="34"/>
      <c r="Y61" s="38"/>
      <c r="Z61" s="39"/>
    </row>
    <row r="62" spans="1:26">
      <c r="A62" s="48" t="s">
        <v>145</v>
      </c>
      <c r="B62" s="52" t="s">
        <v>146</v>
      </c>
      <c r="C62" s="38"/>
      <c r="D62" s="34">
        <v>0</v>
      </c>
      <c r="E62" s="38"/>
      <c r="F62" s="38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8"/>
      <c r="X62" s="34"/>
      <c r="Y62" s="38"/>
      <c r="Z62" s="39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>
      <c r="A64" s="48" t="s">
        <v>25</v>
      </c>
      <c r="B64" s="49" t="s">
        <v>148</v>
      </c>
      <c r="C64" s="34">
        <v>18</v>
      </c>
      <c r="D64" s="34">
        <v>12</v>
      </c>
      <c r="E64" s="34">
        <f>D64-C64</f>
        <v>-6</v>
      </c>
      <c r="F64" s="54">
        <f>D64/C64</f>
        <v>0.66666666666666663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42"/>
      <c r="X64" s="34"/>
      <c r="Y64" s="34"/>
      <c r="Z64" s="36"/>
    </row>
    <row r="65" spans="1:26">
      <c r="A65" s="116" t="s">
        <v>91</v>
      </c>
      <c r="B65" s="117"/>
      <c r="C65" s="34"/>
      <c r="D65" s="34"/>
      <c r="E65" s="34"/>
      <c r="F65" s="34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4"/>
      <c r="X65" s="34"/>
      <c r="Y65" s="34"/>
      <c r="Z65" s="36"/>
    </row>
    <row r="66" spans="1:26" ht="25.5">
      <c r="A66" s="50" t="s">
        <v>149</v>
      </c>
      <c r="B66" s="52" t="s">
        <v>120</v>
      </c>
      <c r="C66" s="38"/>
      <c r="D66" s="34">
        <v>10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4"/>
      <c r="Y66" s="38"/>
      <c r="Z66" s="39"/>
    </row>
    <row r="67" spans="1:26">
      <c r="A67" s="50" t="s">
        <v>150</v>
      </c>
      <c r="B67" s="52" t="s">
        <v>124</v>
      </c>
      <c r="C67" s="38"/>
      <c r="D67" s="34">
        <v>2</v>
      </c>
      <c r="E67" s="38"/>
      <c r="F67" s="38"/>
      <c r="G67" s="34">
        <v>2</v>
      </c>
      <c r="H67" s="34">
        <v>1</v>
      </c>
      <c r="I67" s="34"/>
      <c r="J67" s="34"/>
      <c r="K67" s="34"/>
      <c r="L67" s="34">
        <v>1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8"/>
      <c r="X67" s="34"/>
      <c r="Y67" s="38"/>
      <c r="Z67" s="39"/>
    </row>
    <row r="68" spans="1:26">
      <c r="A68" s="50" t="s">
        <v>151</v>
      </c>
      <c r="B68" s="52" t="s">
        <v>125</v>
      </c>
      <c r="C68" s="38"/>
      <c r="D68" s="34">
        <v>0</v>
      </c>
      <c r="E68" s="38"/>
      <c r="F68" s="38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8"/>
      <c r="X68" s="34"/>
      <c r="Y68" s="38"/>
      <c r="Z68" s="39"/>
    </row>
    <row r="69" spans="1:26">
      <c r="A69" s="48" t="s">
        <v>152</v>
      </c>
      <c r="B69" s="52" t="s">
        <v>153</v>
      </c>
      <c r="C69" s="38"/>
      <c r="D69" s="38"/>
      <c r="E69" s="34">
        <v>6</v>
      </c>
      <c r="F69" s="38"/>
      <c r="G69" s="34">
        <v>1</v>
      </c>
      <c r="H69" s="34"/>
      <c r="I69" s="34"/>
      <c r="J69" s="34"/>
      <c r="K69" s="34"/>
      <c r="L69" s="34"/>
      <c r="M69" s="34"/>
      <c r="N69" s="34"/>
      <c r="O69" s="34"/>
      <c r="P69" s="34">
        <v>1</v>
      </c>
      <c r="Q69" s="34"/>
      <c r="R69" s="34"/>
      <c r="S69" s="34"/>
      <c r="T69" s="34"/>
      <c r="U69" s="34"/>
      <c r="V69" s="34"/>
      <c r="W69" s="38"/>
      <c r="X69" s="38"/>
      <c r="Y69" s="34"/>
      <c r="Z69" s="39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>
      <c r="A71" s="48" t="s">
        <v>27</v>
      </c>
      <c r="B71" s="49" t="s">
        <v>155</v>
      </c>
      <c r="C71" s="34">
        <v>1</v>
      </c>
      <c r="D71" s="34">
        <v>1</v>
      </c>
      <c r="E71" s="34">
        <f>D71-C71</f>
        <v>0</v>
      </c>
      <c r="F71" s="54">
        <f>D71/C71</f>
        <v>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42"/>
      <c r="X71" s="34"/>
      <c r="Y71" s="34"/>
      <c r="Z71" s="36"/>
    </row>
    <row r="72" spans="1:26">
      <c r="A72" s="116" t="s">
        <v>91</v>
      </c>
      <c r="B72" s="117"/>
      <c r="C72" s="34"/>
      <c r="D72" s="34"/>
      <c r="E72" s="34"/>
      <c r="F72" s="3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4"/>
      <c r="X72" s="34"/>
      <c r="Y72" s="34"/>
      <c r="Z72" s="36"/>
    </row>
    <row r="73" spans="1:26" ht="25.5">
      <c r="A73" s="50" t="s">
        <v>156</v>
      </c>
      <c r="B73" s="52" t="s">
        <v>157</v>
      </c>
      <c r="C73" s="38"/>
      <c r="D73" s="34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4"/>
      <c r="Y73" s="38"/>
      <c r="Z73" s="39"/>
    </row>
    <row r="74" spans="1:26" ht="25.5">
      <c r="A74" s="50" t="s">
        <v>158</v>
      </c>
      <c r="B74" s="52" t="s">
        <v>159</v>
      </c>
      <c r="C74" s="38"/>
      <c r="D74" s="34">
        <v>1</v>
      </c>
      <c r="E74" s="38"/>
      <c r="F74" s="38"/>
      <c r="G74" s="34">
        <v>1</v>
      </c>
      <c r="H74" s="34"/>
      <c r="I74" s="34"/>
      <c r="J74" s="34"/>
      <c r="K74" s="34"/>
      <c r="L74" s="34">
        <v>1</v>
      </c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8"/>
      <c r="X74" s="34"/>
      <c r="Y74" s="38"/>
      <c r="Z74" s="39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25.5">
      <c r="A77" s="11" t="s">
        <v>12</v>
      </c>
      <c r="B77" s="49" t="s">
        <v>162</v>
      </c>
      <c r="C77" s="34">
        <v>0.61</v>
      </c>
      <c r="D77" s="34">
        <v>0.61</v>
      </c>
      <c r="E77" s="34">
        <f>D77-C77</f>
        <v>0</v>
      </c>
      <c r="F77" s="54">
        <f>D77/C77</f>
        <v>1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42"/>
      <c r="X77" s="34"/>
      <c r="Y77" s="34"/>
      <c r="Z77" s="36"/>
    </row>
    <row r="78" spans="1:26">
      <c r="A78" s="122" t="s">
        <v>91</v>
      </c>
      <c r="B78" s="123"/>
      <c r="C78" s="34"/>
      <c r="D78" s="34"/>
      <c r="E78" s="34"/>
      <c r="F78" s="34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4"/>
      <c r="X78" s="34"/>
      <c r="Y78" s="34"/>
      <c r="Z78" s="36"/>
    </row>
    <row r="79" spans="1:26" ht="25.5">
      <c r="A79" s="50" t="s">
        <v>13</v>
      </c>
      <c r="B79" s="52" t="s">
        <v>137</v>
      </c>
      <c r="C79" s="38"/>
      <c r="D79" s="34">
        <v>0.61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4"/>
      <c r="Y79" s="38"/>
      <c r="Z79" s="39"/>
    </row>
    <row r="80" spans="1:26">
      <c r="A80" s="50" t="s">
        <v>7</v>
      </c>
      <c r="B80" s="52" t="s">
        <v>138</v>
      </c>
      <c r="C80" s="38"/>
      <c r="D80" s="34">
        <v>0</v>
      </c>
      <c r="E80" s="38"/>
      <c r="F80" s="38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8"/>
      <c r="X80" s="34"/>
      <c r="Y80" s="38"/>
      <c r="Z80" s="39"/>
    </row>
    <row r="81" spans="1:26">
      <c r="A81" s="50" t="s">
        <v>112</v>
      </c>
      <c r="B81" s="52" t="s">
        <v>140</v>
      </c>
      <c r="C81" s="38"/>
      <c r="D81" s="34">
        <v>0</v>
      </c>
      <c r="E81" s="38"/>
      <c r="F81" s="38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8"/>
      <c r="X81" s="34"/>
      <c r="Y81" s="38"/>
      <c r="Z81" s="39"/>
    </row>
    <row r="82" spans="1:26">
      <c r="A82" s="48" t="s">
        <v>121</v>
      </c>
      <c r="B82" s="52" t="s">
        <v>142</v>
      </c>
      <c r="C82" s="38"/>
      <c r="D82" s="38"/>
      <c r="E82" s="34">
        <v>0</v>
      </c>
      <c r="F82" s="38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8"/>
      <c r="X82" s="38"/>
      <c r="Y82" s="34"/>
      <c r="Z82" s="39"/>
    </row>
    <row r="83" spans="1:26">
      <c r="A83" s="118" t="s">
        <v>132</v>
      </c>
      <c r="B83" s="119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>
      <c r="A84" s="48" t="s">
        <v>163</v>
      </c>
      <c r="B84" s="52" t="s">
        <v>144</v>
      </c>
      <c r="C84" s="38"/>
      <c r="D84" s="34">
        <v>0</v>
      </c>
      <c r="E84" s="38"/>
      <c r="F84" s="38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8"/>
      <c r="X84" s="34"/>
      <c r="Y84" s="38"/>
      <c r="Z84" s="39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25.5">
      <c r="A86" s="48" t="s">
        <v>15</v>
      </c>
      <c r="B86" s="49" t="s">
        <v>165</v>
      </c>
      <c r="C86" s="34">
        <v>0.61</v>
      </c>
      <c r="D86" s="34">
        <v>0</v>
      </c>
      <c r="E86" s="34">
        <f>D86-C86</f>
        <v>-0.61</v>
      </c>
      <c r="F86" s="54">
        <f>D86/C86</f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42"/>
      <c r="X86" s="34"/>
      <c r="Y86" s="34"/>
      <c r="Z86" s="36"/>
    </row>
    <row r="87" spans="1:26">
      <c r="A87" s="116" t="s">
        <v>91</v>
      </c>
      <c r="B87" s="117"/>
      <c r="C87" s="34"/>
      <c r="D87" s="34"/>
      <c r="E87" s="34"/>
      <c r="F87" s="3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4"/>
      <c r="X87" s="34"/>
      <c r="Y87" s="34"/>
      <c r="Z87" s="36"/>
    </row>
    <row r="88" spans="1:26" ht="25.5">
      <c r="A88" s="50" t="s">
        <v>63</v>
      </c>
      <c r="B88" s="52" t="s">
        <v>137</v>
      </c>
      <c r="C88" s="38"/>
      <c r="D88" s="34">
        <v>0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4"/>
      <c r="Y88" s="38"/>
      <c r="Z88" s="39"/>
    </row>
    <row r="89" spans="1:26">
      <c r="A89" s="50" t="s">
        <v>64</v>
      </c>
      <c r="B89" s="52" t="s">
        <v>138</v>
      </c>
      <c r="C89" s="38"/>
      <c r="D89" s="34">
        <v>0</v>
      </c>
      <c r="E89" s="38"/>
      <c r="F89" s="38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8"/>
      <c r="X89" s="34"/>
      <c r="Y89" s="38"/>
      <c r="Z89" s="39"/>
    </row>
    <row r="90" spans="1:26">
      <c r="A90" s="50" t="s">
        <v>115</v>
      </c>
      <c r="B90" s="52" t="s">
        <v>140</v>
      </c>
      <c r="C90" s="38"/>
      <c r="D90" s="34">
        <v>0</v>
      </c>
      <c r="E90" s="38"/>
      <c r="F90" s="38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8"/>
      <c r="X90" s="34"/>
      <c r="Y90" s="38"/>
      <c r="Z90" s="39"/>
    </row>
    <row r="91" spans="1:26">
      <c r="A91" s="48" t="s">
        <v>116</v>
      </c>
      <c r="B91" s="52" t="s">
        <v>142</v>
      </c>
      <c r="C91" s="38"/>
      <c r="D91" s="38"/>
      <c r="E91" s="34">
        <v>0.61</v>
      </c>
      <c r="F91" s="38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8"/>
      <c r="X91" s="38"/>
      <c r="Y91" s="34"/>
      <c r="Z91" s="39"/>
    </row>
    <row r="92" spans="1:26">
      <c r="A92" s="118" t="s">
        <v>132</v>
      </c>
      <c r="B92" s="119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>
      <c r="A93" s="48" t="s">
        <v>166</v>
      </c>
      <c r="B93" s="52" t="s">
        <v>144</v>
      </c>
      <c r="C93" s="38"/>
      <c r="D93" s="34">
        <v>0</v>
      </c>
      <c r="E93" s="38"/>
      <c r="F93" s="38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8"/>
      <c r="X93" s="34"/>
      <c r="Y93" s="38"/>
      <c r="Z93" s="39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38.25">
      <c r="A95" s="48" t="s">
        <v>17</v>
      </c>
      <c r="B95" s="49" t="s">
        <v>167</v>
      </c>
      <c r="C95" s="34">
        <v>0</v>
      </c>
      <c r="D95" s="34">
        <v>0</v>
      </c>
      <c r="E95" s="34">
        <f>D95-C95</f>
        <v>0</v>
      </c>
      <c r="F95" s="54" t="e">
        <f>D95/C95</f>
        <v>#DIV/0!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42"/>
      <c r="X95" s="34"/>
      <c r="Y95" s="34"/>
      <c r="Z95" s="36"/>
    </row>
    <row r="96" spans="1:26">
      <c r="A96" s="116" t="s">
        <v>91</v>
      </c>
      <c r="B96" s="117"/>
      <c r="C96" s="34"/>
      <c r="D96" s="34"/>
      <c r="E96" s="34"/>
      <c r="F96" s="34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4"/>
      <c r="X96" s="34"/>
      <c r="Y96" s="34"/>
      <c r="Z96" s="36"/>
    </row>
    <row r="97" spans="1:26" ht="25.5">
      <c r="A97" s="50" t="s">
        <v>65</v>
      </c>
      <c r="B97" s="52" t="s">
        <v>120</v>
      </c>
      <c r="C97" s="38"/>
      <c r="D97" s="34">
        <v>0</v>
      </c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4"/>
      <c r="Y97" s="38"/>
      <c r="Z97" s="39"/>
    </row>
    <row r="98" spans="1:26">
      <c r="A98" s="50" t="s">
        <v>66</v>
      </c>
      <c r="B98" s="52" t="s">
        <v>124</v>
      </c>
      <c r="C98" s="38"/>
      <c r="D98" s="34">
        <v>0</v>
      </c>
      <c r="E98" s="38"/>
      <c r="F98" s="38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8"/>
      <c r="X98" s="34"/>
      <c r="Y98" s="38"/>
      <c r="Z98" s="39"/>
    </row>
    <row r="99" spans="1:26">
      <c r="A99" s="50" t="s">
        <v>67</v>
      </c>
      <c r="B99" s="52" t="s">
        <v>125</v>
      </c>
      <c r="C99" s="38"/>
      <c r="D99" s="34">
        <v>0</v>
      </c>
      <c r="E99" s="38"/>
      <c r="F99" s="38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  <c r="X99" s="34"/>
      <c r="Y99" s="38"/>
      <c r="Z99" s="39"/>
    </row>
    <row r="100" spans="1:26">
      <c r="A100" s="48" t="s">
        <v>118</v>
      </c>
      <c r="B100" s="52" t="s">
        <v>168</v>
      </c>
      <c r="C100" s="38"/>
      <c r="D100" s="38"/>
      <c r="E100" s="34">
        <v>0</v>
      </c>
      <c r="F100" s="38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  <c r="X100" s="38"/>
      <c r="Y100" s="34"/>
      <c r="Z100" s="39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25.5">
      <c r="A102" s="48" t="s">
        <v>20</v>
      </c>
      <c r="B102" s="49" t="s">
        <v>170</v>
      </c>
      <c r="C102" s="34">
        <v>5</v>
      </c>
      <c r="D102" s="34">
        <v>5</v>
      </c>
      <c r="E102" s="34">
        <f>D102-C102</f>
        <v>0</v>
      </c>
      <c r="F102" s="54">
        <f>D102/C102</f>
        <v>1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42"/>
      <c r="X102" s="34"/>
      <c r="Y102" s="34"/>
      <c r="Z102" s="36"/>
    </row>
    <row r="103" spans="1:26">
      <c r="A103" s="116" t="s">
        <v>91</v>
      </c>
      <c r="B103" s="117"/>
      <c r="C103" s="34"/>
      <c r="D103" s="34"/>
      <c r="E103" s="34"/>
      <c r="F103" s="34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4"/>
      <c r="X103" s="34"/>
      <c r="Y103" s="34"/>
      <c r="Z103" s="36"/>
    </row>
    <row r="104" spans="1:26" ht="25.5">
      <c r="A104" s="50" t="s">
        <v>69</v>
      </c>
      <c r="B104" s="52" t="s">
        <v>120</v>
      </c>
      <c r="C104" s="38"/>
      <c r="D104" s="34">
        <v>5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4"/>
      <c r="Y104" s="38"/>
      <c r="Z104" s="39"/>
    </row>
    <row r="105" spans="1:26">
      <c r="A105" s="50" t="s">
        <v>70</v>
      </c>
      <c r="B105" s="52" t="s">
        <v>124</v>
      </c>
      <c r="C105" s="38"/>
      <c r="D105" s="34">
        <v>0</v>
      </c>
      <c r="E105" s="38"/>
      <c r="F105" s="38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  <c r="X105" s="34"/>
      <c r="Y105" s="38"/>
      <c r="Z105" s="39"/>
    </row>
    <row r="106" spans="1:26">
      <c r="A106" s="50" t="s">
        <v>71</v>
      </c>
      <c r="B106" s="52" t="s">
        <v>125</v>
      </c>
      <c r="C106" s="38"/>
      <c r="D106" s="34">
        <v>0</v>
      </c>
      <c r="E106" s="38"/>
      <c r="F106" s="38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  <c r="X106" s="34"/>
      <c r="Y106" s="38"/>
      <c r="Z106" s="39"/>
    </row>
    <row r="107" spans="1:26">
      <c r="A107" s="48" t="s">
        <v>72</v>
      </c>
      <c r="B107" s="52" t="s">
        <v>168</v>
      </c>
      <c r="C107" s="38"/>
      <c r="D107" s="38"/>
      <c r="E107" s="34">
        <v>0</v>
      </c>
      <c r="F107" s="38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  <c r="X107" s="38"/>
      <c r="Y107" s="34"/>
      <c r="Z107" s="39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25.5">
      <c r="A110" s="48" t="s">
        <v>12</v>
      </c>
      <c r="B110" s="49" t="s">
        <v>173</v>
      </c>
      <c r="C110" s="34">
        <v>0</v>
      </c>
      <c r="D110" s="34">
        <v>0</v>
      </c>
      <c r="E110" s="34">
        <f>D110-C110</f>
        <v>0</v>
      </c>
      <c r="F110" s="54">
        <v>1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42"/>
      <c r="X110" s="34"/>
      <c r="Y110" s="34"/>
      <c r="Z110" s="36"/>
    </row>
    <row r="111" spans="1:26">
      <c r="A111" s="116" t="s">
        <v>91</v>
      </c>
      <c r="B111" s="117"/>
      <c r="C111" s="34"/>
      <c r="D111" s="34"/>
      <c r="E111" s="34"/>
      <c r="F111" s="34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4"/>
      <c r="X111" s="34"/>
      <c r="Y111" s="34"/>
      <c r="Z111" s="36"/>
    </row>
    <row r="112" spans="1:26" ht="25.5">
      <c r="A112" s="50" t="s">
        <v>13</v>
      </c>
      <c r="B112" s="52" t="s">
        <v>174</v>
      </c>
      <c r="C112" s="38"/>
      <c r="D112" s="34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4"/>
      <c r="Y112" s="38"/>
      <c r="Z112" s="39"/>
    </row>
    <row r="113" spans="1:26">
      <c r="A113" s="50" t="s">
        <v>7</v>
      </c>
      <c r="B113" s="52" t="s">
        <v>175</v>
      </c>
      <c r="C113" s="38"/>
      <c r="D113" s="34">
        <v>0</v>
      </c>
      <c r="E113" s="38"/>
      <c r="F113" s="38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  <c r="X113" s="34"/>
      <c r="Y113" s="38"/>
      <c r="Z113" s="39"/>
    </row>
    <row r="114" spans="1:26" ht="25.5">
      <c r="A114" s="50" t="s">
        <v>112</v>
      </c>
      <c r="B114" s="52" t="s">
        <v>176</v>
      </c>
      <c r="C114" s="38"/>
      <c r="D114" s="34">
        <v>0</v>
      </c>
      <c r="E114" s="38"/>
      <c r="F114" s="38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  <c r="X114" s="34"/>
      <c r="Y114" s="38"/>
      <c r="Z114" s="39"/>
    </row>
    <row r="115" spans="1:26">
      <c r="A115" s="48" t="s">
        <v>121</v>
      </c>
      <c r="B115" s="52" t="s">
        <v>177</v>
      </c>
      <c r="C115" s="38"/>
      <c r="D115" s="38"/>
      <c r="E115" s="34">
        <v>0</v>
      </c>
      <c r="F115" s="38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  <c r="X115" s="38"/>
      <c r="Y115" s="34"/>
      <c r="Z115" s="39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25.5">
      <c r="A117" s="48" t="s">
        <v>15</v>
      </c>
      <c r="B117" s="49" t="s">
        <v>179</v>
      </c>
      <c r="C117" s="34">
        <v>1</v>
      </c>
      <c r="D117" s="34">
        <v>1</v>
      </c>
      <c r="E117" s="34">
        <f>D117-C117</f>
        <v>0</v>
      </c>
      <c r="F117" s="54">
        <f>D117/C117</f>
        <v>1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42"/>
      <c r="X117" s="34"/>
      <c r="Y117" s="34"/>
      <c r="Z117" s="36"/>
    </row>
    <row r="118" spans="1:26">
      <c r="A118" s="116" t="s">
        <v>91</v>
      </c>
      <c r="B118" s="117"/>
      <c r="C118" s="34"/>
      <c r="D118" s="34"/>
      <c r="E118" s="34"/>
      <c r="F118" s="34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4"/>
      <c r="X118" s="34"/>
      <c r="Y118" s="34"/>
      <c r="Z118" s="36"/>
    </row>
    <row r="119" spans="1:26" ht="25.5">
      <c r="A119" s="50" t="s">
        <v>63</v>
      </c>
      <c r="B119" s="52" t="s">
        <v>174</v>
      </c>
      <c r="C119" s="38"/>
      <c r="D119" s="34">
        <v>1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4"/>
      <c r="Y119" s="38"/>
      <c r="Z119" s="39"/>
    </row>
    <row r="120" spans="1:26">
      <c r="A120" s="50" t="s">
        <v>64</v>
      </c>
      <c r="B120" s="52" t="s">
        <v>175</v>
      </c>
      <c r="C120" s="38"/>
      <c r="D120" s="34">
        <v>0</v>
      </c>
      <c r="E120" s="38"/>
      <c r="F120" s="38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  <c r="X120" s="34"/>
      <c r="Y120" s="38"/>
      <c r="Z120" s="39"/>
    </row>
    <row r="121" spans="1:26" ht="25.5">
      <c r="A121" s="50" t="s">
        <v>115</v>
      </c>
      <c r="B121" s="52" t="s">
        <v>176</v>
      </c>
      <c r="C121" s="38"/>
      <c r="D121" s="34">
        <v>0</v>
      </c>
      <c r="E121" s="38"/>
      <c r="F121" s="38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  <c r="X121" s="34"/>
      <c r="Y121" s="38"/>
      <c r="Z121" s="39"/>
    </row>
    <row r="122" spans="1:26">
      <c r="A122" s="48" t="s">
        <v>116</v>
      </c>
      <c r="B122" s="52" t="s">
        <v>177</v>
      </c>
      <c r="C122" s="38"/>
      <c r="D122" s="38"/>
      <c r="E122" s="34">
        <v>0</v>
      </c>
      <c r="F122" s="38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  <c r="X122" s="38"/>
      <c r="Y122" s="34"/>
      <c r="Z122" s="39"/>
    </row>
    <row r="123" spans="1:26" ht="13.5">
      <c r="A123" s="11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25.5">
      <c r="A124" s="48" t="s">
        <v>17</v>
      </c>
      <c r="B124" s="49" t="s">
        <v>181</v>
      </c>
      <c r="C124" s="34">
        <v>1</v>
      </c>
      <c r="D124" s="34">
        <v>1</v>
      </c>
      <c r="E124" s="34">
        <f>D124-C124</f>
        <v>0</v>
      </c>
      <c r="F124" s="54">
        <f>D124/C124</f>
        <v>1</v>
      </c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42"/>
      <c r="X124" s="34"/>
      <c r="Y124" s="34"/>
      <c r="Z124" s="36"/>
    </row>
    <row r="125" spans="1:26">
      <c r="A125" s="116" t="s">
        <v>91</v>
      </c>
      <c r="B125" s="117"/>
      <c r="C125" s="34"/>
      <c r="D125" s="34"/>
      <c r="E125" s="34"/>
      <c r="F125" s="34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4"/>
      <c r="X125" s="34"/>
      <c r="Y125" s="34"/>
      <c r="Z125" s="36"/>
    </row>
    <row r="126" spans="1:26" ht="25.5">
      <c r="A126" s="50" t="s">
        <v>65</v>
      </c>
      <c r="B126" s="52" t="s">
        <v>174</v>
      </c>
      <c r="C126" s="38"/>
      <c r="D126" s="34">
        <v>1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4"/>
      <c r="Y126" s="38"/>
      <c r="Z126" s="39"/>
    </row>
    <row r="127" spans="1:26">
      <c r="A127" s="50" t="s">
        <v>66</v>
      </c>
      <c r="B127" s="52" t="s">
        <v>175</v>
      </c>
      <c r="C127" s="38"/>
      <c r="D127" s="34">
        <v>0</v>
      </c>
      <c r="E127" s="38"/>
      <c r="F127" s="38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  <c r="X127" s="34"/>
      <c r="Y127" s="38"/>
      <c r="Z127" s="39"/>
    </row>
    <row r="128" spans="1:26" ht="25.5">
      <c r="A128" s="50" t="s">
        <v>67</v>
      </c>
      <c r="B128" s="52" t="s">
        <v>176</v>
      </c>
      <c r="C128" s="38"/>
      <c r="D128" s="34">
        <v>0</v>
      </c>
      <c r="E128" s="38"/>
      <c r="F128" s="38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  <c r="X128" s="34"/>
      <c r="Y128" s="38"/>
      <c r="Z128" s="39"/>
    </row>
    <row r="129" spans="1:26">
      <c r="A129" s="48" t="s">
        <v>118</v>
      </c>
      <c r="B129" s="52" t="s">
        <v>177</v>
      </c>
      <c r="C129" s="38"/>
      <c r="D129" s="38"/>
      <c r="E129" s="34">
        <v>0</v>
      </c>
      <c r="F129" s="38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  <c r="X129" s="38"/>
      <c r="Y129" s="34"/>
      <c r="Z129" s="39"/>
    </row>
    <row r="130" spans="1:26">
      <c r="A130" s="48" t="s">
        <v>18</v>
      </c>
      <c r="B130" s="49" t="s">
        <v>182</v>
      </c>
      <c r="C130" s="34">
        <v>0</v>
      </c>
      <c r="D130" s="34">
        <v>0</v>
      </c>
      <c r="E130" s="34">
        <f>D130-C130</f>
        <v>0</v>
      </c>
      <c r="F130" s="54" t="e">
        <f>D130/C130</f>
        <v>#DIV/0!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42"/>
      <c r="X130" s="34"/>
      <c r="Y130" s="34"/>
      <c r="Z130" s="36"/>
    </row>
    <row r="131" spans="1:26">
      <c r="A131" s="116" t="s">
        <v>91</v>
      </c>
      <c r="B131" s="117"/>
      <c r="C131" s="34"/>
      <c r="D131" s="34"/>
      <c r="E131" s="34"/>
      <c r="F131" s="34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4"/>
      <c r="X131" s="34"/>
      <c r="Y131" s="34"/>
      <c r="Z131" s="36"/>
    </row>
    <row r="132" spans="1:26" ht="25.5">
      <c r="A132" s="50" t="s">
        <v>183</v>
      </c>
      <c r="B132" s="52" t="s">
        <v>184</v>
      </c>
      <c r="C132" s="38"/>
      <c r="D132" s="34">
        <v>0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4"/>
      <c r="Y132" s="38"/>
      <c r="Z132" s="39"/>
    </row>
    <row r="133" spans="1:26">
      <c r="A133" s="50" t="s">
        <v>185</v>
      </c>
      <c r="B133" s="52" t="s">
        <v>124</v>
      </c>
      <c r="C133" s="38"/>
      <c r="D133" s="34">
        <v>0</v>
      </c>
      <c r="E133" s="38"/>
      <c r="F133" s="38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  <c r="X133" s="34"/>
      <c r="Y133" s="38"/>
      <c r="Z133" s="39"/>
    </row>
    <row r="134" spans="1:26">
      <c r="A134" s="50" t="s">
        <v>186</v>
      </c>
      <c r="B134" s="52" t="s">
        <v>125</v>
      </c>
      <c r="C134" s="38"/>
      <c r="D134" s="34">
        <v>0</v>
      </c>
      <c r="E134" s="38"/>
      <c r="F134" s="38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  <c r="X134" s="34"/>
      <c r="Y134" s="38"/>
      <c r="Z134" s="39"/>
    </row>
    <row r="135" spans="1:26">
      <c r="A135" s="48" t="s">
        <v>187</v>
      </c>
      <c r="B135" s="52" t="s">
        <v>168</v>
      </c>
      <c r="C135" s="38"/>
      <c r="D135" s="38"/>
      <c r="E135" s="34">
        <v>0</v>
      </c>
      <c r="F135" s="38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  <c r="X135" s="38"/>
      <c r="Y135" s="34"/>
      <c r="Z135" s="39"/>
    </row>
    <row r="136" spans="1:26">
      <c r="A136" s="48" t="s">
        <v>188</v>
      </c>
      <c r="B136" s="49" t="s">
        <v>189</v>
      </c>
      <c r="C136" s="34">
        <v>0</v>
      </c>
      <c r="D136" s="34">
        <v>0</v>
      </c>
      <c r="E136" s="34">
        <f>D136-C136</f>
        <v>0</v>
      </c>
      <c r="F136" s="54" t="e">
        <f>D136/C136</f>
        <v>#DIV/0!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42"/>
      <c r="X136" s="34"/>
      <c r="Y136" s="34"/>
      <c r="Z136" s="36"/>
    </row>
    <row r="137" spans="1:26">
      <c r="A137" s="116" t="s">
        <v>91</v>
      </c>
      <c r="B137" s="117"/>
      <c r="C137" s="34"/>
      <c r="D137" s="34"/>
      <c r="E137" s="34"/>
      <c r="F137" s="34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4"/>
      <c r="X137" s="34"/>
      <c r="Y137" s="34"/>
      <c r="Z137" s="36"/>
    </row>
    <row r="138" spans="1:26" ht="25.5">
      <c r="A138" s="50" t="s">
        <v>190</v>
      </c>
      <c r="B138" s="52" t="s">
        <v>184</v>
      </c>
      <c r="C138" s="38"/>
      <c r="D138" s="34">
        <v>0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4"/>
      <c r="Y138" s="38"/>
      <c r="Z138" s="39"/>
    </row>
    <row r="139" spans="1:26">
      <c r="A139" s="50" t="s">
        <v>191</v>
      </c>
      <c r="B139" s="52" t="s">
        <v>124</v>
      </c>
      <c r="C139" s="38"/>
      <c r="D139" s="34">
        <v>0</v>
      </c>
      <c r="E139" s="38"/>
      <c r="F139" s="38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  <c r="X139" s="34"/>
      <c r="Y139" s="38"/>
      <c r="Z139" s="39"/>
    </row>
    <row r="140" spans="1:26">
      <c r="A140" s="50" t="s">
        <v>192</v>
      </c>
      <c r="B140" s="52" t="s">
        <v>125</v>
      </c>
      <c r="C140" s="38"/>
      <c r="D140" s="34">
        <v>0</v>
      </c>
      <c r="E140" s="38"/>
      <c r="F140" s="38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  <c r="X140" s="34"/>
      <c r="Y140" s="38"/>
      <c r="Z140" s="39"/>
    </row>
    <row r="141" spans="1:26">
      <c r="A141" s="48" t="s">
        <v>193</v>
      </c>
      <c r="B141" s="52" t="s">
        <v>168</v>
      </c>
      <c r="C141" s="38"/>
      <c r="D141" s="38"/>
      <c r="E141" s="34">
        <v>0</v>
      </c>
      <c r="F141" s="38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  <c r="X141" s="38"/>
      <c r="Y141" s="34"/>
      <c r="Z141" s="39"/>
    </row>
    <row r="142" spans="1:26">
      <c r="A142" s="11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38.25">
      <c r="A143" s="48" t="s">
        <v>20</v>
      </c>
      <c r="B143" s="49" t="s">
        <v>195</v>
      </c>
      <c r="C143" s="34">
        <v>0</v>
      </c>
      <c r="D143" s="34">
        <v>0</v>
      </c>
      <c r="E143" s="34">
        <f>D143-C143</f>
        <v>0</v>
      </c>
      <c r="F143" s="54" t="e">
        <f>D143/C143</f>
        <v>#DIV/0!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42"/>
      <c r="X143" s="34"/>
      <c r="Y143" s="34"/>
      <c r="Z143" s="36"/>
    </row>
    <row r="144" spans="1:26">
      <c r="A144" s="116" t="s">
        <v>91</v>
      </c>
      <c r="B144" s="117"/>
      <c r="C144" s="34"/>
      <c r="D144" s="34"/>
      <c r="E144" s="34"/>
      <c r="F144" s="34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4"/>
      <c r="X144" s="34"/>
      <c r="Y144" s="34"/>
      <c r="Z144" s="36"/>
    </row>
    <row r="145" spans="1:26" ht="25.5">
      <c r="A145" s="50" t="s">
        <v>69</v>
      </c>
      <c r="B145" s="52" t="s">
        <v>174</v>
      </c>
      <c r="C145" s="38"/>
      <c r="D145" s="34">
        <v>0</v>
      </c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4"/>
      <c r="Y145" s="38"/>
      <c r="Z145" s="39"/>
    </row>
    <row r="146" spans="1:26">
      <c r="A146" s="50" t="s">
        <v>70</v>
      </c>
      <c r="B146" s="52" t="s">
        <v>175</v>
      </c>
      <c r="C146" s="38"/>
      <c r="D146" s="34">
        <v>0</v>
      </c>
      <c r="E146" s="38"/>
      <c r="F146" s="38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  <c r="X146" s="34"/>
      <c r="Y146" s="38"/>
      <c r="Z146" s="39"/>
    </row>
    <row r="147" spans="1:26" ht="25.5">
      <c r="A147" s="50" t="s">
        <v>71</v>
      </c>
      <c r="B147" s="52" t="s">
        <v>176</v>
      </c>
      <c r="C147" s="38"/>
      <c r="D147" s="34">
        <v>0</v>
      </c>
      <c r="E147" s="38"/>
      <c r="F147" s="38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  <c r="X147" s="34"/>
      <c r="Y147" s="38"/>
      <c r="Z147" s="39"/>
    </row>
    <row r="148" spans="1:26">
      <c r="A148" s="48" t="s">
        <v>72</v>
      </c>
      <c r="B148" s="52" t="s">
        <v>177</v>
      </c>
      <c r="C148" s="38"/>
      <c r="D148" s="38"/>
      <c r="E148" s="34">
        <v>0</v>
      </c>
      <c r="F148" s="38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  <c r="X148" s="38"/>
      <c r="Y148" s="34"/>
      <c r="Z148" s="39"/>
    </row>
    <row r="149" spans="1:26">
      <c r="A149" s="11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51">
      <c r="A150" s="48" t="s">
        <v>29</v>
      </c>
      <c r="B150" s="49" t="s">
        <v>197</v>
      </c>
      <c r="C150" s="34">
        <v>0</v>
      </c>
      <c r="D150" s="34">
        <v>0</v>
      </c>
      <c r="E150" s="34">
        <f>D150-C150</f>
        <v>0</v>
      </c>
      <c r="F150" s="54" t="e">
        <f>D150/C150</f>
        <v>#DIV/0!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42"/>
      <c r="X150" s="34"/>
      <c r="Y150" s="34"/>
      <c r="Z150" s="36"/>
    </row>
    <row r="151" spans="1:26">
      <c r="A151" s="116" t="s">
        <v>91</v>
      </c>
      <c r="B151" s="117"/>
      <c r="C151" s="34"/>
      <c r="D151" s="34"/>
      <c r="E151" s="34"/>
      <c r="F151" s="34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4"/>
      <c r="X151" s="34"/>
      <c r="Y151" s="34"/>
      <c r="Z151" s="36"/>
    </row>
    <row r="152" spans="1:26" ht="25.5">
      <c r="A152" s="50" t="s">
        <v>128</v>
      </c>
      <c r="B152" s="52" t="s">
        <v>184</v>
      </c>
      <c r="C152" s="38"/>
      <c r="D152" s="34">
        <v>0</v>
      </c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4"/>
      <c r="Y152" s="38"/>
      <c r="Z152" s="39"/>
    </row>
    <row r="153" spans="1:26">
      <c r="A153" s="50" t="s">
        <v>129</v>
      </c>
      <c r="B153" s="52" t="s">
        <v>124</v>
      </c>
      <c r="C153" s="38"/>
      <c r="D153" s="34">
        <v>0</v>
      </c>
      <c r="E153" s="38"/>
      <c r="F153" s="38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  <c r="X153" s="34"/>
      <c r="Y153" s="38"/>
      <c r="Z153" s="39"/>
    </row>
    <row r="154" spans="1:26">
      <c r="A154" s="50" t="s">
        <v>130</v>
      </c>
      <c r="B154" s="52" t="s">
        <v>125</v>
      </c>
      <c r="C154" s="38"/>
      <c r="D154" s="34">
        <v>0</v>
      </c>
      <c r="E154" s="38"/>
      <c r="F154" s="38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  <c r="X154" s="34"/>
      <c r="Y154" s="38"/>
      <c r="Z154" s="39"/>
    </row>
    <row r="155" spans="1:26">
      <c r="A155" s="48" t="s">
        <v>131</v>
      </c>
      <c r="B155" s="52" t="s">
        <v>168</v>
      </c>
      <c r="C155" s="38"/>
      <c r="D155" s="38"/>
      <c r="E155" s="34">
        <v>0</v>
      </c>
      <c r="F155" s="38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  <c r="X155" s="38"/>
      <c r="Y155" s="34"/>
      <c r="Z155" s="39"/>
    </row>
    <row r="156" spans="1:26">
      <c r="A156" s="11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25.5">
      <c r="A157" s="48" t="s">
        <v>23</v>
      </c>
      <c r="B157" s="49" t="s">
        <v>198</v>
      </c>
      <c r="C157" s="34">
        <f>C167+C176+C185+C194+C203+C212</f>
        <v>28.240000000000002</v>
      </c>
      <c r="D157" s="34">
        <f>D167+D176+D185+D194+D203+D212</f>
        <v>27.46</v>
      </c>
      <c r="E157" s="34">
        <f>D157-C157</f>
        <v>-0.78000000000000114</v>
      </c>
      <c r="F157" s="54">
        <f>D157/C157</f>
        <v>0.97237960339943341</v>
      </c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42"/>
      <c r="X157" s="34"/>
      <c r="Y157" s="34"/>
      <c r="Z157" s="36"/>
    </row>
    <row r="158" spans="1:26">
      <c r="A158" s="116" t="s">
        <v>91</v>
      </c>
      <c r="B158" s="117"/>
      <c r="C158" s="34"/>
      <c r="D158" s="34"/>
      <c r="E158" s="34"/>
      <c r="F158" s="34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4"/>
      <c r="X158" s="34"/>
      <c r="Y158" s="34"/>
      <c r="Z158" s="36"/>
    </row>
    <row r="159" spans="1:26" ht="38.25">
      <c r="A159" s="50" t="s">
        <v>73</v>
      </c>
      <c r="B159" s="52" t="s">
        <v>199</v>
      </c>
      <c r="C159" s="38"/>
      <c r="D159" s="34">
        <f>D169+D178+D187+D196+D205+D214</f>
        <v>26.51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4"/>
      <c r="Y159" s="38"/>
      <c r="Z159" s="39"/>
    </row>
    <row r="160" spans="1:26">
      <c r="A160" s="50" t="s">
        <v>74</v>
      </c>
      <c r="B160" s="52" t="s">
        <v>138</v>
      </c>
      <c r="C160" s="38"/>
      <c r="D160" s="34">
        <f>D170+D179+D188+D197+D206+D215</f>
        <v>0.4</v>
      </c>
      <c r="E160" s="38"/>
      <c r="F160" s="38"/>
      <c r="G160" s="34">
        <f t="shared" ref="G160:V160" si="0">G170+G179+G188+G197+G206+G215</f>
        <v>0.2</v>
      </c>
      <c r="H160" s="34">
        <f t="shared" si="0"/>
        <v>0</v>
      </c>
      <c r="I160" s="34">
        <f t="shared" si="0"/>
        <v>0</v>
      </c>
      <c r="J160" s="34">
        <f t="shared" si="0"/>
        <v>0</v>
      </c>
      <c r="K160" s="34">
        <f t="shared" si="0"/>
        <v>0</v>
      </c>
      <c r="L160" s="34">
        <f t="shared" si="0"/>
        <v>0.05</v>
      </c>
      <c r="M160" s="34">
        <f t="shared" si="0"/>
        <v>0</v>
      </c>
      <c r="N160" s="34">
        <f t="shared" si="0"/>
        <v>0</v>
      </c>
      <c r="O160" s="34">
        <f t="shared" si="0"/>
        <v>0</v>
      </c>
      <c r="P160" s="34">
        <f t="shared" si="0"/>
        <v>0.15</v>
      </c>
      <c r="Q160" s="34">
        <f t="shared" si="0"/>
        <v>0</v>
      </c>
      <c r="R160" s="34">
        <f t="shared" si="0"/>
        <v>0</v>
      </c>
      <c r="S160" s="34">
        <f t="shared" si="0"/>
        <v>0</v>
      </c>
      <c r="T160" s="34">
        <f t="shared" si="0"/>
        <v>0</v>
      </c>
      <c r="U160" s="34">
        <f t="shared" si="0"/>
        <v>0</v>
      </c>
      <c r="V160" s="34">
        <f t="shared" si="0"/>
        <v>0</v>
      </c>
      <c r="W160" s="38"/>
      <c r="X160" s="34"/>
      <c r="Y160" s="38"/>
      <c r="Z160" s="39"/>
    </row>
    <row r="161" spans="1:26" ht="25.5">
      <c r="A161" s="50" t="s">
        <v>139</v>
      </c>
      <c r="B161" s="52" t="s">
        <v>200</v>
      </c>
      <c r="C161" s="38"/>
      <c r="D161" s="34">
        <f>D171+D180+D189+D198+D207+D216</f>
        <v>0.55000000000000004</v>
      </c>
      <c r="E161" s="38"/>
      <c r="F161" s="38"/>
      <c r="G161" s="34">
        <f t="shared" ref="G161:V161" si="1">G171+G180+G189+G198+G207+G216</f>
        <v>0.2</v>
      </c>
      <c r="H161" s="34">
        <f t="shared" si="1"/>
        <v>0</v>
      </c>
      <c r="I161" s="34">
        <f t="shared" si="1"/>
        <v>0</v>
      </c>
      <c r="J161" s="34">
        <f t="shared" si="1"/>
        <v>0</v>
      </c>
      <c r="K161" s="34">
        <f t="shared" si="1"/>
        <v>0</v>
      </c>
      <c r="L161" s="34">
        <f t="shared" si="1"/>
        <v>0.1</v>
      </c>
      <c r="M161" s="34">
        <f t="shared" si="1"/>
        <v>0</v>
      </c>
      <c r="N161" s="34">
        <f t="shared" si="1"/>
        <v>0</v>
      </c>
      <c r="O161" s="34">
        <f t="shared" si="1"/>
        <v>0</v>
      </c>
      <c r="P161" s="34">
        <f t="shared" si="1"/>
        <v>0.1</v>
      </c>
      <c r="Q161" s="34">
        <f t="shared" si="1"/>
        <v>0</v>
      </c>
      <c r="R161" s="34">
        <f t="shared" si="1"/>
        <v>0</v>
      </c>
      <c r="S161" s="34">
        <f t="shared" si="1"/>
        <v>0</v>
      </c>
      <c r="T161" s="34">
        <f t="shared" si="1"/>
        <v>0</v>
      </c>
      <c r="U161" s="34">
        <f t="shared" si="1"/>
        <v>0</v>
      </c>
      <c r="V161" s="34">
        <f t="shared" si="1"/>
        <v>0</v>
      </c>
      <c r="W161" s="38"/>
      <c r="X161" s="34"/>
      <c r="Y161" s="38"/>
      <c r="Z161" s="39"/>
    </row>
    <row r="162" spans="1:26">
      <c r="A162" s="48" t="s">
        <v>141</v>
      </c>
      <c r="B162" s="52" t="s">
        <v>201</v>
      </c>
      <c r="C162" s="38"/>
      <c r="D162" s="38"/>
      <c r="E162" s="34">
        <v>0.78</v>
      </c>
      <c r="F162" s="38"/>
      <c r="G162" s="34">
        <f t="shared" ref="G162:V162" si="2">G172+G181+G190+G199+G208+G217</f>
        <v>0.16</v>
      </c>
      <c r="H162" s="34">
        <f t="shared" si="2"/>
        <v>0</v>
      </c>
      <c r="I162" s="34">
        <f t="shared" si="2"/>
        <v>0</v>
      </c>
      <c r="J162" s="34">
        <f t="shared" si="2"/>
        <v>0</v>
      </c>
      <c r="K162" s="34">
        <f t="shared" si="2"/>
        <v>0</v>
      </c>
      <c r="L162" s="34">
        <f t="shared" si="2"/>
        <v>0</v>
      </c>
      <c r="M162" s="34">
        <f t="shared" si="2"/>
        <v>0</v>
      </c>
      <c r="N162" s="34">
        <f t="shared" si="2"/>
        <v>0</v>
      </c>
      <c r="O162" s="34">
        <f t="shared" si="2"/>
        <v>0</v>
      </c>
      <c r="P162" s="34">
        <f t="shared" si="2"/>
        <v>0.16</v>
      </c>
      <c r="Q162" s="34">
        <f t="shared" si="2"/>
        <v>0</v>
      </c>
      <c r="R162" s="34">
        <f t="shared" si="2"/>
        <v>0</v>
      </c>
      <c r="S162" s="34">
        <f t="shared" si="2"/>
        <v>0</v>
      </c>
      <c r="T162" s="34">
        <f t="shared" si="2"/>
        <v>0</v>
      </c>
      <c r="U162" s="34">
        <f t="shared" si="2"/>
        <v>0</v>
      </c>
      <c r="V162" s="34">
        <f t="shared" si="2"/>
        <v>0</v>
      </c>
      <c r="W162" s="38"/>
      <c r="X162" s="38"/>
      <c r="Y162" s="34"/>
      <c r="Z162" s="39"/>
    </row>
    <row r="163" spans="1:26">
      <c r="A163" s="118" t="s">
        <v>132</v>
      </c>
      <c r="B163" s="119"/>
      <c r="C163" s="43"/>
      <c r="D163" s="43"/>
      <c r="E163" s="43"/>
      <c r="F163" s="4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43"/>
      <c r="X163" s="43"/>
      <c r="Y163" s="43"/>
      <c r="Z163" s="44"/>
    </row>
    <row r="164" spans="1:26" ht="25.5">
      <c r="A164" s="48" t="s">
        <v>143</v>
      </c>
      <c r="B164" s="52" t="s">
        <v>202</v>
      </c>
      <c r="C164" s="38"/>
      <c r="D164" s="34">
        <f>D174+D183+D192+D201+D210+D219</f>
        <v>0</v>
      </c>
      <c r="E164" s="38"/>
      <c r="F164" s="38"/>
      <c r="G164" s="34">
        <f t="shared" ref="G164:V164" si="3">G174+G183+G192+G201+G210+G219</f>
        <v>0</v>
      </c>
      <c r="H164" s="34">
        <f t="shared" si="3"/>
        <v>0</v>
      </c>
      <c r="I164" s="34">
        <f t="shared" si="3"/>
        <v>0</v>
      </c>
      <c r="J164" s="34">
        <f t="shared" si="3"/>
        <v>0</v>
      </c>
      <c r="K164" s="34">
        <f t="shared" si="3"/>
        <v>0</v>
      </c>
      <c r="L164" s="34">
        <f t="shared" si="3"/>
        <v>0</v>
      </c>
      <c r="M164" s="34">
        <f t="shared" si="3"/>
        <v>0</v>
      </c>
      <c r="N164" s="34">
        <f t="shared" si="3"/>
        <v>0</v>
      </c>
      <c r="O164" s="34">
        <f t="shared" si="3"/>
        <v>0</v>
      </c>
      <c r="P164" s="34">
        <f t="shared" si="3"/>
        <v>0</v>
      </c>
      <c r="Q164" s="34">
        <f t="shared" si="3"/>
        <v>0</v>
      </c>
      <c r="R164" s="34">
        <f t="shared" si="3"/>
        <v>0</v>
      </c>
      <c r="S164" s="34">
        <f t="shared" si="3"/>
        <v>0</v>
      </c>
      <c r="T164" s="34">
        <f t="shared" si="3"/>
        <v>0</v>
      </c>
      <c r="U164" s="34">
        <f t="shared" si="3"/>
        <v>0</v>
      </c>
      <c r="V164" s="34">
        <f t="shared" si="3"/>
        <v>0</v>
      </c>
      <c r="W164" s="38"/>
      <c r="X164" s="34"/>
      <c r="Y164" s="38"/>
      <c r="Z164" s="39"/>
    </row>
    <row r="165" spans="1:26">
      <c r="A165" s="120" t="s">
        <v>203</v>
      </c>
      <c r="B165" s="121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3.5">
      <c r="A166" s="11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38.25">
      <c r="A167" s="48"/>
      <c r="B167" s="49" t="s">
        <v>205</v>
      </c>
      <c r="C167" s="43">
        <v>6.9210000000000003</v>
      </c>
      <c r="D167" s="43">
        <v>6.9210000000000003</v>
      </c>
      <c r="E167" s="34">
        <f>D167-C167</f>
        <v>0</v>
      </c>
      <c r="F167" s="54">
        <f>D167/C167</f>
        <v>1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43"/>
      <c r="X167" s="43"/>
      <c r="Y167" s="43"/>
      <c r="Z167" s="44"/>
    </row>
    <row r="168" spans="1:26">
      <c r="A168" s="116" t="s">
        <v>91</v>
      </c>
      <c r="B168" s="117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38.25">
      <c r="A169" s="50" t="s">
        <v>206</v>
      </c>
      <c r="B169" s="52" t="s">
        <v>199</v>
      </c>
      <c r="C169" s="38"/>
      <c r="D169" s="34">
        <v>6.8209999999999997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4"/>
      <c r="Y169" s="38"/>
      <c r="Z169" s="39"/>
    </row>
    <row r="170" spans="1:26">
      <c r="A170" s="50" t="s">
        <v>207</v>
      </c>
      <c r="B170" s="52" t="s">
        <v>138</v>
      </c>
      <c r="C170" s="38"/>
      <c r="D170" s="34">
        <v>0</v>
      </c>
      <c r="E170" s="38"/>
      <c r="F170" s="38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  <c r="X170" s="34"/>
      <c r="Y170" s="38"/>
      <c r="Z170" s="39"/>
    </row>
    <row r="171" spans="1:26" ht="25.5">
      <c r="A171" s="50" t="s">
        <v>208</v>
      </c>
      <c r="B171" s="52" t="s">
        <v>200</v>
      </c>
      <c r="C171" s="38"/>
      <c r="D171" s="34">
        <v>0.1</v>
      </c>
      <c r="E171" s="38"/>
      <c r="F171" s="38"/>
      <c r="G171" s="34">
        <v>0.1</v>
      </c>
      <c r="H171" s="34"/>
      <c r="I171" s="34"/>
      <c r="J171" s="34"/>
      <c r="K171" s="34"/>
      <c r="L171" s="34"/>
      <c r="M171" s="34"/>
      <c r="N171" s="34"/>
      <c r="O171" s="34"/>
      <c r="P171" s="34">
        <v>0.1</v>
      </c>
      <c r="Q171" s="34"/>
      <c r="R171" s="34"/>
      <c r="S171" s="34"/>
      <c r="T171" s="34"/>
      <c r="U171" s="34"/>
      <c r="V171" s="34"/>
      <c r="W171" s="38"/>
      <c r="X171" s="34"/>
      <c r="Y171" s="38"/>
      <c r="Z171" s="39"/>
    </row>
    <row r="172" spans="1:26">
      <c r="A172" s="48" t="s">
        <v>209</v>
      </c>
      <c r="B172" s="52" t="s">
        <v>201</v>
      </c>
      <c r="C172" s="38"/>
      <c r="D172" s="38"/>
      <c r="E172" s="34">
        <v>0</v>
      </c>
      <c r="F172" s="38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8"/>
      <c r="X172" s="38"/>
      <c r="Y172" s="34"/>
      <c r="Z172" s="39"/>
    </row>
    <row r="173" spans="1:26">
      <c r="A173" s="118" t="s">
        <v>132</v>
      </c>
      <c r="B173" s="119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25.5">
      <c r="A174" s="48" t="s">
        <v>210</v>
      </c>
      <c r="B174" s="52" t="s">
        <v>202</v>
      </c>
      <c r="C174" s="38"/>
      <c r="D174" s="34">
        <v>0</v>
      </c>
      <c r="E174" s="38"/>
      <c r="F174" s="38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  <c r="X174" s="34"/>
      <c r="Y174" s="38"/>
      <c r="Z174" s="39"/>
    </row>
    <row r="175" spans="1:26" ht="13.5">
      <c r="A175" s="11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38.25">
      <c r="A176" s="48"/>
      <c r="B176" s="49" t="s">
        <v>212</v>
      </c>
      <c r="C176" s="43">
        <v>1.24</v>
      </c>
      <c r="D176" s="43">
        <v>1.24</v>
      </c>
      <c r="E176" s="34">
        <f>D176-C176</f>
        <v>0</v>
      </c>
      <c r="F176" s="54">
        <f>D176/C176</f>
        <v>1</v>
      </c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43"/>
      <c r="X176" s="43"/>
      <c r="Y176" s="43"/>
      <c r="Z176" s="44"/>
    </row>
    <row r="177" spans="1:26">
      <c r="A177" s="116" t="s">
        <v>91</v>
      </c>
      <c r="B177" s="117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38.25">
      <c r="A178" s="50" t="s">
        <v>213</v>
      </c>
      <c r="B178" s="52" t="s">
        <v>199</v>
      </c>
      <c r="C178" s="38"/>
      <c r="D178" s="34">
        <v>1.24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4"/>
      <c r="Y178" s="38"/>
      <c r="Z178" s="39"/>
    </row>
    <row r="179" spans="1:26">
      <c r="A179" s="50" t="s">
        <v>214</v>
      </c>
      <c r="B179" s="52" t="s">
        <v>138</v>
      </c>
      <c r="C179" s="38"/>
      <c r="D179" s="34">
        <v>0</v>
      </c>
      <c r="E179" s="38"/>
      <c r="F179" s="38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  <c r="X179" s="34"/>
      <c r="Y179" s="38"/>
      <c r="Z179" s="39"/>
    </row>
    <row r="180" spans="1:26" ht="25.5">
      <c r="A180" s="50" t="s">
        <v>215</v>
      </c>
      <c r="B180" s="52" t="s">
        <v>200</v>
      </c>
      <c r="C180" s="38"/>
      <c r="D180" s="34">
        <v>0</v>
      </c>
      <c r="E180" s="38"/>
      <c r="F180" s="38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  <c r="X180" s="34"/>
      <c r="Y180" s="38"/>
      <c r="Z180" s="39"/>
    </row>
    <row r="181" spans="1:26">
      <c r="A181" s="48" t="s">
        <v>216</v>
      </c>
      <c r="B181" s="52" t="s">
        <v>201</v>
      </c>
      <c r="C181" s="38"/>
      <c r="D181" s="38"/>
      <c r="E181" s="34">
        <v>0</v>
      </c>
      <c r="F181" s="38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  <c r="X181" s="38"/>
      <c r="Y181" s="34"/>
      <c r="Z181" s="39"/>
    </row>
    <row r="182" spans="1:26">
      <c r="A182" s="118" t="s">
        <v>132</v>
      </c>
      <c r="B182" s="119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25.5">
      <c r="A183" s="48" t="s">
        <v>217</v>
      </c>
      <c r="B183" s="52" t="s">
        <v>202</v>
      </c>
      <c r="C183" s="38"/>
      <c r="D183" s="34">
        <v>0</v>
      </c>
      <c r="E183" s="38"/>
      <c r="F183" s="38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  <c r="X183" s="34"/>
      <c r="Y183" s="38"/>
      <c r="Z183" s="39"/>
    </row>
    <row r="184" spans="1:26" ht="13.5">
      <c r="A184" s="11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38.25">
      <c r="A185" s="48"/>
      <c r="B185" s="49" t="s">
        <v>220</v>
      </c>
      <c r="C185" s="43">
        <v>0</v>
      </c>
      <c r="D185" s="43">
        <v>0</v>
      </c>
      <c r="E185" s="34">
        <f>D185-C185</f>
        <v>0</v>
      </c>
      <c r="F185" s="54" t="e">
        <f>D185/C185</f>
        <v>#DIV/0!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43"/>
      <c r="X185" s="43"/>
      <c r="Y185" s="43"/>
      <c r="Z185" s="44"/>
    </row>
    <row r="186" spans="1:26">
      <c r="A186" s="116" t="s">
        <v>91</v>
      </c>
      <c r="B186" s="117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38.25">
      <c r="A187" s="50" t="s">
        <v>221</v>
      </c>
      <c r="B187" s="52" t="s">
        <v>199</v>
      </c>
      <c r="C187" s="38"/>
      <c r="D187" s="34">
        <v>0</v>
      </c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4"/>
      <c r="Y187" s="38"/>
      <c r="Z187" s="39"/>
    </row>
    <row r="188" spans="1:26">
      <c r="A188" s="50" t="s">
        <v>222</v>
      </c>
      <c r="B188" s="52" t="s">
        <v>138</v>
      </c>
      <c r="C188" s="38"/>
      <c r="D188" s="34">
        <v>0</v>
      </c>
      <c r="E188" s="38"/>
      <c r="F188" s="38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8"/>
      <c r="X188" s="34"/>
      <c r="Y188" s="38"/>
      <c r="Z188" s="39"/>
    </row>
    <row r="189" spans="1:26" ht="25.5">
      <c r="A189" s="50" t="s">
        <v>223</v>
      </c>
      <c r="B189" s="52" t="s">
        <v>200</v>
      </c>
      <c r="C189" s="38"/>
      <c r="D189" s="34">
        <v>0</v>
      </c>
      <c r="E189" s="38"/>
      <c r="F189" s="38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8"/>
      <c r="X189" s="34"/>
      <c r="Y189" s="38"/>
      <c r="Z189" s="39"/>
    </row>
    <row r="190" spans="1:26">
      <c r="A190" s="48" t="s">
        <v>224</v>
      </c>
      <c r="B190" s="52" t="s">
        <v>201</v>
      </c>
      <c r="C190" s="38"/>
      <c r="D190" s="38"/>
      <c r="E190" s="34">
        <v>0</v>
      </c>
      <c r="F190" s="38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  <c r="X190" s="38"/>
      <c r="Y190" s="34"/>
      <c r="Z190" s="39"/>
    </row>
    <row r="191" spans="1:26">
      <c r="A191" s="118" t="s">
        <v>132</v>
      </c>
      <c r="B191" s="119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25.5">
      <c r="A192" s="48" t="s">
        <v>225</v>
      </c>
      <c r="B192" s="52" t="s">
        <v>202</v>
      </c>
      <c r="C192" s="38"/>
      <c r="D192" s="34">
        <v>0</v>
      </c>
      <c r="E192" s="38"/>
      <c r="F192" s="38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  <c r="X192" s="34"/>
      <c r="Y192" s="38"/>
      <c r="Z192" s="39"/>
    </row>
    <row r="193" spans="1:26" ht="13.5">
      <c r="A193" s="11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51">
      <c r="A194" s="48"/>
      <c r="B194" s="49" t="s">
        <v>228</v>
      </c>
      <c r="C194" s="43">
        <v>4.03</v>
      </c>
      <c r="D194" s="43">
        <v>4.03</v>
      </c>
      <c r="E194" s="34">
        <f>D194-C194</f>
        <v>0</v>
      </c>
      <c r="F194" s="54">
        <f>D194/C194</f>
        <v>1</v>
      </c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43"/>
      <c r="X194" s="43"/>
      <c r="Y194" s="43"/>
      <c r="Z194" s="44"/>
    </row>
    <row r="195" spans="1:26">
      <c r="A195" s="116" t="s">
        <v>91</v>
      </c>
      <c r="B195" s="117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38.25">
      <c r="A196" s="50" t="s">
        <v>229</v>
      </c>
      <c r="B196" s="52" t="s">
        <v>199</v>
      </c>
      <c r="C196" s="38"/>
      <c r="D196" s="34">
        <v>4.03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4"/>
      <c r="Y196" s="38"/>
      <c r="Z196" s="39"/>
    </row>
    <row r="197" spans="1:26">
      <c r="A197" s="50" t="s">
        <v>230</v>
      </c>
      <c r="B197" s="52" t="s">
        <v>138</v>
      </c>
      <c r="C197" s="38"/>
      <c r="D197" s="34">
        <v>0</v>
      </c>
      <c r="E197" s="38"/>
      <c r="F197" s="38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  <c r="X197" s="34"/>
      <c r="Y197" s="38"/>
      <c r="Z197" s="39"/>
    </row>
    <row r="198" spans="1:26" ht="25.5">
      <c r="A198" s="50" t="s">
        <v>231</v>
      </c>
      <c r="B198" s="52" t="s">
        <v>200</v>
      </c>
      <c r="C198" s="38"/>
      <c r="D198" s="34">
        <v>0</v>
      </c>
      <c r="E198" s="38"/>
      <c r="F198" s="38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  <c r="X198" s="34"/>
      <c r="Y198" s="38"/>
      <c r="Z198" s="39"/>
    </row>
    <row r="199" spans="1:26">
      <c r="A199" s="48" t="s">
        <v>232</v>
      </c>
      <c r="B199" s="52" t="s">
        <v>201</v>
      </c>
      <c r="C199" s="38"/>
      <c r="D199" s="38"/>
      <c r="E199" s="34">
        <v>0</v>
      </c>
      <c r="F199" s="38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  <c r="X199" s="38"/>
      <c r="Y199" s="34"/>
      <c r="Z199" s="39"/>
    </row>
    <row r="200" spans="1:26">
      <c r="A200" s="118" t="s">
        <v>132</v>
      </c>
      <c r="B200" s="119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25.5">
      <c r="A201" s="48" t="s">
        <v>233</v>
      </c>
      <c r="B201" s="52" t="s">
        <v>202</v>
      </c>
      <c r="C201" s="38"/>
      <c r="D201" s="34">
        <v>0</v>
      </c>
      <c r="E201" s="38"/>
      <c r="F201" s="38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  <c r="X201" s="34"/>
      <c r="Y201" s="38"/>
      <c r="Z201" s="39"/>
    </row>
    <row r="202" spans="1:26" ht="13.5">
      <c r="A202" s="11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38.25">
      <c r="A203" s="48"/>
      <c r="B203" s="49" t="s">
        <v>236</v>
      </c>
      <c r="C203" s="43">
        <v>7.1989999999999998</v>
      </c>
      <c r="D203" s="43">
        <v>7.1989999999999998</v>
      </c>
      <c r="E203" s="34">
        <f>D203-C203</f>
        <v>0</v>
      </c>
      <c r="F203" s="54">
        <f>D203/C203</f>
        <v>1</v>
      </c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43"/>
      <c r="X203" s="43"/>
      <c r="Y203" s="43"/>
      <c r="Z203" s="44"/>
    </row>
    <row r="204" spans="1:26">
      <c r="A204" s="116" t="s">
        <v>91</v>
      </c>
      <c r="B204" s="117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38.25">
      <c r="A205" s="50" t="s">
        <v>237</v>
      </c>
      <c r="B205" s="52" t="s">
        <v>199</v>
      </c>
      <c r="C205" s="38"/>
      <c r="D205" s="34">
        <v>6.7990000000000004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4"/>
      <c r="Y205" s="38"/>
      <c r="Z205" s="39"/>
    </row>
    <row r="206" spans="1:26">
      <c r="A206" s="50" t="s">
        <v>238</v>
      </c>
      <c r="B206" s="52" t="s">
        <v>138</v>
      </c>
      <c r="C206" s="38"/>
      <c r="D206" s="34">
        <v>0.4</v>
      </c>
      <c r="E206" s="38"/>
      <c r="F206" s="38"/>
      <c r="G206" s="34">
        <v>0.2</v>
      </c>
      <c r="H206" s="34"/>
      <c r="I206" s="34"/>
      <c r="J206" s="34"/>
      <c r="K206" s="34"/>
      <c r="L206" s="34">
        <v>0.05</v>
      </c>
      <c r="M206" s="34"/>
      <c r="N206" s="34"/>
      <c r="O206" s="34"/>
      <c r="P206" s="34">
        <v>0.15</v>
      </c>
      <c r="Q206" s="34"/>
      <c r="R206" s="34"/>
      <c r="S206" s="34"/>
      <c r="T206" s="34"/>
      <c r="U206" s="34"/>
      <c r="V206" s="34"/>
      <c r="W206" s="38"/>
      <c r="X206" s="34"/>
      <c r="Y206" s="38"/>
      <c r="Z206" s="39"/>
    </row>
    <row r="207" spans="1:26" ht="25.5">
      <c r="A207" s="50" t="s">
        <v>239</v>
      </c>
      <c r="B207" s="52" t="s">
        <v>200</v>
      </c>
      <c r="C207" s="38"/>
      <c r="D207" s="34">
        <v>0</v>
      </c>
      <c r="E207" s="38"/>
      <c r="F207" s="38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  <c r="X207" s="34"/>
      <c r="Y207" s="38"/>
      <c r="Z207" s="39"/>
    </row>
    <row r="208" spans="1:26">
      <c r="A208" s="48" t="s">
        <v>240</v>
      </c>
      <c r="B208" s="52" t="s">
        <v>201</v>
      </c>
      <c r="C208" s="38"/>
      <c r="D208" s="38"/>
      <c r="E208" s="34">
        <v>0</v>
      </c>
      <c r="F208" s="38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8"/>
      <c r="X208" s="38"/>
      <c r="Y208" s="34"/>
      <c r="Z208" s="39"/>
    </row>
    <row r="209" spans="1:26">
      <c r="A209" s="118" t="s">
        <v>132</v>
      </c>
      <c r="B209" s="119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25.5">
      <c r="A210" s="48" t="s">
        <v>241</v>
      </c>
      <c r="B210" s="52" t="s">
        <v>202</v>
      </c>
      <c r="C210" s="38"/>
      <c r="D210" s="34">
        <v>0</v>
      </c>
      <c r="E210" s="38"/>
      <c r="F210" s="3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8"/>
      <c r="X210" s="34"/>
      <c r="Y210" s="38"/>
      <c r="Z210" s="39"/>
    </row>
    <row r="211" spans="1:26" ht="13.5">
      <c r="A211" s="11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38.25">
      <c r="A212" s="48"/>
      <c r="B212" s="49" t="s">
        <v>244</v>
      </c>
      <c r="C212" s="43">
        <v>8.85</v>
      </c>
      <c r="D212" s="43">
        <v>8.07</v>
      </c>
      <c r="E212" s="34">
        <f>D212-C212</f>
        <v>-0.77999999999999936</v>
      </c>
      <c r="F212" s="54">
        <f>D212/C212</f>
        <v>0.91186440677966107</v>
      </c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43"/>
      <c r="X212" s="43"/>
      <c r="Y212" s="43"/>
      <c r="Z212" s="44"/>
    </row>
    <row r="213" spans="1:26">
      <c r="A213" s="116" t="s">
        <v>91</v>
      </c>
      <c r="B213" s="117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38.25">
      <c r="A214" s="50" t="s">
        <v>245</v>
      </c>
      <c r="B214" s="52" t="s">
        <v>199</v>
      </c>
      <c r="C214" s="38"/>
      <c r="D214" s="34">
        <v>7.62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4"/>
      <c r="Y214" s="38"/>
      <c r="Z214" s="39"/>
    </row>
    <row r="215" spans="1:26">
      <c r="A215" s="50" t="s">
        <v>246</v>
      </c>
      <c r="B215" s="52" t="s">
        <v>138</v>
      </c>
      <c r="C215" s="38"/>
      <c r="D215" s="34">
        <v>0</v>
      </c>
      <c r="E215" s="38"/>
      <c r="F215" s="3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8"/>
      <c r="X215" s="34"/>
      <c r="Y215" s="38"/>
      <c r="Z215" s="39"/>
    </row>
    <row r="216" spans="1:26" ht="25.5">
      <c r="A216" s="50" t="s">
        <v>247</v>
      </c>
      <c r="B216" s="52" t="s">
        <v>200</v>
      </c>
      <c r="C216" s="38"/>
      <c r="D216" s="34">
        <v>0.45</v>
      </c>
      <c r="E216" s="38"/>
      <c r="F216" s="38"/>
      <c r="G216" s="34">
        <v>0.1</v>
      </c>
      <c r="H216" s="34"/>
      <c r="I216" s="34"/>
      <c r="J216" s="34"/>
      <c r="K216" s="34"/>
      <c r="L216" s="34">
        <v>0.1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8"/>
      <c r="X216" s="34"/>
      <c r="Y216" s="38"/>
      <c r="Z216" s="39"/>
    </row>
    <row r="217" spans="1:26">
      <c r="A217" s="48" t="s">
        <v>248</v>
      </c>
      <c r="B217" s="52" t="s">
        <v>201</v>
      </c>
      <c r="C217" s="38"/>
      <c r="D217" s="38"/>
      <c r="E217" s="34">
        <v>0.78</v>
      </c>
      <c r="F217" s="38"/>
      <c r="G217" s="34">
        <v>0.16</v>
      </c>
      <c r="H217" s="34"/>
      <c r="I217" s="34"/>
      <c r="J217" s="34"/>
      <c r="K217" s="34"/>
      <c r="L217" s="34"/>
      <c r="M217" s="34"/>
      <c r="N217" s="34"/>
      <c r="O217" s="34"/>
      <c r="P217" s="34">
        <v>0.16</v>
      </c>
      <c r="Q217" s="34"/>
      <c r="R217" s="34"/>
      <c r="S217" s="34"/>
      <c r="T217" s="34"/>
      <c r="U217" s="34"/>
      <c r="V217" s="34"/>
      <c r="W217" s="38"/>
      <c r="X217" s="38"/>
      <c r="Y217" s="34"/>
      <c r="Z217" s="39"/>
    </row>
    <row r="218" spans="1:26">
      <c r="A218" s="118" t="s">
        <v>132</v>
      </c>
      <c r="B218" s="119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25.5">
      <c r="A219" s="48" t="s">
        <v>249</v>
      </c>
      <c r="B219" s="52" t="s">
        <v>202</v>
      </c>
      <c r="C219" s="38"/>
      <c r="D219" s="34">
        <v>0</v>
      </c>
      <c r="E219" s="38"/>
      <c r="F219" s="3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8"/>
      <c r="X219" s="34"/>
      <c r="Y219" s="38"/>
      <c r="Z219" s="39"/>
    </row>
    <row r="220" spans="1:26">
      <c r="A220" s="11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25.5">
      <c r="A221" s="48" t="s">
        <v>25</v>
      </c>
      <c r="B221" s="49" t="s">
        <v>250</v>
      </c>
      <c r="C221" s="34">
        <v>4</v>
      </c>
      <c r="D221" s="34">
        <v>3</v>
      </c>
      <c r="E221" s="34">
        <f>D221-C221</f>
        <v>-1</v>
      </c>
      <c r="F221" s="54">
        <f>D221/C221</f>
        <v>0.75</v>
      </c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42"/>
      <c r="X221" s="34"/>
      <c r="Y221" s="34"/>
      <c r="Z221" s="36"/>
    </row>
    <row r="222" spans="1:26">
      <c r="A222" s="116" t="s">
        <v>91</v>
      </c>
      <c r="B222" s="117"/>
      <c r="C222" s="34"/>
      <c r="D222" s="34"/>
      <c r="E222" s="34"/>
      <c r="F222" s="34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4"/>
      <c r="X222" s="34"/>
      <c r="Y222" s="34"/>
      <c r="Z222" s="36"/>
    </row>
    <row r="223" spans="1:26" ht="25.5">
      <c r="A223" s="50" t="s">
        <v>149</v>
      </c>
      <c r="B223" s="52" t="s">
        <v>184</v>
      </c>
      <c r="C223" s="38"/>
      <c r="D223" s="34">
        <v>2</v>
      </c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4"/>
      <c r="Y223" s="38"/>
      <c r="Z223" s="39"/>
    </row>
    <row r="224" spans="1:26">
      <c r="A224" s="50" t="s">
        <v>150</v>
      </c>
      <c r="B224" s="52" t="s">
        <v>124</v>
      </c>
      <c r="C224" s="38"/>
      <c r="D224" s="34">
        <v>1</v>
      </c>
      <c r="E224" s="38"/>
      <c r="F224" s="3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8"/>
      <c r="X224" s="34"/>
      <c r="Y224" s="38"/>
      <c r="Z224" s="39"/>
    </row>
    <row r="225" spans="1:26">
      <c r="A225" s="50" t="s">
        <v>151</v>
      </c>
      <c r="B225" s="52" t="s">
        <v>125</v>
      </c>
      <c r="C225" s="38"/>
      <c r="D225" s="34">
        <v>0</v>
      </c>
      <c r="E225" s="38"/>
      <c r="F225" s="3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8"/>
      <c r="X225" s="34"/>
      <c r="Y225" s="38"/>
      <c r="Z225" s="39"/>
    </row>
    <row r="226" spans="1:26">
      <c r="A226" s="48" t="s">
        <v>152</v>
      </c>
      <c r="B226" s="52" t="s">
        <v>168</v>
      </c>
      <c r="C226" s="38"/>
      <c r="D226" s="38"/>
      <c r="E226" s="34">
        <v>1</v>
      </c>
      <c r="F226" s="38"/>
      <c r="G226" s="34">
        <v>1</v>
      </c>
      <c r="H226" s="34"/>
      <c r="I226" s="34"/>
      <c r="J226" s="34"/>
      <c r="K226" s="34"/>
      <c r="L226" s="34"/>
      <c r="M226" s="34"/>
      <c r="N226" s="34"/>
      <c r="O226" s="34"/>
      <c r="P226" s="62">
        <v>1</v>
      </c>
      <c r="Q226" s="34"/>
      <c r="R226" s="34"/>
      <c r="S226" s="34"/>
      <c r="T226" s="34"/>
      <c r="U226" s="34"/>
      <c r="V226" s="34"/>
      <c r="W226" s="38"/>
      <c r="X226" s="38"/>
      <c r="Y226" s="34"/>
      <c r="Z226" s="39"/>
    </row>
    <row r="227" spans="1:26">
      <c r="A227" s="11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38.25">
      <c r="A228" s="48" t="s">
        <v>27</v>
      </c>
      <c r="B228" s="49" t="s">
        <v>252</v>
      </c>
      <c r="C228" s="34">
        <v>169</v>
      </c>
      <c r="D228" s="34">
        <v>149</v>
      </c>
      <c r="E228" s="34">
        <f>D228-C228</f>
        <v>-20</v>
      </c>
      <c r="F228" s="54">
        <f>D228/C228</f>
        <v>0.88165680473372776</v>
      </c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42"/>
      <c r="X228" s="34"/>
      <c r="Y228" s="34"/>
      <c r="Z228" s="36"/>
    </row>
    <row r="229" spans="1:26">
      <c r="A229" s="116" t="s">
        <v>91</v>
      </c>
      <c r="B229" s="117"/>
      <c r="C229" s="34"/>
      <c r="D229" s="34"/>
      <c r="E229" s="34"/>
      <c r="F229" s="34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4"/>
      <c r="X229" s="34"/>
      <c r="Y229" s="34"/>
      <c r="Z229" s="36"/>
    </row>
    <row r="230" spans="1:26" ht="25.5">
      <c r="A230" s="50" t="s">
        <v>156</v>
      </c>
      <c r="B230" s="52" t="s">
        <v>184</v>
      </c>
      <c r="C230" s="38"/>
      <c r="D230" s="34">
        <v>135</v>
      </c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4"/>
      <c r="Y230" s="38"/>
      <c r="Z230" s="39"/>
    </row>
    <row r="231" spans="1:26">
      <c r="A231" s="50" t="s">
        <v>158</v>
      </c>
      <c r="B231" s="52" t="s">
        <v>124</v>
      </c>
      <c r="C231" s="38"/>
      <c r="D231" s="34">
        <v>14</v>
      </c>
      <c r="E231" s="38"/>
      <c r="F231" s="38"/>
      <c r="G231" s="34">
        <v>14</v>
      </c>
      <c r="H231" s="34">
        <v>10</v>
      </c>
      <c r="I231" s="34"/>
      <c r="J231" s="34"/>
      <c r="K231" s="34"/>
      <c r="L231" s="34">
        <v>4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8"/>
      <c r="X231" s="34"/>
      <c r="Y231" s="38"/>
      <c r="Z231" s="39"/>
    </row>
    <row r="232" spans="1:26">
      <c r="A232" s="50" t="s">
        <v>253</v>
      </c>
      <c r="B232" s="52" t="s">
        <v>125</v>
      </c>
      <c r="C232" s="38"/>
      <c r="D232" s="34">
        <v>0</v>
      </c>
      <c r="E232" s="38"/>
      <c r="F232" s="3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8"/>
      <c r="X232" s="34"/>
      <c r="Y232" s="38"/>
      <c r="Z232" s="39"/>
    </row>
    <row r="233" spans="1:26">
      <c r="A233" s="48" t="s">
        <v>254</v>
      </c>
      <c r="B233" s="52" t="s">
        <v>168</v>
      </c>
      <c r="C233" s="38"/>
      <c r="D233" s="38"/>
      <c r="E233" s="34">
        <v>20</v>
      </c>
      <c r="F233" s="38"/>
      <c r="G233" s="34">
        <v>9</v>
      </c>
      <c r="H233" s="34">
        <v>2</v>
      </c>
      <c r="I233" s="34"/>
      <c r="J233" s="34"/>
      <c r="K233" s="34"/>
      <c r="L233" s="34">
        <v>3</v>
      </c>
      <c r="M233" s="34"/>
      <c r="N233" s="34"/>
      <c r="O233" s="34"/>
      <c r="P233" s="34">
        <v>4</v>
      </c>
      <c r="Q233" s="34"/>
      <c r="R233" s="34"/>
      <c r="S233" s="34"/>
      <c r="T233" s="34"/>
      <c r="U233" s="34"/>
      <c r="V233" s="34"/>
      <c r="W233" s="38"/>
      <c r="X233" s="38"/>
      <c r="Y233" s="34"/>
      <c r="Z233" s="39"/>
    </row>
    <row r="234" spans="1:26">
      <c r="A234" s="11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25.5">
      <c r="A235" s="48" t="s">
        <v>31</v>
      </c>
      <c r="B235" s="49" t="s">
        <v>256</v>
      </c>
      <c r="C235" s="34">
        <v>52</v>
      </c>
      <c r="D235" s="34">
        <v>52</v>
      </c>
      <c r="E235" s="34">
        <f>D235-C235</f>
        <v>0</v>
      </c>
      <c r="F235" s="54">
        <f>D235/C235</f>
        <v>1</v>
      </c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42"/>
      <c r="X235" s="34"/>
      <c r="Y235" s="34"/>
      <c r="Z235" s="36"/>
    </row>
    <row r="236" spans="1:26">
      <c r="A236" s="116" t="s">
        <v>91</v>
      </c>
      <c r="B236" s="117"/>
      <c r="C236" s="34"/>
      <c r="D236" s="34"/>
      <c r="E236" s="34"/>
      <c r="F236" s="34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4"/>
      <c r="X236" s="34"/>
      <c r="Y236" s="34"/>
      <c r="Z236" s="36"/>
    </row>
    <row r="237" spans="1:26" ht="25.5">
      <c r="A237" s="50" t="s">
        <v>257</v>
      </c>
      <c r="B237" s="52" t="s">
        <v>184</v>
      </c>
      <c r="C237" s="38"/>
      <c r="D237" s="34">
        <v>52</v>
      </c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4"/>
      <c r="Y237" s="38"/>
      <c r="Z237" s="39"/>
    </row>
    <row r="238" spans="1:26">
      <c r="A238" s="50" t="s">
        <v>258</v>
      </c>
      <c r="B238" s="52" t="s">
        <v>124</v>
      </c>
      <c r="C238" s="38"/>
      <c r="D238" s="34">
        <v>0</v>
      </c>
      <c r="E238" s="38"/>
      <c r="F238" s="3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8"/>
      <c r="X238" s="34"/>
      <c r="Y238" s="38"/>
      <c r="Z238" s="39"/>
    </row>
    <row r="239" spans="1:26">
      <c r="A239" s="50" t="s">
        <v>259</v>
      </c>
      <c r="B239" s="52" t="s">
        <v>125</v>
      </c>
      <c r="C239" s="38"/>
      <c r="D239" s="34">
        <v>0</v>
      </c>
      <c r="E239" s="38"/>
      <c r="F239" s="3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8"/>
      <c r="X239" s="34"/>
      <c r="Y239" s="38"/>
      <c r="Z239" s="39"/>
    </row>
    <row r="240" spans="1:26">
      <c r="A240" s="48" t="s">
        <v>260</v>
      </c>
      <c r="B240" s="52" t="s">
        <v>168</v>
      </c>
      <c r="C240" s="38"/>
      <c r="D240" s="38"/>
      <c r="E240" s="34">
        <v>0</v>
      </c>
      <c r="F240" s="3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8"/>
      <c r="X240" s="38"/>
      <c r="Y240" s="34"/>
      <c r="Z240" s="39"/>
    </row>
    <row r="241" spans="1:26">
      <c r="A241" s="11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38.25">
      <c r="A242" s="48" t="s">
        <v>33</v>
      </c>
      <c r="B242" s="49" t="s">
        <v>262</v>
      </c>
      <c r="C242" s="34">
        <v>0</v>
      </c>
      <c r="D242" s="34">
        <v>0</v>
      </c>
      <c r="E242" s="34">
        <f>D242-C242</f>
        <v>0</v>
      </c>
      <c r="F242" s="54" t="e">
        <f>D242/C242</f>
        <v>#DIV/0!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42"/>
      <c r="X242" s="34"/>
      <c r="Y242" s="34"/>
      <c r="Z242" s="36"/>
    </row>
    <row r="243" spans="1:26">
      <c r="A243" s="116" t="s">
        <v>91</v>
      </c>
      <c r="B243" s="117"/>
      <c r="C243" s="34"/>
      <c r="D243" s="34"/>
      <c r="E243" s="34"/>
      <c r="F243" s="34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4"/>
      <c r="X243" s="34"/>
      <c r="Y243" s="34"/>
      <c r="Z243" s="36"/>
    </row>
    <row r="244" spans="1:26" ht="25.5">
      <c r="A244" s="50" t="s">
        <v>80</v>
      </c>
      <c r="B244" s="52" t="s">
        <v>184</v>
      </c>
      <c r="C244" s="38"/>
      <c r="D244" s="34">
        <v>0</v>
      </c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4"/>
      <c r="Y244" s="38"/>
      <c r="Z244" s="39"/>
    </row>
    <row r="245" spans="1:26">
      <c r="A245" s="50" t="s">
        <v>81</v>
      </c>
      <c r="B245" s="52" t="s">
        <v>124</v>
      </c>
      <c r="C245" s="38"/>
      <c r="D245" s="34">
        <v>0</v>
      </c>
      <c r="E245" s="38"/>
      <c r="F245" s="3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8"/>
      <c r="X245" s="34"/>
      <c r="Y245" s="38"/>
      <c r="Z245" s="39"/>
    </row>
    <row r="246" spans="1:26">
      <c r="A246" s="50" t="s">
        <v>263</v>
      </c>
      <c r="B246" s="52" t="s">
        <v>125</v>
      </c>
      <c r="C246" s="38"/>
      <c r="D246" s="34">
        <v>0</v>
      </c>
      <c r="E246" s="38"/>
      <c r="F246" s="3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8"/>
      <c r="X246" s="34"/>
      <c r="Y246" s="38"/>
      <c r="Z246" s="39"/>
    </row>
    <row r="247" spans="1:26">
      <c r="A247" s="48" t="s">
        <v>264</v>
      </c>
      <c r="B247" s="52" t="s">
        <v>168</v>
      </c>
      <c r="C247" s="38"/>
      <c r="D247" s="38"/>
      <c r="E247" s="34">
        <v>0</v>
      </c>
      <c r="F247" s="3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8"/>
      <c r="X247" s="38"/>
      <c r="Y247" s="34"/>
      <c r="Z247" s="39"/>
    </row>
    <row r="248" spans="1:26">
      <c r="A248" s="11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38.25">
      <c r="A249" s="48" t="s">
        <v>35</v>
      </c>
      <c r="B249" s="49" t="s">
        <v>266</v>
      </c>
      <c r="C249" s="34">
        <v>2</v>
      </c>
      <c r="D249" s="34">
        <v>2</v>
      </c>
      <c r="E249" s="34">
        <f>D249-C249</f>
        <v>0</v>
      </c>
      <c r="F249" s="54">
        <f>D249/C249</f>
        <v>1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42"/>
      <c r="X249" s="34"/>
      <c r="Y249" s="34"/>
      <c r="Z249" s="36"/>
    </row>
    <row r="250" spans="1:26">
      <c r="A250" s="116" t="s">
        <v>91</v>
      </c>
      <c r="B250" s="117"/>
      <c r="C250" s="34"/>
      <c r="D250" s="34"/>
      <c r="E250" s="34"/>
      <c r="F250" s="34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4"/>
      <c r="X250" s="34"/>
      <c r="Y250" s="34"/>
      <c r="Z250" s="36"/>
    </row>
    <row r="251" spans="1:26" ht="25.5">
      <c r="A251" s="50" t="s">
        <v>267</v>
      </c>
      <c r="B251" s="52" t="s">
        <v>184</v>
      </c>
      <c r="C251" s="38"/>
      <c r="D251" s="34">
        <v>2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4"/>
      <c r="Y251" s="38"/>
      <c r="Z251" s="39"/>
    </row>
    <row r="252" spans="1:26">
      <c r="A252" s="50" t="s">
        <v>268</v>
      </c>
      <c r="B252" s="52" t="s">
        <v>124</v>
      </c>
      <c r="C252" s="38"/>
      <c r="D252" s="34">
        <v>0</v>
      </c>
      <c r="E252" s="38"/>
      <c r="F252" s="3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8"/>
      <c r="X252" s="34"/>
      <c r="Y252" s="38"/>
      <c r="Z252" s="39"/>
    </row>
    <row r="253" spans="1:26">
      <c r="A253" s="50" t="s">
        <v>269</v>
      </c>
      <c r="B253" s="52" t="s">
        <v>125</v>
      </c>
      <c r="C253" s="38"/>
      <c r="D253" s="34">
        <v>0</v>
      </c>
      <c r="E253" s="38"/>
      <c r="F253" s="3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8"/>
      <c r="X253" s="34"/>
      <c r="Y253" s="38"/>
      <c r="Z253" s="39"/>
    </row>
    <row r="254" spans="1:26">
      <c r="A254" s="48" t="s">
        <v>270</v>
      </c>
      <c r="B254" s="52" t="s">
        <v>168</v>
      </c>
      <c r="C254" s="38"/>
      <c r="D254" s="38"/>
      <c r="E254" s="34">
        <v>0</v>
      </c>
      <c r="F254" s="3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8"/>
      <c r="X254" s="38"/>
      <c r="Y254" s="34"/>
      <c r="Z254" s="39"/>
    </row>
    <row r="255" spans="1:26">
      <c r="A255" s="11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25.5">
      <c r="A256" s="48" t="s">
        <v>82</v>
      </c>
      <c r="B256" s="49" t="s">
        <v>272</v>
      </c>
      <c r="C256" s="34">
        <v>169</v>
      </c>
      <c r="D256" s="34">
        <v>169</v>
      </c>
      <c r="E256" s="34">
        <f>D256-C256</f>
        <v>0</v>
      </c>
      <c r="F256" s="54">
        <f>D256/C256</f>
        <v>1</v>
      </c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42"/>
      <c r="X256" s="34"/>
      <c r="Y256" s="34"/>
      <c r="Z256" s="36"/>
    </row>
    <row r="257" spans="1:26">
      <c r="A257" s="116" t="s">
        <v>91</v>
      </c>
      <c r="B257" s="117"/>
      <c r="C257" s="34"/>
      <c r="D257" s="34"/>
      <c r="E257" s="34"/>
      <c r="F257" s="34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4"/>
      <c r="X257" s="34"/>
      <c r="Y257" s="34"/>
      <c r="Z257" s="36"/>
    </row>
    <row r="258" spans="1:26">
      <c r="A258" s="48" t="s">
        <v>273</v>
      </c>
      <c r="B258" s="52" t="s">
        <v>274</v>
      </c>
      <c r="C258" s="43"/>
      <c r="D258" s="43"/>
      <c r="E258" s="43">
        <v>0</v>
      </c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>
      <c r="A259" s="11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25.5">
      <c r="A260" s="48" t="s">
        <v>37</v>
      </c>
      <c r="B260" s="49" t="s">
        <v>276</v>
      </c>
      <c r="C260" s="34">
        <v>7</v>
      </c>
      <c r="D260" s="34">
        <v>4</v>
      </c>
      <c r="E260" s="34">
        <f>D260-C260</f>
        <v>-3</v>
      </c>
      <c r="F260" s="54">
        <f>D260/C260</f>
        <v>0.5714285714285714</v>
      </c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42"/>
      <c r="X260" s="34"/>
      <c r="Y260" s="34"/>
      <c r="Z260" s="36"/>
    </row>
    <row r="261" spans="1:26">
      <c r="A261" s="116" t="s">
        <v>91</v>
      </c>
      <c r="B261" s="117"/>
      <c r="C261" s="34"/>
      <c r="D261" s="34"/>
      <c r="E261" s="34"/>
      <c r="F261" s="34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4"/>
      <c r="X261" s="34"/>
      <c r="Y261" s="34"/>
      <c r="Z261" s="36"/>
    </row>
    <row r="262" spans="1:26" ht="25.5">
      <c r="A262" s="50" t="s">
        <v>277</v>
      </c>
      <c r="B262" s="52" t="s">
        <v>184</v>
      </c>
      <c r="C262" s="38"/>
      <c r="D262" s="34">
        <v>4</v>
      </c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4"/>
      <c r="Y262" s="38"/>
      <c r="Z262" s="39"/>
    </row>
    <row r="263" spans="1:26">
      <c r="A263" s="50" t="s">
        <v>278</v>
      </c>
      <c r="B263" s="52" t="s">
        <v>124</v>
      </c>
      <c r="C263" s="38"/>
      <c r="D263" s="34">
        <v>0</v>
      </c>
      <c r="E263" s="38"/>
      <c r="F263" s="3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8"/>
      <c r="X263" s="34"/>
      <c r="Y263" s="38"/>
      <c r="Z263" s="39"/>
    </row>
    <row r="264" spans="1:26">
      <c r="A264" s="50" t="s">
        <v>279</v>
      </c>
      <c r="B264" s="52" t="s">
        <v>125</v>
      </c>
      <c r="C264" s="38"/>
      <c r="D264" s="34">
        <v>0</v>
      </c>
      <c r="E264" s="38"/>
      <c r="F264" s="3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8"/>
      <c r="X264" s="34"/>
      <c r="Y264" s="38"/>
      <c r="Z264" s="39"/>
    </row>
    <row r="265" spans="1:26">
      <c r="A265" s="48" t="s">
        <v>280</v>
      </c>
      <c r="B265" s="52" t="s">
        <v>168</v>
      </c>
      <c r="C265" s="38"/>
      <c r="D265" s="38"/>
      <c r="E265" s="34">
        <v>3</v>
      </c>
      <c r="F265" s="38"/>
      <c r="G265" s="34">
        <v>1</v>
      </c>
      <c r="H265" s="34"/>
      <c r="I265" s="34"/>
      <c r="J265" s="34"/>
      <c r="K265" s="34"/>
      <c r="L265" s="34">
        <v>1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8"/>
      <c r="X265" s="38"/>
      <c r="Y265" s="34"/>
      <c r="Z265" s="39"/>
    </row>
    <row r="266" spans="1:26">
      <c r="A266" s="11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25.5">
      <c r="A267" s="48" t="s">
        <v>39</v>
      </c>
      <c r="B267" s="49" t="s">
        <v>282</v>
      </c>
      <c r="C267" s="34">
        <v>15</v>
      </c>
      <c r="D267" s="34">
        <v>0</v>
      </c>
      <c r="E267" s="34">
        <f>D267-C267</f>
        <v>-15</v>
      </c>
      <c r="F267" s="54">
        <f>D267/C267</f>
        <v>0</v>
      </c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42"/>
      <c r="X267" s="34"/>
      <c r="Y267" s="34"/>
      <c r="Z267" s="36"/>
    </row>
    <row r="268" spans="1:26">
      <c r="A268" s="116" t="s">
        <v>91</v>
      </c>
      <c r="B268" s="117"/>
      <c r="C268" s="34"/>
      <c r="D268" s="34"/>
      <c r="E268" s="34"/>
      <c r="F268" s="34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4"/>
      <c r="X268" s="34"/>
      <c r="Y268" s="34"/>
      <c r="Z268" s="36"/>
    </row>
    <row r="269" spans="1:26" ht="25.5">
      <c r="A269" s="50" t="s">
        <v>283</v>
      </c>
      <c r="B269" s="52" t="s">
        <v>184</v>
      </c>
      <c r="C269" s="38"/>
      <c r="D269" s="34">
        <v>0</v>
      </c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4"/>
      <c r="Y269" s="38"/>
      <c r="Z269" s="39"/>
    </row>
    <row r="270" spans="1:26">
      <c r="A270" s="50" t="s">
        <v>284</v>
      </c>
      <c r="B270" s="52" t="s">
        <v>124</v>
      </c>
      <c r="C270" s="38"/>
      <c r="D270" s="34">
        <v>0</v>
      </c>
      <c r="E270" s="38"/>
      <c r="F270" s="3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8"/>
      <c r="X270" s="34"/>
      <c r="Y270" s="38"/>
      <c r="Z270" s="39"/>
    </row>
    <row r="271" spans="1:26">
      <c r="A271" s="50" t="s">
        <v>285</v>
      </c>
      <c r="B271" s="52" t="s">
        <v>125</v>
      </c>
      <c r="C271" s="38"/>
      <c r="D271" s="34">
        <v>0</v>
      </c>
      <c r="E271" s="38"/>
      <c r="F271" s="3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8"/>
      <c r="X271" s="34"/>
      <c r="Y271" s="38"/>
      <c r="Z271" s="39"/>
    </row>
    <row r="272" spans="1:26">
      <c r="A272" s="48" t="s">
        <v>286</v>
      </c>
      <c r="B272" s="52" t="s">
        <v>168</v>
      </c>
      <c r="C272" s="38"/>
      <c r="D272" s="38"/>
      <c r="E272" s="34">
        <v>15</v>
      </c>
      <c r="F272" s="3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8"/>
      <c r="X272" s="38"/>
      <c r="Y272" s="34"/>
      <c r="Z272" s="39"/>
    </row>
    <row r="273" spans="1:26">
      <c r="A273" s="11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>
      <c r="A274" s="48" t="s">
        <v>84</v>
      </c>
      <c r="B274" s="49" t="s">
        <v>287</v>
      </c>
      <c r="C274" s="34">
        <v>62</v>
      </c>
      <c r="D274" s="34">
        <v>59</v>
      </c>
      <c r="E274" s="34">
        <f>D274-C274</f>
        <v>-3</v>
      </c>
      <c r="F274" s="54">
        <f>D274/C274</f>
        <v>0.95161290322580649</v>
      </c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42"/>
      <c r="X274" s="34"/>
      <c r="Y274" s="34"/>
      <c r="Z274" s="36"/>
    </row>
    <row r="275" spans="1:26">
      <c r="A275" s="116" t="s">
        <v>91</v>
      </c>
      <c r="B275" s="117"/>
      <c r="C275" s="34"/>
      <c r="D275" s="34"/>
      <c r="E275" s="34"/>
      <c r="F275" s="34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4"/>
      <c r="X275" s="34"/>
      <c r="Y275" s="34"/>
      <c r="Z275" s="36"/>
    </row>
    <row r="276" spans="1:26" ht="25.5">
      <c r="A276" s="50" t="s">
        <v>288</v>
      </c>
      <c r="B276" s="52" t="s">
        <v>184</v>
      </c>
      <c r="C276" s="38"/>
      <c r="D276" s="34">
        <v>59</v>
      </c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4"/>
      <c r="Y276" s="38"/>
      <c r="Z276" s="39"/>
    </row>
    <row r="277" spans="1:26">
      <c r="A277" s="50" t="s">
        <v>289</v>
      </c>
      <c r="B277" s="52" t="s">
        <v>124</v>
      </c>
      <c r="C277" s="38"/>
      <c r="D277" s="34">
        <v>0</v>
      </c>
      <c r="E277" s="38"/>
      <c r="F277" s="3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8"/>
      <c r="X277" s="34"/>
      <c r="Y277" s="38"/>
      <c r="Z277" s="39"/>
    </row>
    <row r="278" spans="1:26">
      <c r="A278" s="50" t="s">
        <v>290</v>
      </c>
      <c r="B278" s="52" t="s">
        <v>125</v>
      </c>
      <c r="C278" s="38"/>
      <c r="D278" s="34">
        <v>0</v>
      </c>
      <c r="E278" s="38"/>
      <c r="F278" s="3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8"/>
      <c r="X278" s="34"/>
      <c r="Y278" s="38"/>
      <c r="Z278" s="39"/>
    </row>
    <row r="279" spans="1:26">
      <c r="A279" s="48" t="s">
        <v>291</v>
      </c>
      <c r="B279" s="52" t="s">
        <v>168</v>
      </c>
      <c r="C279" s="38"/>
      <c r="D279" s="38"/>
      <c r="E279" s="34">
        <v>3</v>
      </c>
      <c r="F279" s="38"/>
      <c r="G279" s="34">
        <v>1</v>
      </c>
      <c r="H279" s="34"/>
      <c r="I279" s="34"/>
      <c r="J279" s="34"/>
      <c r="K279" s="34"/>
      <c r="L279" s="34"/>
      <c r="M279" s="34"/>
      <c r="N279" s="34"/>
      <c r="O279" s="34"/>
      <c r="P279" s="34">
        <v>1</v>
      </c>
      <c r="Q279" s="34"/>
      <c r="R279" s="34"/>
      <c r="S279" s="34"/>
      <c r="T279" s="34"/>
      <c r="U279" s="34"/>
      <c r="V279" s="34"/>
      <c r="W279" s="38"/>
      <c r="X279" s="38"/>
      <c r="Y279" s="34"/>
      <c r="Z279" s="39"/>
    </row>
    <row r="280" spans="1:26">
      <c r="A280" s="11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>
      <c r="A281" s="48" t="s">
        <v>85</v>
      </c>
      <c r="B281" s="49" t="s">
        <v>293</v>
      </c>
      <c r="C281" s="34">
        <v>0</v>
      </c>
      <c r="D281" s="34">
        <v>0</v>
      </c>
      <c r="E281" s="34">
        <f>D281-C281</f>
        <v>0</v>
      </c>
      <c r="F281" s="54" t="e">
        <f>D281/C281</f>
        <v>#DIV/0!</v>
      </c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42"/>
      <c r="X281" s="34"/>
      <c r="Y281" s="34"/>
      <c r="Z281" s="36"/>
    </row>
    <row r="282" spans="1:26">
      <c r="A282" s="116" t="s">
        <v>91</v>
      </c>
      <c r="B282" s="117"/>
      <c r="C282" s="34"/>
      <c r="D282" s="34"/>
      <c r="E282" s="34"/>
      <c r="F282" s="34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4"/>
      <c r="X282" s="34"/>
      <c r="Y282" s="34"/>
      <c r="Z282" s="36"/>
    </row>
    <row r="283" spans="1:26" ht="25.5">
      <c r="A283" s="50" t="s">
        <v>294</v>
      </c>
      <c r="B283" s="52" t="s">
        <v>184</v>
      </c>
      <c r="C283" s="38"/>
      <c r="D283" s="34">
        <v>0</v>
      </c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4"/>
      <c r="Y283" s="38"/>
      <c r="Z283" s="39"/>
    </row>
    <row r="284" spans="1:26">
      <c r="A284" s="50" t="s">
        <v>295</v>
      </c>
      <c r="B284" s="52" t="s">
        <v>124</v>
      </c>
      <c r="C284" s="38"/>
      <c r="D284" s="34">
        <v>0</v>
      </c>
      <c r="E284" s="38"/>
      <c r="F284" s="3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8"/>
      <c r="X284" s="34"/>
      <c r="Y284" s="38"/>
      <c r="Z284" s="39"/>
    </row>
    <row r="285" spans="1:26">
      <c r="A285" s="50" t="s">
        <v>296</v>
      </c>
      <c r="B285" s="52" t="s">
        <v>125</v>
      </c>
      <c r="C285" s="38"/>
      <c r="D285" s="34">
        <v>0</v>
      </c>
      <c r="E285" s="38"/>
      <c r="F285" s="3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8"/>
      <c r="X285" s="34"/>
      <c r="Y285" s="38"/>
      <c r="Z285" s="39"/>
    </row>
    <row r="286" spans="1:26">
      <c r="A286" s="48" t="s">
        <v>297</v>
      </c>
      <c r="B286" s="52" t="s">
        <v>168</v>
      </c>
      <c r="C286" s="38"/>
      <c r="D286" s="38"/>
      <c r="E286" s="34">
        <v>0</v>
      </c>
      <c r="F286" s="3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8"/>
      <c r="X286" s="38"/>
      <c r="Y286" s="34"/>
      <c r="Z286" s="39"/>
    </row>
    <row r="287" spans="1:26">
      <c r="A287" s="11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25.5">
      <c r="A288" s="48" t="s">
        <v>86</v>
      </c>
      <c r="B288" s="49" t="s">
        <v>299</v>
      </c>
      <c r="C288" s="34">
        <v>22.15</v>
      </c>
      <c r="D288" s="34">
        <v>22.15</v>
      </c>
      <c r="E288" s="34">
        <f>D288-C288</f>
        <v>0</v>
      </c>
      <c r="F288" s="54">
        <f>D288/C288</f>
        <v>1</v>
      </c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42"/>
      <c r="X288" s="34"/>
      <c r="Y288" s="34"/>
      <c r="Z288" s="36"/>
    </row>
    <row r="289" spans="1:26" ht="25.5">
      <c r="A289" s="48" t="s">
        <v>300</v>
      </c>
      <c r="B289" s="52" t="s">
        <v>301</v>
      </c>
      <c r="C289" s="38"/>
      <c r="D289" s="34">
        <v>22.15</v>
      </c>
      <c r="E289" s="38"/>
      <c r="F289" s="38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38"/>
      <c r="X289" s="34"/>
      <c r="Y289" s="38"/>
      <c r="Z289" s="39"/>
    </row>
    <row r="290" spans="1:26" ht="25.5">
      <c r="A290" s="48" t="s">
        <v>302</v>
      </c>
      <c r="B290" s="49" t="s">
        <v>303</v>
      </c>
      <c r="C290" s="34">
        <v>8.1539999999999999</v>
      </c>
      <c r="D290" s="34">
        <v>8.1539999999999999</v>
      </c>
      <c r="E290" s="34">
        <f>D290-C290</f>
        <v>0</v>
      </c>
      <c r="F290" s="54">
        <f>D290/C290</f>
        <v>1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42"/>
      <c r="X290" s="34"/>
      <c r="Y290" s="34"/>
      <c r="Z290" s="36"/>
    </row>
    <row r="291" spans="1:26" ht="25.5">
      <c r="A291" s="48" t="s">
        <v>304</v>
      </c>
      <c r="B291" s="52" t="s">
        <v>305</v>
      </c>
      <c r="C291" s="38"/>
      <c r="D291" s="34">
        <v>8.1539999999999999</v>
      </c>
      <c r="E291" s="38"/>
      <c r="F291" s="38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38"/>
      <c r="X291" s="34"/>
      <c r="Y291" s="38"/>
      <c r="Z291" s="39"/>
    </row>
    <row r="292" spans="1:26">
      <c r="A292" s="11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25.5">
      <c r="A293" s="48" t="s">
        <v>87</v>
      </c>
      <c r="B293" s="49" t="s">
        <v>307</v>
      </c>
      <c r="C293" s="34">
        <v>0</v>
      </c>
      <c r="D293" s="34">
        <v>0</v>
      </c>
      <c r="E293" s="34">
        <f>D293-C293</f>
        <v>0</v>
      </c>
      <c r="F293" s="54" t="e">
        <f>D293/C293</f>
        <v>#DIV/0!</v>
      </c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42"/>
      <c r="X293" s="34"/>
      <c r="Y293" s="34"/>
      <c r="Z293" s="36"/>
    </row>
    <row r="294" spans="1:26">
      <c r="A294" s="48" t="s">
        <v>308</v>
      </c>
      <c r="B294" s="52" t="s">
        <v>309</v>
      </c>
      <c r="C294" s="38"/>
      <c r="D294" s="34">
        <v>0</v>
      </c>
      <c r="E294" s="38"/>
      <c r="F294" s="38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38"/>
      <c r="X294" s="34"/>
      <c r="Y294" s="38"/>
      <c r="Z294" s="39"/>
    </row>
    <row r="295" spans="1:26">
      <c r="A295" s="11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25.5">
      <c r="A296" s="48" t="s">
        <v>45</v>
      </c>
      <c r="B296" s="49" t="s">
        <v>311</v>
      </c>
      <c r="C296" s="34">
        <v>3</v>
      </c>
      <c r="D296" s="34">
        <v>3</v>
      </c>
      <c r="E296" s="34">
        <f>D296-C296</f>
        <v>0</v>
      </c>
      <c r="F296" s="54">
        <f>D296/C296</f>
        <v>1</v>
      </c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42"/>
      <c r="X296" s="34"/>
      <c r="Y296" s="34"/>
      <c r="Z296" s="36"/>
    </row>
    <row r="297" spans="1:26">
      <c r="A297" s="116" t="s">
        <v>91</v>
      </c>
      <c r="B297" s="117"/>
      <c r="C297" s="34"/>
      <c r="D297" s="34"/>
      <c r="E297" s="34"/>
      <c r="F297" s="34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4"/>
      <c r="X297" s="34"/>
      <c r="Y297" s="34"/>
      <c r="Z297" s="36"/>
    </row>
    <row r="298" spans="1:26" ht="25.5">
      <c r="A298" s="50" t="s">
        <v>312</v>
      </c>
      <c r="B298" s="52" t="s">
        <v>184</v>
      </c>
      <c r="C298" s="38"/>
      <c r="D298" s="34">
        <v>3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4"/>
      <c r="Y298" s="38"/>
      <c r="Z298" s="39"/>
    </row>
    <row r="299" spans="1:26">
      <c r="A299" s="50" t="s">
        <v>313</v>
      </c>
      <c r="B299" s="52" t="s">
        <v>124</v>
      </c>
      <c r="C299" s="38"/>
      <c r="D299" s="34">
        <v>0</v>
      </c>
      <c r="E299" s="38"/>
      <c r="F299" s="3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8"/>
      <c r="X299" s="34"/>
      <c r="Y299" s="38"/>
      <c r="Z299" s="39"/>
    </row>
    <row r="300" spans="1:26">
      <c r="A300" s="50" t="s">
        <v>314</v>
      </c>
      <c r="B300" s="52" t="s">
        <v>125</v>
      </c>
      <c r="C300" s="38"/>
      <c r="D300" s="34">
        <v>0</v>
      </c>
      <c r="E300" s="38"/>
      <c r="F300" s="3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8"/>
      <c r="X300" s="34"/>
      <c r="Y300" s="38"/>
      <c r="Z300" s="39"/>
    </row>
    <row r="301" spans="1:26">
      <c r="A301" s="48" t="s">
        <v>315</v>
      </c>
      <c r="B301" s="52" t="s">
        <v>168</v>
      </c>
      <c r="C301" s="38"/>
      <c r="D301" s="38"/>
      <c r="E301" s="34">
        <v>0</v>
      </c>
      <c r="F301" s="3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8"/>
      <c r="X301" s="38"/>
      <c r="Y301" s="34"/>
      <c r="Z301" s="39"/>
    </row>
    <row r="302" spans="1:26" ht="25.5">
      <c r="A302" s="48" t="s">
        <v>316</v>
      </c>
      <c r="B302" s="49" t="s">
        <v>317</v>
      </c>
      <c r="C302" s="34">
        <v>79</v>
      </c>
      <c r="D302" s="34">
        <v>79</v>
      </c>
      <c r="E302" s="34">
        <f>D302-C302</f>
        <v>0</v>
      </c>
      <c r="F302" s="54">
        <f>D302/C302</f>
        <v>1</v>
      </c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42"/>
      <c r="X302" s="34"/>
      <c r="Y302" s="34"/>
      <c r="Z302" s="36"/>
    </row>
    <row r="303" spans="1:26">
      <c r="A303" s="116" t="s">
        <v>91</v>
      </c>
      <c r="B303" s="117"/>
      <c r="C303" s="34"/>
      <c r="D303" s="34"/>
      <c r="E303" s="34"/>
      <c r="F303" s="34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4"/>
      <c r="X303" s="34"/>
      <c r="Y303" s="34"/>
      <c r="Z303" s="36"/>
    </row>
    <row r="304" spans="1:26" ht="25.5">
      <c r="A304" s="50" t="s">
        <v>318</v>
      </c>
      <c r="B304" s="52" t="s">
        <v>184</v>
      </c>
      <c r="C304" s="38"/>
      <c r="D304" s="34">
        <v>79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4"/>
      <c r="Y304" s="38"/>
      <c r="Z304" s="39"/>
    </row>
    <row r="305" spans="1:26">
      <c r="A305" s="50" t="s">
        <v>319</v>
      </c>
      <c r="B305" s="52" t="s">
        <v>124</v>
      </c>
      <c r="C305" s="38"/>
      <c r="D305" s="34">
        <v>0</v>
      </c>
      <c r="E305" s="38"/>
      <c r="F305" s="3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8"/>
      <c r="X305" s="34"/>
      <c r="Y305" s="38"/>
      <c r="Z305" s="39"/>
    </row>
    <row r="306" spans="1:26">
      <c r="A306" s="50" t="s">
        <v>320</v>
      </c>
      <c r="B306" s="52" t="s">
        <v>125</v>
      </c>
      <c r="C306" s="38"/>
      <c r="D306" s="34">
        <v>0</v>
      </c>
      <c r="E306" s="38"/>
      <c r="F306" s="3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8"/>
      <c r="X306" s="34"/>
      <c r="Y306" s="38"/>
      <c r="Z306" s="39"/>
    </row>
    <row r="307" spans="1:26">
      <c r="A307" s="48" t="s">
        <v>321</v>
      </c>
      <c r="B307" s="52" t="s">
        <v>168</v>
      </c>
      <c r="C307" s="38"/>
      <c r="D307" s="38"/>
      <c r="E307" s="34">
        <v>0</v>
      </c>
      <c r="F307" s="3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8"/>
      <c r="X307" s="38"/>
      <c r="Y307" s="34"/>
      <c r="Z307" s="39"/>
    </row>
    <row r="308" spans="1:26" ht="25.5">
      <c r="A308" s="48" t="s">
        <v>322</v>
      </c>
      <c r="B308" s="49" t="s">
        <v>323</v>
      </c>
      <c r="C308" s="34">
        <v>0</v>
      </c>
      <c r="D308" s="34">
        <v>0</v>
      </c>
      <c r="E308" s="34">
        <f>D308-C308</f>
        <v>0</v>
      </c>
      <c r="F308" s="54" t="e">
        <f>D308/C308</f>
        <v>#DIV/0!</v>
      </c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42"/>
      <c r="X308" s="34"/>
      <c r="Y308" s="34"/>
      <c r="Z308" s="36"/>
    </row>
    <row r="309" spans="1:26">
      <c r="A309" s="116" t="s">
        <v>91</v>
      </c>
      <c r="B309" s="117"/>
      <c r="C309" s="34"/>
      <c r="D309" s="34"/>
      <c r="E309" s="34"/>
      <c r="F309" s="34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4"/>
      <c r="X309" s="34"/>
      <c r="Y309" s="34"/>
      <c r="Z309" s="36"/>
    </row>
    <row r="310" spans="1:26" ht="25.5">
      <c r="A310" s="50" t="s">
        <v>324</v>
      </c>
      <c r="B310" s="52" t="s">
        <v>184</v>
      </c>
      <c r="C310" s="38"/>
      <c r="D310" s="34">
        <v>0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4"/>
      <c r="Y310" s="38"/>
      <c r="Z310" s="39"/>
    </row>
    <row r="311" spans="1:26">
      <c r="A311" s="50" t="s">
        <v>325</v>
      </c>
      <c r="B311" s="52" t="s">
        <v>124</v>
      </c>
      <c r="C311" s="38"/>
      <c r="D311" s="34">
        <v>0</v>
      </c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8"/>
      <c r="X311" s="34"/>
      <c r="Y311" s="38"/>
      <c r="Z311" s="39"/>
    </row>
    <row r="312" spans="1:26">
      <c r="A312" s="50" t="s">
        <v>326</v>
      </c>
      <c r="B312" s="52" t="s">
        <v>125</v>
      </c>
      <c r="C312" s="38"/>
      <c r="D312" s="34">
        <v>0</v>
      </c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8"/>
      <c r="X312" s="34"/>
      <c r="Y312" s="38"/>
      <c r="Z312" s="39"/>
    </row>
    <row r="313" spans="1:26">
      <c r="A313" s="48" t="s">
        <v>327</v>
      </c>
      <c r="B313" s="52" t="s">
        <v>168</v>
      </c>
      <c r="C313" s="38"/>
      <c r="D313" s="38"/>
      <c r="E313" s="34">
        <v>0</v>
      </c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8"/>
      <c r="X313" s="38"/>
      <c r="Y313" s="34"/>
      <c r="Z313" s="39"/>
    </row>
    <row r="314" spans="1:26">
      <c r="A314" s="11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51">
      <c r="A315" s="48" t="s">
        <v>88</v>
      </c>
      <c r="B315" s="49" t="s">
        <v>329</v>
      </c>
      <c r="C315" s="34">
        <v>0</v>
      </c>
      <c r="D315" s="34">
        <v>0</v>
      </c>
      <c r="E315" s="34">
        <f>D315-C315</f>
        <v>0</v>
      </c>
      <c r="F315" s="54" t="e">
        <f>D315/C315</f>
        <v>#DIV/0!</v>
      </c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42"/>
      <c r="X315" s="34"/>
      <c r="Y315" s="34"/>
      <c r="Z315" s="36"/>
    </row>
    <row r="316" spans="1:26" ht="25.5">
      <c r="A316" s="48" t="s">
        <v>330</v>
      </c>
      <c r="B316" s="52" t="s">
        <v>331</v>
      </c>
      <c r="C316" s="38"/>
      <c r="D316" s="38"/>
      <c r="E316" s="34">
        <v>0</v>
      </c>
      <c r="F316" s="3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8"/>
      <c r="X316" s="38"/>
      <c r="Y316" s="34"/>
      <c r="Z316" s="39"/>
    </row>
    <row r="317" spans="1:26">
      <c r="A317" s="76" t="s">
        <v>332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8"/>
    </row>
    <row r="318" spans="1:26" ht="51">
      <c r="A318" s="50" t="s">
        <v>11</v>
      </c>
      <c r="B318" s="49" t="s">
        <v>333</v>
      </c>
      <c r="C318" s="43">
        <v>1</v>
      </c>
      <c r="D318" s="43">
        <v>0</v>
      </c>
      <c r="E318" s="34">
        <f>D318-C318</f>
        <v>-1</v>
      </c>
      <c r="F318" s="54">
        <f>D318/C318</f>
        <v>0</v>
      </c>
      <c r="G318" s="43">
        <v>1</v>
      </c>
      <c r="H318" s="43"/>
      <c r="I318" s="43"/>
      <c r="J318" s="43"/>
      <c r="K318" s="43"/>
      <c r="L318" s="43">
        <v>1</v>
      </c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 ht="89.25">
      <c r="A319" s="50" t="s">
        <v>14</v>
      </c>
      <c r="B319" s="49" t="s">
        <v>334</v>
      </c>
      <c r="C319" s="43">
        <v>1</v>
      </c>
      <c r="D319" s="43">
        <v>0</v>
      </c>
      <c r="E319" s="34">
        <f>D319-C319</f>
        <v>-1</v>
      </c>
      <c r="F319" s="54">
        <f>D319/C319</f>
        <v>0</v>
      </c>
      <c r="G319" s="43">
        <v>1</v>
      </c>
      <c r="H319" s="43"/>
      <c r="I319" s="43"/>
      <c r="J319" s="43"/>
      <c r="K319" s="43"/>
      <c r="L319" s="43"/>
      <c r="M319" s="43"/>
      <c r="N319" s="43"/>
      <c r="O319" s="43"/>
      <c r="P319" s="43">
        <v>1</v>
      </c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 ht="63.75">
      <c r="A320" s="50" t="s">
        <v>16</v>
      </c>
      <c r="B320" s="49" t="s">
        <v>335</v>
      </c>
      <c r="C320" s="43">
        <v>1</v>
      </c>
      <c r="D320" s="43">
        <v>0</v>
      </c>
      <c r="E320" s="34">
        <f>D320-C320</f>
        <v>-1</v>
      </c>
      <c r="F320" s="54">
        <f>D320/C320</f>
        <v>0</v>
      </c>
      <c r="G320" s="43">
        <v>1</v>
      </c>
      <c r="H320" s="43"/>
      <c r="I320" s="43"/>
      <c r="J320" s="43"/>
      <c r="K320" s="43"/>
      <c r="L320" s="43">
        <v>1</v>
      </c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>
      <c r="A321" s="29" t="s">
        <v>19</v>
      </c>
      <c r="B321" s="34" t="s">
        <v>336</v>
      </c>
      <c r="C321" s="43">
        <v>1</v>
      </c>
      <c r="D321" s="43">
        <v>1</v>
      </c>
      <c r="E321" s="34">
        <f>D321-C321</f>
        <v>0</v>
      </c>
      <c r="F321" s="54">
        <f>D321/C321</f>
        <v>1</v>
      </c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 ht="13.5" thickBot="1">
      <c r="A322" s="30" t="s">
        <v>21</v>
      </c>
      <c r="B322" s="45" t="s">
        <v>337</v>
      </c>
      <c r="C322" s="46">
        <v>1</v>
      </c>
      <c r="D322" s="46">
        <v>0</v>
      </c>
      <c r="E322" s="34">
        <f>D322-C322</f>
        <v>-1</v>
      </c>
      <c r="F322" s="54">
        <f>D322/C322</f>
        <v>0</v>
      </c>
      <c r="G322" s="46">
        <v>1</v>
      </c>
      <c r="H322" s="46"/>
      <c r="I322" s="46"/>
      <c r="J322" s="46"/>
      <c r="K322" s="46"/>
      <c r="L322" s="46"/>
      <c r="M322" s="46"/>
      <c r="N322" s="46"/>
      <c r="O322" s="46"/>
      <c r="P322" s="46">
        <v>1</v>
      </c>
      <c r="Q322" s="46"/>
      <c r="R322" s="46"/>
      <c r="S322" s="46"/>
      <c r="T322" s="46"/>
      <c r="U322" s="46"/>
      <c r="V322" s="46"/>
      <c r="W322" s="46"/>
      <c r="X322" s="46"/>
      <c r="Y322" s="46"/>
      <c r="Z322" s="47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verticalDpi="0" r:id="rId1"/>
  <headerFooter alignWithMargins="0">
    <oddHeader>&amp;R&amp;P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Z544"/>
  <sheetViews>
    <sheetView topLeftCell="A4" zoomScale="80" zoomScaleNormal="80" zoomScaleSheetLayoutView="85" workbookViewId="0">
      <pane ySplit="5" topLeftCell="A306" activePane="bottomLeft" state="frozen"/>
      <selection activeCell="A4" sqref="A4"/>
      <selection pane="bottomLeft" activeCell="G318" sqref="G318"/>
    </sheetView>
  </sheetViews>
  <sheetFormatPr defaultRowHeight="12.75"/>
  <cols>
    <col min="1" max="1" width="6.5703125" style="2" customWidth="1"/>
    <col min="2" max="2" width="39.7109375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340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51">
      <c r="A11" s="11" t="s">
        <v>12</v>
      </c>
      <c r="B11" s="41" t="s">
        <v>111</v>
      </c>
      <c r="C11" s="34">
        <v>22</v>
      </c>
      <c r="D11" s="34">
        <v>0</v>
      </c>
      <c r="E11" s="34">
        <f>D11-C11</f>
        <v>-22</v>
      </c>
      <c r="F11" s="54">
        <f>D11/C11</f>
        <v>0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42"/>
      <c r="X11" s="34"/>
      <c r="Y11" s="34"/>
      <c r="Z11" s="36"/>
    </row>
    <row r="12" spans="1:26">
      <c r="A12" s="134" t="s">
        <v>91</v>
      </c>
      <c r="B12" s="135"/>
      <c r="C12" s="34"/>
      <c r="D12" s="34"/>
      <c r="E12" s="34"/>
      <c r="F12" s="3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4"/>
      <c r="X12" s="34"/>
      <c r="Y12" s="34"/>
      <c r="Z12" s="36"/>
    </row>
    <row r="13" spans="1:26" ht="25.5">
      <c r="A13" s="29" t="s">
        <v>13</v>
      </c>
      <c r="B13" s="57" t="s">
        <v>120</v>
      </c>
      <c r="C13" s="38"/>
      <c r="D13" s="34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4"/>
      <c r="Y13" s="38"/>
      <c r="Z13" s="39"/>
    </row>
    <row r="14" spans="1:26" ht="25.5">
      <c r="A14" s="29" t="s">
        <v>7</v>
      </c>
      <c r="B14" s="57" t="s">
        <v>92</v>
      </c>
      <c r="C14" s="38"/>
      <c r="D14" s="34">
        <v>0</v>
      </c>
      <c r="E14" s="38"/>
      <c r="F14" s="38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8"/>
      <c r="X14" s="34"/>
      <c r="Y14" s="38"/>
      <c r="Z14" s="39"/>
    </row>
    <row r="15" spans="1:26" ht="25.5">
      <c r="A15" s="29" t="s">
        <v>112</v>
      </c>
      <c r="B15" s="57" t="s">
        <v>93</v>
      </c>
      <c r="C15" s="38"/>
      <c r="D15" s="34">
        <v>0</v>
      </c>
      <c r="E15" s="38"/>
      <c r="F15" s="38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8"/>
      <c r="X15" s="34"/>
      <c r="Y15" s="38"/>
      <c r="Z15" s="39"/>
    </row>
    <row r="16" spans="1:26" ht="38.25">
      <c r="A16" s="11" t="s">
        <v>121</v>
      </c>
      <c r="B16" s="57" t="s">
        <v>94</v>
      </c>
      <c r="C16" s="38"/>
      <c r="D16" s="38"/>
      <c r="E16" s="34">
        <v>22</v>
      </c>
      <c r="F16" s="3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8"/>
      <c r="X16" s="38"/>
      <c r="Y16" s="34"/>
      <c r="Z16" s="39"/>
    </row>
    <row r="17" spans="1:26" ht="51">
      <c r="A17" s="11" t="s">
        <v>8</v>
      </c>
      <c r="B17" s="41" t="s">
        <v>122</v>
      </c>
      <c r="C17" s="34">
        <v>8</v>
      </c>
      <c r="D17" s="34">
        <v>5</v>
      </c>
      <c r="E17" s="34">
        <f>D17-C17</f>
        <v>-3</v>
      </c>
      <c r="F17" s="54">
        <f>D17/C17</f>
        <v>0.625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2"/>
      <c r="X17" s="34"/>
      <c r="Y17" s="34"/>
      <c r="Z17" s="36"/>
    </row>
    <row r="18" spans="1:26">
      <c r="A18" s="136" t="s">
        <v>91</v>
      </c>
      <c r="B18" s="137"/>
      <c r="C18" s="34"/>
      <c r="D18" s="34"/>
      <c r="E18" s="34"/>
      <c r="F18" s="3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4"/>
      <c r="X18" s="34"/>
      <c r="Y18" s="34"/>
      <c r="Z18" s="36"/>
    </row>
    <row r="19" spans="1:26" ht="25.5">
      <c r="A19" s="29" t="s">
        <v>9</v>
      </c>
      <c r="B19" s="58" t="s">
        <v>120</v>
      </c>
      <c r="C19" s="38"/>
      <c r="D19" s="34">
        <v>5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4"/>
      <c r="Y19" s="38"/>
      <c r="Z19" s="39"/>
    </row>
    <row r="20" spans="1:26" ht="38.25">
      <c r="A20" s="29" t="s">
        <v>10</v>
      </c>
      <c r="B20" s="58" t="s">
        <v>95</v>
      </c>
      <c r="C20" s="38"/>
      <c r="D20" s="34">
        <v>0</v>
      </c>
      <c r="E20" s="38"/>
      <c r="F20" s="38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8"/>
      <c r="X20" s="34"/>
      <c r="Y20" s="38"/>
      <c r="Z20" s="39"/>
    </row>
    <row r="21" spans="1:26" ht="38.25">
      <c r="A21" s="29" t="s">
        <v>62</v>
      </c>
      <c r="B21" s="58" t="s">
        <v>96</v>
      </c>
      <c r="C21" s="38"/>
      <c r="D21" s="34">
        <v>0</v>
      </c>
      <c r="E21" s="38"/>
      <c r="F21" s="3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8"/>
      <c r="X21" s="34"/>
      <c r="Y21" s="38"/>
      <c r="Z21" s="39"/>
    </row>
    <row r="22" spans="1:26" ht="38.25">
      <c r="A22" s="11" t="s">
        <v>113</v>
      </c>
      <c r="B22" s="59" t="s">
        <v>97</v>
      </c>
      <c r="C22" s="38"/>
      <c r="D22" s="38"/>
      <c r="E22" s="34">
        <v>3</v>
      </c>
      <c r="F22" s="38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8"/>
      <c r="X22" s="38"/>
      <c r="Y22" s="34"/>
      <c r="Z22" s="39"/>
    </row>
    <row r="23" spans="1:26" ht="13.5">
      <c r="A23" s="11" t="s">
        <v>14</v>
      </c>
      <c r="B23" s="124" t="s">
        <v>123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</row>
    <row r="24" spans="1:26">
      <c r="A24" s="11" t="s">
        <v>15</v>
      </c>
      <c r="B24" s="41" t="s">
        <v>114</v>
      </c>
      <c r="C24" s="34">
        <v>2</v>
      </c>
      <c r="D24" s="34">
        <v>2</v>
      </c>
      <c r="E24" s="34">
        <f>D24-C24</f>
        <v>0</v>
      </c>
      <c r="F24" s="54">
        <f>D24/C24</f>
        <v>1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2"/>
      <c r="X24" s="34"/>
      <c r="Y24" s="34"/>
      <c r="Z24" s="36"/>
    </row>
    <row r="25" spans="1:26">
      <c r="A25" s="122" t="s">
        <v>91</v>
      </c>
      <c r="B25" s="123"/>
      <c r="C25" s="34"/>
      <c r="D25" s="34"/>
      <c r="E25" s="34"/>
      <c r="F25" s="3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4"/>
      <c r="X25" s="34"/>
      <c r="Y25" s="34"/>
      <c r="Z25" s="36"/>
    </row>
    <row r="26" spans="1:26" ht="25.5">
      <c r="A26" s="29" t="s">
        <v>63</v>
      </c>
      <c r="B26" s="58" t="s">
        <v>120</v>
      </c>
      <c r="C26" s="38"/>
      <c r="D26" s="34">
        <v>2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4"/>
      <c r="Y26" s="38"/>
      <c r="Z26" s="39"/>
    </row>
    <row r="27" spans="1:26">
      <c r="A27" s="29" t="s">
        <v>64</v>
      </c>
      <c r="B27" s="58" t="s">
        <v>124</v>
      </c>
      <c r="C27" s="38"/>
      <c r="D27" s="34">
        <v>0</v>
      </c>
      <c r="E27" s="38"/>
      <c r="F27" s="38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8"/>
      <c r="X27" s="34"/>
      <c r="Y27" s="38"/>
      <c r="Z27" s="39"/>
    </row>
    <row r="28" spans="1:26">
      <c r="A28" s="29" t="s">
        <v>115</v>
      </c>
      <c r="B28" s="58" t="s">
        <v>125</v>
      </c>
      <c r="C28" s="38"/>
      <c r="D28" s="34">
        <v>0</v>
      </c>
      <c r="E28" s="38"/>
      <c r="F28" s="38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8"/>
      <c r="X28" s="34"/>
      <c r="Y28" s="38"/>
      <c r="Z28" s="39"/>
    </row>
    <row r="29" spans="1:26">
      <c r="A29" s="11" t="s">
        <v>116</v>
      </c>
      <c r="B29" s="58" t="s">
        <v>98</v>
      </c>
      <c r="C29" s="38"/>
      <c r="D29" s="38"/>
      <c r="E29" s="34">
        <v>0</v>
      </c>
      <c r="F29" s="38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8"/>
      <c r="X29" s="38"/>
      <c r="Y29" s="34"/>
      <c r="Z29" s="39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>
      <c r="A31" s="11" t="s">
        <v>17</v>
      </c>
      <c r="B31" s="41" t="s">
        <v>117</v>
      </c>
      <c r="C31" s="34">
        <v>4</v>
      </c>
      <c r="D31" s="34">
        <v>4</v>
      </c>
      <c r="E31" s="34">
        <f>D31-C31</f>
        <v>0</v>
      </c>
      <c r="F31" s="54">
        <f>D31/C31</f>
        <v>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2"/>
      <c r="X31" s="34"/>
      <c r="Y31" s="34"/>
      <c r="Z31" s="36"/>
    </row>
    <row r="32" spans="1:26">
      <c r="A32" s="122" t="s">
        <v>91</v>
      </c>
      <c r="B32" s="123"/>
      <c r="C32" s="34"/>
      <c r="D32" s="34"/>
      <c r="E32" s="34"/>
      <c r="F32" s="3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4"/>
      <c r="X32" s="34"/>
      <c r="Y32" s="34"/>
      <c r="Z32" s="36"/>
    </row>
    <row r="33" spans="1:26" ht="25.5">
      <c r="A33" s="29" t="s">
        <v>65</v>
      </c>
      <c r="B33" s="58" t="s">
        <v>120</v>
      </c>
      <c r="C33" s="38"/>
      <c r="D33" s="34">
        <v>4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4"/>
      <c r="Y33" s="38"/>
      <c r="Z33" s="39"/>
    </row>
    <row r="34" spans="1:26">
      <c r="A34" s="29" t="s">
        <v>66</v>
      </c>
      <c r="B34" s="58" t="s">
        <v>124</v>
      </c>
      <c r="C34" s="38"/>
      <c r="D34" s="34">
        <v>0</v>
      </c>
      <c r="E34" s="38"/>
      <c r="F34" s="38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8"/>
      <c r="X34" s="34"/>
      <c r="Y34" s="38"/>
      <c r="Z34" s="39"/>
    </row>
    <row r="35" spans="1:26">
      <c r="A35" s="29" t="s">
        <v>67</v>
      </c>
      <c r="B35" s="58" t="s">
        <v>125</v>
      </c>
      <c r="C35" s="38"/>
      <c r="D35" s="34">
        <v>0</v>
      </c>
      <c r="E35" s="38"/>
      <c r="F35" s="38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8"/>
      <c r="X35" s="34"/>
      <c r="Y35" s="38"/>
      <c r="Z35" s="39"/>
    </row>
    <row r="36" spans="1:26">
      <c r="A36" s="11" t="s">
        <v>118</v>
      </c>
      <c r="B36" s="58" t="s">
        <v>98</v>
      </c>
      <c r="C36" s="38"/>
      <c r="D36" s="38"/>
      <c r="E36" s="34">
        <v>0</v>
      </c>
      <c r="F36" s="38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8"/>
      <c r="X36" s="38"/>
      <c r="Y36" s="34"/>
      <c r="Z36" s="39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>
      <c r="A38" s="11" t="s">
        <v>20</v>
      </c>
      <c r="B38" s="41" t="s">
        <v>119</v>
      </c>
      <c r="C38" s="34">
        <v>2</v>
      </c>
      <c r="D38" s="34">
        <v>2</v>
      </c>
      <c r="E38" s="34">
        <f>D38-C38</f>
        <v>0</v>
      </c>
      <c r="F38" s="54">
        <f>D38/C38</f>
        <v>1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2"/>
      <c r="X38" s="34"/>
      <c r="Y38" s="34"/>
      <c r="Z38" s="36"/>
    </row>
    <row r="39" spans="1:26">
      <c r="A39" s="122" t="s">
        <v>91</v>
      </c>
      <c r="B39" s="123"/>
      <c r="C39" s="34"/>
      <c r="D39" s="34"/>
      <c r="E39" s="34"/>
      <c r="F39" s="3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4"/>
      <c r="X39" s="34"/>
      <c r="Y39" s="34"/>
      <c r="Z39" s="36"/>
    </row>
    <row r="40" spans="1:26" ht="25.5">
      <c r="A40" s="29" t="s">
        <v>69</v>
      </c>
      <c r="B40" s="58" t="s">
        <v>120</v>
      </c>
      <c r="C40" s="38"/>
      <c r="D40" s="34">
        <v>2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4"/>
      <c r="Y40" s="38"/>
      <c r="Z40" s="39"/>
    </row>
    <row r="41" spans="1:26">
      <c r="A41" s="29" t="s">
        <v>70</v>
      </c>
      <c r="B41" s="58" t="s">
        <v>124</v>
      </c>
      <c r="C41" s="38"/>
      <c r="D41" s="34">
        <v>0</v>
      </c>
      <c r="E41" s="38"/>
      <c r="F41" s="38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8"/>
      <c r="X41" s="34"/>
      <c r="Y41" s="38"/>
      <c r="Z41" s="39"/>
    </row>
    <row r="42" spans="1:26">
      <c r="A42" s="29" t="s">
        <v>71</v>
      </c>
      <c r="B42" s="58" t="s">
        <v>125</v>
      </c>
      <c r="C42" s="38"/>
      <c r="D42" s="34">
        <v>0</v>
      </c>
      <c r="E42" s="38"/>
      <c r="F42" s="38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8"/>
      <c r="X42" s="34"/>
      <c r="Y42" s="38"/>
      <c r="Z42" s="39"/>
    </row>
    <row r="43" spans="1:26">
      <c r="A43" s="11" t="s">
        <v>72</v>
      </c>
      <c r="B43" s="58" t="s">
        <v>98</v>
      </c>
      <c r="C43" s="38"/>
      <c r="D43" s="38"/>
      <c r="E43" s="34">
        <v>0</v>
      </c>
      <c r="F43" s="3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8"/>
      <c r="X43" s="38"/>
      <c r="Y43" s="34"/>
      <c r="Z43" s="39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>
      <c r="A45" s="11" t="s">
        <v>29</v>
      </c>
      <c r="B45" s="41" t="s">
        <v>127</v>
      </c>
      <c r="C45" s="34">
        <v>4</v>
      </c>
      <c r="D45" s="34">
        <v>4</v>
      </c>
      <c r="E45" s="34">
        <f>D45-C45</f>
        <v>0</v>
      </c>
      <c r="F45" s="54">
        <f>D45/C45</f>
        <v>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42"/>
      <c r="X45" s="34"/>
      <c r="Y45" s="34"/>
      <c r="Z45" s="36"/>
    </row>
    <row r="46" spans="1:26">
      <c r="A46" s="122" t="s">
        <v>91</v>
      </c>
      <c r="B46" s="123"/>
      <c r="C46" s="34"/>
      <c r="D46" s="34"/>
      <c r="E46" s="34"/>
      <c r="F46" s="3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4"/>
      <c r="X46" s="34"/>
      <c r="Y46" s="34"/>
      <c r="Z46" s="36"/>
    </row>
    <row r="47" spans="1:26" ht="25.5">
      <c r="A47" s="29" t="s">
        <v>128</v>
      </c>
      <c r="B47" s="58" t="s">
        <v>120</v>
      </c>
      <c r="C47" s="38"/>
      <c r="D47" s="34">
        <v>2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4"/>
      <c r="Y47" s="38"/>
      <c r="Z47" s="39"/>
    </row>
    <row r="48" spans="1:26">
      <c r="A48" s="29" t="s">
        <v>129</v>
      </c>
      <c r="B48" s="58" t="s">
        <v>124</v>
      </c>
      <c r="C48" s="38"/>
      <c r="D48" s="34">
        <v>0</v>
      </c>
      <c r="E48" s="38"/>
      <c r="F48" s="38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8"/>
      <c r="X48" s="34"/>
      <c r="Y48" s="38"/>
      <c r="Z48" s="39"/>
    </row>
    <row r="49" spans="1:26">
      <c r="A49" s="29" t="s">
        <v>130</v>
      </c>
      <c r="B49" s="58" t="s">
        <v>125</v>
      </c>
      <c r="C49" s="38"/>
      <c r="D49" s="34">
        <v>0</v>
      </c>
      <c r="E49" s="38"/>
      <c r="F49" s="3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8"/>
      <c r="X49" s="34"/>
      <c r="Y49" s="38"/>
      <c r="Z49" s="39"/>
    </row>
    <row r="50" spans="1:26">
      <c r="A50" s="11" t="s">
        <v>131</v>
      </c>
      <c r="B50" s="58" t="s">
        <v>98</v>
      </c>
      <c r="C50" s="38"/>
      <c r="D50" s="38"/>
      <c r="E50" s="34">
        <v>0</v>
      </c>
      <c r="F50" s="38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8"/>
      <c r="X50" s="38"/>
      <c r="Y50" s="34"/>
      <c r="Z50" s="39"/>
    </row>
    <row r="51" spans="1:26">
      <c r="A51" s="76" t="s">
        <v>132</v>
      </c>
      <c r="B51" s="131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25.5">
      <c r="A52" s="11" t="s">
        <v>133</v>
      </c>
      <c r="B52" s="58" t="s">
        <v>134</v>
      </c>
      <c r="C52" s="38"/>
      <c r="D52" s="34">
        <v>2</v>
      </c>
      <c r="E52" s="38"/>
      <c r="F52" s="38"/>
      <c r="G52" s="34">
        <v>2</v>
      </c>
      <c r="H52" s="34"/>
      <c r="I52" s="34"/>
      <c r="J52" s="34"/>
      <c r="K52" s="34"/>
      <c r="L52" s="34"/>
      <c r="M52" s="34"/>
      <c r="N52" s="34"/>
      <c r="O52" s="34"/>
      <c r="P52" s="34">
        <v>2</v>
      </c>
      <c r="Q52" s="34"/>
      <c r="R52" s="34"/>
      <c r="S52" s="34"/>
      <c r="T52" s="34"/>
      <c r="U52" s="34"/>
      <c r="V52" s="34"/>
      <c r="W52" s="38"/>
      <c r="X52" s="34"/>
      <c r="Y52" s="38"/>
      <c r="Z52" s="39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25.5">
      <c r="A54" s="11" t="s">
        <v>23</v>
      </c>
      <c r="B54" s="41" t="s">
        <v>136</v>
      </c>
      <c r="C54" s="34">
        <v>1.8</v>
      </c>
      <c r="D54" s="34">
        <v>1.7</v>
      </c>
      <c r="E54" s="34">
        <f>D54-C54</f>
        <v>-0.10000000000000009</v>
      </c>
      <c r="F54" s="54">
        <f>D54/C54</f>
        <v>0.94444444444444442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42"/>
      <c r="X54" s="34"/>
      <c r="Y54" s="34"/>
      <c r="Z54" s="36"/>
    </row>
    <row r="55" spans="1:26">
      <c r="A55" s="122" t="s">
        <v>91</v>
      </c>
      <c r="B55" s="123"/>
      <c r="C55" s="34"/>
      <c r="D55" s="34"/>
      <c r="E55" s="34"/>
      <c r="F55" s="34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4"/>
      <c r="X55" s="34"/>
      <c r="Y55" s="34"/>
      <c r="Z55" s="36"/>
    </row>
    <row r="56" spans="1:26" ht="25.5">
      <c r="A56" s="29" t="s">
        <v>73</v>
      </c>
      <c r="B56" s="58" t="s">
        <v>137</v>
      </c>
      <c r="C56" s="38"/>
      <c r="D56" s="34">
        <v>1.7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4"/>
      <c r="Y56" s="38"/>
      <c r="Z56" s="39"/>
    </row>
    <row r="57" spans="1:26">
      <c r="A57" s="29" t="s">
        <v>74</v>
      </c>
      <c r="B57" s="58" t="s">
        <v>138</v>
      </c>
      <c r="C57" s="38"/>
      <c r="D57" s="34">
        <v>0</v>
      </c>
      <c r="E57" s="38"/>
      <c r="F57" s="38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8"/>
      <c r="X57" s="34"/>
      <c r="Y57" s="38"/>
      <c r="Z57" s="39"/>
    </row>
    <row r="58" spans="1:26">
      <c r="A58" s="29" t="s">
        <v>139</v>
      </c>
      <c r="B58" s="58" t="s">
        <v>140</v>
      </c>
      <c r="C58" s="38"/>
      <c r="D58" s="34">
        <v>0</v>
      </c>
      <c r="E58" s="38"/>
      <c r="F58" s="38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8"/>
      <c r="X58" s="34"/>
      <c r="Y58" s="38"/>
      <c r="Z58" s="39"/>
    </row>
    <row r="59" spans="1:26">
      <c r="A59" s="11" t="s">
        <v>141</v>
      </c>
      <c r="B59" s="58" t="s">
        <v>142</v>
      </c>
      <c r="C59" s="38"/>
      <c r="D59" s="38"/>
      <c r="E59" s="34">
        <v>0.1</v>
      </c>
      <c r="F59" s="38"/>
      <c r="G59" s="34">
        <v>0.1</v>
      </c>
      <c r="H59" s="34"/>
      <c r="I59" s="34"/>
      <c r="J59" s="34"/>
      <c r="K59" s="34"/>
      <c r="L59" s="34"/>
      <c r="M59" s="34"/>
      <c r="N59" s="34"/>
      <c r="O59" s="34"/>
      <c r="P59" s="34">
        <v>0.1</v>
      </c>
      <c r="Q59" s="34"/>
      <c r="R59" s="34"/>
      <c r="S59" s="34"/>
      <c r="T59" s="34"/>
      <c r="U59" s="34"/>
      <c r="V59" s="34"/>
      <c r="W59" s="38"/>
      <c r="X59" s="38"/>
      <c r="Y59" s="34"/>
      <c r="Z59" s="39"/>
    </row>
    <row r="60" spans="1:26">
      <c r="A60" s="76" t="s">
        <v>132</v>
      </c>
      <c r="B60" s="131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>
      <c r="A61" s="11" t="s">
        <v>143</v>
      </c>
      <c r="B61" s="58" t="s">
        <v>144</v>
      </c>
      <c r="C61" s="38"/>
      <c r="D61" s="34">
        <v>0</v>
      </c>
      <c r="E61" s="38"/>
      <c r="F61" s="3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8"/>
      <c r="X61" s="34"/>
      <c r="Y61" s="38"/>
      <c r="Z61" s="39"/>
    </row>
    <row r="62" spans="1:26">
      <c r="A62" s="11" t="s">
        <v>145</v>
      </c>
      <c r="B62" s="58" t="s">
        <v>146</v>
      </c>
      <c r="C62" s="38"/>
      <c r="D62" s="34">
        <v>0</v>
      </c>
      <c r="E62" s="38"/>
      <c r="F62" s="38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8"/>
      <c r="X62" s="34"/>
      <c r="Y62" s="38"/>
      <c r="Z62" s="39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>
      <c r="A64" s="11" t="s">
        <v>25</v>
      </c>
      <c r="B64" s="41" t="s">
        <v>148</v>
      </c>
      <c r="C64" s="34">
        <v>10</v>
      </c>
      <c r="D64" s="34">
        <v>10</v>
      </c>
      <c r="E64" s="34">
        <f>D64-C64</f>
        <v>0</v>
      </c>
      <c r="F64" s="54">
        <f>D64/C64</f>
        <v>1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42"/>
      <c r="X64" s="34"/>
      <c r="Y64" s="34"/>
      <c r="Z64" s="36"/>
    </row>
    <row r="65" spans="1:26">
      <c r="A65" s="122" t="s">
        <v>91</v>
      </c>
      <c r="B65" s="123"/>
      <c r="C65" s="34"/>
      <c r="D65" s="34"/>
      <c r="E65" s="34"/>
      <c r="F65" s="34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4"/>
      <c r="X65" s="34"/>
      <c r="Y65" s="34"/>
      <c r="Z65" s="36"/>
    </row>
    <row r="66" spans="1:26" ht="25.5">
      <c r="A66" s="29" t="s">
        <v>149</v>
      </c>
      <c r="B66" s="58" t="s">
        <v>120</v>
      </c>
      <c r="C66" s="38"/>
      <c r="D66" s="34">
        <v>8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4"/>
      <c r="Y66" s="38"/>
      <c r="Z66" s="39"/>
    </row>
    <row r="67" spans="1:26">
      <c r="A67" s="29" t="s">
        <v>150</v>
      </c>
      <c r="B67" s="58" t="s">
        <v>124</v>
      </c>
      <c r="C67" s="38"/>
      <c r="D67" s="34">
        <v>2</v>
      </c>
      <c r="E67" s="38"/>
      <c r="F67" s="38"/>
      <c r="G67" s="34">
        <v>2</v>
      </c>
      <c r="H67" s="34"/>
      <c r="I67" s="34"/>
      <c r="J67" s="34"/>
      <c r="K67" s="34"/>
      <c r="L67" s="34"/>
      <c r="M67" s="34"/>
      <c r="N67" s="34"/>
      <c r="O67" s="34"/>
      <c r="P67" s="34">
        <v>2</v>
      </c>
      <c r="Q67" s="34"/>
      <c r="R67" s="34"/>
      <c r="S67" s="34"/>
      <c r="T67" s="34"/>
      <c r="U67" s="34"/>
      <c r="V67" s="34"/>
      <c r="W67" s="38"/>
      <c r="X67" s="34"/>
      <c r="Y67" s="38"/>
      <c r="Z67" s="39"/>
    </row>
    <row r="68" spans="1:26">
      <c r="A68" s="29" t="s">
        <v>151</v>
      </c>
      <c r="B68" s="58" t="s">
        <v>125</v>
      </c>
      <c r="C68" s="38"/>
      <c r="D68" s="34">
        <v>0</v>
      </c>
      <c r="E68" s="38"/>
      <c r="F68" s="38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8"/>
      <c r="X68" s="34"/>
      <c r="Y68" s="38"/>
      <c r="Z68" s="39"/>
    </row>
    <row r="69" spans="1:26">
      <c r="A69" s="11" t="s">
        <v>152</v>
      </c>
      <c r="B69" s="58" t="s">
        <v>153</v>
      </c>
      <c r="C69" s="38"/>
      <c r="D69" s="38"/>
      <c r="E69" s="34">
        <v>0</v>
      </c>
      <c r="F69" s="38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8"/>
      <c r="X69" s="38"/>
      <c r="Y69" s="34"/>
      <c r="Z69" s="39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>
      <c r="A71" s="11" t="s">
        <v>27</v>
      </c>
      <c r="B71" s="41" t="s">
        <v>155</v>
      </c>
      <c r="C71" s="34">
        <v>1</v>
      </c>
      <c r="D71" s="34">
        <v>1</v>
      </c>
      <c r="E71" s="34">
        <f>D71-C71</f>
        <v>0</v>
      </c>
      <c r="F71" s="54">
        <f>D71/C71</f>
        <v>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42"/>
      <c r="X71" s="34"/>
      <c r="Y71" s="34"/>
      <c r="Z71" s="36"/>
    </row>
    <row r="72" spans="1:26">
      <c r="A72" s="122" t="s">
        <v>91</v>
      </c>
      <c r="B72" s="123"/>
      <c r="C72" s="34"/>
      <c r="D72" s="34"/>
      <c r="E72" s="34"/>
      <c r="F72" s="3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4"/>
      <c r="X72" s="34"/>
      <c r="Y72" s="34"/>
      <c r="Z72" s="36"/>
    </row>
    <row r="73" spans="1:26" ht="25.5">
      <c r="A73" s="29" t="s">
        <v>156</v>
      </c>
      <c r="B73" s="58" t="s">
        <v>157</v>
      </c>
      <c r="C73" s="38"/>
      <c r="D73" s="34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4"/>
      <c r="Y73" s="38"/>
      <c r="Z73" s="39"/>
    </row>
    <row r="74" spans="1:26" ht="25.5">
      <c r="A74" s="29" t="s">
        <v>158</v>
      </c>
      <c r="B74" s="58" t="s">
        <v>159</v>
      </c>
      <c r="C74" s="38"/>
      <c r="D74" s="34">
        <v>1</v>
      </c>
      <c r="E74" s="38"/>
      <c r="F74" s="38"/>
      <c r="G74" s="34">
        <v>1</v>
      </c>
      <c r="H74" s="34"/>
      <c r="I74" s="34"/>
      <c r="J74" s="34"/>
      <c r="K74" s="34"/>
      <c r="L74" s="34"/>
      <c r="M74" s="34"/>
      <c r="N74" s="34"/>
      <c r="O74" s="34"/>
      <c r="P74" s="34">
        <v>1</v>
      </c>
      <c r="Q74" s="34"/>
      <c r="R74" s="34"/>
      <c r="S74" s="34"/>
      <c r="T74" s="34"/>
      <c r="U74" s="34"/>
      <c r="V74" s="34"/>
      <c r="W74" s="38"/>
      <c r="X74" s="34"/>
      <c r="Y74" s="38"/>
      <c r="Z74" s="39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25.5">
      <c r="A77" s="11" t="s">
        <v>12</v>
      </c>
      <c r="B77" s="41" t="s">
        <v>162</v>
      </c>
      <c r="C77" s="34">
        <v>0.26</v>
      </c>
      <c r="D77" s="34">
        <v>0.26</v>
      </c>
      <c r="E77" s="34">
        <f>D77-C77</f>
        <v>0</v>
      </c>
      <c r="F77" s="54">
        <f>D77/C77</f>
        <v>1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42"/>
      <c r="X77" s="34"/>
      <c r="Y77" s="34"/>
      <c r="Z77" s="36"/>
    </row>
    <row r="78" spans="1:26">
      <c r="A78" s="122" t="s">
        <v>91</v>
      </c>
      <c r="B78" s="123"/>
      <c r="C78" s="34"/>
      <c r="D78" s="34"/>
      <c r="E78" s="34"/>
      <c r="F78" s="34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4"/>
      <c r="X78" s="34"/>
      <c r="Y78" s="34"/>
      <c r="Z78" s="36"/>
    </row>
    <row r="79" spans="1:26" ht="25.5">
      <c r="A79" s="29" t="s">
        <v>13</v>
      </c>
      <c r="B79" s="58" t="s">
        <v>137</v>
      </c>
      <c r="C79" s="38"/>
      <c r="D79" s="34">
        <v>0.26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4"/>
      <c r="Y79" s="38"/>
      <c r="Z79" s="39"/>
    </row>
    <row r="80" spans="1:26">
      <c r="A80" s="29" t="s">
        <v>7</v>
      </c>
      <c r="B80" s="58" t="s">
        <v>138</v>
      </c>
      <c r="C80" s="38"/>
      <c r="D80" s="34">
        <v>0</v>
      </c>
      <c r="E80" s="38"/>
      <c r="F80" s="38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8"/>
      <c r="X80" s="34"/>
      <c r="Y80" s="38"/>
      <c r="Z80" s="39"/>
    </row>
    <row r="81" spans="1:26">
      <c r="A81" s="29" t="s">
        <v>112</v>
      </c>
      <c r="B81" s="58" t="s">
        <v>140</v>
      </c>
      <c r="C81" s="38"/>
      <c r="D81" s="34">
        <v>0</v>
      </c>
      <c r="E81" s="38"/>
      <c r="F81" s="38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8"/>
      <c r="X81" s="34"/>
      <c r="Y81" s="38"/>
      <c r="Z81" s="39"/>
    </row>
    <row r="82" spans="1:26">
      <c r="A82" s="11" t="s">
        <v>121</v>
      </c>
      <c r="B82" s="58" t="s">
        <v>142</v>
      </c>
      <c r="C82" s="38"/>
      <c r="D82" s="38"/>
      <c r="E82" s="34">
        <v>0</v>
      </c>
      <c r="F82" s="38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8"/>
      <c r="X82" s="38"/>
      <c r="Y82" s="34"/>
      <c r="Z82" s="39"/>
    </row>
    <row r="83" spans="1:26">
      <c r="A83" s="76" t="s">
        <v>132</v>
      </c>
      <c r="B83" s="131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>
      <c r="A84" s="11" t="s">
        <v>163</v>
      </c>
      <c r="B84" s="58" t="s">
        <v>144</v>
      </c>
      <c r="C84" s="38"/>
      <c r="D84" s="34">
        <v>0</v>
      </c>
      <c r="E84" s="38"/>
      <c r="F84" s="38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8"/>
      <c r="X84" s="34"/>
      <c r="Y84" s="38"/>
      <c r="Z84" s="39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25.5">
      <c r="A86" s="11" t="s">
        <v>15</v>
      </c>
      <c r="B86" s="41" t="s">
        <v>165</v>
      </c>
      <c r="C86" s="34">
        <v>0.26</v>
      </c>
      <c r="D86" s="34">
        <v>0.26</v>
      </c>
      <c r="E86" s="34">
        <f>D86-C86</f>
        <v>0</v>
      </c>
      <c r="F86" s="54">
        <f>D86/C86</f>
        <v>1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42"/>
      <c r="X86" s="34"/>
      <c r="Y86" s="34"/>
      <c r="Z86" s="36"/>
    </row>
    <row r="87" spans="1:26">
      <c r="A87" s="122" t="s">
        <v>91</v>
      </c>
      <c r="B87" s="123"/>
      <c r="C87" s="34"/>
      <c r="D87" s="34"/>
      <c r="E87" s="34"/>
      <c r="F87" s="3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4"/>
      <c r="X87" s="34"/>
      <c r="Y87" s="34"/>
      <c r="Z87" s="36"/>
    </row>
    <row r="88" spans="1:26" ht="25.5">
      <c r="A88" s="29" t="s">
        <v>63</v>
      </c>
      <c r="B88" s="58" t="s">
        <v>137</v>
      </c>
      <c r="C88" s="38"/>
      <c r="D88" s="34">
        <v>0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4"/>
      <c r="Y88" s="38"/>
      <c r="Z88" s="39"/>
    </row>
    <row r="89" spans="1:26">
      <c r="A89" s="29" t="s">
        <v>64</v>
      </c>
      <c r="B89" s="58" t="s">
        <v>138</v>
      </c>
      <c r="C89" s="38"/>
      <c r="D89" s="34">
        <v>0.26</v>
      </c>
      <c r="E89" s="38"/>
      <c r="F89" s="38"/>
      <c r="G89" s="34">
        <v>0.26</v>
      </c>
      <c r="H89" s="34"/>
      <c r="I89" s="34"/>
      <c r="J89" s="34"/>
      <c r="K89" s="34"/>
      <c r="L89" s="34"/>
      <c r="M89" s="34"/>
      <c r="N89" s="34"/>
      <c r="O89" s="34"/>
      <c r="P89" s="34">
        <v>0.26</v>
      </c>
      <c r="Q89" s="34"/>
      <c r="R89" s="34"/>
      <c r="S89" s="34"/>
      <c r="T89" s="34"/>
      <c r="U89" s="34"/>
      <c r="V89" s="34"/>
      <c r="W89" s="38"/>
      <c r="X89" s="34"/>
      <c r="Y89" s="38"/>
      <c r="Z89" s="39"/>
    </row>
    <row r="90" spans="1:26">
      <c r="A90" s="29" t="s">
        <v>115</v>
      </c>
      <c r="B90" s="58" t="s">
        <v>140</v>
      </c>
      <c r="C90" s="38"/>
      <c r="D90" s="34">
        <v>0</v>
      </c>
      <c r="E90" s="38"/>
      <c r="F90" s="38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8"/>
      <c r="X90" s="34"/>
      <c r="Y90" s="38"/>
      <c r="Z90" s="39"/>
    </row>
    <row r="91" spans="1:26">
      <c r="A91" s="11" t="s">
        <v>116</v>
      </c>
      <c r="B91" s="58" t="s">
        <v>142</v>
      </c>
      <c r="C91" s="38"/>
      <c r="D91" s="38"/>
      <c r="E91" s="34">
        <v>0</v>
      </c>
      <c r="F91" s="38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8"/>
      <c r="X91" s="38"/>
      <c r="Y91" s="34"/>
      <c r="Z91" s="39"/>
    </row>
    <row r="92" spans="1:26">
      <c r="A92" s="76" t="s">
        <v>132</v>
      </c>
      <c r="B92" s="13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>
      <c r="A93" s="11" t="s">
        <v>166</v>
      </c>
      <c r="B93" s="58" t="s">
        <v>144</v>
      </c>
      <c r="C93" s="38"/>
      <c r="D93" s="34">
        <v>0</v>
      </c>
      <c r="E93" s="38"/>
      <c r="F93" s="38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8"/>
      <c r="X93" s="34"/>
      <c r="Y93" s="38"/>
      <c r="Z93" s="39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38.25">
      <c r="A95" s="11" t="s">
        <v>17</v>
      </c>
      <c r="B95" s="41" t="s">
        <v>167</v>
      </c>
      <c r="C95" s="34">
        <v>0</v>
      </c>
      <c r="D95" s="34">
        <v>0</v>
      </c>
      <c r="E95" s="34">
        <f>D95-C95</f>
        <v>0</v>
      </c>
      <c r="F95" s="54" t="e">
        <f>D95/C95</f>
        <v>#DIV/0!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42"/>
      <c r="X95" s="34"/>
      <c r="Y95" s="34"/>
      <c r="Z95" s="36"/>
    </row>
    <row r="96" spans="1:26">
      <c r="A96" s="122" t="s">
        <v>91</v>
      </c>
      <c r="B96" s="123"/>
      <c r="C96" s="34"/>
      <c r="D96" s="34"/>
      <c r="E96" s="34"/>
      <c r="F96" s="34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4"/>
      <c r="X96" s="34"/>
      <c r="Y96" s="34"/>
      <c r="Z96" s="36"/>
    </row>
    <row r="97" spans="1:26" ht="25.5">
      <c r="A97" s="29" t="s">
        <v>65</v>
      </c>
      <c r="B97" s="58" t="s">
        <v>120</v>
      </c>
      <c r="C97" s="38"/>
      <c r="D97" s="34">
        <v>0</v>
      </c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4"/>
      <c r="Y97" s="38"/>
      <c r="Z97" s="39"/>
    </row>
    <row r="98" spans="1:26">
      <c r="A98" s="29" t="s">
        <v>66</v>
      </c>
      <c r="B98" s="58" t="s">
        <v>124</v>
      </c>
      <c r="C98" s="38"/>
      <c r="D98" s="34">
        <v>0</v>
      </c>
      <c r="E98" s="38"/>
      <c r="F98" s="38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8"/>
      <c r="X98" s="34"/>
      <c r="Y98" s="38"/>
      <c r="Z98" s="39"/>
    </row>
    <row r="99" spans="1:26">
      <c r="A99" s="29" t="s">
        <v>67</v>
      </c>
      <c r="B99" s="58" t="s">
        <v>125</v>
      </c>
      <c r="C99" s="38"/>
      <c r="D99" s="34">
        <v>0</v>
      </c>
      <c r="E99" s="38"/>
      <c r="F99" s="38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  <c r="X99" s="34"/>
      <c r="Y99" s="38"/>
      <c r="Z99" s="39"/>
    </row>
    <row r="100" spans="1:26">
      <c r="A100" s="11" t="s">
        <v>118</v>
      </c>
      <c r="B100" s="58" t="s">
        <v>168</v>
      </c>
      <c r="C100" s="38"/>
      <c r="D100" s="38"/>
      <c r="E100" s="34">
        <v>0</v>
      </c>
      <c r="F100" s="38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  <c r="X100" s="38"/>
      <c r="Y100" s="34"/>
      <c r="Z100" s="39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25.5">
      <c r="A102" s="11" t="s">
        <v>20</v>
      </c>
      <c r="B102" s="41" t="s">
        <v>170</v>
      </c>
      <c r="C102" s="34">
        <v>4</v>
      </c>
      <c r="D102" s="34">
        <v>4</v>
      </c>
      <c r="E102" s="34">
        <f>D102-C102</f>
        <v>0</v>
      </c>
      <c r="F102" s="54">
        <f>D102/C102</f>
        <v>1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42"/>
      <c r="X102" s="34"/>
      <c r="Y102" s="34"/>
      <c r="Z102" s="36"/>
    </row>
    <row r="103" spans="1:26">
      <c r="A103" s="122" t="s">
        <v>91</v>
      </c>
      <c r="B103" s="123"/>
      <c r="C103" s="34"/>
      <c r="D103" s="34"/>
      <c r="E103" s="34"/>
      <c r="F103" s="34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4"/>
      <c r="X103" s="34"/>
      <c r="Y103" s="34"/>
      <c r="Z103" s="36"/>
    </row>
    <row r="104" spans="1:26" ht="25.5">
      <c r="A104" s="29" t="s">
        <v>69</v>
      </c>
      <c r="B104" s="58" t="s">
        <v>120</v>
      </c>
      <c r="C104" s="38"/>
      <c r="D104" s="34">
        <v>4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4"/>
      <c r="Y104" s="38"/>
      <c r="Z104" s="39"/>
    </row>
    <row r="105" spans="1:26">
      <c r="A105" s="29" t="s">
        <v>70</v>
      </c>
      <c r="B105" s="58" t="s">
        <v>124</v>
      </c>
      <c r="C105" s="38"/>
      <c r="D105" s="34">
        <v>0</v>
      </c>
      <c r="E105" s="38"/>
      <c r="F105" s="38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  <c r="X105" s="34"/>
      <c r="Y105" s="38"/>
      <c r="Z105" s="39"/>
    </row>
    <row r="106" spans="1:26">
      <c r="A106" s="29" t="s">
        <v>71</v>
      </c>
      <c r="B106" s="58" t="s">
        <v>125</v>
      </c>
      <c r="C106" s="38"/>
      <c r="D106" s="34">
        <v>0</v>
      </c>
      <c r="E106" s="38"/>
      <c r="F106" s="38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  <c r="X106" s="34"/>
      <c r="Y106" s="38"/>
      <c r="Z106" s="39"/>
    </row>
    <row r="107" spans="1:26">
      <c r="A107" s="11" t="s">
        <v>72</v>
      </c>
      <c r="B107" s="58" t="s">
        <v>168</v>
      </c>
      <c r="C107" s="38"/>
      <c r="D107" s="38"/>
      <c r="E107" s="34">
        <v>0</v>
      </c>
      <c r="F107" s="38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  <c r="X107" s="38"/>
      <c r="Y107" s="34"/>
      <c r="Z107" s="39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25.5">
      <c r="A110" s="11" t="s">
        <v>12</v>
      </c>
      <c r="B110" s="41" t="s">
        <v>173</v>
      </c>
      <c r="C110" s="34">
        <v>0</v>
      </c>
      <c r="D110" s="34">
        <v>0</v>
      </c>
      <c r="E110" s="34">
        <f>D110-C110</f>
        <v>0</v>
      </c>
      <c r="F110" s="54" t="e">
        <f>D110/C110</f>
        <v>#DIV/0!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42"/>
      <c r="X110" s="34"/>
      <c r="Y110" s="34"/>
      <c r="Z110" s="36"/>
    </row>
    <row r="111" spans="1:26">
      <c r="A111" s="122" t="s">
        <v>91</v>
      </c>
      <c r="B111" s="123"/>
      <c r="C111" s="34"/>
      <c r="D111" s="34"/>
      <c r="E111" s="34"/>
      <c r="F111" s="34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4"/>
      <c r="X111" s="34"/>
      <c r="Y111" s="34"/>
      <c r="Z111" s="36"/>
    </row>
    <row r="112" spans="1:26" ht="25.5">
      <c r="A112" s="29" t="s">
        <v>13</v>
      </c>
      <c r="B112" s="58" t="s">
        <v>174</v>
      </c>
      <c r="C112" s="38"/>
      <c r="D112" s="34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4"/>
      <c r="Y112" s="38"/>
      <c r="Z112" s="39"/>
    </row>
    <row r="113" spans="1:26">
      <c r="A113" s="29" t="s">
        <v>7</v>
      </c>
      <c r="B113" s="58" t="s">
        <v>175</v>
      </c>
      <c r="C113" s="38"/>
      <c r="D113" s="34">
        <v>0</v>
      </c>
      <c r="E113" s="38"/>
      <c r="F113" s="38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  <c r="X113" s="34"/>
      <c r="Y113" s="38"/>
      <c r="Z113" s="39"/>
    </row>
    <row r="114" spans="1:26" ht="25.5">
      <c r="A114" s="29" t="s">
        <v>112</v>
      </c>
      <c r="B114" s="58" t="s">
        <v>176</v>
      </c>
      <c r="C114" s="38"/>
      <c r="D114" s="34">
        <v>0</v>
      </c>
      <c r="E114" s="38"/>
      <c r="F114" s="38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  <c r="X114" s="34"/>
      <c r="Y114" s="38"/>
      <c r="Z114" s="39"/>
    </row>
    <row r="115" spans="1:26">
      <c r="A115" s="11" t="s">
        <v>121</v>
      </c>
      <c r="B115" s="58" t="s">
        <v>177</v>
      </c>
      <c r="C115" s="38"/>
      <c r="D115" s="38"/>
      <c r="E115" s="34">
        <v>0</v>
      </c>
      <c r="F115" s="38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  <c r="X115" s="38"/>
      <c r="Y115" s="34"/>
      <c r="Z115" s="39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25.5">
      <c r="A117" s="11" t="s">
        <v>15</v>
      </c>
      <c r="B117" s="41" t="s">
        <v>179</v>
      </c>
      <c r="C117" s="34">
        <v>1</v>
      </c>
      <c r="D117" s="34">
        <v>0</v>
      </c>
      <c r="E117" s="34">
        <f>D117-C117</f>
        <v>-1</v>
      </c>
      <c r="F117" s="54">
        <f>D117/C117</f>
        <v>0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42"/>
      <c r="X117" s="34"/>
      <c r="Y117" s="34"/>
      <c r="Z117" s="36"/>
    </row>
    <row r="118" spans="1:26">
      <c r="A118" s="122" t="s">
        <v>91</v>
      </c>
      <c r="B118" s="123"/>
      <c r="C118" s="34"/>
      <c r="D118" s="34"/>
      <c r="E118" s="34"/>
      <c r="F118" s="34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4"/>
      <c r="X118" s="34"/>
      <c r="Y118" s="34"/>
      <c r="Z118" s="36"/>
    </row>
    <row r="119" spans="1:26" ht="25.5">
      <c r="A119" s="29" t="s">
        <v>63</v>
      </c>
      <c r="B119" s="58" t="s">
        <v>174</v>
      </c>
      <c r="C119" s="38"/>
      <c r="D119" s="34">
        <v>0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4"/>
      <c r="Y119" s="38"/>
      <c r="Z119" s="39"/>
    </row>
    <row r="120" spans="1:26">
      <c r="A120" s="29" t="s">
        <v>64</v>
      </c>
      <c r="B120" s="58" t="s">
        <v>175</v>
      </c>
      <c r="C120" s="38"/>
      <c r="D120" s="34">
        <v>0</v>
      </c>
      <c r="E120" s="38"/>
      <c r="F120" s="38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  <c r="X120" s="34"/>
      <c r="Y120" s="38"/>
      <c r="Z120" s="39"/>
    </row>
    <row r="121" spans="1:26" ht="25.5">
      <c r="A121" s="29" t="s">
        <v>115</v>
      </c>
      <c r="B121" s="58" t="s">
        <v>176</v>
      </c>
      <c r="C121" s="38"/>
      <c r="D121" s="34">
        <v>0</v>
      </c>
      <c r="E121" s="38"/>
      <c r="F121" s="38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  <c r="X121" s="34"/>
      <c r="Y121" s="38"/>
      <c r="Z121" s="39"/>
    </row>
    <row r="122" spans="1:26">
      <c r="A122" s="11" t="s">
        <v>116</v>
      </c>
      <c r="B122" s="58" t="s">
        <v>177</v>
      </c>
      <c r="C122" s="38"/>
      <c r="D122" s="38"/>
      <c r="E122" s="34">
        <v>1</v>
      </c>
      <c r="F122" s="38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  <c r="X122" s="38"/>
      <c r="Y122" s="34"/>
      <c r="Z122" s="39"/>
    </row>
    <row r="123" spans="1:26" ht="13.5">
      <c r="A123" s="11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25.5">
      <c r="A124" s="11" t="s">
        <v>17</v>
      </c>
      <c r="B124" s="41" t="s">
        <v>181</v>
      </c>
      <c r="C124" s="34">
        <v>1</v>
      </c>
      <c r="D124" s="34">
        <v>1</v>
      </c>
      <c r="E124" s="34">
        <f>D124-C124</f>
        <v>0</v>
      </c>
      <c r="F124" s="54">
        <f>D124/C124</f>
        <v>1</v>
      </c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42"/>
      <c r="X124" s="34"/>
      <c r="Y124" s="34"/>
      <c r="Z124" s="36"/>
    </row>
    <row r="125" spans="1:26">
      <c r="A125" s="122" t="s">
        <v>91</v>
      </c>
      <c r="B125" s="123"/>
      <c r="C125" s="34"/>
      <c r="D125" s="34"/>
      <c r="E125" s="34"/>
      <c r="F125" s="34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4"/>
      <c r="X125" s="34"/>
      <c r="Y125" s="34"/>
      <c r="Z125" s="36"/>
    </row>
    <row r="126" spans="1:26" ht="25.5">
      <c r="A126" s="29" t="s">
        <v>65</v>
      </c>
      <c r="B126" s="58" t="s">
        <v>174</v>
      </c>
      <c r="C126" s="38"/>
      <c r="D126" s="34">
        <v>1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4"/>
      <c r="Y126" s="38"/>
      <c r="Z126" s="39"/>
    </row>
    <row r="127" spans="1:26">
      <c r="A127" s="29" t="s">
        <v>66</v>
      </c>
      <c r="B127" s="58" t="s">
        <v>175</v>
      </c>
      <c r="C127" s="38"/>
      <c r="D127" s="34">
        <v>0</v>
      </c>
      <c r="E127" s="38"/>
      <c r="F127" s="38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  <c r="X127" s="34"/>
      <c r="Y127" s="38"/>
      <c r="Z127" s="39"/>
    </row>
    <row r="128" spans="1:26" ht="25.5">
      <c r="A128" s="29" t="s">
        <v>67</v>
      </c>
      <c r="B128" s="58" t="s">
        <v>176</v>
      </c>
      <c r="C128" s="38"/>
      <c r="D128" s="34">
        <v>0</v>
      </c>
      <c r="E128" s="38"/>
      <c r="F128" s="38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  <c r="X128" s="34"/>
      <c r="Y128" s="38"/>
      <c r="Z128" s="39"/>
    </row>
    <row r="129" spans="1:26">
      <c r="A129" s="11" t="s">
        <v>118</v>
      </c>
      <c r="B129" s="58" t="s">
        <v>177</v>
      </c>
      <c r="C129" s="38"/>
      <c r="D129" s="38"/>
      <c r="E129" s="34">
        <v>0</v>
      </c>
      <c r="F129" s="38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  <c r="X129" s="38"/>
      <c r="Y129" s="34"/>
      <c r="Z129" s="39"/>
    </row>
    <row r="130" spans="1:26">
      <c r="A130" s="11" t="s">
        <v>18</v>
      </c>
      <c r="B130" s="41" t="s">
        <v>182</v>
      </c>
      <c r="C130" s="34">
        <v>0</v>
      </c>
      <c r="D130" s="34">
        <v>0</v>
      </c>
      <c r="E130" s="34">
        <f>D130-C130</f>
        <v>0</v>
      </c>
      <c r="F130" s="54" t="e">
        <f>D130/C130</f>
        <v>#DIV/0!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42"/>
      <c r="X130" s="34"/>
      <c r="Y130" s="34"/>
      <c r="Z130" s="36"/>
    </row>
    <row r="131" spans="1:26">
      <c r="A131" s="122" t="s">
        <v>91</v>
      </c>
      <c r="B131" s="123"/>
      <c r="C131" s="34"/>
      <c r="D131" s="34"/>
      <c r="E131" s="34"/>
      <c r="F131" s="34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4"/>
      <c r="X131" s="34"/>
      <c r="Y131" s="34"/>
      <c r="Z131" s="36"/>
    </row>
    <row r="132" spans="1:26" ht="25.5">
      <c r="A132" s="29" t="s">
        <v>183</v>
      </c>
      <c r="B132" s="58" t="s">
        <v>184</v>
      </c>
      <c r="C132" s="38"/>
      <c r="D132" s="34">
        <v>0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4"/>
      <c r="Y132" s="38"/>
      <c r="Z132" s="39"/>
    </row>
    <row r="133" spans="1:26">
      <c r="A133" s="29" t="s">
        <v>185</v>
      </c>
      <c r="B133" s="58" t="s">
        <v>124</v>
      </c>
      <c r="C133" s="38"/>
      <c r="D133" s="34">
        <v>0</v>
      </c>
      <c r="E133" s="38"/>
      <c r="F133" s="38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  <c r="X133" s="34"/>
      <c r="Y133" s="38"/>
      <c r="Z133" s="39"/>
    </row>
    <row r="134" spans="1:26">
      <c r="A134" s="29" t="s">
        <v>186</v>
      </c>
      <c r="B134" s="58" t="s">
        <v>125</v>
      </c>
      <c r="C134" s="38"/>
      <c r="D134" s="34">
        <v>0</v>
      </c>
      <c r="E134" s="38"/>
      <c r="F134" s="38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  <c r="X134" s="34"/>
      <c r="Y134" s="38"/>
      <c r="Z134" s="39"/>
    </row>
    <row r="135" spans="1:26">
      <c r="A135" s="11" t="s">
        <v>187</v>
      </c>
      <c r="B135" s="58" t="s">
        <v>168</v>
      </c>
      <c r="C135" s="38"/>
      <c r="D135" s="38"/>
      <c r="E135" s="34">
        <v>0</v>
      </c>
      <c r="F135" s="38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  <c r="X135" s="38"/>
      <c r="Y135" s="34"/>
      <c r="Z135" s="39"/>
    </row>
    <row r="136" spans="1:26">
      <c r="A136" s="11" t="s">
        <v>188</v>
      </c>
      <c r="B136" s="41" t="s">
        <v>189</v>
      </c>
      <c r="C136" s="34">
        <v>0</v>
      </c>
      <c r="D136" s="34">
        <v>0</v>
      </c>
      <c r="E136" s="34">
        <f>D136-C136</f>
        <v>0</v>
      </c>
      <c r="F136" s="54" t="e">
        <f>D136/C136</f>
        <v>#DIV/0!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42"/>
      <c r="X136" s="34"/>
      <c r="Y136" s="34"/>
      <c r="Z136" s="36"/>
    </row>
    <row r="137" spans="1:26">
      <c r="A137" s="122" t="s">
        <v>91</v>
      </c>
      <c r="B137" s="123"/>
      <c r="C137" s="34"/>
      <c r="D137" s="34"/>
      <c r="E137" s="34"/>
      <c r="F137" s="34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4"/>
      <c r="X137" s="34"/>
      <c r="Y137" s="34"/>
      <c r="Z137" s="36"/>
    </row>
    <row r="138" spans="1:26" ht="25.5">
      <c r="A138" s="29" t="s">
        <v>190</v>
      </c>
      <c r="B138" s="58" t="s">
        <v>184</v>
      </c>
      <c r="C138" s="38"/>
      <c r="D138" s="34">
        <v>0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4"/>
      <c r="Y138" s="38"/>
      <c r="Z138" s="39"/>
    </row>
    <row r="139" spans="1:26">
      <c r="A139" s="29" t="s">
        <v>191</v>
      </c>
      <c r="B139" s="58" t="s">
        <v>124</v>
      </c>
      <c r="C139" s="38"/>
      <c r="D139" s="34">
        <v>0</v>
      </c>
      <c r="E139" s="38"/>
      <c r="F139" s="38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  <c r="X139" s="34"/>
      <c r="Y139" s="38"/>
      <c r="Z139" s="39"/>
    </row>
    <row r="140" spans="1:26">
      <c r="A140" s="29" t="s">
        <v>192</v>
      </c>
      <c r="B140" s="58" t="s">
        <v>125</v>
      </c>
      <c r="C140" s="38"/>
      <c r="D140" s="34">
        <v>0</v>
      </c>
      <c r="E140" s="38"/>
      <c r="F140" s="38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  <c r="X140" s="34"/>
      <c r="Y140" s="38"/>
      <c r="Z140" s="39"/>
    </row>
    <row r="141" spans="1:26">
      <c r="A141" s="11" t="s">
        <v>193</v>
      </c>
      <c r="B141" s="58" t="s">
        <v>168</v>
      </c>
      <c r="C141" s="38"/>
      <c r="D141" s="38"/>
      <c r="E141" s="34">
        <v>0</v>
      </c>
      <c r="F141" s="38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  <c r="X141" s="38"/>
      <c r="Y141" s="34"/>
      <c r="Z141" s="39"/>
    </row>
    <row r="142" spans="1:26">
      <c r="A142" s="11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38.25">
      <c r="A143" s="11" t="s">
        <v>20</v>
      </c>
      <c r="B143" s="41" t="s">
        <v>195</v>
      </c>
      <c r="C143" s="34">
        <v>0</v>
      </c>
      <c r="D143" s="34">
        <v>0</v>
      </c>
      <c r="E143" s="34">
        <f>D143-C143</f>
        <v>0</v>
      </c>
      <c r="F143" s="54" t="e">
        <f>D143/C143</f>
        <v>#DIV/0!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42"/>
      <c r="X143" s="34"/>
      <c r="Y143" s="34"/>
      <c r="Z143" s="36"/>
    </row>
    <row r="144" spans="1:26">
      <c r="A144" s="122" t="s">
        <v>91</v>
      </c>
      <c r="B144" s="123"/>
      <c r="C144" s="34"/>
      <c r="D144" s="34"/>
      <c r="E144" s="34"/>
      <c r="F144" s="34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4"/>
      <c r="X144" s="34"/>
      <c r="Y144" s="34"/>
      <c r="Z144" s="36"/>
    </row>
    <row r="145" spans="1:26" ht="25.5">
      <c r="A145" s="29" t="s">
        <v>69</v>
      </c>
      <c r="B145" s="58" t="s">
        <v>174</v>
      </c>
      <c r="C145" s="38"/>
      <c r="D145" s="34">
        <v>0</v>
      </c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4"/>
      <c r="Y145" s="38"/>
      <c r="Z145" s="39"/>
    </row>
    <row r="146" spans="1:26">
      <c r="A146" s="29" t="s">
        <v>70</v>
      </c>
      <c r="B146" s="58" t="s">
        <v>175</v>
      </c>
      <c r="C146" s="38"/>
      <c r="D146" s="34">
        <v>0</v>
      </c>
      <c r="E146" s="38"/>
      <c r="F146" s="38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  <c r="X146" s="34"/>
      <c r="Y146" s="38"/>
      <c r="Z146" s="39"/>
    </row>
    <row r="147" spans="1:26" ht="25.5">
      <c r="A147" s="29" t="s">
        <v>71</v>
      </c>
      <c r="B147" s="58" t="s">
        <v>176</v>
      </c>
      <c r="C147" s="38"/>
      <c r="D147" s="34">
        <v>0</v>
      </c>
      <c r="E147" s="38"/>
      <c r="F147" s="38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  <c r="X147" s="34"/>
      <c r="Y147" s="38"/>
      <c r="Z147" s="39"/>
    </row>
    <row r="148" spans="1:26">
      <c r="A148" s="11" t="s">
        <v>72</v>
      </c>
      <c r="B148" s="58" t="s">
        <v>177</v>
      </c>
      <c r="C148" s="38"/>
      <c r="D148" s="38"/>
      <c r="E148" s="34">
        <v>0</v>
      </c>
      <c r="F148" s="38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  <c r="X148" s="38"/>
      <c r="Y148" s="34"/>
      <c r="Z148" s="39"/>
    </row>
    <row r="149" spans="1:26">
      <c r="A149" s="11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51">
      <c r="A150" s="11" t="s">
        <v>29</v>
      </c>
      <c r="B150" s="41" t="s">
        <v>197</v>
      </c>
      <c r="C150" s="34">
        <v>0</v>
      </c>
      <c r="D150" s="34">
        <v>0</v>
      </c>
      <c r="E150" s="34">
        <f>D150-C150</f>
        <v>0</v>
      </c>
      <c r="F150" s="54" t="e">
        <f>D150/C150</f>
        <v>#DIV/0!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42"/>
      <c r="X150" s="34"/>
      <c r="Y150" s="34"/>
      <c r="Z150" s="36"/>
    </row>
    <row r="151" spans="1:26">
      <c r="A151" s="122" t="s">
        <v>91</v>
      </c>
      <c r="B151" s="123"/>
      <c r="C151" s="34"/>
      <c r="D151" s="34"/>
      <c r="E151" s="34"/>
      <c r="F151" s="34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4"/>
      <c r="X151" s="34"/>
      <c r="Y151" s="34"/>
      <c r="Z151" s="36"/>
    </row>
    <row r="152" spans="1:26" ht="25.5">
      <c r="A152" s="29" t="s">
        <v>128</v>
      </c>
      <c r="B152" s="58" t="s">
        <v>184</v>
      </c>
      <c r="C152" s="38"/>
      <c r="D152" s="34">
        <v>0</v>
      </c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4"/>
      <c r="Y152" s="38"/>
      <c r="Z152" s="39"/>
    </row>
    <row r="153" spans="1:26">
      <c r="A153" s="29" t="s">
        <v>129</v>
      </c>
      <c r="B153" s="58" t="s">
        <v>124</v>
      </c>
      <c r="C153" s="38"/>
      <c r="D153" s="34">
        <v>0</v>
      </c>
      <c r="E153" s="38"/>
      <c r="F153" s="38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  <c r="X153" s="34"/>
      <c r="Y153" s="38"/>
      <c r="Z153" s="39"/>
    </row>
    <row r="154" spans="1:26">
      <c r="A154" s="29" t="s">
        <v>130</v>
      </c>
      <c r="B154" s="58" t="s">
        <v>125</v>
      </c>
      <c r="C154" s="38"/>
      <c r="D154" s="34">
        <v>0</v>
      </c>
      <c r="E154" s="38"/>
      <c r="F154" s="38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  <c r="X154" s="34"/>
      <c r="Y154" s="38"/>
      <c r="Z154" s="39"/>
    </row>
    <row r="155" spans="1:26">
      <c r="A155" s="11" t="s">
        <v>131</v>
      </c>
      <c r="B155" s="58" t="s">
        <v>168</v>
      </c>
      <c r="C155" s="38"/>
      <c r="D155" s="38"/>
      <c r="E155" s="34">
        <v>0</v>
      </c>
      <c r="F155" s="38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  <c r="X155" s="38"/>
      <c r="Y155" s="34"/>
      <c r="Z155" s="39"/>
    </row>
    <row r="156" spans="1:26">
      <c r="A156" s="11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25.5">
      <c r="A157" s="11" t="s">
        <v>23</v>
      </c>
      <c r="B157" s="41" t="s">
        <v>198</v>
      </c>
      <c r="C157" s="34">
        <f>C167+C176+C185+C194+C203+C212</f>
        <v>13.17</v>
      </c>
      <c r="D157" s="34">
        <f>D167+D176+D185+D194+D203+D212</f>
        <v>9.9700000000000006</v>
      </c>
      <c r="E157" s="34">
        <f>D157-C157</f>
        <v>-3.1999999999999993</v>
      </c>
      <c r="F157" s="54">
        <f>D157/C157</f>
        <v>0.75702353834472291</v>
      </c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42"/>
      <c r="X157" s="34"/>
      <c r="Y157" s="34"/>
      <c r="Z157" s="36"/>
    </row>
    <row r="158" spans="1:26">
      <c r="A158" s="122" t="s">
        <v>91</v>
      </c>
      <c r="B158" s="123"/>
      <c r="C158" s="34"/>
      <c r="D158" s="34"/>
      <c r="E158" s="34"/>
      <c r="F158" s="34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4"/>
      <c r="X158" s="34"/>
      <c r="Y158" s="34"/>
      <c r="Z158" s="36"/>
    </row>
    <row r="159" spans="1:26" ht="25.5">
      <c r="A159" s="29" t="s">
        <v>73</v>
      </c>
      <c r="B159" s="58" t="s">
        <v>199</v>
      </c>
      <c r="C159" s="38"/>
      <c r="D159" s="34">
        <f>D169+D178+D187+D196+D205+D214</f>
        <v>9.9700000000000006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4"/>
      <c r="Y159" s="38"/>
      <c r="Z159" s="39"/>
    </row>
    <row r="160" spans="1:26">
      <c r="A160" s="29" t="s">
        <v>74</v>
      </c>
      <c r="B160" s="58" t="s">
        <v>138</v>
      </c>
      <c r="C160" s="38"/>
      <c r="D160" s="34">
        <f>D170+D179+D188+D197+D206+D215</f>
        <v>0</v>
      </c>
      <c r="E160" s="38"/>
      <c r="F160" s="38"/>
      <c r="G160" s="34">
        <f t="shared" ref="G160:V160" si="0">G170+G179+G188+G197+G206+G215</f>
        <v>0</v>
      </c>
      <c r="H160" s="34">
        <f t="shared" si="0"/>
        <v>0</v>
      </c>
      <c r="I160" s="34">
        <f t="shared" si="0"/>
        <v>0</v>
      </c>
      <c r="J160" s="34">
        <f t="shared" si="0"/>
        <v>0</v>
      </c>
      <c r="K160" s="34">
        <f t="shared" si="0"/>
        <v>0</v>
      </c>
      <c r="L160" s="34">
        <f t="shared" si="0"/>
        <v>0</v>
      </c>
      <c r="M160" s="34">
        <f t="shared" si="0"/>
        <v>0</v>
      </c>
      <c r="N160" s="34">
        <f t="shared" si="0"/>
        <v>0</v>
      </c>
      <c r="O160" s="34">
        <f t="shared" si="0"/>
        <v>0</v>
      </c>
      <c r="P160" s="34">
        <f t="shared" si="0"/>
        <v>0</v>
      </c>
      <c r="Q160" s="34">
        <f t="shared" si="0"/>
        <v>0</v>
      </c>
      <c r="R160" s="34">
        <f t="shared" si="0"/>
        <v>0</v>
      </c>
      <c r="S160" s="34">
        <f t="shared" si="0"/>
        <v>0</v>
      </c>
      <c r="T160" s="34">
        <f t="shared" si="0"/>
        <v>0</v>
      </c>
      <c r="U160" s="34">
        <f t="shared" si="0"/>
        <v>0</v>
      </c>
      <c r="V160" s="34">
        <f t="shared" si="0"/>
        <v>0</v>
      </c>
      <c r="W160" s="38"/>
      <c r="X160" s="34"/>
      <c r="Y160" s="38"/>
      <c r="Z160" s="39"/>
    </row>
    <row r="161" spans="1:26" ht="25.5">
      <c r="A161" s="29" t="s">
        <v>139</v>
      </c>
      <c r="B161" s="58" t="s">
        <v>200</v>
      </c>
      <c r="C161" s="38"/>
      <c r="D161" s="34">
        <f>D171+D180+D189+D198+D207+D216</f>
        <v>0</v>
      </c>
      <c r="E161" s="38"/>
      <c r="F161" s="38"/>
      <c r="G161" s="34">
        <f t="shared" ref="G161:V161" si="1">G171+G180+G189+G198+G207+G216</f>
        <v>0</v>
      </c>
      <c r="H161" s="34">
        <f t="shared" si="1"/>
        <v>0</v>
      </c>
      <c r="I161" s="34">
        <f t="shared" si="1"/>
        <v>0</v>
      </c>
      <c r="J161" s="34">
        <f t="shared" si="1"/>
        <v>0</v>
      </c>
      <c r="K161" s="34">
        <f t="shared" si="1"/>
        <v>0</v>
      </c>
      <c r="L161" s="34">
        <f t="shared" si="1"/>
        <v>0</v>
      </c>
      <c r="M161" s="34">
        <f t="shared" si="1"/>
        <v>0</v>
      </c>
      <c r="N161" s="34">
        <f t="shared" si="1"/>
        <v>0</v>
      </c>
      <c r="O161" s="34">
        <f t="shared" si="1"/>
        <v>0</v>
      </c>
      <c r="P161" s="34">
        <f t="shared" si="1"/>
        <v>0</v>
      </c>
      <c r="Q161" s="34">
        <f t="shared" si="1"/>
        <v>0</v>
      </c>
      <c r="R161" s="34">
        <f t="shared" si="1"/>
        <v>0</v>
      </c>
      <c r="S161" s="34">
        <f t="shared" si="1"/>
        <v>0</v>
      </c>
      <c r="T161" s="34">
        <f t="shared" si="1"/>
        <v>0</v>
      </c>
      <c r="U161" s="34">
        <f t="shared" si="1"/>
        <v>0</v>
      </c>
      <c r="V161" s="34">
        <f t="shared" si="1"/>
        <v>0</v>
      </c>
      <c r="W161" s="38"/>
      <c r="X161" s="34"/>
      <c r="Y161" s="38"/>
      <c r="Z161" s="39"/>
    </row>
    <row r="162" spans="1:26">
      <c r="A162" s="11" t="s">
        <v>141</v>
      </c>
      <c r="B162" s="58" t="s">
        <v>201</v>
      </c>
      <c r="C162" s="38"/>
      <c r="D162" s="38"/>
      <c r="E162" s="34">
        <v>0</v>
      </c>
      <c r="F162" s="38"/>
      <c r="G162" s="34">
        <f t="shared" ref="G162:V162" si="2">G172+G181+G190+G199+G208+G217</f>
        <v>0.30000000000000004</v>
      </c>
      <c r="H162" s="34">
        <f t="shared" si="2"/>
        <v>0</v>
      </c>
      <c r="I162" s="34">
        <f t="shared" si="2"/>
        <v>0</v>
      </c>
      <c r="J162" s="34">
        <f t="shared" si="2"/>
        <v>0</v>
      </c>
      <c r="K162" s="34">
        <f t="shared" si="2"/>
        <v>0</v>
      </c>
      <c r="L162" s="34">
        <f t="shared" si="2"/>
        <v>0</v>
      </c>
      <c r="M162" s="34">
        <f t="shared" si="2"/>
        <v>0</v>
      </c>
      <c r="N162" s="34">
        <f t="shared" si="2"/>
        <v>0</v>
      </c>
      <c r="O162" s="34">
        <f t="shared" si="2"/>
        <v>0</v>
      </c>
      <c r="P162" s="34">
        <f t="shared" si="2"/>
        <v>0.30000000000000004</v>
      </c>
      <c r="Q162" s="34">
        <f t="shared" si="2"/>
        <v>0</v>
      </c>
      <c r="R162" s="34">
        <f t="shared" si="2"/>
        <v>0</v>
      </c>
      <c r="S162" s="34">
        <f t="shared" si="2"/>
        <v>0</v>
      </c>
      <c r="T162" s="34">
        <f t="shared" si="2"/>
        <v>0</v>
      </c>
      <c r="U162" s="34">
        <f t="shared" si="2"/>
        <v>0</v>
      </c>
      <c r="V162" s="34">
        <f t="shared" si="2"/>
        <v>0</v>
      </c>
      <c r="W162" s="38"/>
      <c r="X162" s="38"/>
      <c r="Y162" s="34"/>
      <c r="Z162" s="39"/>
    </row>
    <row r="163" spans="1:26">
      <c r="A163" s="76" t="s">
        <v>132</v>
      </c>
      <c r="B163" s="131"/>
      <c r="C163" s="43"/>
      <c r="D163" s="43"/>
      <c r="E163" s="43"/>
      <c r="F163" s="4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43"/>
      <c r="X163" s="43"/>
      <c r="Y163" s="43"/>
      <c r="Z163" s="44"/>
    </row>
    <row r="164" spans="1:26" ht="25.5">
      <c r="A164" s="11" t="s">
        <v>143</v>
      </c>
      <c r="B164" s="58" t="s">
        <v>202</v>
      </c>
      <c r="C164" s="38"/>
      <c r="D164" s="34">
        <f>D174+D183+D192+D201+D210+D219</f>
        <v>0</v>
      </c>
      <c r="E164" s="38"/>
      <c r="F164" s="38"/>
      <c r="G164" s="34">
        <f t="shared" ref="G164:V164" si="3">G174+G183+G192+G201+G210+G219</f>
        <v>0</v>
      </c>
      <c r="H164" s="34">
        <f t="shared" si="3"/>
        <v>0</v>
      </c>
      <c r="I164" s="34">
        <f t="shared" si="3"/>
        <v>0</v>
      </c>
      <c r="J164" s="34">
        <f t="shared" si="3"/>
        <v>0</v>
      </c>
      <c r="K164" s="34">
        <f t="shared" si="3"/>
        <v>0</v>
      </c>
      <c r="L164" s="34">
        <f t="shared" si="3"/>
        <v>0</v>
      </c>
      <c r="M164" s="34">
        <f t="shared" si="3"/>
        <v>0</v>
      </c>
      <c r="N164" s="34">
        <f t="shared" si="3"/>
        <v>0</v>
      </c>
      <c r="O164" s="34">
        <f t="shared" si="3"/>
        <v>0</v>
      </c>
      <c r="P164" s="34">
        <f t="shared" si="3"/>
        <v>0</v>
      </c>
      <c r="Q164" s="34">
        <f t="shared" si="3"/>
        <v>0</v>
      </c>
      <c r="R164" s="34">
        <f t="shared" si="3"/>
        <v>0</v>
      </c>
      <c r="S164" s="34">
        <f t="shared" si="3"/>
        <v>0</v>
      </c>
      <c r="T164" s="34">
        <f t="shared" si="3"/>
        <v>0</v>
      </c>
      <c r="U164" s="34">
        <f t="shared" si="3"/>
        <v>0</v>
      </c>
      <c r="V164" s="34">
        <f t="shared" si="3"/>
        <v>0</v>
      </c>
      <c r="W164" s="38"/>
      <c r="X164" s="34"/>
      <c r="Y164" s="38"/>
      <c r="Z164" s="39"/>
    </row>
    <row r="165" spans="1:26">
      <c r="A165" s="132" t="s">
        <v>203</v>
      </c>
      <c r="B165" s="13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3.5">
      <c r="A166" s="11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38.25">
      <c r="A167" s="11"/>
      <c r="B167" s="41" t="s">
        <v>205</v>
      </c>
      <c r="C167" s="43">
        <v>1</v>
      </c>
      <c r="D167" s="43">
        <v>0.9</v>
      </c>
      <c r="E167" s="34">
        <f>D167-C167</f>
        <v>-9.9999999999999978E-2</v>
      </c>
      <c r="F167" s="54">
        <f>D167/C167</f>
        <v>0.9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43"/>
      <c r="X167" s="43"/>
      <c r="Y167" s="43"/>
      <c r="Z167" s="44"/>
    </row>
    <row r="168" spans="1:26">
      <c r="A168" s="122" t="s">
        <v>91</v>
      </c>
      <c r="B168" s="12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25.5">
      <c r="A169" s="29" t="s">
        <v>206</v>
      </c>
      <c r="B169" s="58" t="s">
        <v>199</v>
      </c>
      <c r="C169" s="38"/>
      <c r="D169" s="34">
        <v>0.9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4"/>
      <c r="Y169" s="38"/>
      <c r="Z169" s="39"/>
    </row>
    <row r="170" spans="1:26">
      <c r="A170" s="29" t="s">
        <v>207</v>
      </c>
      <c r="B170" s="58" t="s">
        <v>138</v>
      </c>
      <c r="C170" s="38"/>
      <c r="D170" s="34">
        <v>0</v>
      </c>
      <c r="E170" s="38"/>
      <c r="F170" s="38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  <c r="X170" s="34"/>
      <c r="Y170" s="38"/>
      <c r="Z170" s="39"/>
    </row>
    <row r="171" spans="1:26" ht="25.5">
      <c r="A171" s="29" t="s">
        <v>208</v>
      </c>
      <c r="B171" s="58" t="s">
        <v>200</v>
      </c>
      <c r="C171" s="38"/>
      <c r="D171" s="34">
        <v>0</v>
      </c>
      <c r="E171" s="38"/>
      <c r="F171" s="38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8"/>
      <c r="X171" s="34"/>
      <c r="Y171" s="38"/>
      <c r="Z171" s="39"/>
    </row>
    <row r="172" spans="1:26">
      <c r="A172" s="11" t="s">
        <v>209</v>
      </c>
      <c r="B172" s="58" t="s">
        <v>201</v>
      </c>
      <c r="C172" s="38"/>
      <c r="D172" s="38"/>
      <c r="E172" s="34">
        <v>0.1</v>
      </c>
      <c r="F172" s="38"/>
      <c r="G172" s="34">
        <v>0.1</v>
      </c>
      <c r="H172" s="34"/>
      <c r="I172" s="34"/>
      <c r="J172" s="34"/>
      <c r="K172" s="34"/>
      <c r="L172" s="34"/>
      <c r="M172" s="34"/>
      <c r="N172" s="34"/>
      <c r="O172" s="34"/>
      <c r="P172" s="34">
        <v>0.1</v>
      </c>
      <c r="Q172" s="34"/>
      <c r="R172" s="34"/>
      <c r="S172" s="34"/>
      <c r="T172" s="34"/>
      <c r="U172" s="34"/>
      <c r="V172" s="34"/>
      <c r="W172" s="38"/>
      <c r="X172" s="38"/>
      <c r="Y172" s="34"/>
      <c r="Z172" s="39"/>
    </row>
    <row r="173" spans="1:26">
      <c r="A173" s="76" t="s">
        <v>132</v>
      </c>
      <c r="B173" s="131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25.5">
      <c r="A174" s="11" t="s">
        <v>210</v>
      </c>
      <c r="B174" s="58" t="s">
        <v>202</v>
      </c>
      <c r="C174" s="38"/>
      <c r="D174" s="34">
        <v>0</v>
      </c>
      <c r="E174" s="38"/>
      <c r="F174" s="38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  <c r="X174" s="34"/>
      <c r="Y174" s="38"/>
      <c r="Z174" s="39"/>
    </row>
    <row r="175" spans="1:26" ht="13.5">
      <c r="A175" s="11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38.25">
      <c r="A176" s="11"/>
      <c r="B176" s="41" t="s">
        <v>212</v>
      </c>
      <c r="C176" s="43">
        <v>0.1</v>
      </c>
      <c r="D176" s="43">
        <v>0.1</v>
      </c>
      <c r="E176" s="34">
        <f>D176-C176</f>
        <v>0</v>
      </c>
      <c r="F176" s="54">
        <f>D176/C176</f>
        <v>1</v>
      </c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43"/>
      <c r="X176" s="43"/>
      <c r="Y176" s="43"/>
      <c r="Z176" s="44"/>
    </row>
    <row r="177" spans="1:26">
      <c r="A177" s="122" t="s">
        <v>91</v>
      </c>
      <c r="B177" s="12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25.5">
      <c r="A178" s="29" t="s">
        <v>213</v>
      </c>
      <c r="B178" s="58" t="s">
        <v>199</v>
      </c>
      <c r="C178" s="38"/>
      <c r="D178" s="34">
        <v>0.1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4"/>
      <c r="Y178" s="38"/>
      <c r="Z178" s="39"/>
    </row>
    <row r="179" spans="1:26">
      <c r="A179" s="29" t="s">
        <v>214</v>
      </c>
      <c r="B179" s="58" t="s">
        <v>138</v>
      </c>
      <c r="C179" s="38"/>
      <c r="D179" s="34">
        <v>0</v>
      </c>
      <c r="E179" s="38"/>
      <c r="F179" s="38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  <c r="X179" s="34"/>
      <c r="Y179" s="38"/>
      <c r="Z179" s="39"/>
    </row>
    <row r="180" spans="1:26" ht="25.5">
      <c r="A180" s="29" t="s">
        <v>215</v>
      </c>
      <c r="B180" s="58" t="s">
        <v>200</v>
      </c>
      <c r="C180" s="38"/>
      <c r="D180" s="34">
        <v>0</v>
      </c>
      <c r="E180" s="38"/>
      <c r="F180" s="38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  <c r="X180" s="34"/>
      <c r="Y180" s="38"/>
      <c r="Z180" s="39"/>
    </row>
    <row r="181" spans="1:26">
      <c r="A181" s="11" t="s">
        <v>216</v>
      </c>
      <c r="B181" s="58" t="s">
        <v>201</v>
      </c>
      <c r="C181" s="38"/>
      <c r="D181" s="38"/>
      <c r="E181" s="34">
        <v>0</v>
      </c>
      <c r="F181" s="38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  <c r="X181" s="38"/>
      <c r="Y181" s="34"/>
      <c r="Z181" s="39"/>
    </row>
    <row r="182" spans="1:26">
      <c r="A182" s="76" t="s">
        <v>132</v>
      </c>
      <c r="B182" s="131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25.5">
      <c r="A183" s="11" t="s">
        <v>217</v>
      </c>
      <c r="B183" s="58" t="s">
        <v>202</v>
      </c>
      <c r="C183" s="38"/>
      <c r="D183" s="34">
        <v>0</v>
      </c>
      <c r="E183" s="38"/>
      <c r="F183" s="38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  <c r="X183" s="34"/>
      <c r="Y183" s="38"/>
      <c r="Z183" s="39"/>
    </row>
    <row r="184" spans="1:26" ht="13.5">
      <c r="A184" s="11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38.25">
      <c r="A185" s="11"/>
      <c r="B185" s="41" t="s">
        <v>220</v>
      </c>
      <c r="C185" s="43">
        <v>0</v>
      </c>
      <c r="D185" s="43">
        <v>0</v>
      </c>
      <c r="E185" s="34">
        <f>D185-C185</f>
        <v>0</v>
      </c>
      <c r="F185" s="54" t="e">
        <f>D185/C185</f>
        <v>#DIV/0!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43"/>
      <c r="X185" s="43"/>
      <c r="Y185" s="43"/>
      <c r="Z185" s="44"/>
    </row>
    <row r="186" spans="1:26">
      <c r="A186" s="122" t="s">
        <v>91</v>
      </c>
      <c r="B186" s="12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25.5">
      <c r="A187" s="29" t="s">
        <v>221</v>
      </c>
      <c r="B187" s="58" t="s">
        <v>199</v>
      </c>
      <c r="C187" s="38"/>
      <c r="D187" s="34">
        <v>0</v>
      </c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4"/>
      <c r="Y187" s="38"/>
      <c r="Z187" s="39"/>
    </row>
    <row r="188" spans="1:26">
      <c r="A188" s="29" t="s">
        <v>222</v>
      </c>
      <c r="B188" s="58" t="s">
        <v>138</v>
      </c>
      <c r="C188" s="38"/>
      <c r="D188" s="34">
        <v>0</v>
      </c>
      <c r="E188" s="38"/>
      <c r="F188" s="38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8"/>
      <c r="X188" s="34"/>
      <c r="Y188" s="38"/>
      <c r="Z188" s="39"/>
    </row>
    <row r="189" spans="1:26" ht="25.5">
      <c r="A189" s="29" t="s">
        <v>223</v>
      </c>
      <c r="B189" s="58" t="s">
        <v>200</v>
      </c>
      <c r="C189" s="38"/>
      <c r="D189" s="34">
        <v>0</v>
      </c>
      <c r="E189" s="38"/>
      <c r="F189" s="38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8"/>
      <c r="X189" s="34"/>
      <c r="Y189" s="38"/>
      <c r="Z189" s="39"/>
    </row>
    <row r="190" spans="1:26">
      <c r="A190" s="11" t="s">
        <v>224</v>
      </c>
      <c r="B190" s="58" t="s">
        <v>201</v>
      </c>
      <c r="C190" s="38"/>
      <c r="D190" s="38"/>
      <c r="E190" s="34">
        <v>0</v>
      </c>
      <c r="F190" s="38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  <c r="X190" s="38"/>
      <c r="Y190" s="34"/>
      <c r="Z190" s="39"/>
    </row>
    <row r="191" spans="1:26">
      <c r="A191" s="76" t="s">
        <v>132</v>
      </c>
      <c r="B191" s="131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25.5">
      <c r="A192" s="11" t="s">
        <v>225</v>
      </c>
      <c r="B192" s="58" t="s">
        <v>202</v>
      </c>
      <c r="C192" s="38"/>
      <c r="D192" s="34">
        <v>0</v>
      </c>
      <c r="E192" s="38"/>
      <c r="F192" s="38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  <c r="X192" s="34"/>
      <c r="Y192" s="38"/>
      <c r="Z192" s="39"/>
    </row>
    <row r="193" spans="1:26" ht="13.5">
      <c r="A193" s="11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38.25">
      <c r="A194" s="11"/>
      <c r="B194" s="41" t="s">
        <v>228</v>
      </c>
      <c r="C194" s="43">
        <v>0.97</v>
      </c>
      <c r="D194" s="43">
        <v>0.97</v>
      </c>
      <c r="E194" s="34">
        <f>D194-C194</f>
        <v>0</v>
      </c>
      <c r="F194" s="54">
        <f>D194/C194</f>
        <v>1</v>
      </c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43"/>
      <c r="X194" s="43"/>
      <c r="Y194" s="43"/>
      <c r="Z194" s="44"/>
    </row>
    <row r="195" spans="1:26">
      <c r="A195" s="122" t="s">
        <v>91</v>
      </c>
      <c r="B195" s="12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25.5">
      <c r="A196" s="29" t="s">
        <v>229</v>
      </c>
      <c r="B196" s="58" t="s">
        <v>199</v>
      </c>
      <c r="C196" s="38"/>
      <c r="D196" s="34">
        <v>0.97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4"/>
      <c r="Y196" s="38"/>
      <c r="Z196" s="39"/>
    </row>
    <row r="197" spans="1:26">
      <c r="A197" s="29" t="s">
        <v>230</v>
      </c>
      <c r="B197" s="58" t="s">
        <v>138</v>
      </c>
      <c r="C197" s="38"/>
      <c r="D197" s="34">
        <v>0</v>
      </c>
      <c r="E197" s="38"/>
      <c r="F197" s="38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  <c r="X197" s="34"/>
      <c r="Y197" s="38"/>
      <c r="Z197" s="39"/>
    </row>
    <row r="198" spans="1:26" ht="25.5">
      <c r="A198" s="29" t="s">
        <v>231</v>
      </c>
      <c r="B198" s="58" t="s">
        <v>200</v>
      </c>
      <c r="C198" s="38"/>
      <c r="D198" s="34">
        <v>0</v>
      </c>
      <c r="E198" s="38"/>
      <c r="F198" s="38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  <c r="X198" s="34"/>
      <c r="Y198" s="38"/>
      <c r="Z198" s="39"/>
    </row>
    <row r="199" spans="1:26">
      <c r="A199" s="11" t="s">
        <v>232</v>
      </c>
      <c r="B199" s="58" t="s">
        <v>201</v>
      </c>
      <c r="C199" s="38"/>
      <c r="D199" s="38"/>
      <c r="E199" s="34">
        <v>0</v>
      </c>
      <c r="F199" s="38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  <c r="X199" s="38"/>
      <c r="Y199" s="34"/>
      <c r="Z199" s="39"/>
    </row>
    <row r="200" spans="1:26">
      <c r="A200" s="76" t="s">
        <v>132</v>
      </c>
      <c r="B200" s="131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25.5">
      <c r="A201" s="11" t="s">
        <v>233</v>
      </c>
      <c r="B201" s="58" t="s">
        <v>202</v>
      </c>
      <c r="C201" s="38"/>
      <c r="D201" s="34">
        <v>0</v>
      </c>
      <c r="E201" s="38"/>
      <c r="F201" s="38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  <c r="X201" s="34"/>
      <c r="Y201" s="38"/>
      <c r="Z201" s="39"/>
    </row>
    <row r="202" spans="1:26" ht="13.5">
      <c r="A202" s="11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38.25">
      <c r="A203" s="11"/>
      <c r="B203" s="41" t="s">
        <v>236</v>
      </c>
      <c r="C203" s="43">
        <v>11.1</v>
      </c>
      <c r="D203" s="43">
        <v>8</v>
      </c>
      <c r="E203" s="34">
        <f>D203-C203</f>
        <v>-3.0999999999999996</v>
      </c>
      <c r="F203" s="54">
        <f>D203/C203</f>
        <v>0.7207207207207208</v>
      </c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43"/>
      <c r="X203" s="43"/>
      <c r="Y203" s="43"/>
      <c r="Z203" s="44"/>
    </row>
    <row r="204" spans="1:26">
      <c r="A204" s="122" t="s">
        <v>91</v>
      </c>
      <c r="B204" s="12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25.5">
      <c r="A205" s="29" t="s">
        <v>237</v>
      </c>
      <c r="B205" s="58" t="s">
        <v>199</v>
      </c>
      <c r="C205" s="38"/>
      <c r="D205" s="34">
        <v>8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4"/>
      <c r="Y205" s="38"/>
      <c r="Z205" s="39"/>
    </row>
    <row r="206" spans="1:26">
      <c r="A206" s="29" t="s">
        <v>238</v>
      </c>
      <c r="B206" s="58" t="s">
        <v>138</v>
      </c>
      <c r="C206" s="38"/>
      <c r="D206" s="34">
        <v>0</v>
      </c>
      <c r="E206" s="38"/>
      <c r="F206" s="38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8"/>
      <c r="X206" s="34"/>
      <c r="Y206" s="38"/>
      <c r="Z206" s="39"/>
    </row>
    <row r="207" spans="1:26" ht="25.5">
      <c r="A207" s="29" t="s">
        <v>239</v>
      </c>
      <c r="B207" s="58" t="s">
        <v>200</v>
      </c>
      <c r="C207" s="38"/>
      <c r="D207" s="34">
        <v>0</v>
      </c>
      <c r="E207" s="38"/>
      <c r="F207" s="38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  <c r="X207" s="34"/>
      <c r="Y207" s="38"/>
      <c r="Z207" s="39"/>
    </row>
    <row r="208" spans="1:26">
      <c r="A208" s="11" t="s">
        <v>240</v>
      </c>
      <c r="B208" s="58" t="s">
        <v>201</v>
      </c>
      <c r="C208" s="38"/>
      <c r="D208" s="38"/>
      <c r="E208" s="34">
        <v>3.1</v>
      </c>
      <c r="F208" s="38"/>
      <c r="G208" s="34">
        <v>0.2</v>
      </c>
      <c r="H208" s="34"/>
      <c r="I208" s="34"/>
      <c r="J208" s="34"/>
      <c r="K208" s="34"/>
      <c r="L208" s="34"/>
      <c r="M208" s="34"/>
      <c r="N208" s="34"/>
      <c r="O208" s="34"/>
      <c r="P208" s="34">
        <v>0.2</v>
      </c>
      <c r="Q208" s="34"/>
      <c r="R208" s="34"/>
      <c r="S208" s="34"/>
      <c r="T208" s="34"/>
      <c r="U208" s="34"/>
      <c r="V208" s="34"/>
      <c r="W208" s="38"/>
      <c r="X208" s="38"/>
      <c r="Y208" s="34"/>
      <c r="Z208" s="39"/>
    </row>
    <row r="209" spans="1:26">
      <c r="A209" s="76" t="s">
        <v>132</v>
      </c>
      <c r="B209" s="131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25.5">
      <c r="A210" s="11" t="s">
        <v>241</v>
      </c>
      <c r="B210" s="58" t="s">
        <v>202</v>
      </c>
      <c r="C210" s="38"/>
      <c r="D210" s="34">
        <v>0</v>
      </c>
      <c r="E210" s="38"/>
      <c r="F210" s="3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8"/>
      <c r="X210" s="34"/>
      <c r="Y210" s="38"/>
      <c r="Z210" s="39"/>
    </row>
    <row r="211" spans="1:26" ht="13.5">
      <c r="A211" s="11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38.25">
      <c r="A212" s="11"/>
      <c r="B212" s="41" t="s">
        <v>244</v>
      </c>
      <c r="C212" s="43">
        <v>0</v>
      </c>
      <c r="D212" s="43">
        <v>0</v>
      </c>
      <c r="E212" s="34">
        <f>D212-C212</f>
        <v>0</v>
      </c>
      <c r="F212" s="54" t="e">
        <f>D212/C212</f>
        <v>#DIV/0!</v>
      </c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43"/>
      <c r="X212" s="43"/>
      <c r="Y212" s="43"/>
      <c r="Z212" s="44"/>
    </row>
    <row r="213" spans="1:26">
      <c r="A213" s="122" t="s">
        <v>91</v>
      </c>
      <c r="B213" s="12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25.5">
      <c r="A214" s="29" t="s">
        <v>245</v>
      </c>
      <c r="B214" s="58" t="s">
        <v>199</v>
      </c>
      <c r="C214" s="38"/>
      <c r="D214" s="34">
        <v>0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4"/>
      <c r="Y214" s="38"/>
      <c r="Z214" s="39"/>
    </row>
    <row r="215" spans="1:26">
      <c r="A215" s="29" t="s">
        <v>246</v>
      </c>
      <c r="B215" s="58" t="s">
        <v>138</v>
      </c>
      <c r="C215" s="38"/>
      <c r="D215" s="34">
        <v>0</v>
      </c>
      <c r="E215" s="38"/>
      <c r="F215" s="3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8"/>
      <c r="X215" s="34"/>
      <c r="Y215" s="38"/>
      <c r="Z215" s="39"/>
    </row>
    <row r="216" spans="1:26" ht="25.5">
      <c r="A216" s="29" t="s">
        <v>247</v>
      </c>
      <c r="B216" s="58" t="s">
        <v>200</v>
      </c>
      <c r="C216" s="38"/>
      <c r="D216" s="34">
        <v>0</v>
      </c>
      <c r="E216" s="38"/>
      <c r="F216" s="3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8"/>
      <c r="X216" s="34"/>
      <c r="Y216" s="38"/>
      <c r="Z216" s="39"/>
    </row>
    <row r="217" spans="1:26">
      <c r="A217" s="11" t="s">
        <v>248</v>
      </c>
      <c r="B217" s="58" t="s">
        <v>201</v>
      </c>
      <c r="C217" s="38"/>
      <c r="D217" s="38"/>
      <c r="E217" s="34">
        <v>0</v>
      </c>
      <c r="F217" s="3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8"/>
      <c r="X217" s="38"/>
      <c r="Y217" s="34"/>
      <c r="Z217" s="39"/>
    </row>
    <row r="218" spans="1:26">
      <c r="A218" s="76" t="s">
        <v>132</v>
      </c>
      <c r="B218" s="131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25.5">
      <c r="A219" s="11" t="s">
        <v>249</v>
      </c>
      <c r="B219" s="58" t="s">
        <v>202</v>
      </c>
      <c r="C219" s="38"/>
      <c r="D219" s="34">
        <v>0</v>
      </c>
      <c r="E219" s="38"/>
      <c r="F219" s="3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8"/>
      <c r="X219" s="34"/>
      <c r="Y219" s="38"/>
      <c r="Z219" s="39"/>
    </row>
    <row r="220" spans="1:26">
      <c r="A220" s="11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25.5">
      <c r="A221" s="11" t="s">
        <v>25</v>
      </c>
      <c r="B221" s="41" t="s">
        <v>250</v>
      </c>
      <c r="C221" s="34">
        <v>4</v>
      </c>
      <c r="D221" s="34">
        <v>3</v>
      </c>
      <c r="E221" s="34">
        <f>D221-C221</f>
        <v>-1</v>
      </c>
      <c r="F221" s="54">
        <f>D221/C221</f>
        <v>0.75</v>
      </c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42"/>
      <c r="X221" s="34"/>
      <c r="Y221" s="34"/>
      <c r="Z221" s="36"/>
    </row>
    <row r="222" spans="1:26">
      <c r="A222" s="122" t="s">
        <v>91</v>
      </c>
      <c r="B222" s="123"/>
      <c r="C222" s="34"/>
      <c r="D222" s="34"/>
      <c r="E222" s="34"/>
      <c r="F222" s="34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4"/>
      <c r="X222" s="34"/>
      <c r="Y222" s="34"/>
      <c r="Z222" s="36"/>
    </row>
    <row r="223" spans="1:26" ht="25.5">
      <c r="A223" s="29" t="s">
        <v>149</v>
      </c>
      <c r="B223" s="58" t="s">
        <v>184</v>
      </c>
      <c r="C223" s="38"/>
      <c r="D223" s="34">
        <v>3</v>
      </c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4"/>
      <c r="Y223" s="38"/>
      <c r="Z223" s="39"/>
    </row>
    <row r="224" spans="1:26">
      <c r="A224" s="29" t="s">
        <v>150</v>
      </c>
      <c r="B224" s="58" t="s">
        <v>124</v>
      </c>
      <c r="C224" s="38"/>
      <c r="D224" s="34">
        <v>0</v>
      </c>
      <c r="E224" s="38"/>
      <c r="F224" s="3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8"/>
      <c r="X224" s="34"/>
      <c r="Y224" s="38"/>
      <c r="Z224" s="39"/>
    </row>
    <row r="225" spans="1:26">
      <c r="A225" s="29" t="s">
        <v>151</v>
      </c>
      <c r="B225" s="58" t="s">
        <v>125</v>
      </c>
      <c r="C225" s="38"/>
      <c r="D225" s="34">
        <v>0</v>
      </c>
      <c r="E225" s="38"/>
      <c r="F225" s="3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8"/>
      <c r="X225" s="34"/>
      <c r="Y225" s="38"/>
      <c r="Z225" s="39"/>
    </row>
    <row r="226" spans="1:26">
      <c r="A226" s="11" t="s">
        <v>152</v>
      </c>
      <c r="B226" s="58" t="s">
        <v>168</v>
      </c>
      <c r="C226" s="38"/>
      <c r="D226" s="38"/>
      <c r="E226" s="34">
        <v>1</v>
      </c>
      <c r="F226" s="3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8"/>
      <c r="X226" s="38"/>
      <c r="Y226" s="34"/>
      <c r="Z226" s="39"/>
    </row>
    <row r="227" spans="1:26">
      <c r="A227" s="11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38.25">
      <c r="A228" s="11" t="s">
        <v>27</v>
      </c>
      <c r="B228" s="41" t="s">
        <v>252</v>
      </c>
      <c r="C228" s="34">
        <v>147</v>
      </c>
      <c r="D228" s="34">
        <v>144</v>
      </c>
      <c r="E228" s="34">
        <f>D228-C228</f>
        <v>-3</v>
      </c>
      <c r="F228" s="54">
        <f>D228/C228</f>
        <v>0.97959183673469385</v>
      </c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42"/>
      <c r="X228" s="34"/>
      <c r="Y228" s="34"/>
      <c r="Z228" s="36"/>
    </row>
    <row r="229" spans="1:26">
      <c r="A229" s="122" t="s">
        <v>91</v>
      </c>
      <c r="B229" s="123"/>
      <c r="C229" s="34"/>
      <c r="D229" s="34"/>
      <c r="E229" s="34"/>
      <c r="F229" s="34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4"/>
      <c r="X229" s="34"/>
      <c r="Y229" s="34"/>
      <c r="Z229" s="36"/>
    </row>
    <row r="230" spans="1:26" ht="25.5">
      <c r="A230" s="29" t="s">
        <v>156</v>
      </c>
      <c r="B230" s="58" t="s">
        <v>184</v>
      </c>
      <c r="C230" s="38"/>
      <c r="D230" s="34">
        <v>134</v>
      </c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4"/>
      <c r="Y230" s="38"/>
      <c r="Z230" s="39"/>
    </row>
    <row r="231" spans="1:26">
      <c r="A231" s="29" t="s">
        <v>158</v>
      </c>
      <c r="B231" s="58" t="s">
        <v>124</v>
      </c>
      <c r="C231" s="38"/>
      <c r="D231" s="34">
        <v>10</v>
      </c>
      <c r="E231" s="38"/>
      <c r="F231" s="38"/>
      <c r="G231" s="34">
        <v>10</v>
      </c>
      <c r="H231" s="34">
        <v>10</v>
      </c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8"/>
      <c r="X231" s="34"/>
      <c r="Y231" s="38"/>
      <c r="Z231" s="39"/>
    </row>
    <row r="232" spans="1:26">
      <c r="A232" s="29" t="s">
        <v>253</v>
      </c>
      <c r="B232" s="58" t="s">
        <v>125</v>
      </c>
      <c r="C232" s="38"/>
      <c r="D232" s="34">
        <v>0</v>
      </c>
      <c r="E232" s="38"/>
      <c r="F232" s="3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8"/>
      <c r="X232" s="34"/>
      <c r="Y232" s="38"/>
      <c r="Z232" s="39"/>
    </row>
    <row r="233" spans="1:26">
      <c r="A233" s="11" t="s">
        <v>254</v>
      </c>
      <c r="B233" s="58" t="s">
        <v>168</v>
      </c>
      <c r="C233" s="38"/>
      <c r="D233" s="38"/>
      <c r="E233" s="34">
        <v>3</v>
      </c>
      <c r="F233" s="38"/>
      <c r="G233" s="34">
        <v>3</v>
      </c>
      <c r="H233" s="34">
        <v>1</v>
      </c>
      <c r="I233" s="34"/>
      <c r="J233" s="34"/>
      <c r="K233" s="34"/>
      <c r="L233" s="34">
        <v>2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8"/>
      <c r="X233" s="38"/>
      <c r="Y233" s="34"/>
      <c r="Z233" s="39"/>
    </row>
    <row r="234" spans="1:26">
      <c r="A234" s="11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25.5">
      <c r="A235" s="11" t="s">
        <v>31</v>
      </c>
      <c r="B235" s="41" t="s">
        <v>256</v>
      </c>
      <c r="C235" s="34">
        <v>39</v>
      </c>
      <c r="D235" s="34">
        <v>39</v>
      </c>
      <c r="E235" s="34">
        <f>D235-C235</f>
        <v>0</v>
      </c>
      <c r="F235" s="54">
        <f>D235/C235</f>
        <v>1</v>
      </c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42"/>
      <c r="X235" s="34"/>
      <c r="Y235" s="34"/>
      <c r="Z235" s="36"/>
    </row>
    <row r="236" spans="1:26">
      <c r="A236" s="122" t="s">
        <v>91</v>
      </c>
      <c r="B236" s="123"/>
      <c r="C236" s="34"/>
      <c r="D236" s="34"/>
      <c r="E236" s="34"/>
      <c r="F236" s="34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4"/>
      <c r="X236" s="34"/>
      <c r="Y236" s="34"/>
      <c r="Z236" s="36"/>
    </row>
    <row r="237" spans="1:26" ht="25.5">
      <c r="A237" s="29" t="s">
        <v>257</v>
      </c>
      <c r="B237" s="58" t="s">
        <v>184</v>
      </c>
      <c r="C237" s="38"/>
      <c r="D237" s="34">
        <v>39</v>
      </c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4"/>
      <c r="Y237" s="38"/>
      <c r="Z237" s="39"/>
    </row>
    <row r="238" spans="1:26">
      <c r="A238" s="29" t="s">
        <v>258</v>
      </c>
      <c r="B238" s="58" t="s">
        <v>124</v>
      </c>
      <c r="C238" s="38"/>
      <c r="D238" s="34">
        <v>0</v>
      </c>
      <c r="E238" s="38"/>
      <c r="F238" s="3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8"/>
      <c r="X238" s="34"/>
      <c r="Y238" s="38"/>
      <c r="Z238" s="39"/>
    </row>
    <row r="239" spans="1:26">
      <c r="A239" s="29" t="s">
        <v>259</v>
      </c>
      <c r="B239" s="58" t="s">
        <v>125</v>
      </c>
      <c r="C239" s="38"/>
      <c r="D239" s="34">
        <v>0</v>
      </c>
      <c r="E239" s="38"/>
      <c r="F239" s="3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8"/>
      <c r="X239" s="34"/>
      <c r="Y239" s="38"/>
      <c r="Z239" s="39"/>
    </row>
    <row r="240" spans="1:26">
      <c r="A240" s="11" t="s">
        <v>260</v>
      </c>
      <c r="B240" s="58" t="s">
        <v>168</v>
      </c>
      <c r="C240" s="38"/>
      <c r="D240" s="38"/>
      <c r="E240" s="34">
        <v>0</v>
      </c>
      <c r="F240" s="3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8"/>
      <c r="X240" s="38"/>
      <c r="Y240" s="34"/>
      <c r="Z240" s="39"/>
    </row>
    <row r="241" spans="1:26">
      <c r="A241" s="11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38.25">
      <c r="A242" s="11" t="s">
        <v>33</v>
      </c>
      <c r="B242" s="41" t="s">
        <v>262</v>
      </c>
      <c r="C242" s="34">
        <v>0</v>
      </c>
      <c r="D242" s="34">
        <v>0</v>
      </c>
      <c r="E242" s="34">
        <f>D242-C242</f>
        <v>0</v>
      </c>
      <c r="F242" s="54" t="e">
        <f>D242/C242</f>
        <v>#DIV/0!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42"/>
      <c r="X242" s="34"/>
      <c r="Y242" s="34"/>
      <c r="Z242" s="36"/>
    </row>
    <row r="243" spans="1:26">
      <c r="A243" s="122" t="s">
        <v>91</v>
      </c>
      <c r="B243" s="123"/>
      <c r="C243" s="34"/>
      <c r="D243" s="34"/>
      <c r="E243" s="34"/>
      <c r="F243" s="34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4"/>
      <c r="X243" s="34"/>
      <c r="Y243" s="34"/>
      <c r="Z243" s="36"/>
    </row>
    <row r="244" spans="1:26" ht="25.5">
      <c r="A244" s="29" t="s">
        <v>80</v>
      </c>
      <c r="B244" s="58" t="s">
        <v>184</v>
      </c>
      <c r="C244" s="38"/>
      <c r="D244" s="34">
        <v>0</v>
      </c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4"/>
      <c r="Y244" s="38"/>
      <c r="Z244" s="39"/>
    </row>
    <row r="245" spans="1:26">
      <c r="A245" s="29" t="s">
        <v>81</v>
      </c>
      <c r="B245" s="58" t="s">
        <v>124</v>
      </c>
      <c r="C245" s="38"/>
      <c r="D245" s="34">
        <v>0</v>
      </c>
      <c r="E245" s="38"/>
      <c r="F245" s="3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8"/>
      <c r="X245" s="34"/>
      <c r="Y245" s="38"/>
      <c r="Z245" s="39"/>
    </row>
    <row r="246" spans="1:26">
      <c r="A246" s="29" t="s">
        <v>263</v>
      </c>
      <c r="B246" s="58" t="s">
        <v>125</v>
      </c>
      <c r="C246" s="38"/>
      <c r="D246" s="34">
        <v>0</v>
      </c>
      <c r="E246" s="38"/>
      <c r="F246" s="3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8"/>
      <c r="X246" s="34"/>
      <c r="Y246" s="38"/>
      <c r="Z246" s="39"/>
    </row>
    <row r="247" spans="1:26">
      <c r="A247" s="11" t="s">
        <v>264</v>
      </c>
      <c r="B247" s="58" t="s">
        <v>168</v>
      </c>
      <c r="C247" s="38"/>
      <c r="D247" s="38"/>
      <c r="E247" s="34">
        <v>0</v>
      </c>
      <c r="F247" s="3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8"/>
      <c r="X247" s="38"/>
      <c r="Y247" s="34"/>
      <c r="Z247" s="39"/>
    </row>
    <row r="248" spans="1:26">
      <c r="A248" s="11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38.25">
      <c r="A249" s="11" t="s">
        <v>35</v>
      </c>
      <c r="B249" s="41" t="s">
        <v>266</v>
      </c>
      <c r="C249" s="34">
        <v>1</v>
      </c>
      <c r="D249" s="34">
        <v>1</v>
      </c>
      <c r="E249" s="34">
        <f>D249-C249</f>
        <v>0</v>
      </c>
      <c r="F249" s="54">
        <f>D249/C249</f>
        <v>1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42"/>
      <c r="X249" s="34"/>
      <c r="Y249" s="34"/>
      <c r="Z249" s="36"/>
    </row>
    <row r="250" spans="1:26">
      <c r="A250" s="122" t="s">
        <v>91</v>
      </c>
      <c r="B250" s="123"/>
      <c r="C250" s="34"/>
      <c r="D250" s="34"/>
      <c r="E250" s="34"/>
      <c r="F250" s="34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4"/>
      <c r="X250" s="34"/>
      <c r="Y250" s="34"/>
      <c r="Z250" s="36"/>
    </row>
    <row r="251" spans="1:26" ht="25.5">
      <c r="A251" s="29" t="s">
        <v>267</v>
      </c>
      <c r="B251" s="58" t="s">
        <v>184</v>
      </c>
      <c r="C251" s="38"/>
      <c r="D251" s="34">
        <v>1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4"/>
      <c r="Y251" s="38"/>
      <c r="Z251" s="39"/>
    </row>
    <row r="252" spans="1:26">
      <c r="A252" s="29" t="s">
        <v>268</v>
      </c>
      <c r="B252" s="58" t="s">
        <v>124</v>
      </c>
      <c r="C252" s="38"/>
      <c r="D252" s="34">
        <v>0</v>
      </c>
      <c r="E252" s="38"/>
      <c r="F252" s="3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8"/>
      <c r="X252" s="34"/>
      <c r="Y252" s="38"/>
      <c r="Z252" s="39"/>
    </row>
    <row r="253" spans="1:26">
      <c r="A253" s="29" t="s">
        <v>269</v>
      </c>
      <c r="B253" s="58" t="s">
        <v>125</v>
      </c>
      <c r="C253" s="38"/>
      <c r="D253" s="34">
        <v>0</v>
      </c>
      <c r="E253" s="38"/>
      <c r="F253" s="3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8"/>
      <c r="X253" s="34"/>
      <c r="Y253" s="38"/>
      <c r="Z253" s="39"/>
    </row>
    <row r="254" spans="1:26">
      <c r="A254" s="11" t="s">
        <v>270</v>
      </c>
      <c r="B254" s="58" t="s">
        <v>168</v>
      </c>
      <c r="C254" s="38"/>
      <c r="D254" s="38"/>
      <c r="E254" s="34">
        <v>0</v>
      </c>
      <c r="F254" s="3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8"/>
      <c r="X254" s="38"/>
      <c r="Y254" s="34"/>
      <c r="Z254" s="39"/>
    </row>
    <row r="255" spans="1:26">
      <c r="A255" s="11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25.5">
      <c r="A256" s="11" t="s">
        <v>82</v>
      </c>
      <c r="B256" s="41" t="s">
        <v>272</v>
      </c>
      <c r="C256" s="34">
        <v>217</v>
      </c>
      <c r="D256" s="34">
        <v>217</v>
      </c>
      <c r="E256" s="34">
        <f>D256-C256</f>
        <v>0</v>
      </c>
      <c r="F256" s="54">
        <f>D256/C256</f>
        <v>1</v>
      </c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42"/>
      <c r="X256" s="34"/>
      <c r="Y256" s="34"/>
      <c r="Z256" s="36"/>
    </row>
    <row r="257" spans="1:26">
      <c r="A257" s="122" t="s">
        <v>91</v>
      </c>
      <c r="B257" s="123"/>
      <c r="C257" s="34"/>
      <c r="D257" s="34"/>
      <c r="E257" s="34"/>
      <c r="F257" s="34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4"/>
      <c r="X257" s="34"/>
      <c r="Y257" s="34"/>
      <c r="Z257" s="36"/>
    </row>
    <row r="258" spans="1:26">
      <c r="A258" s="11" t="s">
        <v>273</v>
      </c>
      <c r="B258" s="58" t="s">
        <v>274</v>
      </c>
      <c r="C258" s="43"/>
      <c r="D258" s="43"/>
      <c r="E258" s="43">
        <v>0</v>
      </c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>
      <c r="A259" s="11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25.5">
      <c r="A260" s="11" t="s">
        <v>37</v>
      </c>
      <c r="B260" s="41" t="s">
        <v>276</v>
      </c>
      <c r="C260" s="34">
        <v>7</v>
      </c>
      <c r="D260" s="34">
        <v>7</v>
      </c>
      <c r="E260" s="34">
        <f>D260-C260</f>
        <v>0</v>
      </c>
      <c r="F260" s="54">
        <f>D260/C260</f>
        <v>1</v>
      </c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42"/>
      <c r="X260" s="34"/>
      <c r="Y260" s="34"/>
      <c r="Z260" s="36"/>
    </row>
    <row r="261" spans="1:26">
      <c r="A261" s="122" t="s">
        <v>91</v>
      </c>
      <c r="B261" s="123"/>
      <c r="C261" s="34"/>
      <c r="D261" s="34"/>
      <c r="E261" s="34"/>
      <c r="F261" s="34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4"/>
      <c r="X261" s="34"/>
      <c r="Y261" s="34"/>
      <c r="Z261" s="36"/>
    </row>
    <row r="262" spans="1:26" ht="25.5">
      <c r="A262" s="29" t="s">
        <v>277</v>
      </c>
      <c r="B262" s="58" t="s">
        <v>184</v>
      </c>
      <c r="C262" s="38"/>
      <c r="D262" s="34">
        <v>6</v>
      </c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4"/>
      <c r="Y262" s="38"/>
      <c r="Z262" s="39"/>
    </row>
    <row r="263" spans="1:26">
      <c r="A263" s="29" t="s">
        <v>278</v>
      </c>
      <c r="B263" s="58" t="s">
        <v>124</v>
      </c>
      <c r="C263" s="38"/>
      <c r="D263" s="34">
        <v>1</v>
      </c>
      <c r="E263" s="38"/>
      <c r="F263" s="38"/>
      <c r="G263" s="34">
        <v>1</v>
      </c>
      <c r="H263" s="34"/>
      <c r="I263" s="34"/>
      <c r="J263" s="34"/>
      <c r="K263" s="34"/>
      <c r="L263" s="34">
        <v>1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8"/>
      <c r="X263" s="34"/>
      <c r="Y263" s="38"/>
      <c r="Z263" s="39"/>
    </row>
    <row r="264" spans="1:26">
      <c r="A264" s="29" t="s">
        <v>279</v>
      </c>
      <c r="B264" s="58" t="s">
        <v>125</v>
      </c>
      <c r="C264" s="38"/>
      <c r="D264" s="34">
        <v>0</v>
      </c>
      <c r="E264" s="38"/>
      <c r="F264" s="3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8"/>
      <c r="X264" s="34"/>
      <c r="Y264" s="38"/>
      <c r="Z264" s="39"/>
    </row>
    <row r="265" spans="1:26">
      <c r="A265" s="11" t="s">
        <v>280</v>
      </c>
      <c r="B265" s="58" t="s">
        <v>168</v>
      </c>
      <c r="C265" s="38"/>
      <c r="D265" s="38"/>
      <c r="E265" s="34">
        <v>0</v>
      </c>
      <c r="F265" s="3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8"/>
      <c r="X265" s="38"/>
      <c r="Y265" s="34"/>
      <c r="Z265" s="39"/>
    </row>
    <row r="266" spans="1:26">
      <c r="A266" s="11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25.5">
      <c r="A267" s="11" t="s">
        <v>39</v>
      </c>
      <c r="B267" s="41" t="s">
        <v>282</v>
      </c>
      <c r="C267" s="34">
        <v>3</v>
      </c>
      <c r="D267" s="34">
        <v>0</v>
      </c>
      <c r="E267" s="34">
        <f>D267-C267</f>
        <v>-3</v>
      </c>
      <c r="F267" s="54">
        <f>D267/C267</f>
        <v>0</v>
      </c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42"/>
      <c r="X267" s="34"/>
      <c r="Y267" s="34"/>
      <c r="Z267" s="36"/>
    </row>
    <row r="268" spans="1:26">
      <c r="A268" s="122" t="s">
        <v>91</v>
      </c>
      <c r="B268" s="123"/>
      <c r="C268" s="34"/>
      <c r="D268" s="34"/>
      <c r="E268" s="34"/>
      <c r="F268" s="34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4"/>
      <c r="X268" s="34"/>
      <c r="Y268" s="34"/>
      <c r="Z268" s="36"/>
    </row>
    <row r="269" spans="1:26" ht="25.5">
      <c r="A269" s="29" t="s">
        <v>283</v>
      </c>
      <c r="B269" s="58" t="s">
        <v>184</v>
      </c>
      <c r="C269" s="38"/>
      <c r="D269" s="34">
        <v>0</v>
      </c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4"/>
      <c r="Y269" s="38"/>
      <c r="Z269" s="39"/>
    </row>
    <row r="270" spans="1:26">
      <c r="A270" s="29" t="s">
        <v>284</v>
      </c>
      <c r="B270" s="58" t="s">
        <v>124</v>
      </c>
      <c r="C270" s="38"/>
      <c r="D270" s="34">
        <v>0</v>
      </c>
      <c r="E270" s="38"/>
      <c r="F270" s="3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8"/>
      <c r="X270" s="34"/>
      <c r="Y270" s="38"/>
      <c r="Z270" s="39"/>
    </row>
    <row r="271" spans="1:26">
      <c r="A271" s="29" t="s">
        <v>285</v>
      </c>
      <c r="B271" s="58" t="s">
        <v>125</v>
      </c>
      <c r="C271" s="38"/>
      <c r="D271" s="34">
        <v>0</v>
      </c>
      <c r="E271" s="38"/>
      <c r="F271" s="3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8"/>
      <c r="X271" s="34"/>
      <c r="Y271" s="38"/>
      <c r="Z271" s="39"/>
    </row>
    <row r="272" spans="1:26">
      <c r="A272" s="11" t="s">
        <v>286</v>
      </c>
      <c r="B272" s="58" t="s">
        <v>168</v>
      </c>
      <c r="C272" s="38"/>
      <c r="D272" s="38"/>
      <c r="E272" s="34">
        <v>3</v>
      </c>
      <c r="F272" s="3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8"/>
      <c r="X272" s="38"/>
      <c r="Y272" s="34"/>
      <c r="Z272" s="39"/>
    </row>
    <row r="273" spans="1:26">
      <c r="A273" s="11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>
      <c r="A274" s="11" t="s">
        <v>84</v>
      </c>
      <c r="B274" s="41" t="s">
        <v>287</v>
      </c>
      <c r="C274" s="34">
        <v>30</v>
      </c>
      <c r="D274" s="34">
        <v>29</v>
      </c>
      <c r="E274" s="34">
        <f>D274-C274</f>
        <v>-1</v>
      </c>
      <c r="F274" s="54">
        <f>D274/C274</f>
        <v>0.96666666666666667</v>
      </c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42"/>
      <c r="X274" s="34"/>
      <c r="Y274" s="34"/>
      <c r="Z274" s="36"/>
    </row>
    <row r="275" spans="1:26">
      <c r="A275" s="122" t="s">
        <v>91</v>
      </c>
      <c r="B275" s="123"/>
      <c r="C275" s="34"/>
      <c r="D275" s="34"/>
      <c r="E275" s="34"/>
      <c r="F275" s="34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4"/>
      <c r="X275" s="34"/>
      <c r="Y275" s="34"/>
      <c r="Z275" s="36"/>
    </row>
    <row r="276" spans="1:26" ht="25.5">
      <c r="A276" s="29" t="s">
        <v>288</v>
      </c>
      <c r="B276" s="58" t="s">
        <v>184</v>
      </c>
      <c r="C276" s="38"/>
      <c r="D276" s="34">
        <v>27</v>
      </c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4"/>
      <c r="Y276" s="38"/>
      <c r="Z276" s="39"/>
    </row>
    <row r="277" spans="1:26">
      <c r="A277" s="29" t="s">
        <v>289</v>
      </c>
      <c r="B277" s="58" t="s">
        <v>124</v>
      </c>
      <c r="C277" s="38"/>
      <c r="D277" s="34">
        <v>2</v>
      </c>
      <c r="E277" s="38"/>
      <c r="F277" s="38"/>
      <c r="G277" s="34">
        <v>2</v>
      </c>
      <c r="H277" s="34">
        <v>2</v>
      </c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8"/>
      <c r="X277" s="34"/>
      <c r="Y277" s="38"/>
      <c r="Z277" s="39"/>
    </row>
    <row r="278" spans="1:26">
      <c r="A278" s="29" t="s">
        <v>290</v>
      </c>
      <c r="B278" s="58" t="s">
        <v>125</v>
      </c>
      <c r="C278" s="38"/>
      <c r="D278" s="34">
        <v>0</v>
      </c>
      <c r="E278" s="38"/>
      <c r="F278" s="3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8"/>
      <c r="X278" s="34"/>
      <c r="Y278" s="38"/>
      <c r="Z278" s="39"/>
    </row>
    <row r="279" spans="1:26">
      <c r="A279" s="11" t="s">
        <v>291</v>
      </c>
      <c r="B279" s="58" t="s">
        <v>168</v>
      </c>
      <c r="C279" s="38"/>
      <c r="D279" s="38"/>
      <c r="E279" s="34">
        <v>1</v>
      </c>
      <c r="F279" s="38"/>
      <c r="G279" s="34">
        <v>1</v>
      </c>
      <c r="H279" s="34"/>
      <c r="I279" s="34"/>
      <c r="J279" s="34"/>
      <c r="K279" s="34"/>
      <c r="L279" s="34">
        <v>1</v>
      </c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8"/>
      <c r="X279" s="38"/>
      <c r="Y279" s="34"/>
      <c r="Z279" s="39"/>
    </row>
    <row r="280" spans="1:26">
      <c r="A280" s="11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>
      <c r="A281" s="11" t="s">
        <v>85</v>
      </c>
      <c r="B281" s="41" t="s">
        <v>293</v>
      </c>
      <c r="C281" s="34">
        <v>8</v>
      </c>
      <c r="D281" s="34">
        <v>8</v>
      </c>
      <c r="E281" s="34">
        <f>D281-C281</f>
        <v>0</v>
      </c>
      <c r="F281" s="54">
        <f>D281/C281</f>
        <v>1</v>
      </c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42"/>
      <c r="X281" s="34"/>
      <c r="Y281" s="34"/>
      <c r="Z281" s="36"/>
    </row>
    <row r="282" spans="1:26">
      <c r="A282" s="122" t="s">
        <v>91</v>
      </c>
      <c r="B282" s="123"/>
      <c r="C282" s="34"/>
      <c r="D282" s="34"/>
      <c r="E282" s="34"/>
      <c r="F282" s="34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4"/>
      <c r="X282" s="34"/>
      <c r="Y282" s="34"/>
      <c r="Z282" s="36"/>
    </row>
    <row r="283" spans="1:26" ht="25.5">
      <c r="A283" s="29" t="s">
        <v>294</v>
      </c>
      <c r="B283" s="58" t="s">
        <v>184</v>
      </c>
      <c r="C283" s="38"/>
      <c r="D283" s="34">
        <v>8</v>
      </c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4"/>
      <c r="Y283" s="38"/>
      <c r="Z283" s="39"/>
    </row>
    <row r="284" spans="1:26">
      <c r="A284" s="29" t="s">
        <v>295</v>
      </c>
      <c r="B284" s="58" t="s">
        <v>124</v>
      </c>
      <c r="C284" s="38"/>
      <c r="D284" s="34">
        <v>0</v>
      </c>
      <c r="E284" s="38"/>
      <c r="F284" s="3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8"/>
      <c r="X284" s="34"/>
      <c r="Y284" s="38"/>
      <c r="Z284" s="39"/>
    </row>
    <row r="285" spans="1:26">
      <c r="A285" s="29" t="s">
        <v>296</v>
      </c>
      <c r="B285" s="58" t="s">
        <v>125</v>
      </c>
      <c r="C285" s="38"/>
      <c r="D285" s="34">
        <v>0</v>
      </c>
      <c r="E285" s="38"/>
      <c r="F285" s="3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8"/>
      <c r="X285" s="34"/>
      <c r="Y285" s="38"/>
      <c r="Z285" s="39"/>
    </row>
    <row r="286" spans="1:26">
      <c r="A286" s="11" t="s">
        <v>297</v>
      </c>
      <c r="B286" s="58" t="s">
        <v>168</v>
      </c>
      <c r="C286" s="38"/>
      <c r="D286" s="38"/>
      <c r="E286" s="34">
        <v>0</v>
      </c>
      <c r="F286" s="3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8"/>
      <c r="X286" s="38"/>
      <c r="Y286" s="34"/>
      <c r="Z286" s="39"/>
    </row>
    <row r="287" spans="1:26">
      <c r="A287" s="11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25.5">
      <c r="A288" s="11" t="s">
        <v>86</v>
      </c>
      <c r="B288" s="41" t="s">
        <v>299</v>
      </c>
      <c r="C288" s="34">
        <v>12</v>
      </c>
      <c r="D288" s="34">
        <v>12</v>
      </c>
      <c r="E288" s="34">
        <f>D288-C288</f>
        <v>0</v>
      </c>
      <c r="F288" s="54">
        <f>D288/C288</f>
        <v>1</v>
      </c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42"/>
      <c r="X288" s="34"/>
      <c r="Y288" s="34"/>
      <c r="Z288" s="36"/>
    </row>
    <row r="289" spans="1:26" ht="25.5">
      <c r="A289" s="11" t="s">
        <v>300</v>
      </c>
      <c r="B289" s="58" t="s">
        <v>301</v>
      </c>
      <c r="C289" s="38"/>
      <c r="D289" s="34">
        <v>12</v>
      </c>
      <c r="E289" s="38"/>
      <c r="F289" s="38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38"/>
      <c r="X289" s="34"/>
      <c r="Y289" s="38"/>
      <c r="Z289" s="39"/>
    </row>
    <row r="290" spans="1:26" ht="25.5">
      <c r="A290" s="11" t="s">
        <v>302</v>
      </c>
      <c r="B290" s="41" t="s">
        <v>303</v>
      </c>
      <c r="C290" s="34">
        <v>5.0999999999999996</v>
      </c>
      <c r="D290" s="34">
        <v>5.0999999999999996</v>
      </c>
      <c r="E290" s="34">
        <f>D290-C290</f>
        <v>0</v>
      </c>
      <c r="F290" s="54">
        <f>D290/C290</f>
        <v>1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42"/>
      <c r="X290" s="34"/>
      <c r="Y290" s="34"/>
      <c r="Z290" s="36"/>
    </row>
    <row r="291" spans="1:26" ht="25.5">
      <c r="A291" s="11" t="s">
        <v>304</v>
      </c>
      <c r="B291" s="58" t="s">
        <v>305</v>
      </c>
      <c r="C291" s="38"/>
      <c r="D291" s="34">
        <v>5.0999999999999996</v>
      </c>
      <c r="E291" s="38"/>
      <c r="F291" s="38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38"/>
      <c r="X291" s="34"/>
      <c r="Y291" s="38"/>
      <c r="Z291" s="39"/>
    </row>
    <row r="292" spans="1:26">
      <c r="A292" s="11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25.5">
      <c r="A293" s="11" t="s">
        <v>87</v>
      </c>
      <c r="B293" s="41" t="s">
        <v>307</v>
      </c>
      <c r="C293" s="34">
        <v>0</v>
      </c>
      <c r="D293" s="34">
        <v>0</v>
      </c>
      <c r="E293" s="34">
        <f>D293-C293</f>
        <v>0</v>
      </c>
      <c r="F293" s="54" t="e">
        <f>D293/C293</f>
        <v>#DIV/0!</v>
      </c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42"/>
      <c r="X293" s="34"/>
      <c r="Y293" s="34"/>
      <c r="Z293" s="36"/>
    </row>
    <row r="294" spans="1:26">
      <c r="A294" s="11" t="s">
        <v>308</v>
      </c>
      <c r="B294" s="58" t="s">
        <v>309</v>
      </c>
      <c r="C294" s="38"/>
      <c r="D294" s="34">
        <v>0</v>
      </c>
      <c r="E294" s="38"/>
      <c r="F294" s="38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38"/>
      <c r="X294" s="34"/>
      <c r="Y294" s="38"/>
      <c r="Z294" s="39"/>
    </row>
    <row r="295" spans="1:26">
      <c r="A295" s="11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25.5">
      <c r="A296" s="11" t="s">
        <v>45</v>
      </c>
      <c r="B296" s="41" t="s">
        <v>311</v>
      </c>
      <c r="C296" s="34">
        <v>0</v>
      </c>
      <c r="D296" s="34">
        <v>0</v>
      </c>
      <c r="E296" s="34">
        <f>D296-C296</f>
        <v>0</v>
      </c>
      <c r="F296" s="54" t="e">
        <f>D296/C296</f>
        <v>#DIV/0!</v>
      </c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42"/>
      <c r="X296" s="34"/>
      <c r="Y296" s="34"/>
      <c r="Z296" s="36"/>
    </row>
    <row r="297" spans="1:26">
      <c r="A297" s="122" t="s">
        <v>91</v>
      </c>
      <c r="B297" s="123"/>
      <c r="C297" s="34"/>
      <c r="D297" s="34"/>
      <c r="E297" s="34"/>
      <c r="F297" s="34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4"/>
      <c r="X297" s="34"/>
      <c r="Y297" s="34"/>
      <c r="Z297" s="36"/>
    </row>
    <row r="298" spans="1:26" ht="25.5">
      <c r="A298" s="29" t="s">
        <v>312</v>
      </c>
      <c r="B298" s="58" t="s">
        <v>184</v>
      </c>
      <c r="C298" s="38"/>
      <c r="D298" s="34">
        <v>0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4"/>
      <c r="Y298" s="38"/>
      <c r="Z298" s="39"/>
    </row>
    <row r="299" spans="1:26">
      <c r="A299" s="29" t="s">
        <v>313</v>
      </c>
      <c r="B299" s="58" t="s">
        <v>124</v>
      </c>
      <c r="C299" s="38"/>
      <c r="D299" s="34">
        <v>0</v>
      </c>
      <c r="E299" s="38"/>
      <c r="F299" s="3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8"/>
      <c r="X299" s="34"/>
      <c r="Y299" s="38"/>
      <c r="Z299" s="39"/>
    </row>
    <row r="300" spans="1:26">
      <c r="A300" s="29" t="s">
        <v>314</v>
      </c>
      <c r="B300" s="58" t="s">
        <v>125</v>
      </c>
      <c r="C300" s="38"/>
      <c r="D300" s="34">
        <v>0</v>
      </c>
      <c r="E300" s="38"/>
      <c r="F300" s="3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8"/>
      <c r="X300" s="34"/>
      <c r="Y300" s="38"/>
      <c r="Z300" s="39"/>
    </row>
    <row r="301" spans="1:26">
      <c r="A301" s="11" t="s">
        <v>315</v>
      </c>
      <c r="B301" s="58" t="s">
        <v>168</v>
      </c>
      <c r="C301" s="38"/>
      <c r="D301" s="38"/>
      <c r="E301" s="34">
        <v>0</v>
      </c>
      <c r="F301" s="3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8"/>
      <c r="X301" s="38"/>
      <c r="Y301" s="34"/>
      <c r="Z301" s="39"/>
    </row>
    <row r="302" spans="1:26" ht="25.5">
      <c r="A302" s="11" t="s">
        <v>316</v>
      </c>
      <c r="B302" s="41" t="s">
        <v>317</v>
      </c>
      <c r="C302" s="34">
        <v>28</v>
      </c>
      <c r="D302" s="34">
        <v>28</v>
      </c>
      <c r="E302" s="34">
        <f>D302-C302</f>
        <v>0</v>
      </c>
      <c r="F302" s="54">
        <f>D302/C302</f>
        <v>1</v>
      </c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42"/>
      <c r="X302" s="34"/>
      <c r="Y302" s="34"/>
      <c r="Z302" s="36"/>
    </row>
    <row r="303" spans="1:26">
      <c r="A303" s="122" t="s">
        <v>91</v>
      </c>
      <c r="B303" s="123"/>
      <c r="C303" s="34"/>
      <c r="D303" s="34"/>
      <c r="E303" s="34"/>
      <c r="F303" s="34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4"/>
      <c r="X303" s="34"/>
      <c r="Y303" s="34"/>
      <c r="Z303" s="36"/>
    </row>
    <row r="304" spans="1:26" ht="25.5">
      <c r="A304" s="29" t="s">
        <v>318</v>
      </c>
      <c r="B304" s="58" t="s">
        <v>184</v>
      </c>
      <c r="C304" s="38"/>
      <c r="D304" s="34">
        <v>28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4"/>
      <c r="Y304" s="38"/>
      <c r="Z304" s="39"/>
    </row>
    <row r="305" spans="1:26">
      <c r="A305" s="29" t="s">
        <v>319</v>
      </c>
      <c r="B305" s="58" t="s">
        <v>124</v>
      </c>
      <c r="C305" s="38"/>
      <c r="D305" s="34">
        <v>0</v>
      </c>
      <c r="E305" s="38"/>
      <c r="F305" s="3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8"/>
      <c r="X305" s="34"/>
      <c r="Y305" s="38"/>
      <c r="Z305" s="39"/>
    </row>
    <row r="306" spans="1:26">
      <c r="A306" s="29" t="s">
        <v>320</v>
      </c>
      <c r="B306" s="58" t="s">
        <v>125</v>
      </c>
      <c r="C306" s="38"/>
      <c r="D306" s="34">
        <v>0</v>
      </c>
      <c r="E306" s="38"/>
      <c r="F306" s="3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8"/>
      <c r="X306" s="34"/>
      <c r="Y306" s="38"/>
      <c r="Z306" s="39"/>
    </row>
    <row r="307" spans="1:26">
      <c r="A307" s="11" t="s">
        <v>321</v>
      </c>
      <c r="B307" s="58" t="s">
        <v>168</v>
      </c>
      <c r="C307" s="38"/>
      <c r="D307" s="38"/>
      <c r="E307" s="34">
        <v>0</v>
      </c>
      <c r="F307" s="3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8"/>
      <c r="X307" s="38"/>
      <c r="Y307" s="34"/>
      <c r="Z307" s="39"/>
    </row>
    <row r="308" spans="1:26" ht="25.5">
      <c r="A308" s="11" t="s">
        <v>322</v>
      </c>
      <c r="B308" s="41" t="s">
        <v>323</v>
      </c>
      <c r="C308" s="34">
        <v>0</v>
      </c>
      <c r="D308" s="34">
        <v>0</v>
      </c>
      <c r="E308" s="34">
        <f>D308-C308</f>
        <v>0</v>
      </c>
      <c r="F308" s="54" t="e">
        <f>D308/C308</f>
        <v>#DIV/0!</v>
      </c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42"/>
      <c r="X308" s="34"/>
      <c r="Y308" s="34"/>
      <c r="Z308" s="36"/>
    </row>
    <row r="309" spans="1:26">
      <c r="A309" s="122" t="s">
        <v>91</v>
      </c>
      <c r="B309" s="123"/>
      <c r="C309" s="34"/>
      <c r="D309" s="34"/>
      <c r="E309" s="34"/>
      <c r="F309" s="34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4"/>
      <c r="X309" s="34"/>
      <c r="Y309" s="34"/>
      <c r="Z309" s="36"/>
    </row>
    <row r="310" spans="1:26" ht="25.5">
      <c r="A310" s="29" t="s">
        <v>324</v>
      </c>
      <c r="B310" s="58" t="s">
        <v>184</v>
      </c>
      <c r="C310" s="38"/>
      <c r="D310" s="34">
        <v>0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4"/>
      <c r="Y310" s="38"/>
      <c r="Z310" s="39"/>
    </row>
    <row r="311" spans="1:26">
      <c r="A311" s="29" t="s">
        <v>325</v>
      </c>
      <c r="B311" s="58" t="s">
        <v>124</v>
      </c>
      <c r="C311" s="38"/>
      <c r="D311" s="34">
        <v>0</v>
      </c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8"/>
      <c r="X311" s="34"/>
      <c r="Y311" s="38"/>
      <c r="Z311" s="39"/>
    </row>
    <row r="312" spans="1:26">
      <c r="A312" s="29" t="s">
        <v>326</v>
      </c>
      <c r="B312" s="58" t="s">
        <v>125</v>
      </c>
      <c r="C312" s="38"/>
      <c r="D312" s="34">
        <v>0</v>
      </c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8"/>
      <c r="X312" s="34"/>
      <c r="Y312" s="38"/>
      <c r="Z312" s="39"/>
    </row>
    <row r="313" spans="1:26">
      <c r="A313" s="11" t="s">
        <v>327</v>
      </c>
      <c r="B313" s="58" t="s">
        <v>168</v>
      </c>
      <c r="C313" s="38"/>
      <c r="D313" s="38"/>
      <c r="E313" s="34">
        <v>0</v>
      </c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8"/>
      <c r="X313" s="38"/>
      <c r="Y313" s="34"/>
      <c r="Z313" s="39"/>
    </row>
    <row r="314" spans="1:26">
      <c r="A314" s="11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51">
      <c r="A315" s="11" t="s">
        <v>88</v>
      </c>
      <c r="B315" s="41" t="s">
        <v>329</v>
      </c>
      <c r="C315" s="34">
        <v>0</v>
      </c>
      <c r="D315" s="34">
        <v>0</v>
      </c>
      <c r="E315" s="34">
        <f>D315-C315</f>
        <v>0</v>
      </c>
      <c r="F315" s="54" t="e">
        <f>D315/C315</f>
        <v>#DIV/0!</v>
      </c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42"/>
      <c r="X315" s="34"/>
      <c r="Y315" s="34"/>
      <c r="Z315" s="36"/>
    </row>
    <row r="316" spans="1:26" ht="25.5">
      <c r="A316" s="11" t="s">
        <v>330</v>
      </c>
      <c r="B316" s="58" t="s">
        <v>331</v>
      </c>
      <c r="C316" s="38"/>
      <c r="D316" s="38"/>
      <c r="E316" s="34">
        <v>0</v>
      </c>
      <c r="F316" s="3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8"/>
      <c r="X316" s="38"/>
      <c r="Y316" s="34"/>
      <c r="Z316" s="39"/>
    </row>
    <row r="317" spans="1:26">
      <c r="A317" s="76" t="s">
        <v>332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8"/>
    </row>
    <row r="318" spans="1:26" ht="51">
      <c r="A318" s="29" t="s">
        <v>11</v>
      </c>
      <c r="B318" s="41" t="s">
        <v>333</v>
      </c>
      <c r="C318" s="43">
        <v>1</v>
      </c>
      <c r="D318" s="43">
        <v>0</v>
      </c>
      <c r="E318" s="43"/>
      <c r="F318" s="43"/>
      <c r="G318" s="43">
        <v>1</v>
      </c>
      <c r="H318" s="43"/>
      <c r="I318" s="43"/>
      <c r="J318" s="43"/>
      <c r="K318" s="43"/>
      <c r="L318" s="43">
        <v>1</v>
      </c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 ht="89.25">
      <c r="A319" s="29" t="s">
        <v>14</v>
      </c>
      <c r="B319" s="41" t="s">
        <v>334</v>
      </c>
      <c r="C319" s="43">
        <v>1</v>
      </c>
      <c r="D319" s="43">
        <v>0</v>
      </c>
      <c r="E319" s="43"/>
      <c r="F319" s="43"/>
      <c r="G319" s="43">
        <v>1</v>
      </c>
      <c r="H319" s="43"/>
      <c r="I319" s="43"/>
      <c r="J319" s="43"/>
      <c r="K319" s="43"/>
      <c r="L319" s="43">
        <v>1</v>
      </c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 ht="63.75">
      <c r="A320" s="29" t="s">
        <v>16</v>
      </c>
      <c r="B320" s="41" t="s">
        <v>335</v>
      </c>
      <c r="C320" s="43">
        <v>1</v>
      </c>
      <c r="D320" s="43">
        <v>0</v>
      </c>
      <c r="E320" s="43"/>
      <c r="F320" s="43"/>
      <c r="G320" s="43">
        <v>1</v>
      </c>
      <c r="H320" s="43"/>
      <c r="I320" s="43"/>
      <c r="J320" s="43"/>
      <c r="K320" s="43"/>
      <c r="L320" s="43">
        <v>1</v>
      </c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>
      <c r="A321" s="29" t="s">
        <v>19</v>
      </c>
      <c r="B321" s="34" t="s">
        <v>336</v>
      </c>
      <c r="C321" s="43">
        <v>1</v>
      </c>
      <c r="D321" s="43">
        <v>1</v>
      </c>
      <c r="E321" s="43"/>
      <c r="F321" s="43"/>
      <c r="G321" s="43">
        <v>1</v>
      </c>
      <c r="H321" s="43"/>
      <c r="I321" s="43"/>
      <c r="J321" s="43"/>
      <c r="K321" s="43"/>
      <c r="L321" s="43">
        <v>1</v>
      </c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 ht="13.5" thickBot="1">
      <c r="A322" s="30" t="s">
        <v>21</v>
      </c>
      <c r="B322" s="45" t="s">
        <v>337</v>
      </c>
      <c r="C322" s="46">
        <v>1</v>
      </c>
      <c r="D322" s="46">
        <v>0</v>
      </c>
      <c r="E322" s="46"/>
      <c r="F322" s="46"/>
      <c r="G322" s="46">
        <v>1</v>
      </c>
      <c r="H322" s="46"/>
      <c r="I322" s="46"/>
      <c r="J322" s="46"/>
      <c r="K322" s="46"/>
      <c r="L322" s="46">
        <v>1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7"/>
    </row>
    <row r="323" spans="1:26">
      <c r="A323" s="55"/>
      <c r="B323" s="56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55"/>
      <c r="B324" s="56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55"/>
      <c r="B325" s="56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55"/>
      <c r="B326" s="56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55"/>
      <c r="B327" s="56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55"/>
      <c r="B328" s="56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55"/>
      <c r="B329" s="56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55"/>
      <c r="B330" s="56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55"/>
      <c r="B331" s="56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55"/>
      <c r="B332" s="56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55"/>
      <c r="B333" s="56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55"/>
      <c r="B334" s="56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55"/>
      <c r="B335" s="56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55"/>
      <c r="B336" s="56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55"/>
      <c r="B337" s="56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55"/>
      <c r="B338" s="56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55"/>
      <c r="B339" s="56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55"/>
      <c r="B340" s="56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55"/>
      <c r="B341" s="56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55"/>
      <c r="B342" s="56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55"/>
      <c r="B343" s="56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55"/>
      <c r="B344" s="56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55"/>
      <c r="B345" s="56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55"/>
      <c r="B346" s="56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55"/>
      <c r="B347" s="56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55"/>
      <c r="B348" s="56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55"/>
      <c r="B349" s="56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55"/>
      <c r="B350" s="56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55"/>
      <c r="B351" s="56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55"/>
      <c r="B352" s="56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55"/>
      <c r="B353" s="56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55"/>
      <c r="B354" s="56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55"/>
      <c r="B355" s="56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55"/>
      <c r="B356" s="56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55"/>
      <c r="B357" s="56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55"/>
      <c r="B358" s="56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55"/>
      <c r="B359" s="56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55"/>
      <c r="B360" s="56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55"/>
      <c r="B361" s="56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55"/>
      <c r="B362" s="56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55"/>
      <c r="B363" s="56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55"/>
      <c r="B364" s="56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55"/>
      <c r="B365" s="56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55"/>
      <c r="B366" s="56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55"/>
      <c r="B367" s="56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55"/>
      <c r="B368" s="56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55"/>
      <c r="B369" s="56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55"/>
      <c r="B370" s="56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55"/>
      <c r="B371" s="56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55"/>
      <c r="B372" s="56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55"/>
      <c r="B373" s="56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55"/>
      <c r="B374" s="56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55"/>
      <c r="B375" s="56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55"/>
      <c r="B376" s="56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55"/>
      <c r="B377" s="56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55"/>
      <c r="B378" s="56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55"/>
      <c r="B379" s="56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55"/>
      <c r="B380" s="56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55"/>
      <c r="B381" s="56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55"/>
      <c r="B382" s="56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55"/>
      <c r="B383" s="56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55"/>
      <c r="B384" s="56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55"/>
      <c r="B385" s="56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55"/>
      <c r="B386" s="56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55"/>
      <c r="B387" s="56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55"/>
      <c r="B388" s="56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55"/>
      <c r="B389" s="56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55"/>
      <c r="B390" s="56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55"/>
      <c r="B391" s="56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55"/>
      <c r="B392" s="56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55"/>
      <c r="B393" s="56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55"/>
      <c r="B394" s="56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55"/>
      <c r="B395" s="56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55"/>
      <c r="B396" s="56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55"/>
      <c r="B397" s="56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55"/>
      <c r="B398" s="56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55"/>
      <c r="B399" s="56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55"/>
      <c r="B400" s="56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55"/>
      <c r="B401" s="56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55"/>
      <c r="B402" s="56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55"/>
      <c r="B403" s="56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55"/>
      <c r="B404" s="56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55"/>
      <c r="B405" s="56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55"/>
      <c r="B406" s="56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55"/>
      <c r="B407" s="56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55"/>
      <c r="B408" s="56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55"/>
      <c r="B409" s="56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55"/>
      <c r="B410" s="56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55"/>
      <c r="B411" s="56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55"/>
      <c r="B412" s="56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55"/>
      <c r="B413" s="56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55"/>
      <c r="B414" s="56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55"/>
      <c r="B415" s="56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55"/>
      <c r="B416" s="56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55"/>
      <c r="B417" s="56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55"/>
      <c r="B418" s="56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55"/>
      <c r="B419" s="56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55"/>
      <c r="B420" s="56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55"/>
      <c r="B421" s="56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55"/>
      <c r="B422" s="56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55"/>
      <c r="B423" s="56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55"/>
      <c r="B424" s="56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55"/>
      <c r="B425" s="56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55"/>
      <c r="B426" s="56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55"/>
      <c r="B427" s="56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55"/>
      <c r="B428" s="56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55"/>
      <c r="B429" s="56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55"/>
      <c r="B430" s="56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55"/>
      <c r="B431" s="56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55"/>
      <c r="B432" s="56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55"/>
      <c r="B433" s="56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55"/>
      <c r="B434" s="56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55"/>
      <c r="B435" s="56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55"/>
      <c r="B436" s="56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55"/>
      <c r="B437" s="56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55"/>
      <c r="B438" s="56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55"/>
      <c r="B439" s="56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55"/>
      <c r="B440" s="56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55"/>
      <c r="B441" s="56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55"/>
      <c r="B442" s="56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55"/>
      <c r="B443" s="56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55"/>
      <c r="B444" s="56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55"/>
      <c r="B445" s="56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55"/>
      <c r="B446" s="56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55"/>
      <c r="B447" s="56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55"/>
      <c r="B448" s="56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55"/>
      <c r="B449" s="56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55"/>
      <c r="B450" s="56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55"/>
      <c r="B451" s="56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55"/>
      <c r="B452" s="56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55"/>
      <c r="B453" s="56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55"/>
      <c r="B454" s="56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55"/>
      <c r="B455" s="56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55"/>
      <c r="B456" s="56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55"/>
      <c r="B457" s="56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55"/>
      <c r="B458" s="56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55"/>
      <c r="B459" s="56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55"/>
      <c r="B460" s="56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55"/>
      <c r="B461" s="56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55"/>
      <c r="B462" s="56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55"/>
      <c r="B463" s="56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55"/>
      <c r="B464" s="56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55"/>
      <c r="B465" s="56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55"/>
      <c r="B466" s="56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55"/>
      <c r="B467" s="56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55"/>
      <c r="B468" s="56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55"/>
      <c r="B469" s="56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55"/>
      <c r="B470" s="56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55"/>
      <c r="B471" s="56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55"/>
      <c r="B472" s="56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55"/>
      <c r="B473" s="56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55"/>
      <c r="B474" s="56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55"/>
      <c r="B475" s="56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55"/>
      <c r="B476" s="56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55"/>
      <c r="B477" s="56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55"/>
      <c r="B478" s="56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55"/>
      <c r="B479" s="56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55"/>
      <c r="B480" s="56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55"/>
      <c r="B481" s="56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55"/>
      <c r="B482" s="56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55"/>
      <c r="B483" s="56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55"/>
      <c r="B484" s="56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55"/>
      <c r="B485" s="56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55"/>
      <c r="B486" s="56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55"/>
      <c r="B487" s="56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55"/>
      <c r="B488" s="56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55"/>
      <c r="B489" s="56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55"/>
      <c r="B490" s="56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55"/>
      <c r="B491" s="56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55"/>
      <c r="B492" s="56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55"/>
      <c r="B493" s="56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55"/>
      <c r="B494" s="56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55"/>
      <c r="B495" s="56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55"/>
      <c r="B496" s="56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55"/>
      <c r="B497" s="56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55"/>
      <c r="B498" s="56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55"/>
      <c r="B499" s="56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55"/>
      <c r="B500" s="56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55"/>
      <c r="B501" s="56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55"/>
      <c r="B502" s="56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55"/>
      <c r="B503" s="56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55"/>
      <c r="B504" s="56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55"/>
      <c r="B505" s="56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55"/>
      <c r="B506" s="56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55"/>
      <c r="B507" s="56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55"/>
      <c r="B508" s="56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55"/>
      <c r="B509" s="56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55"/>
      <c r="B510" s="56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55"/>
      <c r="B511" s="56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55"/>
      <c r="B512" s="56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verticalDpi="0" r:id="rId1"/>
  <headerFooter alignWithMargins="0">
    <oddHeader>&amp;R&amp;P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Z544"/>
  <sheetViews>
    <sheetView tabSelected="1" view="pageBreakPreview" zoomScale="55" zoomScaleSheetLayoutView="55" workbookViewId="0">
      <pane ySplit="8" topLeftCell="A312" activePane="bottomLeft" state="frozen"/>
      <selection pane="bottomLeft" activeCell="B1" sqref="B1"/>
    </sheetView>
  </sheetViews>
  <sheetFormatPr defaultRowHeight="12.75"/>
  <cols>
    <col min="1" max="1" width="6.5703125" style="2" customWidth="1"/>
    <col min="2" max="2" width="29.140625" style="2" customWidth="1"/>
    <col min="3" max="4" width="5.85546875" style="2" customWidth="1"/>
    <col min="5" max="5" width="5.7109375" style="2" customWidth="1"/>
    <col min="6" max="6" width="7.140625" style="2" customWidth="1"/>
    <col min="7" max="7" width="8.140625" style="2" customWidth="1"/>
    <col min="8" max="22" width="5.7109375" style="2" customWidth="1"/>
    <col min="23" max="24" width="7" style="2" customWidth="1"/>
    <col min="25" max="25" width="7.140625" style="2" customWidth="1"/>
    <col min="26" max="26" width="7" style="2" customWidth="1"/>
    <col min="27" max="16384" width="9.140625" style="2"/>
  </cols>
  <sheetData>
    <row r="1" spans="1:26">
      <c r="B1" s="4" t="s">
        <v>338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51">
      <c r="A11" s="48" t="s">
        <v>12</v>
      </c>
      <c r="B11" s="49" t="s">
        <v>111</v>
      </c>
      <c r="C11" s="34">
        <v>8</v>
      </c>
      <c r="D11" s="34">
        <v>4</v>
      </c>
      <c r="E11" s="34">
        <f>D11-C11</f>
        <v>-4</v>
      </c>
      <c r="F11" s="54">
        <f>D11/C11</f>
        <v>0.5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42"/>
      <c r="X11" s="34"/>
      <c r="Y11" s="34"/>
      <c r="Z11" s="36"/>
    </row>
    <row r="12" spans="1:26">
      <c r="A12" s="127" t="s">
        <v>91</v>
      </c>
      <c r="B12" s="128"/>
      <c r="C12" s="34"/>
      <c r="D12" s="34"/>
      <c r="E12" s="34"/>
      <c r="F12" s="3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4"/>
      <c r="X12" s="34"/>
      <c r="Y12" s="34"/>
      <c r="Z12" s="36"/>
    </row>
    <row r="13" spans="1:26" ht="38.25">
      <c r="A13" s="50" t="s">
        <v>13</v>
      </c>
      <c r="B13" s="51" t="s">
        <v>120</v>
      </c>
      <c r="C13" s="38"/>
      <c r="D13" s="34">
        <v>1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4"/>
      <c r="Y13" s="38"/>
      <c r="Z13" s="39"/>
    </row>
    <row r="14" spans="1:26" ht="38.25">
      <c r="A14" s="50" t="s">
        <v>7</v>
      </c>
      <c r="B14" s="51" t="s">
        <v>92</v>
      </c>
      <c r="C14" s="38"/>
      <c r="D14" s="34">
        <v>2</v>
      </c>
      <c r="E14" s="38"/>
      <c r="F14" s="38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8"/>
      <c r="X14" s="34"/>
      <c r="Y14" s="38"/>
      <c r="Z14" s="39"/>
    </row>
    <row r="15" spans="1:26" ht="38.25">
      <c r="A15" s="50" t="s">
        <v>112</v>
      </c>
      <c r="B15" s="51" t="s">
        <v>93</v>
      </c>
      <c r="C15" s="38"/>
      <c r="D15" s="34">
        <v>1</v>
      </c>
      <c r="E15" s="38"/>
      <c r="F15" s="38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8"/>
      <c r="X15" s="34"/>
      <c r="Y15" s="38"/>
      <c r="Z15" s="39"/>
    </row>
    <row r="16" spans="1:26" ht="38.25">
      <c r="A16" s="48" t="s">
        <v>121</v>
      </c>
      <c r="B16" s="51" t="s">
        <v>94</v>
      </c>
      <c r="C16" s="38"/>
      <c r="D16" s="38"/>
      <c r="E16" s="34">
        <v>4</v>
      </c>
      <c r="F16" s="3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8"/>
      <c r="X16" s="38"/>
      <c r="Y16" s="34"/>
      <c r="Z16" s="39"/>
    </row>
    <row r="17" spans="1:26" ht="51">
      <c r="A17" s="48" t="s">
        <v>8</v>
      </c>
      <c r="B17" s="49" t="s">
        <v>122</v>
      </c>
      <c r="C17" s="34">
        <v>0</v>
      </c>
      <c r="D17" s="34">
        <v>0</v>
      </c>
      <c r="E17" s="34">
        <f>D17-C17</f>
        <v>0</v>
      </c>
      <c r="F17" s="54" t="e">
        <f>D17/C17</f>
        <v>#DIV/0!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2"/>
      <c r="X17" s="34"/>
      <c r="Y17" s="34"/>
      <c r="Z17" s="36"/>
    </row>
    <row r="18" spans="1:26">
      <c r="A18" s="129" t="s">
        <v>91</v>
      </c>
      <c r="B18" s="130"/>
      <c r="C18" s="34"/>
      <c r="D18" s="34"/>
      <c r="E18" s="34"/>
      <c r="F18" s="3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4"/>
      <c r="X18" s="34"/>
      <c r="Y18" s="34"/>
      <c r="Z18" s="36"/>
    </row>
    <row r="19" spans="1:26" ht="38.25">
      <c r="A19" s="50" t="s">
        <v>9</v>
      </c>
      <c r="B19" s="52" t="s">
        <v>120</v>
      </c>
      <c r="C19" s="38"/>
      <c r="D19" s="34">
        <v>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4"/>
      <c r="Y19" s="38"/>
      <c r="Z19" s="39"/>
    </row>
    <row r="20" spans="1:26" ht="38.25">
      <c r="A20" s="50" t="s">
        <v>10</v>
      </c>
      <c r="B20" s="52" t="s">
        <v>95</v>
      </c>
      <c r="C20" s="38"/>
      <c r="D20" s="34">
        <v>0</v>
      </c>
      <c r="E20" s="38"/>
      <c r="F20" s="38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8"/>
      <c r="X20" s="34"/>
      <c r="Y20" s="38"/>
      <c r="Z20" s="39"/>
    </row>
    <row r="21" spans="1:26" ht="38.25">
      <c r="A21" s="50" t="s">
        <v>62</v>
      </c>
      <c r="B21" s="52" t="s">
        <v>96</v>
      </c>
      <c r="C21" s="38"/>
      <c r="D21" s="34">
        <v>0</v>
      </c>
      <c r="E21" s="38"/>
      <c r="F21" s="3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8"/>
      <c r="X21" s="34"/>
      <c r="Y21" s="38"/>
      <c r="Z21" s="39"/>
    </row>
    <row r="22" spans="1:26" ht="38.25">
      <c r="A22" s="48" t="s">
        <v>113</v>
      </c>
      <c r="B22" s="53" t="s">
        <v>97</v>
      </c>
      <c r="C22" s="38"/>
      <c r="D22" s="38"/>
      <c r="E22" s="34">
        <v>0</v>
      </c>
      <c r="F22" s="38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8"/>
      <c r="X22" s="38"/>
      <c r="Y22" s="34"/>
      <c r="Z22" s="39"/>
    </row>
    <row r="23" spans="1:26" ht="13.5">
      <c r="A23" s="11" t="s">
        <v>14</v>
      </c>
      <c r="B23" s="124" t="s">
        <v>123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</row>
    <row r="24" spans="1:26">
      <c r="A24" s="48" t="s">
        <v>15</v>
      </c>
      <c r="B24" s="49" t="s">
        <v>114</v>
      </c>
      <c r="C24" s="34">
        <v>1</v>
      </c>
      <c r="D24" s="34">
        <v>1</v>
      </c>
      <c r="E24" s="34">
        <f>D24-C24</f>
        <v>0</v>
      </c>
      <c r="F24" s="54">
        <f>D24/C24</f>
        <v>1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2"/>
      <c r="X24" s="34"/>
      <c r="Y24" s="34"/>
      <c r="Z24" s="36"/>
    </row>
    <row r="25" spans="1:26">
      <c r="A25" s="116" t="s">
        <v>91</v>
      </c>
      <c r="B25" s="117"/>
      <c r="C25" s="34"/>
      <c r="D25" s="34"/>
      <c r="E25" s="34"/>
      <c r="F25" s="3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4"/>
      <c r="X25" s="34"/>
      <c r="Y25" s="34"/>
      <c r="Z25" s="36"/>
    </row>
    <row r="26" spans="1:26" ht="38.25">
      <c r="A26" s="50" t="s">
        <v>63</v>
      </c>
      <c r="B26" s="52" t="s">
        <v>120</v>
      </c>
      <c r="C26" s="38"/>
      <c r="D26" s="34">
        <v>1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4"/>
      <c r="Y26" s="38"/>
      <c r="Z26" s="39"/>
    </row>
    <row r="27" spans="1:26">
      <c r="A27" s="50" t="s">
        <v>64</v>
      </c>
      <c r="B27" s="52" t="s">
        <v>124</v>
      </c>
      <c r="C27" s="38"/>
      <c r="D27" s="34">
        <v>0</v>
      </c>
      <c r="E27" s="38"/>
      <c r="F27" s="38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8"/>
      <c r="X27" s="34"/>
      <c r="Y27" s="38"/>
      <c r="Z27" s="39"/>
    </row>
    <row r="28" spans="1:26" ht="25.5">
      <c r="A28" s="50" t="s">
        <v>115</v>
      </c>
      <c r="B28" s="52" t="s">
        <v>125</v>
      </c>
      <c r="C28" s="38"/>
      <c r="D28" s="34">
        <v>0</v>
      </c>
      <c r="E28" s="38"/>
      <c r="F28" s="38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8"/>
      <c r="X28" s="34"/>
      <c r="Y28" s="38"/>
      <c r="Z28" s="39"/>
    </row>
    <row r="29" spans="1:26">
      <c r="A29" s="48" t="s">
        <v>116</v>
      </c>
      <c r="B29" s="52" t="s">
        <v>98</v>
      </c>
      <c r="C29" s="38"/>
      <c r="D29" s="38"/>
      <c r="E29" s="34">
        <v>0</v>
      </c>
      <c r="F29" s="38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8"/>
      <c r="X29" s="38"/>
      <c r="Y29" s="34"/>
      <c r="Z29" s="39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>
      <c r="A31" s="11" t="s">
        <v>17</v>
      </c>
      <c r="B31" s="49" t="s">
        <v>117</v>
      </c>
      <c r="C31" s="34">
        <v>2</v>
      </c>
      <c r="D31" s="34">
        <v>2</v>
      </c>
      <c r="E31" s="34">
        <f>D31-C31</f>
        <v>0</v>
      </c>
      <c r="F31" s="54">
        <f>D31/C31</f>
        <v>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2"/>
      <c r="X31" s="34"/>
      <c r="Y31" s="34"/>
      <c r="Z31" s="36"/>
    </row>
    <row r="32" spans="1:26">
      <c r="A32" s="122" t="s">
        <v>91</v>
      </c>
      <c r="B32" s="123"/>
      <c r="C32" s="34"/>
      <c r="D32" s="34"/>
      <c r="E32" s="34"/>
      <c r="F32" s="3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4"/>
      <c r="X32" s="34"/>
      <c r="Y32" s="34"/>
      <c r="Z32" s="36"/>
    </row>
    <row r="33" spans="1:26" ht="38.25">
      <c r="A33" s="50" t="s">
        <v>65</v>
      </c>
      <c r="B33" s="52" t="s">
        <v>120</v>
      </c>
      <c r="C33" s="38"/>
      <c r="D33" s="34">
        <v>2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4"/>
      <c r="Y33" s="38"/>
      <c r="Z33" s="39"/>
    </row>
    <row r="34" spans="1:26">
      <c r="A34" s="50" t="s">
        <v>66</v>
      </c>
      <c r="B34" s="52" t="s">
        <v>124</v>
      </c>
      <c r="C34" s="38"/>
      <c r="D34" s="34">
        <v>0</v>
      </c>
      <c r="E34" s="38"/>
      <c r="F34" s="38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8"/>
      <c r="X34" s="34"/>
      <c r="Y34" s="38"/>
      <c r="Z34" s="39"/>
    </row>
    <row r="35" spans="1:26" ht="25.5">
      <c r="A35" s="50" t="s">
        <v>67</v>
      </c>
      <c r="B35" s="52" t="s">
        <v>125</v>
      </c>
      <c r="C35" s="38"/>
      <c r="D35" s="34">
        <v>0</v>
      </c>
      <c r="E35" s="38"/>
      <c r="F35" s="38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8"/>
      <c r="X35" s="34"/>
      <c r="Y35" s="38"/>
      <c r="Z35" s="39"/>
    </row>
    <row r="36" spans="1:26">
      <c r="A36" s="48" t="s">
        <v>118</v>
      </c>
      <c r="B36" s="52" t="s">
        <v>98</v>
      </c>
      <c r="C36" s="38"/>
      <c r="D36" s="38"/>
      <c r="E36" s="34">
        <v>0</v>
      </c>
      <c r="F36" s="38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8"/>
      <c r="X36" s="38"/>
      <c r="Y36" s="34"/>
      <c r="Z36" s="39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41" t="s">
        <v>119</v>
      </c>
      <c r="C38" s="34">
        <v>2</v>
      </c>
      <c r="D38" s="34">
        <v>1</v>
      </c>
      <c r="E38" s="34">
        <f>D38-C38</f>
        <v>-1</v>
      </c>
      <c r="F38" s="54">
        <f>D38/C38</f>
        <v>0.5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2"/>
      <c r="X38" s="34"/>
      <c r="Y38" s="34"/>
      <c r="Z38" s="36"/>
    </row>
    <row r="39" spans="1:26">
      <c r="A39" s="122" t="s">
        <v>91</v>
      </c>
      <c r="B39" s="123"/>
      <c r="C39" s="34"/>
      <c r="D39" s="34"/>
      <c r="E39" s="34"/>
      <c r="F39" s="3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4"/>
      <c r="X39" s="34"/>
      <c r="Y39" s="34"/>
      <c r="Z39" s="36"/>
    </row>
    <row r="40" spans="1:26" ht="38.25">
      <c r="A40" s="50" t="s">
        <v>69</v>
      </c>
      <c r="B40" s="52" t="s">
        <v>120</v>
      </c>
      <c r="C40" s="38"/>
      <c r="D40" s="34">
        <v>0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4"/>
      <c r="Y40" s="38"/>
      <c r="Z40" s="39"/>
    </row>
    <row r="41" spans="1:26">
      <c r="A41" s="50" t="s">
        <v>70</v>
      </c>
      <c r="B41" s="52" t="s">
        <v>124</v>
      </c>
      <c r="C41" s="38"/>
      <c r="D41" s="34">
        <v>0</v>
      </c>
      <c r="E41" s="38"/>
      <c r="F41" s="38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8"/>
      <c r="X41" s="34"/>
      <c r="Y41" s="38"/>
      <c r="Z41" s="39"/>
    </row>
    <row r="42" spans="1:26" ht="25.5">
      <c r="A42" s="50" t="s">
        <v>71</v>
      </c>
      <c r="B42" s="52" t="s">
        <v>125</v>
      </c>
      <c r="C42" s="38"/>
      <c r="D42" s="34">
        <v>1</v>
      </c>
      <c r="E42" s="38"/>
      <c r="F42" s="38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8"/>
      <c r="X42" s="34"/>
      <c r="Y42" s="38"/>
      <c r="Z42" s="39"/>
    </row>
    <row r="43" spans="1:26">
      <c r="A43" s="48" t="s">
        <v>72</v>
      </c>
      <c r="B43" s="52" t="s">
        <v>98</v>
      </c>
      <c r="C43" s="38"/>
      <c r="D43" s="38"/>
      <c r="E43" s="34">
        <v>1</v>
      </c>
      <c r="F43" s="3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8"/>
      <c r="X43" s="38"/>
      <c r="Y43" s="34"/>
      <c r="Z43" s="39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48" t="s">
        <v>29</v>
      </c>
      <c r="B45" s="49" t="s">
        <v>127</v>
      </c>
      <c r="C45" s="34">
        <v>4</v>
      </c>
      <c r="D45" s="34">
        <v>2</v>
      </c>
      <c r="E45" s="34">
        <f>D45-C45</f>
        <v>-2</v>
      </c>
      <c r="F45" s="54">
        <f>D45/C45</f>
        <v>0.5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42"/>
      <c r="X45" s="34"/>
      <c r="Y45" s="34"/>
      <c r="Z45" s="36"/>
    </row>
    <row r="46" spans="1:26">
      <c r="A46" s="116" t="s">
        <v>91</v>
      </c>
      <c r="B46" s="117"/>
      <c r="C46" s="34"/>
      <c r="D46" s="34"/>
      <c r="E46" s="34"/>
      <c r="F46" s="3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4"/>
      <c r="X46" s="34"/>
      <c r="Y46" s="34"/>
      <c r="Z46" s="36"/>
    </row>
    <row r="47" spans="1:26" ht="38.25">
      <c r="A47" s="50" t="s">
        <v>128</v>
      </c>
      <c r="B47" s="52" t="s">
        <v>120</v>
      </c>
      <c r="C47" s="38"/>
      <c r="D47" s="34">
        <v>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4"/>
      <c r="Y47" s="38"/>
      <c r="Z47" s="39"/>
    </row>
    <row r="48" spans="1:26">
      <c r="A48" s="50" t="s">
        <v>129</v>
      </c>
      <c r="B48" s="52" t="s">
        <v>124</v>
      </c>
      <c r="C48" s="38"/>
      <c r="D48" s="34">
        <v>0</v>
      </c>
      <c r="E48" s="38"/>
      <c r="F48" s="38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8"/>
      <c r="X48" s="34"/>
      <c r="Y48" s="38"/>
      <c r="Z48" s="39"/>
    </row>
    <row r="49" spans="1:26" ht="25.5">
      <c r="A49" s="50" t="s">
        <v>130</v>
      </c>
      <c r="B49" s="52" t="s">
        <v>125</v>
      </c>
      <c r="C49" s="38"/>
      <c r="D49" s="34">
        <v>2</v>
      </c>
      <c r="E49" s="38"/>
      <c r="F49" s="3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8"/>
      <c r="X49" s="34"/>
      <c r="Y49" s="38"/>
      <c r="Z49" s="39"/>
    </row>
    <row r="50" spans="1:26">
      <c r="A50" s="48" t="s">
        <v>131</v>
      </c>
      <c r="B50" s="52" t="s">
        <v>98</v>
      </c>
      <c r="C50" s="38"/>
      <c r="D50" s="38"/>
      <c r="E50" s="34">
        <v>2</v>
      </c>
      <c r="F50" s="38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8"/>
      <c r="X50" s="38"/>
      <c r="Y50" s="34"/>
      <c r="Z50" s="39"/>
    </row>
    <row r="51" spans="1:26">
      <c r="A51" s="118" t="s">
        <v>132</v>
      </c>
      <c r="B51" s="119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25.5">
      <c r="A52" s="48" t="s">
        <v>133</v>
      </c>
      <c r="B52" s="52" t="s">
        <v>134</v>
      </c>
      <c r="C52" s="38"/>
      <c r="D52" s="34">
        <v>0</v>
      </c>
      <c r="E52" s="38"/>
      <c r="F52" s="38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8"/>
      <c r="X52" s="34"/>
      <c r="Y52" s="38"/>
      <c r="Z52" s="39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25.5">
      <c r="A54" s="48" t="s">
        <v>23</v>
      </c>
      <c r="B54" s="49" t="s">
        <v>136</v>
      </c>
      <c r="C54" s="34">
        <v>2.5</v>
      </c>
      <c r="D54" s="34">
        <v>2.5</v>
      </c>
      <c r="E54" s="34">
        <f>D54-C54</f>
        <v>0</v>
      </c>
      <c r="F54" s="54">
        <f>D54/C54</f>
        <v>1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42"/>
      <c r="X54" s="34"/>
      <c r="Y54" s="34"/>
      <c r="Z54" s="36"/>
    </row>
    <row r="55" spans="1:26">
      <c r="A55" s="116" t="s">
        <v>91</v>
      </c>
      <c r="B55" s="117"/>
      <c r="C55" s="34"/>
      <c r="D55" s="34"/>
      <c r="E55" s="34"/>
      <c r="F55" s="34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4"/>
      <c r="X55" s="34"/>
      <c r="Y55" s="34"/>
      <c r="Z55" s="36"/>
    </row>
    <row r="56" spans="1:26" ht="38.25">
      <c r="A56" s="50" t="s">
        <v>73</v>
      </c>
      <c r="B56" s="52" t="s">
        <v>137</v>
      </c>
      <c r="C56" s="38"/>
      <c r="D56" s="34">
        <v>2.5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4"/>
      <c r="Y56" s="38"/>
      <c r="Z56" s="39"/>
    </row>
    <row r="57" spans="1:26">
      <c r="A57" s="50" t="s">
        <v>74</v>
      </c>
      <c r="B57" s="52" t="s">
        <v>138</v>
      </c>
      <c r="C57" s="38"/>
      <c r="D57" s="34">
        <v>0</v>
      </c>
      <c r="E57" s="38"/>
      <c r="F57" s="38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8"/>
      <c r="X57" s="34"/>
      <c r="Y57" s="38"/>
      <c r="Z57" s="39"/>
    </row>
    <row r="58" spans="1:26" ht="25.5">
      <c r="A58" s="50" t="s">
        <v>139</v>
      </c>
      <c r="B58" s="52" t="s">
        <v>140</v>
      </c>
      <c r="C58" s="38"/>
      <c r="D58" s="34">
        <v>0</v>
      </c>
      <c r="E58" s="38"/>
      <c r="F58" s="38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8"/>
      <c r="X58" s="34"/>
      <c r="Y58" s="38"/>
      <c r="Z58" s="39"/>
    </row>
    <row r="59" spans="1:26">
      <c r="A59" s="48" t="s">
        <v>141</v>
      </c>
      <c r="B59" s="52" t="s">
        <v>142</v>
      </c>
      <c r="C59" s="38"/>
      <c r="D59" s="38"/>
      <c r="E59" s="34">
        <v>0</v>
      </c>
      <c r="F59" s="38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8"/>
      <c r="X59" s="38"/>
      <c r="Y59" s="34"/>
      <c r="Z59" s="39"/>
    </row>
    <row r="60" spans="1:26">
      <c r="A60" s="118" t="s">
        <v>132</v>
      </c>
      <c r="B60" s="119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 ht="25.5">
      <c r="A61" s="48" t="s">
        <v>143</v>
      </c>
      <c r="B61" s="52" t="s">
        <v>144</v>
      </c>
      <c r="C61" s="38"/>
      <c r="D61" s="34">
        <v>0</v>
      </c>
      <c r="E61" s="38"/>
      <c r="F61" s="3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8"/>
      <c r="X61" s="34"/>
      <c r="Y61" s="38"/>
      <c r="Z61" s="39"/>
    </row>
    <row r="62" spans="1:26">
      <c r="A62" s="48" t="s">
        <v>145</v>
      </c>
      <c r="B62" s="52" t="s">
        <v>146</v>
      </c>
      <c r="C62" s="38"/>
      <c r="D62" s="34">
        <v>0</v>
      </c>
      <c r="E62" s="38"/>
      <c r="F62" s="38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8"/>
      <c r="X62" s="34"/>
      <c r="Y62" s="38"/>
      <c r="Z62" s="39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48" t="s">
        <v>25</v>
      </c>
      <c r="B64" s="49" t="s">
        <v>148</v>
      </c>
      <c r="C64" s="34">
        <v>9</v>
      </c>
      <c r="D64" s="34">
        <v>4</v>
      </c>
      <c r="E64" s="34">
        <f>D64-C64</f>
        <v>-5</v>
      </c>
      <c r="F64" s="54">
        <f>D64/C64</f>
        <v>0.44444444444444442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42"/>
      <c r="X64" s="34"/>
      <c r="Y64" s="34"/>
      <c r="Z64" s="36"/>
    </row>
    <row r="65" spans="1:26">
      <c r="A65" s="116" t="s">
        <v>91</v>
      </c>
      <c r="B65" s="117"/>
      <c r="C65" s="34"/>
      <c r="D65" s="34"/>
      <c r="E65" s="34"/>
      <c r="F65" s="34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4"/>
      <c r="X65" s="34"/>
      <c r="Y65" s="34"/>
      <c r="Z65" s="36"/>
    </row>
    <row r="66" spans="1:26" ht="38.25">
      <c r="A66" s="50" t="s">
        <v>149</v>
      </c>
      <c r="B66" s="52" t="s">
        <v>120</v>
      </c>
      <c r="C66" s="38"/>
      <c r="D66" s="34">
        <v>4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4"/>
      <c r="Y66" s="38"/>
      <c r="Z66" s="39"/>
    </row>
    <row r="67" spans="1:26">
      <c r="A67" s="50" t="s">
        <v>150</v>
      </c>
      <c r="B67" s="52" t="s">
        <v>124</v>
      </c>
      <c r="C67" s="38"/>
      <c r="D67" s="34">
        <v>0</v>
      </c>
      <c r="E67" s="38"/>
      <c r="F67" s="38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8"/>
      <c r="X67" s="34"/>
      <c r="Y67" s="38"/>
      <c r="Z67" s="39"/>
    </row>
    <row r="68" spans="1:26" ht="25.5">
      <c r="A68" s="50" t="s">
        <v>151</v>
      </c>
      <c r="B68" s="52" t="s">
        <v>125</v>
      </c>
      <c r="C68" s="38"/>
      <c r="D68" s="34">
        <v>0</v>
      </c>
      <c r="E68" s="38"/>
      <c r="F68" s="38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8"/>
      <c r="X68" s="34"/>
      <c r="Y68" s="38"/>
      <c r="Z68" s="39"/>
    </row>
    <row r="69" spans="1:26">
      <c r="A69" s="48" t="s">
        <v>152</v>
      </c>
      <c r="B69" s="52" t="s">
        <v>153</v>
      </c>
      <c r="C69" s="38"/>
      <c r="D69" s="38"/>
      <c r="E69" s="34">
        <v>5</v>
      </c>
      <c r="F69" s="38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8"/>
      <c r="X69" s="38"/>
      <c r="Y69" s="34"/>
      <c r="Z69" s="39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>
      <c r="A71" s="48" t="s">
        <v>27</v>
      </c>
      <c r="B71" s="49" t="s">
        <v>155</v>
      </c>
      <c r="C71" s="34">
        <v>1</v>
      </c>
      <c r="D71" s="34">
        <v>1</v>
      </c>
      <c r="E71" s="34">
        <f>D71-C71</f>
        <v>0</v>
      </c>
      <c r="F71" s="54">
        <f>D71/C71</f>
        <v>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42"/>
      <c r="X71" s="34"/>
      <c r="Y71" s="34"/>
      <c r="Z71" s="36"/>
    </row>
    <row r="72" spans="1:26">
      <c r="A72" s="116" t="s">
        <v>91</v>
      </c>
      <c r="B72" s="117"/>
      <c r="C72" s="34"/>
      <c r="D72" s="34"/>
      <c r="E72" s="34"/>
      <c r="F72" s="3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4"/>
      <c r="X72" s="34"/>
      <c r="Y72" s="34"/>
      <c r="Z72" s="36"/>
    </row>
    <row r="73" spans="1:26" ht="38.25">
      <c r="A73" s="50" t="s">
        <v>156</v>
      </c>
      <c r="B73" s="52" t="s">
        <v>157</v>
      </c>
      <c r="C73" s="38"/>
      <c r="D73" s="34">
        <v>1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4"/>
      <c r="Y73" s="38"/>
      <c r="Z73" s="39"/>
    </row>
    <row r="74" spans="1:26" ht="25.5">
      <c r="A74" s="50" t="s">
        <v>158</v>
      </c>
      <c r="B74" s="52" t="s">
        <v>159</v>
      </c>
      <c r="C74" s="38"/>
      <c r="D74" s="34">
        <v>0</v>
      </c>
      <c r="E74" s="38"/>
      <c r="F74" s="38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8"/>
      <c r="X74" s="34"/>
      <c r="Y74" s="38"/>
      <c r="Z74" s="39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38.25">
      <c r="A77" s="11" t="s">
        <v>12</v>
      </c>
      <c r="B77" s="49" t="s">
        <v>162</v>
      </c>
      <c r="C77" s="34">
        <v>0.63</v>
      </c>
      <c r="D77" s="34">
        <v>0.63</v>
      </c>
      <c r="E77" s="34">
        <f>D77-C77</f>
        <v>0</v>
      </c>
      <c r="F77" s="54">
        <f>D77/C77</f>
        <v>1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42"/>
      <c r="X77" s="34"/>
      <c r="Y77" s="34"/>
      <c r="Z77" s="36"/>
    </row>
    <row r="78" spans="1:26">
      <c r="A78" s="122" t="s">
        <v>91</v>
      </c>
      <c r="B78" s="123"/>
      <c r="C78" s="34"/>
      <c r="D78" s="34"/>
      <c r="E78" s="34"/>
      <c r="F78" s="34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4"/>
      <c r="X78" s="34"/>
      <c r="Y78" s="34"/>
      <c r="Z78" s="36"/>
    </row>
    <row r="79" spans="1:26" ht="38.25">
      <c r="A79" s="50" t="s">
        <v>13</v>
      </c>
      <c r="B79" s="52" t="s">
        <v>137</v>
      </c>
      <c r="C79" s="38"/>
      <c r="D79" s="34">
        <v>0.63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4"/>
      <c r="Y79" s="38"/>
      <c r="Z79" s="39"/>
    </row>
    <row r="80" spans="1:26">
      <c r="A80" s="50" t="s">
        <v>7</v>
      </c>
      <c r="B80" s="52" t="s">
        <v>138</v>
      </c>
      <c r="C80" s="38"/>
      <c r="D80" s="34">
        <v>0</v>
      </c>
      <c r="E80" s="38"/>
      <c r="F80" s="38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8"/>
      <c r="X80" s="34"/>
      <c r="Y80" s="38"/>
      <c r="Z80" s="39"/>
    </row>
    <row r="81" spans="1:26" ht="25.5">
      <c r="A81" s="50" t="s">
        <v>112</v>
      </c>
      <c r="B81" s="52" t="s">
        <v>140</v>
      </c>
      <c r="C81" s="38"/>
      <c r="D81" s="34">
        <v>0</v>
      </c>
      <c r="E81" s="38"/>
      <c r="F81" s="38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8"/>
      <c r="X81" s="34"/>
      <c r="Y81" s="38"/>
      <c r="Z81" s="39"/>
    </row>
    <row r="82" spans="1:26">
      <c r="A82" s="48" t="s">
        <v>121</v>
      </c>
      <c r="B82" s="52" t="s">
        <v>142</v>
      </c>
      <c r="C82" s="38"/>
      <c r="D82" s="38"/>
      <c r="E82" s="34">
        <v>0</v>
      </c>
      <c r="F82" s="38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8"/>
      <c r="X82" s="38"/>
      <c r="Y82" s="34"/>
      <c r="Z82" s="39"/>
    </row>
    <row r="83" spans="1:26">
      <c r="A83" s="118" t="s">
        <v>132</v>
      </c>
      <c r="B83" s="119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 ht="25.5">
      <c r="A84" s="48" t="s">
        <v>163</v>
      </c>
      <c r="B84" s="52" t="s">
        <v>144</v>
      </c>
      <c r="C84" s="38"/>
      <c r="D84" s="34">
        <v>0</v>
      </c>
      <c r="E84" s="38"/>
      <c r="F84" s="38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8"/>
      <c r="X84" s="34"/>
      <c r="Y84" s="38"/>
      <c r="Z84" s="39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38.25">
      <c r="A86" s="48" t="s">
        <v>15</v>
      </c>
      <c r="B86" s="49" t="s">
        <v>165</v>
      </c>
      <c r="C86" s="34">
        <v>0.63</v>
      </c>
      <c r="D86" s="34">
        <v>0.63</v>
      </c>
      <c r="E86" s="34">
        <f>D86-C86</f>
        <v>0</v>
      </c>
      <c r="F86" s="54">
        <f>D86/C86</f>
        <v>1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42"/>
      <c r="X86" s="34"/>
      <c r="Y86" s="34"/>
      <c r="Z86" s="36"/>
    </row>
    <row r="87" spans="1:26">
      <c r="A87" s="116" t="s">
        <v>91</v>
      </c>
      <c r="B87" s="117"/>
      <c r="C87" s="34"/>
      <c r="D87" s="34"/>
      <c r="E87" s="34"/>
      <c r="F87" s="3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4"/>
      <c r="X87" s="34"/>
      <c r="Y87" s="34"/>
      <c r="Z87" s="36"/>
    </row>
    <row r="88" spans="1:26" ht="38.25">
      <c r="A88" s="50" t="s">
        <v>63</v>
      </c>
      <c r="B88" s="52" t="s">
        <v>137</v>
      </c>
      <c r="C88" s="38"/>
      <c r="D88" s="34">
        <v>0.63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4"/>
      <c r="Y88" s="38"/>
      <c r="Z88" s="39"/>
    </row>
    <row r="89" spans="1:26">
      <c r="A89" s="50" t="s">
        <v>64</v>
      </c>
      <c r="B89" s="52" t="s">
        <v>138</v>
      </c>
      <c r="C89" s="38"/>
      <c r="D89" s="34">
        <v>0</v>
      </c>
      <c r="E89" s="38"/>
      <c r="F89" s="38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8"/>
      <c r="X89" s="34"/>
      <c r="Y89" s="38"/>
      <c r="Z89" s="39"/>
    </row>
    <row r="90" spans="1:26" ht="25.5">
      <c r="A90" s="50" t="s">
        <v>115</v>
      </c>
      <c r="B90" s="52" t="s">
        <v>140</v>
      </c>
      <c r="C90" s="38"/>
      <c r="D90" s="34">
        <v>0</v>
      </c>
      <c r="E90" s="38"/>
      <c r="F90" s="38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8"/>
      <c r="X90" s="34"/>
      <c r="Y90" s="38"/>
      <c r="Z90" s="39"/>
    </row>
    <row r="91" spans="1:26">
      <c r="A91" s="48" t="s">
        <v>116</v>
      </c>
      <c r="B91" s="52" t="s">
        <v>142</v>
      </c>
      <c r="C91" s="38"/>
      <c r="D91" s="38"/>
      <c r="E91" s="34">
        <v>0</v>
      </c>
      <c r="F91" s="38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8"/>
      <c r="X91" s="38"/>
      <c r="Y91" s="34"/>
      <c r="Z91" s="39"/>
    </row>
    <row r="92" spans="1:26">
      <c r="A92" s="118" t="s">
        <v>132</v>
      </c>
      <c r="B92" s="119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 ht="25.5">
      <c r="A93" s="48" t="s">
        <v>166</v>
      </c>
      <c r="B93" s="52" t="s">
        <v>144</v>
      </c>
      <c r="C93" s="38"/>
      <c r="D93" s="34">
        <v>0</v>
      </c>
      <c r="E93" s="38"/>
      <c r="F93" s="38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8"/>
      <c r="X93" s="34"/>
      <c r="Y93" s="38"/>
      <c r="Z93" s="39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38.25">
      <c r="A95" s="48" t="s">
        <v>17</v>
      </c>
      <c r="B95" s="49" t="s">
        <v>167</v>
      </c>
      <c r="C95" s="34">
        <v>1</v>
      </c>
      <c r="D95" s="34">
        <v>1</v>
      </c>
      <c r="E95" s="34">
        <f>D95-C95</f>
        <v>0</v>
      </c>
      <c r="F95" s="54">
        <f>D95/C95</f>
        <v>1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42"/>
      <c r="X95" s="34"/>
      <c r="Y95" s="34"/>
      <c r="Z95" s="36"/>
    </row>
    <row r="96" spans="1:26">
      <c r="A96" s="116" t="s">
        <v>91</v>
      </c>
      <c r="B96" s="117"/>
      <c r="C96" s="34"/>
      <c r="D96" s="34"/>
      <c r="E96" s="34"/>
      <c r="F96" s="34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4"/>
      <c r="X96" s="34"/>
      <c r="Y96" s="34"/>
      <c r="Z96" s="36"/>
    </row>
    <row r="97" spans="1:26" ht="38.25">
      <c r="A97" s="50" t="s">
        <v>65</v>
      </c>
      <c r="B97" s="52" t="s">
        <v>120</v>
      </c>
      <c r="C97" s="38"/>
      <c r="D97" s="34">
        <v>1</v>
      </c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4"/>
      <c r="Y97" s="38"/>
      <c r="Z97" s="39"/>
    </row>
    <row r="98" spans="1:26">
      <c r="A98" s="50" t="s">
        <v>66</v>
      </c>
      <c r="B98" s="52" t="s">
        <v>124</v>
      </c>
      <c r="C98" s="38"/>
      <c r="D98" s="34">
        <v>0</v>
      </c>
      <c r="E98" s="38"/>
      <c r="F98" s="38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8"/>
      <c r="X98" s="34"/>
      <c r="Y98" s="38"/>
      <c r="Z98" s="39"/>
    </row>
    <row r="99" spans="1:26" ht="25.5">
      <c r="A99" s="50" t="s">
        <v>67</v>
      </c>
      <c r="B99" s="52" t="s">
        <v>125</v>
      </c>
      <c r="C99" s="38"/>
      <c r="D99" s="34">
        <v>0</v>
      </c>
      <c r="E99" s="38"/>
      <c r="F99" s="38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  <c r="X99" s="34"/>
      <c r="Y99" s="38"/>
      <c r="Z99" s="39"/>
    </row>
    <row r="100" spans="1:26">
      <c r="A100" s="48" t="s">
        <v>118</v>
      </c>
      <c r="B100" s="52" t="s">
        <v>168</v>
      </c>
      <c r="C100" s="38"/>
      <c r="D100" s="38"/>
      <c r="E100" s="34">
        <v>0</v>
      </c>
      <c r="F100" s="38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  <c r="X100" s="38"/>
      <c r="Y100" s="34"/>
      <c r="Z100" s="39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25.5">
      <c r="A102" s="48" t="s">
        <v>20</v>
      </c>
      <c r="B102" s="49" t="s">
        <v>170</v>
      </c>
      <c r="C102" s="34">
        <v>3</v>
      </c>
      <c r="D102" s="34">
        <v>3</v>
      </c>
      <c r="E102" s="34">
        <f>D102-C102</f>
        <v>0</v>
      </c>
      <c r="F102" s="54">
        <f>D102/C102</f>
        <v>1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42"/>
      <c r="X102" s="34"/>
      <c r="Y102" s="34"/>
      <c r="Z102" s="36"/>
    </row>
    <row r="103" spans="1:26">
      <c r="A103" s="116" t="s">
        <v>91</v>
      </c>
      <c r="B103" s="117"/>
      <c r="C103" s="34"/>
      <c r="D103" s="34"/>
      <c r="E103" s="34"/>
      <c r="F103" s="34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4"/>
      <c r="X103" s="34"/>
      <c r="Y103" s="34"/>
      <c r="Z103" s="36"/>
    </row>
    <row r="104" spans="1:26" ht="38.25">
      <c r="A104" s="50" t="s">
        <v>69</v>
      </c>
      <c r="B104" s="52" t="s">
        <v>120</v>
      </c>
      <c r="C104" s="38"/>
      <c r="D104" s="34">
        <v>3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4"/>
      <c r="Y104" s="38"/>
      <c r="Z104" s="39"/>
    </row>
    <row r="105" spans="1:26">
      <c r="A105" s="50" t="s">
        <v>70</v>
      </c>
      <c r="B105" s="52" t="s">
        <v>124</v>
      </c>
      <c r="C105" s="38"/>
      <c r="D105" s="34">
        <v>0</v>
      </c>
      <c r="E105" s="38"/>
      <c r="F105" s="38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  <c r="X105" s="34"/>
      <c r="Y105" s="38"/>
      <c r="Z105" s="39"/>
    </row>
    <row r="106" spans="1:26" ht="25.5">
      <c r="A106" s="50" t="s">
        <v>71</v>
      </c>
      <c r="B106" s="52" t="s">
        <v>125</v>
      </c>
      <c r="C106" s="38"/>
      <c r="D106" s="34">
        <v>0</v>
      </c>
      <c r="E106" s="38"/>
      <c r="F106" s="38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  <c r="X106" s="34"/>
      <c r="Y106" s="38"/>
      <c r="Z106" s="39"/>
    </row>
    <row r="107" spans="1:26">
      <c r="A107" s="48" t="s">
        <v>72</v>
      </c>
      <c r="B107" s="52" t="s">
        <v>168</v>
      </c>
      <c r="C107" s="38"/>
      <c r="D107" s="38"/>
      <c r="E107" s="34">
        <v>0</v>
      </c>
      <c r="F107" s="38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  <c r="X107" s="38"/>
      <c r="Y107" s="34"/>
      <c r="Z107" s="39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38.25">
      <c r="A110" s="48" t="s">
        <v>12</v>
      </c>
      <c r="B110" s="49" t="s">
        <v>173</v>
      </c>
      <c r="C110" s="34">
        <v>0</v>
      </c>
      <c r="D110" s="34">
        <v>0</v>
      </c>
      <c r="E110" s="34">
        <f>D110-C110</f>
        <v>0</v>
      </c>
      <c r="F110" s="54" t="e">
        <f>D110/C110</f>
        <v>#DIV/0!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42"/>
      <c r="X110" s="34"/>
      <c r="Y110" s="34"/>
      <c r="Z110" s="36"/>
    </row>
    <row r="111" spans="1:26">
      <c r="A111" s="116" t="s">
        <v>91</v>
      </c>
      <c r="B111" s="117"/>
      <c r="C111" s="34"/>
      <c r="D111" s="34"/>
      <c r="E111" s="34"/>
      <c r="F111" s="34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4"/>
      <c r="X111" s="34"/>
      <c r="Y111" s="34"/>
      <c r="Z111" s="36"/>
    </row>
    <row r="112" spans="1:26" ht="38.25">
      <c r="A112" s="50" t="s">
        <v>13</v>
      </c>
      <c r="B112" s="52" t="s">
        <v>174</v>
      </c>
      <c r="C112" s="38"/>
      <c r="D112" s="34">
        <v>0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4"/>
      <c r="Y112" s="38"/>
      <c r="Z112" s="39"/>
    </row>
    <row r="113" spans="1:26">
      <c r="A113" s="50" t="s">
        <v>7</v>
      </c>
      <c r="B113" s="52" t="s">
        <v>175</v>
      </c>
      <c r="C113" s="38"/>
      <c r="D113" s="34">
        <v>0</v>
      </c>
      <c r="E113" s="38"/>
      <c r="F113" s="38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  <c r="X113" s="34"/>
      <c r="Y113" s="38"/>
      <c r="Z113" s="39"/>
    </row>
    <row r="114" spans="1:26" ht="25.5">
      <c r="A114" s="50" t="s">
        <v>112</v>
      </c>
      <c r="B114" s="52" t="s">
        <v>176</v>
      </c>
      <c r="C114" s="38"/>
      <c r="D114" s="34">
        <v>0</v>
      </c>
      <c r="E114" s="38"/>
      <c r="F114" s="38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  <c r="X114" s="34"/>
      <c r="Y114" s="38"/>
      <c r="Z114" s="39"/>
    </row>
    <row r="115" spans="1:26">
      <c r="A115" s="48" t="s">
        <v>121</v>
      </c>
      <c r="B115" s="52" t="s">
        <v>177</v>
      </c>
      <c r="C115" s="38"/>
      <c r="D115" s="38"/>
      <c r="E115" s="34">
        <v>0</v>
      </c>
      <c r="F115" s="38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  <c r="X115" s="38"/>
      <c r="Y115" s="34"/>
      <c r="Z115" s="39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38.25">
      <c r="A117" s="48" t="s">
        <v>15</v>
      </c>
      <c r="B117" s="49" t="s">
        <v>179</v>
      </c>
      <c r="C117" s="34">
        <v>1</v>
      </c>
      <c r="D117" s="34">
        <v>1</v>
      </c>
      <c r="E117" s="34">
        <f>D117-C117</f>
        <v>0</v>
      </c>
      <c r="F117" s="54">
        <f>D117/C117</f>
        <v>1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42"/>
      <c r="X117" s="34"/>
      <c r="Y117" s="34"/>
      <c r="Z117" s="36"/>
    </row>
    <row r="118" spans="1:26">
      <c r="A118" s="116" t="s">
        <v>91</v>
      </c>
      <c r="B118" s="117"/>
      <c r="C118" s="34"/>
      <c r="D118" s="34"/>
      <c r="E118" s="34"/>
      <c r="F118" s="34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4"/>
      <c r="X118" s="34"/>
      <c r="Y118" s="34"/>
      <c r="Z118" s="36"/>
    </row>
    <row r="119" spans="1:26" ht="38.25">
      <c r="A119" s="50" t="s">
        <v>63</v>
      </c>
      <c r="B119" s="52" t="s">
        <v>174</v>
      </c>
      <c r="C119" s="38"/>
      <c r="D119" s="34">
        <v>1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4"/>
      <c r="Y119" s="38"/>
      <c r="Z119" s="39"/>
    </row>
    <row r="120" spans="1:26">
      <c r="A120" s="50" t="s">
        <v>64</v>
      </c>
      <c r="B120" s="52" t="s">
        <v>175</v>
      </c>
      <c r="C120" s="38"/>
      <c r="D120" s="34">
        <v>0</v>
      </c>
      <c r="E120" s="38"/>
      <c r="F120" s="38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  <c r="X120" s="34"/>
      <c r="Y120" s="38"/>
      <c r="Z120" s="39"/>
    </row>
    <row r="121" spans="1:26" ht="25.5">
      <c r="A121" s="50" t="s">
        <v>115</v>
      </c>
      <c r="B121" s="52" t="s">
        <v>176</v>
      </c>
      <c r="C121" s="38"/>
      <c r="D121" s="34">
        <v>0</v>
      </c>
      <c r="E121" s="38"/>
      <c r="F121" s="38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  <c r="X121" s="34"/>
      <c r="Y121" s="38"/>
      <c r="Z121" s="39"/>
    </row>
    <row r="122" spans="1:26">
      <c r="A122" s="48" t="s">
        <v>116</v>
      </c>
      <c r="B122" s="52" t="s">
        <v>177</v>
      </c>
      <c r="C122" s="38"/>
      <c r="D122" s="38"/>
      <c r="E122" s="34">
        <v>0</v>
      </c>
      <c r="F122" s="38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  <c r="X122" s="38"/>
      <c r="Y122" s="34"/>
      <c r="Z122" s="39"/>
    </row>
    <row r="123" spans="1:26" ht="13.5">
      <c r="A123" s="11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25.5">
      <c r="A124" s="48" t="s">
        <v>17</v>
      </c>
      <c r="B124" s="49" t="s">
        <v>181</v>
      </c>
      <c r="C124" s="34">
        <v>2</v>
      </c>
      <c r="D124" s="34">
        <v>2</v>
      </c>
      <c r="E124" s="34">
        <f>D124-C124</f>
        <v>0</v>
      </c>
      <c r="F124" s="54">
        <f>D124/C124</f>
        <v>1</v>
      </c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42"/>
      <c r="X124" s="34"/>
      <c r="Y124" s="34"/>
      <c r="Z124" s="36"/>
    </row>
    <row r="125" spans="1:26">
      <c r="A125" s="116" t="s">
        <v>91</v>
      </c>
      <c r="B125" s="117"/>
      <c r="C125" s="34"/>
      <c r="D125" s="34"/>
      <c r="E125" s="34"/>
      <c r="F125" s="34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4"/>
      <c r="X125" s="34"/>
      <c r="Y125" s="34"/>
      <c r="Z125" s="36"/>
    </row>
    <row r="126" spans="1:26" ht="38.25">
      <c r="A126" s="50" t="s">
        <v>65</v>
      </c>
      <c r="B126" s="52" t="s">
        <v>174</v>
      </c>
      <c r="C126" s="38"/>
      <c r="D126" s="34">
        <v>2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4"/>
      <c r="Y126" s="38"/>
      <c r="Z126" s="39"/>
    </row>
    <row r="127" spans="1:26">
      <c r="A127" s="50" t="s">
        <v>66</v>
      </c>
      <c r="B127" s="52" t="s">
        <v>175</v>
      </c>
      <c r="C127" s="38"/>
      <c r="D127" s="34">
        <v>0</v>
      </c>
      <c r="E127" s="38"/>
      <c r="F127" s="38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  <c r="X127" s="34"/>
      <c r="Y127" s="38"/>
      <c r="Z127" s="39"/>
    </row>
    <row r="128" spans="1:26" ht="25.5">
      <c r="A128" s="50" t="s">
        <v>67</v>
      </c>
      <c r="B128" s="52" t="s">
        <v>176</v>
      </c>
      <c r="C128" s="38"/>
      <c r="D128" s="34">
        <v>0</v>
      </c>
      <c r="E128" s="38"/>
      <c r="F128" s="38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  <c r="X128" s="34"/>
      <c r="Y128" s="38"/>
      <c r="Z128" s="39"/>
    </row>
    <row r="129" spans="1:26">
      <c r="A129" s="48" t="s">
        <v>118</v>
      </c>
      <c r="B129" s="52" t="s">
        <v>177</v>
      </c>
      <c r="C129" s="38"/>
      <c r="D129" s="38"/>
      <c r="E129" s="34">
        <v>0</v>
      </c>
      <c r="F129" s="38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  <c r="X129" s="38"/>
      <c r="Y129" s="34"/>
      <c r="Z129" s="39"/>
    </row>
    <row r="130" spans="1:26">
      <c r="A130" s="48" t="s">
        <v>18</v>
      </c>
      <c r="B130" s="49" t="s">
        <v>182</v>
      </c>
      <c r="C130" s="34">
        <v>0</v>
      </c>
      <c r="D130" s="34">
        <v>0</v>
      </c>
      <c r="E130" s="34">
        <f>D130-C130</f>
        <v>0</v>
      </c>
      <c r="F130" s="54" t="e">
        <f>D130/C130</f>
        <v>#DIV/0!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42"/>
      <c r="X130" s="34"/>
      <c r="Y130" s="34"/>
      <c r="Z130" s="36"/>
    </row>
    <row r="131" spans="1:26">
      <c r="A131" s="116" t="s">
        <v>91</v>
      </c>
      <c r="B131" s="117"/>
      <c r="C131" s="34"/>
      <c r="D131" s="34"/>
      <c r="E131" s="34"/>
      <c r="F131" s="34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4"/>
      <c r="X131" s="34"/>
      <c r="Y131" s="34"/>
      <c r="Z131" s="36"/>
    </row>
    <row r="132" spans="1:26" ht="38.25">
      <c r="A132" s="50" t="s">
        <v>183</v>
      </c>
      <c r="B132" s="52" t="s">
        <v>184</v>
      </c>
      <c r="C132" s="38"/>
      <c r="D132" s="34">
        <v>0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4"/>
      <c r="Y132" s="38"/>
      <c r="Z132" s="39"/>
    </row>
    <row r="133" spans="1:26">
      <c r="A133" s="50" t="s">
        <v>185</v>
      </c>
      <c r="B133" s="52" t="s">
        <v>124</v>
      </c>
      <c r="C133" s="38"/>
      <c r="D133" s="34">
        <v>0</v>
      </c>
      <c r="E133" s="38"/>
      <c r="F133" s="38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  <c r="X133" s="34"/>
      <c r="Y133" s="38"/>
      <c r="Z133" s="39"/>
    </row>
    <row r="134" spans="1:26" ht="25.5">
      <c r="A134" s="50" t="s">
        <v>186</v>
      </c>
      <c r="B134" s="52" t="s">
        <v>125</v>
      </c>
      <c r="C134" s="38"/>
      <c r="D134" s="34">
        <v>0</v>
      </c>
      <c r="E134" s="38"/>
      <c r="F134" s="38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  <c r="X134" s="34"/>
      <c r="Y134" s="38"/>
      <c r="Z134" s="39"/>
    </row>
    <row r="135" spans="1:26">
      <c r="A135" s="48" t="s">
        <v>187</v>
      </c>
      <c r="B135" s="52" t="s">
        <v>168</v>
      </c>
      <c r="C135" s="38"/>
      <c r="D135" s="38"/>
      <c r="E135" s="34">
        <v>0</v>
      </c>
      <c r="F135" s="38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  <c r="X135" s="38"/>
      <c r="Y135" s="34"/>
      <c r="Z135" s="39"/>
    </row>
    <row r="136" spans="1:26">
      <c r="A136" s="48" t="s">
        <v>188</v>
      </c>
      <c r="B136" s="49" t="s">
        <v>189</v>
      </c>
      <c r="C136" s="34">
        <v>0</v>
      </c>
      <c r="D136" s="34">
        <v>0</v>
      </c>
      <c r="E136" s="34">
        <f>D136-C136</f>
        <v>0</v>
      </c>
      <c r="F136" s="54" t="e">
        <f>D136/C136</f>
        <v>#DIV/0!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42"/>
      <c r="X136" s="34"/>
      <c r="Y136" s="34"/>
      <c r="Z136" s="36"/>
    </row>
    <row r="137" spans="1:26">
      <c r="A137" s="116" t="s">
        <v>91</v>
      </c>
      <c r="B137" s="117"/>
      <c r="C137" s="34"/>
      <c r="D137" s="34"/>
      <c r="E137" s="34"/>
      <c r="F137" s="34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4"/>
      <c r="X137" s="34"/>
      <c r="Y137" s="34"/>
      <c r="Z137" s="36"/>
    </row>
    <row r="138" spans="1:26" ht="38.25">
      <c r="A138" s="50" t="s">
        <v>190</v>
      </c>
      <c r="B138" s="52" t="s">
        <v>184</v>
      </c>
      <c r="C138" s="38"/>
      <c r="D138" s="34">
        <v>0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4"/>
      <c r="Y138" s="38"/>
      <c r="Z138" s="39"/>
    </row>
    <row r="139" spans="1:26">
      <c r="A139" s="50" t="s">
        <v>191</v>
      </c>
      <c r="B139" s="52" t="s">
        <v>124</v>
      </c>
      <c r="C139" s="38"/>
      <c r="D139" s="34">
        <v>0</v>
      </c>
      <c r="E139" s="38"/>
      <c r="F139" s="38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  <c r="X139" s="34"/>
      <c r="Y139" s="38"/>
      <c r="Z139" s="39"/>
    </row>
    <row r="140" spans="1:26" ht="25.5">
      <c r="A140" s="50" t="s">
        <v>192</v>
      </c>
      <c r="B140" s="52" t="s">
        <v>125</v>
      </c>
      <c r="C140" s="38"/>
      <c r="D140" s="34">
        <v>0</v>
      </c>
      <c r="E140" s="38"/>
      <c r="F140" s="38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  <c r="X140" s="34"/>
      <c r="Y140" s="38"/>
      <c r="Z140" s="39"/>
    </row>
    <row r="141" spans="1:26">
      <c r="A141" s="48" t="s">
        <v>193</v>
      </c>
      <c r="B141" s="52" t="s">
        <v>168</v>
      </c>
      <c r="C141" s="38"/>
      <c r="D141" s="38"/>
      <c r="E141" s="34">
        <v>0</v>
      </c>
      <c r="F141" s="38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  <c r="X141" s="38"/>
      <c r="Y141" s="34"/>
      <c r="Z141" s="39"/>
    </row>
    <row r="142" spans="1:26">
      <c r="A142" s="11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38.25">
      <c r="A143" s="48" t="s">
        <v>20</v>
      </c>
      <c r="B143" s="49" t="s">
        <v>195</v>
      </c>
      <c r="C143" s="34">
        <v>0</v>
      </c>
      <c r="D143" s="34">
        <v>0</v>
      </c>
      <c r="E143" s="34">
        <f>D143-C143</f>
        <v>0</v>
      </c>
      <c r="F143" s="54" t="e">
        <f>D143/C143</f>
        <v>#DIV/0!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42"/>
      <c r="X143" s="34"/>
      <c r="Y143" s="34"/>
      <c r="Z143" s="36"/>
    </row>
    <row r="144" spans="1:26">
      <c r="A144" s="116" t="s">
        <v>91</v>
      </c>
      <c r="B144" s="117"/>
      <c r="C144" s="34"/>
      <c r="D144" s="34"/>
      <c r="E144" s="34"/>
      <c r="F144" s="34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4"/>
      <c r="X144" s="34"/>
      <c r="Y144" s="34"/>
      <c r="Z144" s="36"/>
    </row>
    <row r="145" spans="1:26" ht="38.25">
      <c r="A145" s="50" t="s">
        <v>69</v>
      </c>
      <c r="B145" s="52" t="s">
        <v>174</v>
      </c>
      <c r="C145" s="38"/>
      <c r="D145" s="34">
        <v>0</v>
      </c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4"/>
      <c r="Y145" s="38"/>
      <c r="Z145" s="39"/>
    </row>
    <row r="146" spans="1:26">
      <c r="A146" s="50" t="s">
        <v>70</v>
      </c>
      <c r="B146" s="52" t="s">
        <v>175</v>
      </c>
      <c r="C146" s="38"/>
      <c r="D146" s="34">
        <v>0</v>
      </c>
      <c r="E146" s="38"/>
      <c r="F146" s="38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  <c r="X146" s="34"/>
      <c r="Y146" s="38"/>
      <c r="Z146" s="39"/>
    </row>
    <row r="147" spans="1:26" ht="25.5">
      <c r="A147" s="50" t="s">
        <v>71</v>
      </c>
      <c r="B147" s="52" t="s">
        <v>176</v>
      </c>
      <c r="C147" s="38"/>
      <c r="D147" s="34">
        <v>0</v>
      </c>
      <c r="E147" s="38"/>
      <c r="F147" s="38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  <c r="X147" s="34"/>
      <c r="Y147" s="38"/>
      <c r="Z147" s="39"/>
    </row>
    <row r="148" spans="1:26">
      <c r="A148" s="48" t="s">
        <v>72</v>
      </c>
      <c r="B148" s="52" t="s">
        <v>177</v>
      </c>
      <c r="C148" s="38"/>
      <c r="D148" s="38"/>
      <c r="E148" s="34">
        <v>0</v>
      </c>
      <c r="F148" s="38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  <c r="X148" s="38"/>
      <c r="Y148" s="34"/>
      <c r="Z148" s="39"/>
    </row>
    <row r="149" spans="1:26">
      <c r="A149" s="11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51">
      <c r="A150" s="48" t="s">
        <v>29</v>
      </c>
      <c r="B150" s="49" t="s">
        <v>197</v>
      </c>
      <c r="C150" s="34">
        <v>0</v>
      </c>
      <c r="D150" s="34">
        <v>0</v>
      </c>
      <c r="E150" s="34">
        <f>D150-C150</f>
        <v>0</v>
      </c>
      <c r="F150" s="54" t="e">
        <f>D150/C150</f>
        <v>#DIV/0!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42"/>
      <c r="X150" s="34"/>
      <c r="Y150" s="34"/>
      <c r="Z150" s="36"/>
    </row>
    <row r="151" spans="1:26">
      <c r="A151" s="116" t="s">
        <v>91</v>
      </c>
      <c r="B151" s="117"/>
      <c r="C151" s="34"/>
      <c r="D151" s="34"/>
      <c r="E151" s="34"/>
      <c r="F151" s="34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4"/>
      <c r="X151" s="34"/>
      <c r="Y151" s="34"/>
      <c r="Z151" s="36"/>
    </row>
    <row r="152" spans="1:26" ht="38.25">
      <c r="A152" s="50" t="s">
        <v>128</v>
      </c>
      <c r="B152" s="52" t="s">
        <v>184</v>
      </c>
      <c r="C152" s="38"/>
      <c r="D152" s="34">
        <v>0</v>
      </c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4"/>
      <c r="Y152" s="38"/>
      <c r="Z152" s="39"/>
    </row>
    <row r="153" spans="1:26">
      <c r="A153" s="50" t="s">
        <v>129</v>
      </c>
      <c r="B153" s="52" t="s">
        <v>124</v>
      </c>
      <c r="C153" s="38"/>
      <c r="D153" s="34">
        <v>0</v>
      </c>
      <c r="E153" s="38"/>
      <c r="F153" s="38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  <c r="X153" s="34"/>
      <c r="Y153" s="38"/>
      <c r="Z153" s="39"/>
    </row>
    <row r="154" spans="1:26" ht="25.5">
      <c r="A154" s="50" t="s">
        <v>130</v>
      </c>
      <c r="B154" s="52" t="s">
        <v>125</v>
      </c>
      <c r="C154" s="38"/>
      <c r="D154" s="34">
        <v>0</v>
      </c>
      <c r="E154" s="38"/>
      <c r="F154" s="38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  <c r="X154" s="34"/>
      <c r="Y154" s="38"/>
      <c r="Z154" s="39"/>
    </row>
    <row r="155" spans="1:26">
      <c r="A155" s="48" t="s">
        <v>131</v>
      </c>
      <c r="B155" s="52" t="s">
        <v>168</v>
      </c>
      <c r="C155" s="38"/>
      <c r="D155" s="38"/>
      <c r="E155" s="34">
        <v>0</v>
      </c>
      <c r="F155" s="38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  <c r="X155" s="38"/>
      <c r="Y155" s="34"/>
      <c r="Z155" s="39"/>
    </row>
    <row r="156" spans="1:26">
      <c r="A156" s="11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38.25">
      <c r="A157" s="48" t="s">
        <v>23</v>
      </c>
      <c r="B157" s="49" t="s">
        <v>198</v>
      </c>
      <c r="C157" s="34">
        <f>C167+C176+C185+C194+C203+C212</f>
        <v>16.03</v>
      </c>
      <c r="D157" s="34">
        <f>D167+D176+D185+D194+D203+D212</f>
        <v>14.73</v>
      </c>
      <c r="E157" s="34">
        <f>D157-C157</f>
        <v>-1.3000000000000007</v>
      </c>
      <c r="F157" s="54">
        <f>D157/C157</f>
        <v>0.91890205864004981</v>
      </c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42"/>
      <c r="X157" s="34"/>
      <c r="Y157" s="34"/>
      <c r="Z157" s="36"/>
    </row>
    <row r="158" spans="1:26">
      <c r="A158" s="116" t="s">
        <v>91</v>
      </c>
      <c r="B158" s="117"/>
      <c r="C158" s="34"/>
      <c r="D158" s="34"/>
      <c r="E158" s="34"/>
      <c r="F158" s="34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4"/>
      <c r="X158" s="34"/>
      <c r="Y158" s="34"/>
      <c r="Z158" s="36"/>
    </row>
    <row r="159" spans="1:26" ht="38.25">
      <c r="A159" s="50" t="s">
        <v>73</v>
      </c>
      <c r="B159" s="52" t="s">
        <v>199</v>
      </c>
      <c r="C159" s="38"/>
      <c r="D159" s="34">
        <f>D169+D178+D187+D196+D205+D214</f>
        <v>15.23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4"/>
      <c r="Y159" s="38"/>
      <c r="Z159" s="39"/>
    </row>
    <row r="160" spans="1:26">
      <c r="A160" s="50" t="s">
        <v>74</v>
      </c>
      <c r="B160" s="52" t="s">
        <v>138</v>
      </c>
      <c r="C160" s="38"/>
      <c r="D160" s="34">
        <f>D170+D179+D188+D197+D206+D215</f>
        <v>0.8</v>
      </c>
      <c r="E160" s="38"/>
      <c r="F160" s="38"/>
      <c r="G160" s="34">
        <f>G170+G179+G188+G197+G206+G215</f>
        <v>0.8</v>
      </c>
      <c r="H160" s="34">
        <f t="shared" ref="H160:V160" si="0">H170+H179+H188+H197+H206+H215</f>
        <v>0.8</v>
      </c>
      <c r="I160" s="34">
        <f t="shared" si="0"/>
        <v>0</v>
      </c>
      <c r="J160" s="34">
        <f t="shared" si="0"/>
        <v>0</v>
      </c>
      <c r="K160" s="34">
        <f t="shared" si="0"/>
        <v>0</v>
      </c>
      <c r="L160" s="34">
        <f t="shared" si="0"/>
        <v>0</v>
      </c>
      <c r="M160" s="34">
        <f t="shared" si="0"/>
        <v>0</v>
      </c>
      <c r="N160" s="34">
        <f t="shared" si="0"/>
        <v>0</v>
      </c>
      <c r="O160" s="34">
        <f t="shared" si="0"/>
        <v>0</v>
      </c>
      <c r="P160" s="34">
        <f t="shared" si="0"/>
        <v>0</v>
      </c>
      <c r="Q160" s="34">
        <f t="shared" si="0"/>
        <v>0</v>
      </c>
      <c r="R160" s="34">
        <f t="shared" si="0"/>
        <v>0</v>
      </c>
      <c r="S160" s="34">
        <f t="shared" si="0"/>
        <v>0</v>
      </c>
      <c r="T160" s="34">
        <f t="shared" si="0"/>
        <v>0</v>
      </c>
      <c r="U160" s="34">
        <f t="shared" si="0"/>
        <v>0</v>
      </c>
      <c r="V160" s="34">
        <f t="shared" si="0"/>
        <v>0</v>
      </c>
      <c r="W160" s="38"/>
      <c r="X160" s="34"/>
      <c r="Y160" s="38"/>
      <c r="Z160" s="39"/>
    </row>
    <row r="161" spans="1:26" ht="25.5">
      <c r="A161" s="50" t="s">
        <v>139</v>
      </c>
      <c r="B161" s="52" t="s">
        <v>200</v>
      </c>
      <c r="C161" s="38"/>
      <c r="D161" s="34">
        <f>D171+D180+D189+D198+D207+D216</f>
        <v>0</v>
      </c>
      <c r="E161" s="38"/>
      <c r="F161" s="38"/>
      <c r="G161" s="34">
        <f t="shared" ref="G161:V164" si="1">G171+G180+G189+G198+G207+G216</f>
        <v>0</v>
      </c>
      <c r="H161" s="34">
        <f t="shared" si="1"/>
        <v>0</v>
      </c>
      <c r="I161" s="34">
        <f t="shared" si="1"/>
        <v>0</v>
      </c>
      <c r="J161" s="34">
        <f t="shared" si="1"/>
        <v>0</v>
      </c>
      <c r="K161" s="34">
        <f t="shared" si="1"/>
        <v>0</v>
      </c>
      <c r="L161" s="34">
        <f t="shared" si="1"/>
        <v>0</v>
      </c>
      <c r="M161" s="34">
        <f t="shared" si="1"/>
        <v>0</v>
      </c>
      <c r="N161" s="34">
        <f t="shared" si="1"/>
        <v>0</v>
      </c>
      <c r="O161" s="34">
        <f t="shared" si="1"/>
        <v>0</v>
      </c>
      <c r="P161" s="34">
        <f t="shared" si="1"/>
        <v>0</v>
      </c>
      <c r="Q161" s="34">
        <f t="shared" si="1"/>
        <v>0</v>
      </c>
      <c r="R161" s="34">
        <f t="shared" si="1"/>
        <v>0</v>
      </c>
      <c r="S161" s="34">
        <f t="shared" si="1"/>
        <v>0</v>
      </c>
      <c r="T161" s="34">
        <f t="shared" si="1"/>
        <v>0</v>
      </c>
      <c r="U161" s="34">
        <f t="shared" si="1"/>
        <v>0</v>
      </c>
      <c r="V161" s="34">
        <f t="shared" si="1"/>
        <v>0</v>
      </c>
      <c r="W161" s="38"/>
      <c r="X161" s="34"/>
      <c r="Y161" s="38"/>
      <c r="Z161" s="39"/>
    </row>
    <row r="162" spans="1:26">
      <c r="A162" s="48" t="s">
        <v>141</v>
      </c>
      <c r="B162" s="52" t="s">
        <v>201</v>
      </c>
      <c r="C162" s="38"/>
      <c r="D162" s="38"/>
      <c r="E162" s="34">
        <v>3.3</v>
      </c>
      <c r="F162" s="38"/>
      <c r="G162" s="34">
        <f t="shared" si="1"/>
        <v>0</v>
      </c>
      <c r="H162" s="34">
        <f t="shared" si="1"/>
        <v>0</v>
      </c>
      <c r="I162" s="34">
        <f t="shared" si="1"/>
        <v>0</v>
      </c>
      <c r="J162" s="34">
        <f t="shared" si="1"/>
        <v>0</v>
      </c>
      <c r="K162" s="34">
        <f t="shared" si="1"/>
        <v>0</v>
      </c>
      <c r="L162" s="34">
        <f t="shared" si="1"/>
        <v>0</v>
      </c>
      <c r="M162" s="34">
        <f t="shared" si="1"/>
        <v>0</v>
      </c>
      <c r="N162" s="34">
        <f t="shared" si="1"/>
        <v>0</v>
      </c>
      <c r="O162" s="34">
        <f t="shared" si="1"/>
        <v>0</v>
      </c>
      <c r="P162" s="34">
        <f t="shared" si="1"/>
        <v>0</v>
      </c>
      <c r="Q162" s="34">
        <f t="shared" si="1"/>
        <v>0</v>
      </c>
      <c r="R162" s="34">
        <f t="shared" si="1"/>
        <v>0</v>
      </c>
      <c r="S162" s="34">
        <f t="shared" si="1"/>
        <v>0</v>
      </c>
      <c r="T162" s="34">
        <f t="shared" si="1"/>
        <v>0</v>
      </c>
      <c r="U162" s="34">
        <f t="shared" si="1"/>
        <v>0</v>
      </c>
      <c r="V162" s="34">
        <f t="shared" si="1"/>
        <v>0</v>
      </c>
      <c r="W162" s="38"/>
      <c r="X162" s="38"/>
      <c r="Y162" s="34"/>
      <c r="Z162" s="39"/>
    </row>
    <row r="163" spans="1:26">
      <c r="A163" s="118" t="s">
        <v>132</v>
      </c>
      <c r="B163" s="119"/>
      <c r="C163" s="43"/>
      <c r="D163" s="43"/>
      <c r="E163" s="43"/>
      <c r="F163" s="43"/>
      <c r="G163" s="34">
        <f t="shared" si="1"/>
        <v>0</v>
      </c>
      <c r="H163" s="34">
        <f t="shared" si="1"/>
        <v>0</v>
      </c>
      <c r="I163" s="34">
        <f t="shared" si="1"/>
        <v>0</v>
      </c>
      <c r="J163" s="34">
        <f t="shared" si="1"/>
        <v>0</v>
      </c>
      <c r="K163" s="34">
        <f t="shared" si="1"/>
        <v>0</v>
      </c>
      <c r="L163" s="34">
        <f t="shared" si="1"/>
        <v>0</v>
      </c>
      <c r="M163" s="34">
        <f t="shared" si="1"/>
        <v>0</v>
      </c>
      <c r="N163" s="34">
        <f t="shared" si="1"/>
        <v>0</v>
      </c>
      <c r="O163" s="34">
        <f t="shared" si="1"/>
        <v>0</v>
      </c>
      <c r="P163" s="34">
        <f t="shared" si="1"/>
        <v>0</v>
      </c>
      <c r="Q163" s="34">
        <f t="shared" si="1"/>
        <v>0</v>
      </c>
      <c r="R163" s="34">
        <f t="shared" si="1"/>
        <v>0</v>
      </c>
      <c r="S163" s="34">
        <f t="shared" si="1"/>
        <v>0</v>
      </c>
      <c r="T163" s="34">
        <f t="shared" si="1"/>
        <v>0</v>
      </c>
      <c r="U163" s="34">
        <f t="shared" si="1"/>
        <v>0</v>
      </c>
      <c r="V163" s="34">
        <f t="shared" si="1"/>
        <v>0</v>
      </c>
      <c r="W163" s="43"/>
      <c r="X163" s="43"/>
      <c r="Y163" s="43"/>
      <c r="Z163" s="44"/>
    </row>
    <row r="164" spans="1:26" ht="25.5">
      <c r="A164" s="48" t="s">
        <v>143</v>
      </c>
      <c r="B164" s="52" t="s">
        <v>202</v>
      </c>
      <c r="C164" s="38"/>
      <c r="D164" s="34">
        <f>D174+D183+D192+D201+D210+D219</f>
        <v>0</v>
      </c>
      <c r="E164" s="38"/>
      <c r="F164" s="38"/>
      <c r="G164" s="34">
        <f t="shared" si="1"/>
        <v>0</v>
      </c>
      <c r="H164" s="34">
        <f t="shared" si="1"/>
        <v>0</v>
      </c>
      <c r="I164" s="34">
        <f t="shared" si="1"/>
        <v>0</v>
      </c>
      <c r="J164" s="34">
        <f t="shared" si="1"/>
        <v>0</v>
      </c>
      <c r="K164" s="34">
        <f t="shared" si="1"/>
        <v>0</v>
      </c>
      <c r="L164" s="34">
        <f t="shared" si="1"/>
        <v>0</v>
      </c>
      <c r="M164" s="34">
        <f t="shared" si="1"/>
        <v>0</v>
      </c>
      <c r="N164" s="34">
        <f t="shared" si="1"/>
        <v>0</v>
      </c>
      <c r="O164" s="34">
        <f t="shared" si="1"/>
        <v>0</v>
      </c>
      <c r="P164" s="34">
        <f t="shared" si="1"/>
        <v>0</v>
      </c>
      <c r="Q164" s="34">
        <f t="shared" si="1"/>
        <v>0</v>
      </c>
      <c r="R164" s="34">
        <f t="shared" si="1"/>
        <v>0</v>
      </c>
      <c r="S164" s="34">
        <f t="shared" si="1"/>
        <v>0</v>
      </c>
      <c r="T164" s="34">
        <f t="shared" si="1"/>
        <v>0</v>
      </c>
      <c r="U164" s="34">
        <f t="shared" si="1"/>
        <v>0</v>
      </c>
      <c r="V164" s="34">
        <f t="shared" si="1"/>
        <v>0</v>
      </c>
      <c r="W164" s="38"/>
      <c r="X164" s="34"/>
      <c r="Y164" s="38"/>
      <c r="Z164" s="39"/>
    </row>
    <row r="165" spans="1:26">
      <c r="A165" s="120" t="s">
        <v>203</v>
      </c>
      <c r="B165" s="121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3.5">
      <c r="A166" s="11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38.25">
      <c r="A167" s="48"/>
      <c r="B167" s="49" t="s">
        <v>205</v>
      </c>
      <c r="C167" s="43">
        <v>4.7</v>
      </c>
      <c r="D167" s="43">
        <v>4.7</v>
      </c>
      <c r="E167" s="34">
        <f>D167-C167</f>
        <v>0</v>
      </c>
      <c r="F167" s="54">
        <f>D167/C167</f>
        <v>1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43"/>
      <c r="X167" s="43"/>
      <c r="Y167" s="43"/>
      <c r="Z167" s="44"/>
    </row>
    <row r="168" spans="1:26">
      <c r="A168" s="116" t="s">
        <v>91</v>
      </c>
      <c r="B168" s="117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38.25">
      <c r="A169" s="50" t="s">
        <v>206</v>
      </c>
      <c r="B169" s="52" t="s">
        <v>199</v>
      </c>
      <c r="C169" s="38"/>
      <c r="D169" s="34">
        <v>4.7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4"/>
      <c r="Y169" s="38"/>
      <c r="Z169" s="39"/>
    </row>
    <row r="170" spans="1:26">
      <c r="A170" s="50" t="s">
        <v>207</v>
      </c>
      <c r="B170" s="52" t="s">
        <v>138</v>
      </c>
      <c r="C170" s="38"/>
      <c r="D170" s="34">
        <v>0</v>
      </c>
      <c r="E170" s="38"/>
      <c r="F170" s="38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  <c r="X170" s="34"/>
      <c r="Y170" s="38"/>
      <c r="Z170" s="39"/>
    </row>
    <row r="171" spans="1:26" ht="25.5">
      <c r="A171" s="50" t="s">
        <v>208</v>
      </c>
      <c r="B171" s="52" t="s">
        <v>200</v>
      </c>
      <c r="C171" s="38"/>
      <c r="D171" s="34">
        <v>0</v>
      </c>
      <c r="E171" s="38"/>
      <c r="F171" s="38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8"/>
      <c r="X171" s="34"/>
      <c r="Y171" s="38"/>
      <c r="Z171" s="39"/>
    </row>
    <row r="172" spans="1:26">
      <c r="A172" s="48" t="s">
        <v>209</v>
      </c>
      <c r="B172" s="52" t="s">
        <v>201</v>
      </c>
      <c r="C172" s="38"/>
      <c r="D172" s="38"/>
      <c r="E172" s="34">
        <v>0</v>
      </c>
      <c r="F172" s="38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8"/>
      <c r="X172" s="38"/>
      <c r="Y172" s="34"/>
      <c r="Z172" s="39"/>
    </row>
    <row r="173" spans="1:26">
      <c r="A173" s="118" t="s">
        <v>132</v>
      </c>
      <c r="B173" s="119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25.5">
      <c r="A174" s="48" t="s">
        <v>210</v>
      </c>
      <c r="B174" s="52" t="s">
        <v>202</v>
      </c>
      <c r="C174" s="38"/>
      <c r="D174" s="34">
        <v>0</v>
      </c>
      <c r="E174" s="38"/>
      <c r="F174" s="38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  <c r="X174" s="34"/>
      <c r="Y174" s="38"/>
      <c r="Z174" s="39"/>
    </row>
    <row r="175" spans="1:26" ht="13.5">
      <c r="A175" s="11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38.25">
      <c r="A176" s="48"/>
      <c r="B176" s="49" t="s">
        <v>212</v>
      </c>
      <c r="C176" s="43">
        <v>0</v>
      </c>
      <c r="D176" s="43">
        <v>0</v>
      </c>
      <c r="E176" s="34">
        <f>D176-C176</f>
        <v>0</v>
      </c>
      <c r="F176" s="54" t="e">
        <f>D176/C176</f>
        <v>#DIV/0!</v>
      </c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43"/>
      <c r="X176" s="43"/>
      <c r="Y176" s="43"/>
      <c r="Z176" s="44"/>
    </row>
    <row r="177" spans="1:26">
      <c r="A177" s="116" t="s">
        <v>91</v>
      </c>
      <c r="B177" s="117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38.25">
      <c r="A178" s="50" t="s">
        <v>213</v>
      </c>
      <c r="B178" s="52" t="s">
        <v>199</v>
      </c>
      <c r="C178" s="38"/>
      <c r="D178" s="34">
        <v>0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4"/>
      <c r="Y178" s="38"/>
      <c r="Z178" s="39"/>
    </row>
    <row r="179" spans="1:26">
      <c r="A179" s="50" t="s">
        <v>214</v>
      </c>
      <c r="B179" s="52" t="s">
        <v>138</v>
      </c>
      <c r="C179" s="38"/>
      <c r="D179" s="34">
        <v>0</v>
      </c>
      <c r="E179" s="38"/>
      <c r="F179" s="38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  <c r="X179" s="34"/>
      <c r="Y179" s="38"/>
      <c r="Z179" s="39"/>
    </row>
    <row r="180" spans="1:26" ht="25.5">
      <c r="A180" s="50" t="s">
        <v>215</v>
      </c>
      <c r="B180" s="52" t="s">
        <v>200</v>
      </c>
      <c r="C180" s="38"/>
      <c r="D180" s="34">
        <v>0</v>
      </c>
      <c r="E180" s="38"/>
      <c r="F180" s="38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  <c r="X180" s="34"/>
      <c r="Y180" s="38"/>
      <c r="Z180" s="39"/>
    </row>
    <row r="181" spans="1:26">
      <c r="A181" s="48" t="s">
        <v>216</v>
      </c>
      <c r="B181" s="52" t="s">
        <v>201</v>
      </c>
      <c r="C181" s="38"/>
      <c r="D181" s="38"/>
      <c r="E181" s="34">
        <v>0</v>
      </c>
      <c r="F181" s="38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  <c r="X181" s="38"/>
      <c r="Y181" s="34"/>
      <c r="Z181" s="39"/>
    </row>
    <row r="182" spans="1:26">
      <c r="A182" s="118" t="s">
        <v>132</v>
      </c>
      <c r="B182" s="119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25.5">
      <c r="A183" s="48" t="s">
        <v>217</v>
      </c>
      <c r="B183" s="52" t="s">
        <v>202</v>
      </c>
      <c r="C183" s="38"/>
      <c r="D183" s="34">
        <v>0</v>
      </c>
      <c r="E183" s="38"/>
      <c r="F183" s="38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  <c r="X183" s="34"/>
      <c r="Y183" s="38"/>
      <c r="Z183" s="39"/>
    </row>
    <row r="184" spans="1:26" ht="13.5">
      <c r="A184" s="11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38.25">
      <c r="A185" s="48"/>
      <c r="B185" s="49" t="s">
        <v>220</v>
      </c>
      <c r="C185" s="43">
        <v>0</v>
      </c>
      <c r="D185" s="43">
        <v>0</v>
      </c>
      <c r="E185" s="34">
        <f>D185-C185</f>
        <v>0</v>
      </c>
      <c r="F185" s="54" t="e">
        <f>D185/C185</f>
        <v>#DIV/0!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43"/>
      <c r="X185" s="43"/>
      <c r="Y185" s="43"/>
      <c r="Z185" s="44"/>
    </row>
    <row r="186" spans="1:26">
      <c r="A186" s="116" t="s">
        <v>91</v>
      </c>
      <c r="B186" s="117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38.25">
      <c r="A187" s="50" t="s">
        <v>221</v>
      </c>
      <c r="B187" s="52" t="s">
        <v>199</v>
      </c>
      <c r="C187" s="38"/>
      <c r="D187" s="34">
        <v>0</v>
      </c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4"/>
      <c r="Y187" s="38"/>
      <c r="Z187" s="39"/>
    </row>
    <row r="188" spans="1:26">
      <c r="A188" s="50" t="s">
        <v>222</v>
      </c>
      <c r="B188" s="52" t="s">
        <v>138</v>
      </c>
      <c r="C188" s="38"/>
      <c r="D188" s="34">
        <v>0</v>
      </c>
      <c r="E188" s="38"/>
      <c r="F188" s="38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8"/>
      <c r="X188" s="34"/>
      <c r="Y188" s="38"/>
      <c r="Z188" s="39"/>
    </row>
    <row r="189" spans="1:26" ht="25.5">
      <c r="A189" s="50" t="s">
        <v>223</v>
      </c>
      <c r="B189" s="52" t="s">
        <v>200</v>
      </c>
      <c r="C189" s="38"/>
      <c r="D189" s="34">
        <v>0</v>
      </c>
      <c r="E189" s="38"/>
      <c r="F189" s="38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8"/>
      <c r="X189" s="34"/>
      <c r="Y189" s="38"/>
      <c r="Z189" s="39"/>
    </row>
    <row r="190" spans="1:26">
      <c r="A190" s="48" t="s">
        <v>224</v>
      </c>
      <c r="B190" s="52" t="s">
        <v>201</v>
      </c>
      <c r="C190" s="38"/>
      <c r="D190" s="38"/>
      <c r="E190" s="34">
        <v>0</v>
      </c>
      <c r="F190" s="38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  <c r="X190" s="38"/>
      <c r="Y190" s="34"/>
      <c r="Z190" s="39"/>
    </row>
    <row r="191" spans="1:26">
      <c r="A191" s="118" t="s">
        <v>132</v>
      </c>
      <c r="B191" s="119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25.5">
      <c r="A192" s="48" t="s">
        <v>225</v>
      </c>
      <c r="B192" s="52" t="s">
        <v>202</v>
      </c>
      <c r="C192" s="38"/>
      <c r="D192" s="34">
        <v>0</v>
      </c>
      <c r="E192" s="38"/>
      <c r="F192" s="38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  <c r="X192" s="34"/>
      <c r="Y192" s="38"/>
      <c r="Z192" s="39"/>
    </row>
    <row r="193" spans="1:26" ht="13.5">
      <c r="A193" s="11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51">
      <c r="A194" s="48"/>
      <c r="B194" s="49" t="s">
        <v>228</v>
      </c>
      <c r="C194" s="43">
        <v>1.23</v>
      </c>
      <c r="D194" s="43">
        <v>1.23</v>
      </c>
      <c r="E194" s="34">
        <f>D194-C194</f>
        <v>0</v>
      </c>
      <c r="F194" s="54">
        <f>D194/C194</f>
        <v>1</v>
      </c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43"/>
      <c r="X194" s="43"/>
      <c r="Y194" s="43"/>
      <c r="Z194" s="44"/>
    </row>
    <row r="195" spans="1:26">
      <c r="A195" s="116" t="s">
        <v>91</v>
      </c>
      <c r="B195" s="117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38.25">
      <c r="A196" s="50" t="s">
        <v>229</v>
      </c>
      <c r="B196" s="52" t="s">
        <v>199</v>
      </c>
      <c r="C196" s="38"/>
      <c r="D196" s="34">
        <v>0.43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4"/>
      <c r="Y196" s="38"/>
      <c r="Z196" s="39"/>
    </row>
    <row r="197" spans="1:26">
      <c r="A197" s="50" t="s">
        <v>230</v>
      </c>
      <c r="B197" s="52" t="s">
        <v>138</v>
      </c>
      <c r="C197" s="38"/>
      <c r="D197" s="34">
        <v>0.8</v>
      </c>
      <c r="E197" s="38"/>
      <c r="F197" s="38"/>
      <c r="G197" s="34">
        <v>0.8</v>
      </c>
      <c r="H197" s="34">
        <v>0.8</v>
      </c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  <c r="X197" s="34"/>
      <c r="Y197" s="38"/>
      <c r="Z197" s="39"/>
    </row>
    <row r="198" spans="1:26" ht="25.5">
      <c r="A198" s="50" t="s">
        <v>231</v>
      </c>
      <c r="B198" s="52" t="s">
        <v>200</v>
      </c>
      <c r="C198" s="38"/>
      <c r="D198" s="34">
        <v>0</v>
      </c>
      <c r="E198" s="38"/>
      <c r="F198" s="38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  <c r="X198" s="34"/>
      <c r="Y198" s="38"/>
      <c r="Z198" s="39"/>
    </row>
    <row r="199" spans="1:26">
      <c r="A199" s="48" t="s">
        <v>232</v>
      </c>
      <c r="B199" s="52" t="s">
        <v>201</v>
      </c>
      <c r="C199" s="38"/>
      <c r="D199" s="38"/>
      <c r="E199" s="34">
        <v>0</v>
      </c>
      <c r="F199" s="38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  <c r="X199" s="38"/>
      <c r="Y199" s="34"/>
      <c r="Z199" s="39"/>
    </row>
    <row r="200" spans="1:26">
      <c r="A200" s="118" t="s">
        <v>132</v>
      </c>
      <c r="B200" s="119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25.5">
      <c r="A201" s="48" t="s">
        <v>233</v>
      </c>
      <c r="B201" s="52" t="s">
        <v>202</v>
      </c>
      <c r="C201" s="38"/>
      <c r="D201" s="34">
        <v>0</v>
      </c>
      <c r="E201" s="38"/>
      <c r="F201" s="38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  <c r="X201" s="34"/>
      <c r="Y201" s="38"/>
      <c r="Z201" s="39"/>
    </row>
    <row r="202" spans="1:26" ht="13.5">
      <c r="A202" s="11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38.25">
      <c r="A203" s="48"/>
      <c r="B203" s="49" t="s">
        <v>236</v>
      </c>
      <c r="C203" s="43">
        <v>10.1</v>
      </c>
      <c r="D203" s="43">
        <v>8.8000000000000007</v>
      </c>
      <c r="E203" s="34">
        <f>D203-C203</f>
        <v>-1.2999999999999989</v>
      </c>
      <c r="F203" s="54">
        <f>D203/C203</f>
        <v>0.87128712871287139</v>
      </c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43"/>
      <c r="X203" s="43"/>
      <c r="Y203" s="43"/>
      <c r="Z203" s="44"/>
    </row>
    <row r="204" spans="1:26">
      <c r="A204" s="116" t="s">
        <v>91</v>
      </c>
      <c r="B204" s="117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38.25">
      <c r="A205" s="50" t="s">
        <v>237</v>
      </c>
      <c r="B205" s="52" t="s">
        <v>199</v>
      </c>
      <c r="C205" s="38"/>
      <c r="D205" s="34">
        <v>10.1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4"/>
      <c r="Y205" s="38"/>
      <c r="Z205" s="39"/>
    </row>
    <row r="206" spans="1:26">
      <c r="A206" s="50" t="s">
        <v>238</v>
      </c>
      <c r="B206" s="52" t="s">
        <v>138</v>
      </c>
      <c r="C206" s="38"/>
      <c r="D206" s="34">
        <v>0</v>
      </c>
      <c r="E206" s="38"/>
      <c r="F206" s="38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8"/>
      <c r="X206" s="34"/>
      <c r="Y206" s="38"/>
      <c r="Z206" s="39"/>
    </row>
    <row r="207" spans="1:26" ht="25.5">
      <c r="A207" s="50" t="s">
        <v>239</v>
      </c>
      <c r="B207" s="52" t="s">
        <v>200</v>
      </c>
      <c r="C207" s="38"/>
      <c r="D207" s="34">
        <v>0</v>
      </c>
      <c r="E207" s="38"/>
      <c r="F207" s="38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  <c r="X207" s="34"/>
      <c r="Y207" s="38"/>
      <c r="Z207" s="39"/>
    </row>
    <row r="208" spans="1:26">
      <c r="A208" s="48" t="s">
        <v>240</v>
      </c>
      <c r="B208" s="52" t="s">
        <v>201</v>
      </c>
      <c r="C208" s="38"/>
      <c r="D208" s="38"/>
      <c r="E208" s="34">
        <v>1.3</v>
      </c>
      <c r="F208" s="38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8"/>
      <c r="X208" s="38"/>
      <c r="Y208" s="34"/>
      <c r="Z208" s="39"/>
    </row>
    <row r="209" spans="1:26">
      <c r="A209" s="118" t="s">
        <v>132</v>
      </c>
      <c r="B209" s="119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25.5">
      <c r="A210" s="48" t="s">
        <v>241</v>
      </c>
      <c r="B210" s="52" t="s">
        <v>202</v>
      </c>
      <c r="C210" s="38"/>
      <c r="D210" s="34">
        <v>0</v>
      </c>
      <c r="E210" s="38"/>
      <c r="F210" s="3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8"/>
      <c r="X210" s="34"/>
      <c r="Y210" s="38"/>
      <c r="Z210" s="39"/>
    </row>
    <row r="211" spans="1:26" ht="13.5">
      <c r="A211" s="11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51">
      <c r="A212" s="48"/>
      <c r="B212" s="49" t="s">
        <v>244</v>
      </c>
      <c r="C212" s="43">
        <v>0</v>
      </c>
      <c r="D212" s="43">
        <v>0</v>
      </c>
      <c r="E212" s="34">
        <f>D212-C212</f>
        <v>0</v>
      </c>
      <c r="F212" s="54" t="e">
        <f>D212/C212</f>
        <v>#DIV/0!</v>
      </c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43"/>
      <c r="X212" s="43"/>
      <c r="Y212" s="43"/>
      <c r="Z212" s="44"/>
    </row>
    <row r="213" spans="1:26">
      <c r="A213" s="116" t="s">
        <v>91</v>
      </c>
      <c r="B213" s="117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38.25">
      <c r="A214" s="50" t="s">
        <v>245</v>
      </c>
      <c r="B214" s="52" t="s">
        <v>199</v>
      </c>
      <c r="C214" s="38"/>
      <c r="D214" s="34">
        <v>0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4"/>
      <c r="Y214" s="38"/>
      <c r="Z214" s="39"/>
    </row>
    <row r="215" spans="1:26">
      <c r="A215" s="50" t="s">
        <v>246</v>
      </c>
      <c r="B215" s="52" t="s">
        <v>138</v>
      </c>
      <c r="C215" s="38"/>
      <c r="D215" s="34">
        <v>0</v>
      </c>
      <c r="E215" s="38"/>
      <c r="F215" s="3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8"/>
      <c r="X215" s="34"/>
      <c r="Y215" s="38"/>
      <c r="Z215" s="39"/>
    </row>
    <row r="216" spans="1:26" ht="25.5">
      <c r="A216" s="50" t="s">
        <v>247</v>
      </c>
      <c r="B216" s="52" t="s">
        <v>200</v>
      </c>
      <c r="C216" s="38"/>
      <c r="D216" s="34">
        <v>0</v>
      </c>
      <c r="E216" s="38"/>
      <c r="F216" s="3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8"/>
      <c r="X216" s="34"/>
      <c r="Y216" s="38"/>
      <c r="Z216" s="39"/>
    </row>
    <row r="217" spans="1:26">
      <c r="A217" s="48" t="s">
        <v>248</v>
      </c>
      <c r="B217" s="52" t="s">
        <v>201</v>
      </c>
      <c r="C217" s="38"/>
      <c r="D217" s="38"/>
      <c r="E217" s="34">
        <v>0</v>
      </c>
      <c r="F217" s="3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8"/>
      <c r="X217" s="38"/>
      <c r="Y217" s="34"/>
      <c r="Z217" s="39"/>
    </row>
    <row r="218" spans="1:26">
      <c r="A218" s="118" t="s">
        <v>132</v>
      </c>
      <c r="B218" s="119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25.5">
      <c r="A219" s="48" t="s">
        <v>249</v>
      </c>
      <c r="B219" s="52" t="s">
        <v>202</v>
      </c>
      <c r="C219" s="38"/>
      <c r="D219" s="34">
        <v>0</v>
      </c>
      <c r="E219" s="38"/>
      <c r="F219" s="3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8"/>
      <c r="X219" s="34"/>
      <c r="Y219" s="38"/>
      <c r="Z219" s="39"/>
    </row>
    <row r="220" spans="1:26">
      <c r="A220" s="11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25.5">
      <c r="A221" s="48" t="s">
        <v>25</v>
      </c>
      <c r="B221" s="49" t="s">
        <v>250</v>
      </c>
      <c r="C221" s="34">
        <v>4</v>
      </c>
      <c r="D221" s="34">
        <v>0</v>
      </c>
      <c r="E221" s="34">
        <f>D221-C221</f>
        <v>-4</v>
      </c>
      <c r="F221" s="54">
        <f>D221/C221</f>
        <v>0</v>
      </c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42"/>
      <c r="X221" s="34"/>
      <c r="Y221" s="34"/>
      <c r="Z221" s="36"/>
    </row>
    <row r="222" spans="1:26">
      <c r="A222" s="116" t="s">
        <v>91</v>
      </c>
      <c r="B222" s="117"/>
      <c r="C222" s="34"/>
      <c r="D222" s="34"/>
      <c r="E222" s="34"/>
      <c r="F222" s="34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4"/>
      <c r="X222" s="34"/>
      <c r="Y222" s="34"/>
      <c r="Z222" s="36"/>
    </row>
    <row r="223" spans="1:26" ht="38.25">
      <c r="A223" s="50" t="s">
        <v>149</v>
      </c>
      <c r="B223" s="52" t="s">
        <v>184</v>
      </c>
      <c r="C223" s="38"/>
      <c r="D223" s="34">
        <v>0</v>
      </c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4"/>
      <c r="Y223" s="38"/>
      <c r="Z223" s="39"/>
    </row>
    <row r="224" spans="1:26">
      <c r="A224" s="50" t="s">
        <v>150</v>
      </c>
      <c r="B224" s="52" t="s">
        <v>124</v>
      </c>
      <c r="C224" s="38"/>
      <c r="D224" s="34">
        <v>0</v>
      </c>
      <c r="E224" s="38"/>
      <c r="F224" s="3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8"/>
      <c r="X224" s="34"/>
      <c r="Y224" s="38"/>
      <c r="Z224" s="39"/>
    </row>
    <row r="225" spans="1:26" ht="25.5">
      <c r="A225" s="50" t="s">
        <v>151</v>
      </c>
      <c r="B225" s="52" t="s">
        <v>125</v>
      </c>
      <c r="C225" s="38"/>
      <c r="D225" s="34">
        <v>0</v>
      </c>
      <c r="E225" s="38"/>
      <c r="F225" s="3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8"/>
      <c r="X225" s="34"/>
      <c r="Y225" s="38"/>
      <c r="Z225" s="39"/>
    </row>
    <row r="226" spans="1:26">
      <c r="A226" s="48" t="s">
        <v>152</v>
      </c>
      <c r="B226" s="52" t="s">
        <v>168</v>
      </c>
      <c r="C226" s="38"/>
      <c r="D226" s="38"/>
      <c r="E226" s="34">
        <v>4</v>
      </c>
      <c r="F226" s="3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8"/>
      <c r="X226" s="38"/>
      <c r="Y226" s="34"/>
      <c r="Z226" s="39"/>
    </row>
    <row r="227" spans="1:26">
      <c r="A227" s="11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38.25">
      <c r="A228" s="48" t="s">
        <v>27</v>
      </c>
      <c r="B228" s="49" t="s">
        <v>252</v>
      </c>
      <c r="C228" s="34">
        <v>157</v>
      </c>
      <c r="D228" s="34">
        <v>157</v>
      </c>
      <c r="E228" s="34">
        <f>D228-C228</f>
        <v>0</v>
      </c>
      <c r="F228" s="54">
        <f>D228/C228</f>
        <v>1</v>
      </c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42"/>
      <c r="X228" s="34"/>
      <c r="Y228" s="34"/>
      <c r="Z228" s="36"/>
    </row>
    <row r="229" spans="1:26">
      <c r="A229" s="116" t="s">
        <v>91</v>
      </c>
      <c r="B229" s="117"/>
      <c r="C229" s="34"/>
      <c r="D229" s="34"/>
      <c r="E229" s="34"/>
      <c r="F229" s="34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4"/>
      <c r="X229" s="34"/>
      <c r="Y229" s="34"/>
      <c r="Z229" s="36"/>
    </row>
    <row r="230" spans="1:26" ht="38.25">
      <c r="A230" s="50" t="s">
        <v>156</v>
      </c>
      <c r="B230" s="52" t="s">
        <v>184</v>
      </c>
      <c r="C230" s="38"/>
      <c r="D230" s="34">
        <v>133</v>
      </c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4"/>
      <c r="Y230" s="38"/>
      <c r="Z230" s="39"/>
    </row>
    <row r="231" spans="1:26">
      <c r="A231" s="50" t="s">
        <v>158</v>
      </c>
      <c r="B231" s="52" t="s">
        <v>124</v>
      </c>
      <c r="C231" s="38"/>
      <c r="D231" s="34">
        <v>24</v>
      </c>
      <c r="E231" s="38"/>
      <c r="F231" s="38"/>
      <c r="G231" s="34">
        <v>17</v>
      </c>
      <c r="H231" s="34">
        <v>8</v>
      </c>
      <c r="I231" s="34"/>
      <c r="J231" s="34"/>
      <c r="K231" s="34"/>
      <c r="L231" s="34"/>
      <c r="M231" s="34"/>
      <c r="N231" s="34"/>
      <c r="O231" s="34"/>
      <c r="P231" s="34">
        <v>9</v>
      </c>
      <c r="Q231" s="34"/>
      <c r="R231" s="34"/>
      <c r="S231" s="34"/>
      <c r="T231" s="34"/>
      <c r="U231" s="34"/>
      <c r="V231" s="34"/>
      <c r="W231" s="38"/>
      <c r="X231" s="34"/>
      <c r="Y231" s="38"/>
      <c r="Z231" s="39"/>
    </row>
    <row r="232" spans="1:26" ht="25.5">
      <c r="A232" s="50" t="s">
        <v>253</v>
      </c>
      <c r="B232" s="52" t="s">
        <v>125</v>
      </c>
      <c r="C232" s="38"/>
      <c r="D232" s="34">
        <v>0</v>
      </c>
      <c r="E232" s="38"/>
      <c r="F232" s="3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8"/>
      <c r="X232" s="34"/>
      <c r="Y232" s="38"/>
      <c r="Z232" s="39"/>
    </row>
    <row r="233" spans="1:26">
      <c r="A233" s="48" t="s">
        <v>254</v>
      </c>
      <c r="B233" s="52" t="s">
        <v>168</v>
      </c>
      <c r="C233" s="38"/>
      <c r="D233" s="38"/>
      <c r="E233" s="34">
        <v>0</v>
      </c>
      <c r="F233" s="3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8"/>
      <c r="X233" s="38"/>
      <c r="Y233" s="34"/>
      <c r="Z233" s="39"/>
    </row>
    <row r="234" spans="1:26">
      <c r="A234" s="11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38.25">
      <c r="A235" s="48" t="s">
        <v>31</v>
      </c>
      <c r="B235" s="49" t="s">
        <v>256</v>
      </c>
      <c r="C235" s="34">
        <v>46</v>
      </c>
      <c r="D235" s="34">
        <v>46</v>
      </c>
      <c r="E235" s="34">
        <f>D235-C235</f>
        <v>0</v>
      </c>
      <c r="F235" s="54">
        <f>D235/C235</f>
        <v>1</v>
      </c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42"/>
      <c r="X235" s="34"/>
      <c r="Y235" s="34"/>
      <c r="Z235" s="36"/>
    </row>
    <row r="236" spans="1:26">
      <c r="A236" s="116" t="s">
        <v>91</v>
      </c>
      <c r="B236" s="117"/>
      <c r="C236" s="34"/>
      <c r="D236" s="34"/>
      <c r="E236" s="34"/>
      <c r="F236" s="34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4"/>
      <c r="X236" s="34"/>
      <c r="Y236" s="34"/>
      <c r="Z236" s="36"/>
    </row>
    <row r="237" spans="1:26" ht="38.25">
      <c r="A237" s="50" t="s">
        <v>257</v>
      </c>
      <c r="B237" s="52" t="s">
        <v>184</v>
      </c>
      <c r="C237" s="38"/>
      <c r="D237" s="34">
        <v>46</v>
      </c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4"/>
      <c r="Y237" s="38"/>
      <c r="Z237" s="39"/>
    </row>
    <row r="238" spans="1:26">
      <c r="A238" s="50" t="s">
        <v>258</v>
      </c>
      <c r="B238" s="52" t="s">
        <v>124</v>
      </c>
      <c r="C238" s="38"/>
      <c r="D238" s="34">
        <v>0</v>
      </c>
      <c r="E238" s="38"/>
      <c r="F238" s="3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8"/>
      <c r="X238" s="34"/>
      <c r="Y238" s="38"/>
      <c r="Z238" s="39"/>
    </row>
    <row r="239" spans="1:26" ht="25.5">
      <c r="A239" s="50" t="s">
        <v>259</v>
      </c>
      <c r="B239" s="52" t="s">
        <v>125</v>
      </c>
      <c r="C239" s="38"/>
      <c r="D239" s="34">
        <v>0</v>
      </c>
      <c r="E239" s="38"/>
      <c r="F239" s="3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8"/>
      <c r="X239" s="34"/>
      <c r="Y239" s="38"/>
      <c r="Z239" s="39"/>
    </row>
    <row r="240" spans="1:26">
      <c r="A240" s="48" t="s">
        <v>260</v>
      </c>
      <c r="B240" s="52" t="s">
        <v>168</v>
      </c>
      <c r="C240" s="38"/>
      <c r="D240" s="38"/>
      <c r="E240" s="34">
        <v>0</v>
      </c>
      <c r="F240" s="3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8"/>
      <c r="X240" s="38"/>
      <c r="Y240" s="34"/>
      <c r="Z240" s="39"/>
    </row>
    <row r="241" spans="1:26">
      <c r="A241" s="11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38.25">
      <c r="A242" s="48" t="s">
        <v>33</v>
      </c>
      <c r="B242" s="49" t="s">
        <v>262</v>
      </c>
      <c r="C242" s="34">
        <v>0</v>
      </c>
      <c r="D242" s="34">
        <v>0</v>
      </c>
      <c r="E242" s="34">
        <f>D242-C242</f>
        <v>0</v>
      </c>
      <c r="F242" s="54" t="e">
        <f>D242/C242</f>
        <v>#DIV/0!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42"/>
      <c r="X242" s="34"/>
      <c r="Y242" s="34"/>
      <c r="Z242" s="36"/>
    </row>
    <row r="243" spans="1:26">
      <c r="A243" s="116" t="s">
        <v>91</v>
      </c>
      <c r="B243" s="117"/>
      <c r="C243" s="34"/>
      <c r="D243" s="34"/>
      <c r="E243" s="34"/>
      <c r="F243" s="34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4"/>
      <c r="X243" s="34"/>
      <c r="Y243" s="34"/>
      <c r="Z243" s="36"/>
    </row>
    <row r="244" spans="1:26" ht="38.25">
      <c r="A244" s="50" t="s">
        <v>80</v>
      </c>
      <c r="B244" s="52" t="s">
        <v>184</v>
      </c>
      <c r="C244" s="38"/>
      <c r="D244" s="34">
        <v>0</v>
      </c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4"/>
      <c r="Y244" s="38"/>
      <c r="Z244" s="39"/>
    </row>
    <row r="245" spans="1:26">
      <c r="A245" s="50" t="s">
        <v>81</v>
      </c>
      <c r="B245" s="52" t="s">
        <v>124</v>
      </c>
      <c r="C245" s="38"/>
      <c r="D245" s="34">
        <v>0</v>
      </c>
      <c r="E245" s="38"/>
      <c r="F245" s="3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8"/>
      <c r="X245" s="34"/>
      <c r="Y245" s="38"/>
      <c r="Z245" s="39"/>
    </row>
    <row r="246" spans="1:26" ht="25.5">
      <c r="A246" s="50" t="s">
        <v>263</v>
      </c>
      <c r="B246" s="52" t="s">
        <v>125</v>
      </c>
      <c r="C246" s="38"/>
      <c r="D246" s="34">
        <v>0</v>
      </c>
      <c r="E246" s="38"/>
      <c r="F246" s="3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8"/>
      <c r="X246" s="34"/>
      <c r="Y246" s="38"/>
      <c r="Z246" s="39"/>
    </row>
    <row r="247" spans="1:26">
      <c r="A247" s="48" t="s">
        <v>264</v>
      </c>
      <c r="B247" s="52" t="s">
        <v>168</v>
      </c>
      <c r="C247" s="38"/>
      <c r="D247" s="38"/>
      <c r="E247" s="34">
        <v>0</v>
      </c>
      <c r="F247" s="3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8"/>
      <c r="X247" s="38"/>
      <c r="Y247" s="34"/>
      <c r="Z247" s="39"/>
    </row>
    <row r="248" spans="1:26">
      <c r="A248" s="11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38.25">
      <c r="A249" s="48" t="s">
        <v>35</v>
      </c>
      <c r="B249" s="49" t="s">
        <v>266</v>
      </c>
      <c r="C249" s="34">
        <v>2</v>
      </c>
      <c r="D249" s="34">
        <v>2</v>
      </c>
      <c r="E249" s="34">
        <f>D249-C249</f>
        <v>0</v>
      </c>
      <c r="F249" s="54">
        <f>D249/C249</f>
        <v>1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42"/>
      <c r="X249" s="34"/>
      <c r="Y249" s="34"/>
      <c r="Z249" s="36"/>
    </row>
    <row r="250" spans="1:26">
      <c r="A250" s="116" t="s">
        <v>91</v>
      </c>
      <c r="B250" s="117"/>
      <c r="C250" s="34"/>
      <c r="D250" s="34"/>
      <c r="E250" s="34"/>
      <c r="F250" s="34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4"/>
      <c r="X250" s="34"/>
      <c r="Y250" s="34"/>
      <c r="Z250" s="36"/>
    </row>
    <row r="251" spans="1:26" ht="38.25">
      <c r="A251" s="50" t="s">
        <v>267</v>
      </c>
      <c r="B251" s="52" t="s">
        <v>184</v>
      </c>
      <c r="C251" s="38"/>
      <c r="D251" s="34">
        <v>2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4"/>
      <c r="Y251" s="38"/>
      <c r="Z251" s="39"/>
    </row>
    <row r="252" spans="1:26">
      <c r="A252" s="50" t="s">
        <v>268</v>
      </c>
      <c r="B252" s="52" t="s">
        <v>124</v>
      </c>
      <c r="C252" s="38"/>
      <c r="D252" s="34">
        <v>0</v>
      </c>
      <c r="E252" s="38"/>
      <c r="F252" s="3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8"/>
      <c r="X252" s="34"/>
      <c r="Y252" s="38"/>
      <c r="Z252" s="39"/>
    </row>
    <row r="253" spans="1:26" ht="25.5">
      <c r="A253" s="50" t="s">
        <v>269</v>
      </c>
      <c r="B253" s="52" t="s">
        <v>125</v>
      </c>
      <c r="C253" s="38"/>
      <c r="D253" s="34">
        <v>0</v>
      </c>
      <c r="E253" s="38"/>
      <c r="F253" s="3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8"/>
      <c r="X253" s="34"/>
      <c r="Y253" s="38"/>
      <c r="Z253" s="39"/>
    </row>
    <row r="254" spans="1:26">
      <c r="A254" s="48" t="s">
        <v>270</v>
      </c>
      <c r="B254" s="52" t="s">
        <v>168</v>
      </c>
      <c r="C254" s="38"/>
      <c r="D254" s="38"/>
      <c r="E254" s="34">
        <v>0</v>
      </c>
      <c r="F254" s="3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8"/>
      <c r="X254" s="38"/>
      <c r="Y254" s="34"/>
      <c r="Z254" s="39"/>
    </row>
    <row r="255" spans="1:26">
      <c r="A255" s="11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48" t="s">
        <v>82</v>
      </c>
      <c r="B256" s="49" t="s">
        <v>272</v>
      </c>
      <c r="C256" s="34">
        <v>63</v>
      </c>
      <c r="D256" s="34">
        <v>63</v>
      </c>
      <c r="E256" s="34">
        <f>D256-C256</f>
        <v>0</v>
      </c>
      <c r="F256" s="54">
        <f>D256/C256</f>
        <v>1</v>
      </c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42"/>
      <c r="X256" s="34"/>
      <c r="Y256" s="34"/>
      <c r="Z256" s="36"/>
    </row>
    <row r="257" spans="1:26">
      <c r="A257" s="116" t="s">
        <v>91</v>
      </c>
      <c r="B257" s="117"/>
      <c r="C257" s="34"/>
      <c r="D257" s="34"/>
      <c r="E257" s="34"/>
      <c r="F257" s="34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4"/>
      <c r="X257" s="34"/>
      <c r="Y257" s="34"/>
      <c r="Z257" s="36"/>
    </row>
    <row r="258" spans="1:26" ht="25.5">
      <c r="A258" s="48" t="s">
        <v>273</v>
      </c>
      <c r="B258" s="52" t="s">
        <v>274</v>
      </c>
      <c r="C258" s="43"/>
      <c r="D258" s="43"/>
      <c r="E258" s="43">
        <v>0</v>
      </c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>
      <c r="A259" s="11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25.5">
      <c r="A260" s="48" t="s">
        <v>37</v>
      </c>
      <c r="B260" s="49" t="s">
        <v>276</v>
      </c>
      <c r="C260" s="34">
        <v>7</v>
      </c>
      <c r="D260" s="34">
        <v>5</v>
      </c>
      <c r="E260" s="34">
        <f>D260-C260</f>
        <v>-2</v>
      </c>
      <c r="F260" s="54">
        <f>D260/C260</f>
        <v>0.7142857142857143</v>
      </c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42"/>
      <c r="X260" s="34"/>
      <c r="Y260" s="34"/>
      <c r="Z260" s="36"/>
    </row>
    <row r="261" spans="1:26">
      <c r="A261" s="116" t="s">
        <v>91</v>
      </c>
      <c r="B261" s="117"/>
      <c r="C261" s="34"/>
      <c r="D261" s="34"/>
      <c r="E261" s="34"/>
      <c r="F261" s="34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4"/>
      <c r="X261" s="34"/>
      <c r="Y261" s="34"/>
      <c r="Z261" s="36"/>
    </row>
    <row r="262" spans="1:26" ht="38.25">
      <c r="A262" s="50" t="s">
        <v>277</v>
      </c>
      <c r="B262" s="52" t="s">
        <v>184</v>
      </c>
      <c r="C262" s="38"/>
      <c r="D262" s="34">
        <v>5</v>
      </c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4"/>
      <c r="Y262" s="38"/>
      <c r="Z262" s="39"/>
    </row>
    <row r="263" spans="1:26">
      <c r="A263" s="50" t="s">
        <v>278</v>
      </c>
      <c r="B263" s="52" t="s">
        <v>124</v>
      </c>
      <c r="C263" s="38"/>
      <c r="D263" s="34">
        <v>0</v>
      </c>
      <c r="E263" s="38"/>
      <c r="F263" s="3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8"/>
      <c r="X263" s="34"/>
      <c r="Y263" s="38"/>
      <c r="Z263" s="39"/>
    </row>
    <row r="264" spans="1:26" ht="25.5">
      <c r="A264" s="50" t="s">
        <v>279</v>
      </c>
      <c r="B264" s="52" t="s">
        <v>125</v>
      </c>
      <c r="C264" s="38"/>
      <c r="D264" s="34">
        <v>0</v>
      </c>
      <c r="E264" s="38"/>
      <c r="F264" s="3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8"/>
      <c r="X264" s="34"/>
      <c r="Y264" s="38"/>
      <c r="Z264" s="39"/>
    </row>
    <row r="265" spans="1:26">
      <c r="A265" s="48" t="s">
        <v>280</v>
      </c>
      <c r="B265" s="52" t="s">
        <v>168</v>
      </c>
      <c r="C265" s="38"/>
      <c r="D265" s="38"/>
      <c r="E265" s="34">
        <v>2</v>
      </c>
      <c r="F265" s="38"/>
      <c r="G265" s="34">
        <v>2</v>
      </c>
      <c r="H265" s="34">
        <v>2</v>
      </c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8"/>
      <c r="X265" s="38"/>
      <c r="Y265" s="34"/>
      <c r="Z265" s="39"/>
    </row>
    <row r="266" spans="1:26">
      <c r="A266" s="11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38.25">
      <c r="A267" s="48" t="s">
        <v>39</v>
      </c>
      <c r="B267" s="49" t="s">
        <v>282</v>
      </c>
      <c r="C267" s="34">
        <v>0</v>
      </c>
      <c r="D267" s="34">
        <v>0</v>
      </c>
      <c r="E267" s="34">
        <f>D267-C267</f>
        <v>0</v>
      </c>
      <c r="F267" s="54" t="e">
        <f>D267/C267</f>
        <v>#DIV/0!</v>
      </c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42"/>
      <c r="X267" s="34"/>
      <c r="Y267" s="34"/>
      <c r="Z267" s="36"/>
    </row>
    <row r="268" spans="1:26">
      <c r="A268" s="116" t="s">
        <v>91</v>
      </c>
      <c r="B268" s="117"/>
      <c r="C268" s="34"/>
      <c r="D268" s="34"/>
      <c r="E268" s="34"/>
      <c r="F268" s="34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4"/>
      <c r="X268" s="34"/>
      <c r="Y268" s="34"/>
      <c r="Z268" s="36"/>
    </row>
    <row r="269" spans="1:26" ht="38.25">
      <c r="A269" s="50" t="s">
        <v>283</v>
      </c>
      <c r="B269" s="52" t="s">
        <v>184</v>
      </c>
      <c r="C269" s="38"/>
      <c r="D269" s="34">
        <v>0</v>
      </c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4"/>
      <c r="Y269" s="38"/>
      <c r="Z269" s="39"/>
    </row>
    <row r="270" spans="1:26">
      <c r="A270" s="50" t="s">
        <v>284</v>
      </c>
      <c r="B270" s="52" t="s">
        <v>124</v>
      </c>
      <c r="C270" s="38"/>
      <c r="D270" s="34">
        <v>0</v>
      </c>
      <c r="E270" s="38"/>
      <c r="F270" s="3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8"/>
      <c r="X270" s="34"/>
      <c r="Y270" s="38"/>
      <c r="Z270" s="39"/>
    </row>
    <row r="271" spans="1:26" ht="25.5">
      <c r="A271" s="50" t="s">
        <v>285</v>
      </c>
      <c r="B271" s="52" t="s">
        <v>125</v>
      </c>
      <c r="C271" s="38"/>
      <c r="D271" s="34">
        <v>0</v>
      </c>
      <c r="E271" s="38"/>
      <c r="F271" s="3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8"/>
      <c r="X271" s="34"/>
      <c r="Y271" s="38"/>
      <c r="Z271" s="39"/>
    </row>
    <row r="272" spans="1:26">
      <c r="A272" s="48" t="s">
        <v>286</v>
      </c>
      <c r="B272" s="52" t="s">
        <v>168</v>
      </c>
      <c r="C272" s="38"/>
      <c r="D272" s="38"/>
      <c r="E272" s="34">
        <v>0</v>
      </c>
      <c r="F272" s="3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8"/>
      <c r="X272" s="38"/>
      <c r="Y272" s="34"/>
      <c r="Z272" s="39"/>
    </row>
    <row r="273" spans="1:26">
      <c r="A273" s="11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48" t="s">
        <v>84</v>
      </c>
      <c r="B274" s="49" t="s">
        <v>287</v>
      </c>
      <c r="C274" s="34">
        <v>32</v>
      </c>
      <c r="D274" s="34">
        <v>30</v>
      </c>
      <c r="E274" s="34">
        <f>D274-C274</f>
        <v>-2</v>
      </c>
      <c r="F274" s="54">
        <f>D274/C274</f>
        <v>0.9375</v>
      </c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42"/>
      <c r="X274" s="34"/>
      <c r="Y274" s="34"/>
      <c r="Z274" s="36"/>
    </row>
    <row r="275" spans="1:26">
      <c r="A275" s="116" t="s">
        <v>91</v>
      </c>
      <c r="B275" s="117"/>
      <c r="C275" s="34"/>
      <c r="D275" s="34"/>
      <c r="E275" s="34"/>
      <c r="F275" s="34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4"/>
      <c r="X275" s="34"/>
      <c r="Y275" s="34"/>
      <c r="Z275" s="36"/>
    </row>
    <row r="276" spans="1:26" ht="38.25">
      <c r="A276" s="50" t="s">
        <v>288</v>
      </c>
      <c r="B276" s="52" t="s">
        <v>184</v>
      </c>
      <c r="C276" s="38"/>
      <c r="D276" s="34">
        <v>30</v>
      </c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4"/>
      <c r="Y276" s="38"/>
      <c r="Z276" s="39"/>
    </row>
    <row r="277" spans="1:26">
      <c r="A277" s="50" t="s">
        <v>289</v>
      </c>
      <c r="B277" s="52" t="s">
        <v>124</v>
      </c>
      <c r="C277" s="38"/>
      <c r="D277" s="34">
        <v>0</v>
      </c>
      <c r="E277" s="38"/>
      <c r="F277" s="3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8"/>
      <c r="X277" s="34"/>
      <c r="Y277" s="38"/>
      <c r="Z277" s="39"/>
    </row>
    <row r="278" spans="1:26" ht="25.5">
      <c r="A278" s="50" t="s">
        <v>290</v>
      </c>
      <c r="B278" s="52" t="s">
        <v>125</v>
      </c>
      <c r="C278" s="38"/>
      <c r="D278" s="34">
        <v>0</v>
      </c>
      <c r="E278" s="38"/>
      <c r="F278" s="3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8"/>
      <c r="X278" s="34"/>
      <c r="Y278" s="38"/>
      <c r="Z278" s="39"/>
    </row>
    <row r="279" spans="1:26">
      <c r="A279" s="48" t="s">
        <v>291</v>
      </c>
      <c r="B279" s="52" t="s">
        <v>168</v>
      </c>
      <c r="C279" s="38"/>
      <c r="D279" s="38"/>
      <c r="E279" s="34">
        <v>2</v>
      </c>
      <c r="F279" s="38"/>
      <c r="G279" s="34">
        <v>2</v>
      </c>
      <c r="H279" s="34"/>
      <c r="I279" s="34"/>
      <c r="J279" s="34"/>
      <c r="K279" s="34"/>
      <c r="L279" s="34">
        <v>1</v>
      </c>
      <c r="M279" s="34"/>
      <c r="N279" s="34"/>
      <c r="O279" s="34"/>
      <c r="P279" s="34">
        <v>1</v>
      </c>
      <c r="Q279" s="34"/>
      <c r="R279" s="34"/>
      <c r="S279" s="34"/>
      <c r="T279" s="34"/>
      <c r="U279" s="34"/>
      <c r="V279" s="34"/>
      <c r="W279" s="38"/>
      <c r="X279" s="38"/>
      <c r="Y279" s="34"/>
      <c r="Z279" s="39"/>
    </row>
    <row r="280" spans="1:26">
      <c r="A280" s="11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>
      <c r="A281" s="48" t="s">
        <v>85</v>
      </c>
      <c r="B281" s="49" t="s">
        <v>293</v>
      </c>
      <c r="C281" s="34">
        <v>0</v>
      </c>
      <c r="D281" s="34">
        <v>0</v>
      </c>
      <c r="E281" s="34">
        <f>D281-C281</f>
        <v>0</v>
      </c>
      <c r="F281" s="54" t="e">
        <f>D281/C281</f>
        <v>#DIV/0!</v>
      </c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42"/>
      <c r="X281" s="34"/>
      <c r="Y281" s="34"/>
      <c r="Z281" s="36"/>
    </row>
    <row r="282" spans="1:26">
      <c r="A282" s="116" t="s">
        <v>91</v>
      </c>
      <c r="B282" s="117"/>
      <c r="C282" s="34"/>
      <c r="D282" s="34"/>
      <c r="E282" s="34"/>
      <c r="F282" s="34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4"/>
      <c r="X282" s="34"/>
      <c r="Y282" s="34"/>
      <c r="Z282" s="36"/>
    </row>
    <row r="283" spans="1:26" ht="38.25">
      <c r="A283" s="50" t="s">
        <v>294</v>
      </c>
      <c r="B283" s="52" t="s">
        <v>184</v>
      </c>
      <c r="C283" s="38"/>
      <c r="D283" s="34">
        <v>0</v>
      </c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4"/>
      <c r="Y283" s="38"/>
      <c r="Z283" s="39"/>
    </row>
    <row r="284" spans="1:26">
      <c r="A284" s="50" t="s">
        <v>295</v>
      </c>
      <c r="B284" s="52" t="s">
        <v>124</v>
      </c>
      <c r="C284" s="38"/>
      <c r="D284" s="34">
        <v>0</v>
      </c>
      <c r="E284" s="38"/>
      <c r="F284" s="3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8"/>
      <c r="X284" s="34"/>
      <c r="Y284" s="38"/>
      <c r="Z284" s="39"/>
    </row>
    <row r="285" spans="1:26" ht="25.5">
      <c r="A285" s="50" t="s">
        <v>296</v>
      </c>
      <c r="B285" s="52" t="s">
        <v>125</v>
      </c>
      <c r="C285" s="38"/>
      <c r="D285" s="34">
        <v>0</v>
      </c>
      <c r="E285" s="38"/>
      <c r="F285" s="3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8"/>
      <c r="X285" s="34"/>
      <c r="Y285" s="38"/>
      <c r="Z285" s="39"/>
    </row>
    <row r="286" spans="1:26">
      <c r="A286" s="48" t="s">
        <v>297</v>
      </c>
      <c r="B286" s="52" t="s">
        <v>168</v>
      </c>
      <c r="C286" s="38"/>
      <c r="D286" s="38"/>
      <c r="E286" s="34">
        <v>0</v>
      </c>
      <c r="F286" s="3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8"/>
      <c r="X286" s="38"/>
      <c r="Y286" s="34"/>
      <c r="Z286" s="39"/>
    </row>
    <row r="287" spans="1:26">
      <c r="A287" s="11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48" t="s">
        <v>86</v>
      </c>
      <c r="B288" s="49" t="s">
        <v>299</v>
      </c>
      <c r="C288" s="34">
        <v>11</v>
      </c>
      <c r="D288" s="34">
        <v>11</v>
      </c>
      <c r="E288" s="34">
        <f>D288-C288</f>
        <v>0</v>
      </c>
      <c r="F288" s="54">
        <f>D288/C288</f>
        <v>1</v>
      </c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42"/>
      <c r="X288" s="34"/>
      <c r="Y288" s="34"/>
      <c r="Z288" s="36"/>
    </row>
    <row r="289" spans="1:26" ht="25.5">
      <c r="A289" s="48" t="s">
        <v>300</v>
      </c>
      <c r="B289" s="52" t="s">
        <v>301</v>
      </c>
      <c r="C289" s="38"/>
      <c r="D289" s="34">
        <v>11</v>
      </c>
      <c r="E289" s="38"/>
      <c r="F289" s="38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38"/>
      <c r="X289" s="34"/>
      <c r="Y289" s="38"/>
      <c r="Z289" s="39"/>
    </row>
    <row r="290" spans="1:26" ht="38.25">
      <c r="A290" s="48" t="s">
        <v>302</v>
      </c>
      <c r="B290" s="49" t="s">
        <v>303</v>
      </c>
      <c r="C290" s="34">
        <v>14.9</v>
      </c>
      <c r="D290" s="34">
        <v>14.9</v>
      </c>
      <c r="E290" s="34">
        <f>D290-C290</f>
        <v>0</v>
      </c>
      <c r="F290" s="54">
        <f>D290/C290</f>
        <v>1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42"/>
      <c r="X290" s="34"/>
      <c r="Y290" s="34"/>
      <c r="Z290" s="36"/>
    </row>
    <row r="291" spans="1:26" ht="25.5">
      <c r="A291" s="48" t="s">
        <v>304</v>
      </c>
      <c r="B291" s="52" t="s">
        <v>305</v>
      </c>
      <c r="C291" s="38"/>
      <c r="D291" s="34">
        <v>14.9</v>
      </c>
      <c r="E291" s="38"/>
      <c r="F291" s="38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38"/>
      <c r="X291" s="34"/>
      <c r="Y291" s="38"/>
      <c r="Z291" s="39"/>
    </row>
    <row r="292" spans="1:26">
      <c r="A292" s="11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48" t="s">
        <v>87</v>
      </c>
      <c r="B293" s="49" t="s">
        <v>307</v>
      </c>
      <c r="C293" s="34">
        <v>0</v>
      </c>
      <c r="D293" s="34">
        <v>0</v>
      </c>
      <c r="E293" s="34">
        <f>D293-C293</f>
        <v>0</v>
      </c>
      <c r="F293" s="54" t="e">
        <f>D293/C293</f>
        <v>#DIV/0!</v>
      </c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42"/>
      <c r="X293" s="34"/>
      <c r="Y293" s="34"/>
      <c r="Z293" s="36"/>
    </row>
    <row r="294" spans="1:26">
      <c r="A294" s="48" t="s">
        <v>308</v>
      </c>
      <c r="B294" s="52" t="s">
        <v>309</v>
      </c>
      <c r="C294" s="38"/>
      <c r="D294" s="34">
        <v>0</v>
      </c>
      <c r="E294" s="38"/>
      <c r="F294" s="38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38"/>
      <c r="X294" s="34"/>
      <c r="Y294" s="38"/>
      <c r="Z294" s="39"/>
    </row>
    <row r="295" spans="1:26">
      <c r="A295" s="11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25.5">
      <c r="A296" s="48" t="s">
        <v>45</v>
      </c>
      <c r="B296" s="49" t="s">
        <v>311</v>
      </c>
      <c r="C296" s="34">
        <v>0</v>
      </c>
      <c r="D296" s="34">
        <v>0</v>
      </c>
      <c r="E296" s="34">
        <f>D296-C296</f>
        <v>0</v>
      </c>
      <c r="F296" s="54" t="e">
        <f>D296/C296</f>
        <v>#DIV/0!</v>
      </c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42"/>
      <c r="X296" s="34"/>
      <c r="Y296" s="34"/>
      <c r="Z296" s="36"/>
    </row>
    <row r="297" spans="1:26">
      <c r="A297" s="116" t="s">
        <v>91</v>
      </c>
      <c r="B297" s="117"/>
      <c r="C297" s="34"/>
      <c r="D297" s="34"/>
      <c r="E297" s="34"/>
      <c r="F297" s="34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4"/>
      <c r="X297" s="34"/>
      <c r="Y297" s="34"/>
      <c r="Z297" s="36"/>
    </row>
    <row r="298" spans="1:26" ht="38.25">
      <c r="A298" s="50" t="s">
        <v>312</v>
      </c>
      <c r="B298" s="52" t="s">
        <v>184</v>
      </c>
      <c r="C298" s="38"/>
      <c r="D298" s="34">
        <v>0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4"/>
      <c r="Y298" s="38"/>
      <c r="Z298" s="39"/>
    </row>
    <row r="299" spans="1:26">
      <c r="A299" s="50" t="s">
        <v>313</v>
      </c>
      <c r="B299" s="52" t="s">
        <v>124</v>
      </c>
      <c r="C299" s="38"/>
      <c r="D299" s="34">
        <v>0</v>
      </c>
      <c r="E299" s="38"/>
      <c r="F299" s="3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8"/>
      <c r="X299" s="34"/>
      <c r="Y299" s="38"/>
      <c r="Z299" s="39"/>
    </row>
    <row r="300" spans="1:26" ht="25.5">
      <c r="A300" s="50" t="s">
        <v>314</v>
      </c>
      <c r="B300" s="52" t="s">
        <v>125</v>
      </c>
      <c r="C300" s="38"/>
      <c r="D300" s="34">
        <v>0</v>
      </c>
      <c r="E300" s="38"/>
      <c r="F300" s="3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8"/>
      <c r="X300" s="34"/>
      <c r="Y300" s="38"/>
      <c r="Z300" s="39"/>
    </row>
    <row r="301" spans="1:26">
      <c r="A301" s="48" t="s">
        <v>315</v>
      </c>
      <c r="B301" s="52" t="s">
        <v>168</v>
      </c>
      <c r="C301" s="38"/>
      <c r="D301" s="38"/>
      <c r="E301" s="34">
        <v>0</v>
      </c>
      <c r="F301" s="3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8"/>
      <c r="X301" s="38"/>
      <c r="Y301" s="34"/>
      <c r="Z301" s="39"/>
    </row>
    <row r="302" spans="1:26" ht="38.25">
      <c r="A302" s="48" t="s">
        <v>316</v>
      </c>
      <c r="B302" s="49" t="s">
        <v>317</v>
      </c>
      <c r="C302" s="34">
        <v>49</v>
      </c>
      <c r="D302" s="34">
        <v>49</v>
      </c>
      <c r="E302" s="34">
        <f>D302-C302</f>
        <v>0</v>
      </c>
      <c r="F302" s="54">
        <f>D302/C302</f>
        <v>1</v>
      </c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42"/>
      <c r="X302" s="34"/>
      <c r="Y302" s="34"/>
      <c r="Z302" s="36"/>
    </row>
    <row r="303" spans="1:26">
      <c r="A303" s="116" t="s">
        <v>91</v>
      </c>
      <c r="B303" s="117"/>
      <c r="C303" s="34"/>
      <c r="D303" s="34"/>
      <c r="E303" s="34"/>
      <c r="F303" s="34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4"/>
      <c r="X303" s="34"/>
      <c r="Y303" s="34"/>
      <c r="Z303" s="36"/>
    </row>
    <row r="304" spans="1:26" ht="38.25">
      <c r="A304" s="50" t="s">
        <v>318</v>
      </c>
      <c r="B304" s="52" t="s">
        <v>184</v>
      </c>
      <c r="C304" s="38"/>
      <c r="D304" s="34">
        <v>49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4"/>
      <c r="Y304" s="38"/>
      <c r="Z304" s="39"/>
    </row>
    <row r="305" spans="1:26">
      <c r="A305" s="50" t="s">
        <v>319</v>
      </c>
      <c r="B305" s="52" t="s">
        <v>124</v>
      </c>
      <c r="C305" s="38"/>
      <c r="D305" s="34">
        <v>0</v>
      </c>
      <c r="E305" s="38"/>
      <c r="F305" s="3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8"/>
      <c r="X305" s="34"/>
      <c r="Y305" s="38"/>
      <c r="Z305" s="39"/>
    </row>
    <row r="306" spans="1:26" ht="25.5">
      <c r="A306" s="50" t="s">
        <v>320</v>
      </c>
      <c r="B306" s="52" t="s">
        <v>125</v>
      </c>
      <c r="C306" s="38"/>
      <c r="D306" s="34">
        <v>0</v>
      </c>
      <c r="E306" s="38"/>
      <c r="F306" s="3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8"/>
      <c r="X306" s="34"/>
      <c r="Y306" s="38"/>
      <c r="Z306" s="39"/>
    </row>
    <row r="307" spans="1:26">
      <c r="A307" s="48" t="s">
        <v>321</v>
      </c>
      <c r="B307" s="52" t="s">
        <v>168</v>
      </c>
      <c r="C307" s="38"/>
      <c r="D307" s="38"/>
      <c r="E307" s="34">
        <v>0</v>
      </c>
      <c r="F307" s="3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8"/>
      <c r="X307" s="38"/>
      <c r="Y307" s="34"/>
      <c r="Z307" s="39"/>
    </row>
    <row r="308" spans="1:26" ht="38.25">
      <c r="A308" s="48" t="s">
        <v>322</v>
      </c>
      <c r="B308" s="49" t="s">
        <v>323</v>
      </c>
      <c r="C308" s="34">
        <v>0</v>
      </c>
      <c r="D308" s="34">
        <v>0</v>
      </c>
      <c r="E308" s="34">
        <f>D308-C308</f>
        <v>0</v>
      </c>
      <c r="F308" s="54" t="e">
        <f>D308/C308</f>
        <v>#DIV/0!</v>
      </c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42"/>
      <c r="X308" s="34"/>
      <c r="Y308" s="34"/>
      <c r="Z308" s="36"/>
    </row>
    <row r="309" spans="1:26">
      <c r="A309" s="116" t="s">
        <v>91</v>
      </c>
      <c r="B309" s="117"/>
      <c r="C309" s="34"/>
      <c r="D309" s="34"/>
      <c r="E309" s="34"/>
      <c r="F309" s="34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4"/>
      <c r="X309" s="34"/>
      <c r="Y309" s="34"/>
      <c r="Z309" s="36"/>
    </row>
    <row r="310" spans="1:26" ht="38.25">
      <c r="A310" s="50" t="s">
        <v>324</v>
      </c>
      <c r="B310" s="52" t="s">
        <v>184</v>
      </c>
      <c r="C310" s="38"/>
      <c r="D310" s="34">
        <v>0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4"/>
      <c r="Y310" s="38"/>
      <c r="Z310" s="39"/>
    </row>
    <row r="311" spans="1:26">
      <c r="A311" s="50" t="s">
        <v>325</v>
      </c>
      <c r="B311" s="52" t="s">
        <v>124</v>
      </c>
      <c r="C311" s="38"/>
      <c r="D311" s="34">
        <v>0</v>
      </c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8"/>
      <c r="X311" s="34"/>
      <c r="Y311" s="38"/>
      <c r="Z311" s="39"/>
    </row>
    <row r="312" spans="1:26" ht="25.5">
      <c r="A312" s="50" t="s">
        <v>326</v>
      </c>
      <c r="B312" s="52" t="s">
        <v>125</v>
      </c>
      <c r="C312" s="38"/>
      <c r="D312" s="34">
        <v>0</v>
      </c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8"/>
      <c r="X312" s="34"/>
      <c r="Y312" s="38"/>
      <c r="Z312" s="39"/>
    </row>
    <row r="313" spans="1:26">
      <c r="A313" s="48" t="s">
        <v>327</v>
      </c>
      <c r="B313" s="52" t="s">
        <v>168</v>
      </c>
      <c r="C313" s="38"/>
      <c r="D313" s="38"/>
      <c r="E313" s="34">
        <v>0</v>
      </c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8"/>
      <c r="X313" s="38"/>
      <c r="Y313" s="34"/>
      <c r="Z313" s="39"/>
    </row>
    <row r="314" spans="1:26">
      <c r="A314" s="11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51">
      <c r="A315" s="48" t="s">
        <v>88</v>
      </c>
      <c r="B315" s="49" t="s">
        <v>329</v>
      </c>
      <c r="C315" s="34">
        <v>0</v>
      </c>
      <c r="D315" s="34">
        <v>0</v>
      </c>
      <c r="E315" s="34">
        <f>D315-C315</f>
        <v>0</v>
      </c>
      <c r="F315" s="54" t="e">
        <f>D315/C315</f>
        <v>#DIV/0!</v>
      </c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42"/>
      <c r="X315" s="34"/>
      <c r="Y315" s="34"/>
      <c r="Z315" s="36"/>
    </row>
    <row r="316" spans="1:26" ht="25.5">
      <c r="A316" s="48" t="s">
        <v>330</v>
      </c>
      <c r="B316" s="52" t="s">
        <v>331</v>
      </c>
      <c r="C316" s="38"/>
      <c r="D316" s="38"/>
      <c r="E316" s="34">
        <v>0</v>
      </c>
      <c r="F316" s="3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8"/>
      <c r="X316" s="38"/>
      <c r="Y316" s="34"/>
      <c r="Z316" s="39"/>
    </row>
    <row r="317" spans="1:26">
      <c r="A317" s="76" t="s">
        <v>332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8"/>
    </row>
    <row r="318" spans="1:26" ht="63.75">
      <c r="A318" s="50" t="s">
        <v>11</v>
      </c>
      <c r="B318" s="49" t="s">
        <v>333</v>
      </c>
      <c r="C318" s="43">
        <v>1</v>
      </c>
      <c r="D318" s="43">
        <v>0</v>
      </c>
      <c r="E318" s="34">
        <f>D318-C318</f>
        <v>-1</v>
      </c>
      <c r="F318" s="54">
        <f>D318/C318</f>
        <v>0</v>
      </c>
      <c r="G318" s="43">
        <v>1</v>
      </c>
      <c r="H318" s="43"/>
      <c r="I318" s="43"/>
      <c r="J318" s="43"/>
      <c r="K318" s="43"/>
      <c r="L318" s="43">
        <v>1</v>
      </c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 ht="102">
      <c r="A319" s="50" t="s">
        <v>14</v>
      </c>
      <c r="B319" s="49" t="s">
        <v>334</v>
      </c>
      <c r="C319" s="43">
        <v>1</v>
      </c>
      <c r="D319" s="43">
        <v>0</v>
      </c>
      <c r="E319" s="34">
        <f>D319-C319</f>
        <v>-1</v>
      </c>
      <c r="F319" s="54">
        <f>D319/C319</f>
        <v>0</v>
      </c>
      <c r="G319" s="43">
        <v>1</v>
      </c>
      <c r="H319" s="43"/>
      <c r="I319" s="43"/>
      <c r="J319" s="43"/>
      <c r="K319" s="43"/>
      <c r="L319" s="43">
        <v>1</v>
      </c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 ht="63.75">
      <c r="A320" s="50" t="s">
        <v>16</v>
      </c>
      <c r="B320" s="49" t="s">
        <v>335</v>
      </c>
      <c r="C320" s="43">
        <v>1</v>
      </c>
      <c r="D320" s="43">
        <v>0</v>
      </c>
      <c r="E320" s="34">
        <f>D320-C320</f>
        <v>-1</v>
      </c>
      <c r="F320" s="54">
        <f>D320/C320</f>
        <v>0</v>
      </c>
      <c r="G320" s="43">
        <v>1</v>
      </c>
      <c r="H320" s="43"/>
      <c r="I320" s="43"/>
      <c r="J320" s="43"/>
      <c r="K320" s="43"/>
      <c r="L320" s="43"/>
      <c r="M320" s="43"/>
      <c r="N320" s="43"/>
      <c r="O320" s="43"/>
      <c r="P320" s="43">
        <v>1</v>
      </c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>
      <c r="A321" s="29" t="s">
        <v>19</v>
      </c>
      <c r="B321" s="34" t="s">
        <v>336</v>
      </c>
      <c r="C321" s="43">
        <v>1</v>
      </c>
      <c r="D321" s="43">
        <v>1</v>
      </c>
      <c r="E321" s="34">
        <f>D321-C321</f>
        <v>0</v>
      </c>
      <c r="F321" s="54">
        <f>D321/C321</f>
        <v>1</v>
      </c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 ht="13.5" thickBot="1">
      <c r="A322" s="30" t="s">
        <v>21</v>
      </c>
      <c r="B322" s="45" t="s">
        <v>337</v>
      </c>
      <c r="C322" s="46">
        <v>1</v>
      </c>
      <c r="D322" s="46">
        <v>1</v>
      </c>
      <c r="E322" s="34">
        <f>D322-C322</f>
        <v>0</v>
      </c>
      <c r="F322" s="54">
        <f>D322/C322</f>
        <v>1</v>
      </c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7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5748031496062992" right="0.15748031496062992" top="0.62992125984251968" bottom="0.70866141732283472" header="0.51181102362204722" footer="0.51181102362204722"/>
  <pageSetup paperSize="9" scale="80" orientation="landscape" r:id="rId1"/>
  <headerFooter alignWithMargins="0">
    <oddHeader>&amp;R&amp;P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55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7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56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57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58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59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I11" sqref="I11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60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23"/>
  <sheetViews>
    <sheetView view="pageBreakPreview" zoomScale="6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.28515625" style="2" customWidth="1"/>
    <col min="24" max="25" width="6.28515625" style="2" customWidth="1"/>
    <col min="26" max="26" width="7" style="2" customWidth="1"/>
    <col min="27" max="16384" width="9.140625" style="2"/>
  </cols>
  <sheetData>
    <row r="1" spans="1:26">
      <c r="B1" s="4" t="s">
        <v>48</v>
      </c>
      <c r="T1" s="112" t="s">
        <v>47</v>
      </c>
      <c r="U1" s="112"/>
      <c r="V1" s="112"/>
      <c r="W1" s="112"/>
      <c r="X1" s="112"/>
      <c r="Y1" s="112"/>
      <c r="Z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2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15.75">
      <c r="B5" s="1"/>
    </row>
    <row r="6" spans="1:26" ht="30.75" customHeight="1">
      <c r="A6" s="94" t="s">
        <v>6</v>
      </c>
      <c r="B6" s="94" t="s">
        <v>100</v>
      </c>
      <c r="C6" s="95" t="s">
        <v>101</v>
      </c>
      <c r="D6" s="67"/>
      <c r="E6" s="67"/>
      <c r="F6" s="96"/>
      <c r="G6" s="95" t="s">
        <v>0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96"/>
      <c r="W6" s="94" t="s">
        <v>110</v>
      </c>
      <c r="X6" s="94"/>
      <c r="Y6" s="94"/>
      <c r="Z6" s="94"/>
    </row>
    <row r="7" spans="1:26" ht="19.5" customHeight="1">
      <c r="A7" s="94"/>
      <c r="B7" s="94"/>
      <c r="C7" s="98" t="s">
        <v>102</v>
      </c>
      <c r="D7" s="98" t="s">
        <v>103</v>
      </c>
      <c r="E7" s="101" t="s">
        <v>61</v>
      </c>
      <c r="F7" s="98" t="s">
        <v>5</v>
      </c>
      <c r="G7" s="104" t="s">
        <v>104</v>
      </c>
      <c r="H7" s="95" t="s">
        <v>106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96"/>
      <c r="T7" s="107" t="s">
        <v>109</v>
      </c>
      <c r="U7" s="108"/>
      <c r="V7" s="109"/>
      <c r="W7" s="94"/>
      <c r="X7" s="94"/>
      <c r="Y7" s="94"/>
      <c r="Z7" s="94"/>
    </row>
    <row r="8" spans="1:26" ht="40.5" customHeight="1">
      <c r="A8" s="94"/>
      <c r="B8" s="94"/>
      <c r="C8" s="99"/>
      <c r="D8" s="99"/>
      <c r="E8" s="102"/>
      <c r="F8" s="99"/>
      <c r="G8" s="105"/>
      <c r="H8" s="95" t="s">
        <v>1</v>
      </c>
      <c r="I8" s="67"/>
      <c r="J8" s="67"/>
      <c r="K8" s="96"/>
      <c r="L8" s="95" t="s">
        <v>2</v>
      </c>
      <c r="M8" s="67"/>
      <c r="N8" s="67"/>
      <c r="O8" s="96"/>
      <c r="P8" s="95" t="s">
        <v>3</v>
      </c>
      <c r="Q8" s="67"/>
      <c r="R8" s="67"/>
      <c r="S8" s="96"/>
      <c r="T8" s="106"/>
      <c r="U8" s="110"/>
      <c r="V8" s="111"/>
      <c r="W8" s="97" t="s">
        <v>102</v>
      </c>
      <c r="X8" s="97" t="s">
        <v>103</v>
      </c>
      <c r="Y8" s="97" t="s">
        <v>61</v>
      </c>
      <c r="Z8" s="97" t="s">
        <v>5</v>
      </c>
    </row>
    <row r="9" spans="1:26" ht="45.75" customHeight="1" thickBot="1">
      <c r="A9" s="94"/>
      <c r="B9" s="94"/>
      <c r="C9" s="100"/>
      <c r="D9" s="100"/>
      <c r="E9" s="114"/>
      <c r="F9" s="100"/>
      <c r="G9" s="106"/>
      <c r="H9" s="8" t="s">
        <v>4</v>
      </c>
      <c r="I9" s="8" t="s">
        <v>105</v>
      </c>
      <c r="J9" s="8" t="s">
        <v>61</v>
      </c>
      <c r="K9" s="8" t="s">
        <v>5</v>
      </c>
      <c r="L9" s="8" t="s">
        <v>4</v>
      </c>
      <c r="M9" s="8" t="s">
        <v>105</v>
      </c>
      <c r="N9" s="8" t="s">
        <v>61</v>
      </c>
      <c r="O9" s="8" t="s">
        <v>5</v>
      </c>
      <c r="P9" s="8" t="s">
        <v>4</v>
      </c>
      <c r="Q9" s="8" t="s">
        <v>105</v>
      </c>
      <c r="R9" s="8" t="s">
        <v>61</v>
      </c>
      <c r="S9" s="8" t="s">
        <v>5</v>
      </c>
      <c r="T9" s="8" t="s">
        <v>105</v>
      </c>
      <c r="U9" s="9" t="s">
        <v>107</v>
      </c>
      <c r="V9" s="8" t="s">
        <v>108</v>
      </c>
      <c r="W9" s="97"/>
      <c r="X9" s="97"/>
      <c r="Y9" s="97"/>
      <c r="Z9" s="97"/>
    </row>
    <row r="10" spans="1:26" ht="20.25" customHeight="1">
      <c r="A10" s="83" t="s">
        <v>89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</row>
    <row r="11" spans="1:26">
      <c r="A11" s="10">
        <v>1</v>
      </c>
      <c r="B11" s="86" t="s">
        <v>90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</row>
    <row r="12" spans="1:26" ht="76.5">
      <c r="A12" s="11" t="s">
        <v>12</v>
      </c>
      <c r="B12" s="12" t="s">
        <v>111</v>
      </c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3"/>
      <c r="Y12" s="13"/>
      <c r="Z12" s="16"/>
    </row>
    <row r="13" spans="1:26">
      <c r="A13" s="89" t="s">
        <v>91</v>
      </c>
      <c r="B13" s="90"/>
      <c r="C13" s="13"/>
      <c r="D13" s="13"/>
      <c r="E13" s="13"/>
      <c r="F13" s="1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3"/>
      <c r="X13" s="13"/>
      <c r="Y13" s="13"/>
      <c r="Z13" s="16"/>
    </row>
    <row r="14" spans="1:26" ht="51">
      <c r="A14" s="18" t="s">
        <v>13</v>
      </c>
      <c r="B14" s="19" t="s">
        <v>120</v>
      </c>
      <c r="C14" s="20"/>
      <c r="D14" s="13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13"/>
      <c r="Y14" s="20"/>
      <c r="Z14" s="21"/>
    </row>
    <row r="15" spans="1:26" ht="51">
      <c r="A15" s="18" t="s">
        <v>7</v>
      </c>
      <c r="B15" s="22" t="s">
        <v>92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18" t="s">
        <v>112</v>
      </c>
      <c r="B16" s="22" t="s">
        <v>93</v>
      </c>
      <c r="C16" s="20"/>
      <c r="D16" s="13"/>
      <c r="E16" s="20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13"/>
      <c r="Y16" s="20"/>
      <c r="Z16" s="21"/>
    </row>
    <row r="17" spans="1:26" ht="51">
      <c r="A17" s="23" t="s">
        <v>121</v>
      </c>
      <c r="B17" s="22" t="s">
        <v>94</v>
      </c>
      <c r="C17" s="20"/>
      <c r="D17" s="20"/>
      <c r="E17" s="13"/>
      <c r="F17" s="2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0"/>
      <c r="X17" s="20"/>
      <c r="Y17" s="13"/>
      <c r="Z17" s="21"/>
    </row>
    <row r="18" spans="1:26" ht="103.5" customHeight="1">
      <c r="A18" s="23" t="s">
        <v>8</v>
      </c>
      <c r="B18" s="12" t="s">
        <v>122</v>
      </c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3"/>
      <c r="Y18" s="13"/>
      <c r="Z18" s="16"/>
    </row>
    <row r="19" spans="1:26">
      <c r="A19" s="91" t="s">
        <v>91</v>
      </c>
      <c r="B19" s="92"/>
      <c r="C19" s="13"/>
      <c r="D19" s="13"/>
      <c r="E19" s="13"/>
      <c r="F19" s="1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3"/>
      <c r="X19" s="13"/>
      <c r="Y19" s="13"/>
      <c r="Z19" s="16"/>
    </row>
    <row r="20" spans="1:26" ht="69" customHeight="1">
      <c r="A20" s="18" t="s">
        <v>9</v>
      </c>
      <c r="B20" s="5" t="s">
        <v>120</v>
      </c>
      <c r="C20" s="20"/>
      <c r="D20" s="13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13"/>
      <c r="Y20" s="20"/>
      <c r="Z20" s="21"/>
    </row>
    <row r="21" spans="1:26" ht="51">
      <c r="A21" s="18" t="s">
        <v>10</v>
      </c>
      <c r="B21" s="5" t="s">
        <v>95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51">
      <c r="A22" s="18" t="s">
        <v>62</v>
      </c>
      <c r="B22" s="5" t="s">
        <v>96</v>
      </c>
      <c r="C22" s="20"/>
      <c r="D22" s="13"/>
      <c r="E22" s="20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13"/>
      <c r="Y22" s="20"/>
      <c r="Z22" s="21"/>
    </row>
    <row r="23" spans="1:26" ht="63.75">
      <c r="A23" s="23" t="s">
        <v>113</v>
      </c>
      <c r="B23" s="24" t="s">
        <v>97</v>
      </c>
      <c r="C23" s="20"/>
      <c r="D23" s="20"/>
      <c r="E23" s="13"/>
      <c r="F23" s="20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0"/>
      <c r="X23" s="20"/>
      <c r="Y23" s="13"/>
      <c r="Z23" s="21"/>
    </row>
    <row r="24" spans="1:26" ht="13.5">
      <c r="A24" s="11" t="s">
        <v>14</v>
      </c>
      <c r="B24" s="93" t="s">
        <v>123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</row>
    <row r="25" spans="1:26" ht="25.5">
      <c r="A25" s="23" t="s">
        <v>15</v>
      </c>
      <c r="B25" s="12" t="s">
        <v>114</v>
      </c>
      <c r="C25" s="13"/>
      <c r="D25" s="13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  <c r="X25" s="13"/>
      <c r="Y25" s="13"/>
      <c r="Z25" s="16"/>
    </row>
    <row r="26" spans="1:26">
      <c r="A26" s="69" t="s">
        <v>91</v>
      </c>
      <c r="B26" s="70"/>
      <c r="C26" s="13"/>
      <c r="D26" s="13"/>
      <c r="E26" s="13"/>
      <c r="F26" s="13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3"/>
      <c r="X26" s="13"/>
      <c r="Y26" s="13"/>
      <c r="Z26" s="16"/>
    </row>
    <row r="27" spans="1:26" ht="51">
      <c r="A27" s="18" t="s">
        <v>63</v>
      </c>
      <c r="B27" s="5" t="s">
        <v>120</v>
      </c>
      <c r="C27" s="20"/>
      <c r="D27" s="13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3"/>
      <c r="Y27" s="20"/>
      <c r="Z27" s="21"/>
    </row>
    <row r="28" spans="1:26">
      <c r="A28" s="18" t="s">
        <v>64</v>
      </c>
      <c r="B28" s="5" t="s">
        <v>124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9.25" customHeight="1">
      <c r="A29" s="18" t="s">
        <v>115</v>
      </c>
      <c r="B29" s="5" t="s">
        <v>125</v>
      </c>
      <c r="C29" s="20"/>
      <c r="D29" s="13"/>
      <c r="E29" s="20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13"/>
      <c r="Y29" s="20"/>
      <c r="Z29" s="21"/>
    </row>
    <row r="30" spans="1:26" ht="25.5">
      <c r="A30" s="23" t="s">
        <v>116</v>
      </c>
      <c r="B30" s="5" t="s">
        <v>98</v>
      </c>
      <c r="C30" s="20"/>
      <c r="D30" s="20"/>
      <c r="E30" s="13"/>
      <c r="F30" s="20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0"/>
      <c r="X30" s="20"/>
      <c r="Y30" s="13"/>
      <c r="Z30" s="21"/>
    </row>
    <row r="31" spans="1:26" ht="25.5" customHeight="1">
      <c r="A31" s="25" t="s">
        <v>16</v>
      </c>
      <c r="B31" s="66" t="s">
        <v>99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80"/>
    </row>
    <row r="32" spans="1:26" ht="25.5">
      <c r="A32" s="11" t="s">
        <v>17</v>
      </c>
      <c r="B32" s="12" t="s">
        <v>117</v>
      </c>
      <c r="C32" s="13"/>
      <c r="D32" s="13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  <c r="X32" s="13"/>
      <c r="Y32" s="13"/>
      <c r="Z32" s="16"/>
    </row>
    <row r="33" spans="1:26">
      <c r="A33" s="69" t="s">
        <v>91</v>
      </c>
      <c r="B33" s="70"/>
      <c r="C33" s="13"/>
      <c r="D33" s="13"/>
      <c r="E33" s="13"/>
      <c r="F33" s="13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3"/>
      <c r="X33" s="13"/>
      <c r="Y33" s="13"/>
      <c r="Z33" s="16"/>
    </row>
    <row r="34" spans="1:26" ht="51">
      <c r="A34" s="18" t="s">
        <v>65</v>
      </c>
      <c r="B34" s="5" t="s">
        <v>120</v>
      </c>
      <c r="C34" s="20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13"/>
      <c r="Y34" s="20"/>
      <c r="Z34" s="21"/>
    </row>
    <row r="35" spans="1:26">
      <c r="A35" s="18" t="s">
        <v>66</v>
      </c>
      <c r="B35" s="5" t="s">
        <v>124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18" t="s">
        <v>67</v>
      </c>
      <c r="B36" s="5" t="s">
        <v>125</v>
      </c>
      <c r="C36" s="20"/>
      <c r="D36" s="13"/>
      <c r="E36" s="20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13"/>
      <c r="Y36" s="20"/>
      <c r="Z36" s="21"/>
    </row>
    <row r="37" spans="1:26" ht="25.5">
      <c r="A37" s="23" t="s">
        <v>118</v>
      </c>
      <c r="B37" s="5" t="s">
        <v>98</v>
      </c>
      <c r="C37" s="20"/>
      <c r="D37" s="20"/>
      <c r="E37" s="13"/>
      <c r="F37" s="20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0"/>
      <c r="X37" s="20"/>
      <c r="Y37" s="13"/>
      <c r="Z37" s="21"/>
    </row>
    <row r="38" spans="1:26" ht="25.5" customHeight="1">
      <c r="A38" s="11" t="s">
        <v>19</v>
      </c>
      <c r="B38" s="66" t="s">
        <v>68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80"/>
    </row>
    <row r="39" spans="1:26" ht="25.5">
      <c r="A39" s="11" t="s">
        <v>20</v>
      </c>
      <c r="B39" s="12" t="s">
        <v>119</v>
      </c>
      <c r="C39" s="13"/>
      <c r="D39" s="13"/>
      <c r="E39" s="13"/>
      <c r="F39" s="1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  <c r="X39" s="13"/>
      <c r="Y39" s="13"/>
      <c r="Z39" s="16"/>
    </row>
    <row r="40" spans="1:26">
      <c r="A40" s="69" t="s">
        <v>91</v>
      </c>
      <c r="B40" s="70"/>
      <c r="C40" s="13"/>
      <c r="D40" s="13"/>
      <c r="E40" s="13"/>
      <c r="F40" s="13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3"/>
      <c r="X40" s="13"/>
      <c r="Y40" s="13"/>
      <c r="Z40" s="16"/>
    </row>
    <row r="41" spans="1:26" ht="51">
      <c r="A41" s="18" t="s">
        <v>69</v>
      </c>
      <c r="B41" s="5" t="s">
        <v>120</v>
      </c>
      <c r="C41" s="20"/>
      <c r="D41" s="13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13"/>
      <c r="Y41" s="20"/>
      <c r="Z41" s="21"/>
    </row>
    <row r="42" spans="1:26">
      <c r="A42" s="18" t="s">
        <v>70</v>
      </c>
      <c r="B42" s="5" t="s">
        <v>124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18" t="s">
        <v>71</v>
      </c>
      <c r="B43" s="5" t="s">
        <v>125</v>
      </c>
      <c r="C43" s="20"/>
      <c r="D43" s="13"/>
      <c r="E43" s="20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13"/>
      <c r="Y43" s="20"/>
      <c r="Z43" s="21"/>
    </row>
    <row r="44" spans="1:26" ht="25.5">
      <c r="A44" s="23" t="s">
        <v>72</v>
      </c>
      <c r="B44" s="5" t="s">
        <v>98</v>
      </c>
      <c r="C44" s="20"/>
      <c r="D44" s="20"/>
      <c r="E44" s="13"/>
      <c r="F44" s="20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0"/>
      <c r="X44" s="20"/>
      <c r="Y44" s="13"/>
      <c r="Z44" s="21"/>
    </row>
    <row r="45" spans="1:26" ht="27" customHeight="1">
      <c r="A45" s="11" t="s">
        <v>21</v>
      </c>
      <c r="B45" s="66" t="s">
        <v>126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8"/>
    </row>
    <row r="46" spans="1:26" ht="25.5">
      <c r="A46" s="11" t="s">
        <v>29</v>
      </c>
      <c r="B46" s="12" t="s">
        <v>127</v>
      </c>
      <c r="C46" s="13"/>
      <c r="D46" s="13"/>
      <c r="E46" s="13"/>
      <c r="F46" s="13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  <c r="X46" s="13"/>
      <c r="Y46" s="13"/>
      <c r="Z46" s="16"/>
    </row>
    <row r="47" spans="1:26">
      <c r="A47" s="69" t="s">
        <v>91</v>
      </c>
      <c r="B47" s="70"/>
      <c r="C47" s="13"/>
      <c r="D47" s="13"/>
      <c r="E47" s="13"/>
      <c r="F47" s="13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3"/>
      <c r="X47" s="13"/>
      <c r="Y47" s="13"/>
      <c r="Z47" s="16"/>
    </row>
    <row r="48" spans="1:26" ht="51">
      <c r="A48" s="18" t="s">
        <v>128</v>
      </c>
      <c r="B48" s="5" t="s">
        <v>120</v>
      </c>
      <c r="C48" s="20"/>
      <c r="D48" s="13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13"/>
      <c r="Y48" s="20"/>
      <c r="Z48" s="21"/>
    </row>
    <row r="49" spans="1:26">
      <c r="A49" s="18" t="s">
        <v>129</v>
      </c>
      <c r="B49" s="5" t="s">
        <v>124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18" t="s">
        <v>130</v>
      </c>
      <c r="B50" s="5" t="s">
        <v>125</v>
      </c>
      <c r="C50" s="20"/>
      <c r="D50" s="13"/>
      <c r="E50" s="20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13"/>
      <c r="Y50" s="20"/>
      <c r="Z50" s="21"/>
    </row>
    <row r="51" spans="1:26" ht="25.5">
      <c r="A51" s="23" t="s">
        <v>131</v>
      </c>
      <c r="B51" s="5" t="s">
        <v>98</v>
      </c>
      <c r="C51" s="20"/>
      <c r="D51" s="20"/>
      <c r="E51" s="13"/>
      <c r="F51" s="20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0"/>
      <c r="X51" s="20"/>
      <c r="Y51" s="13"/>
      <c r="Z51" s="21"/>
    </row>
    <row r="52" spans="1:26">
      <c r="A52" s="71" t="s">
        <v>132</v>
      </c>
      <c r="B52" s="7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26"/>
    </row>
    <row r="53" spans="1:26" ht="51">
      <c r="A53" s="23" t="s">
        <v>133</v>
      </c>
      <c r="B53" s="27" t="s">
        <v>134</v>
      </c>
      <c r="C53" s="20"/>
      <c r="D53" s="13"/>
      <c r="E53" s="20"/>
      <c r="F53" s="20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0"/>
      <c r="X53" s="13"/>
      <c r="Y53" s="20"/>
      <c r="Z53" s="21"/>
    </row>
    <row r="54" spans="1:26">
      <c r="A54" s="11" t="s">
        <v>22</v>
      </c>
      <c r="B54" s="66" t="s">
        <v>135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8"/>
    </row>
    <row r="55" spans="1:26" ht="38.25">
      <c r="A55" s="11" t="s">
        <v>23</v>
      </c>
      <c r="B55" s="12" t="s">
        <v>136</v>
      </c>
      <c r="C55" s="13"/>
      <c r="D55" s="13"/>
      <c r="E55" s="13"/>
      <c r="F55" s="13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5"/>
      <c r="X55" s="13"/>
      <c r="Y55" s="13"/>
      <c r="Z55" s="16"/>
    </row>
    <row r="56" spans="1:26">
      <c r="A56" s="69" t="s">
        <v>91</v>
      </c>
      <c r="B56" s="70"/>
      <c r="C56" s="13"/>
      <c r="D56" s="13"/>
      <c r="E56" s="13"/>
      <c r="F56" s="13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3"/>
      <c r="X56" s="13"/>
      <c r="Y56" s="13"/>
      <c r="Z56" s="16"/>
    </row>
    <row r="57" spans="1:26" ht="51">
      <c r="A57" s="18" t="s">
        <v>73</v>
      </c>
      <c r="B57" s="5" t="s">
        <v>137</v>
      </c>
      <c r="C57" s="20"/>
      <c r="D57" s="13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13"/>
      <c r="Y57" s="20"/>
      <c r="Z57" s="21"/>
    </row>
    <row r="58" spans="1:26">
      <c r="A58" s="18" t="s">
        <v>74</v>
      </c>
      <c r="B58" s="5" t="s">
        <v>138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18" t="s">
        <v>139</v>
      </c>
      <c r="B59" s="5" t="s">
        <v>140</v>
      </c>
      <c r="C59" s="20"/>
      <c r="D59" s="13"/>
      <c r="E59" s="20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13"/>
      <c r="Y59" s="20"/>
      <c r="Z59" s="21"/>
    </row>
    <row r="60" spans="1:26" ht="25.5">
      <c r="A60" s="23" t="s">
        <v>141</v>
      </c>
      <c r="B60" s="5" t="s">
        <v>142</v>
      </c>
      <c r="C60" s="20"/>
      <c r="D60" s="20"/>
      <c r="E60" s="13"/>
      <c r="F60" s="20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0"/>
      <c r="X60" s="20"/>
      <c r="Y60" s="13"/>
      <c r="Z60" s="21"/>
    </row>
    <row r="61" spans="1:26">
      <c r="A61" s="71" t="s">
        <v>132</v>
      </c>
      <c r="B61" s="7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26"/>
    </row>
    <row r="62" spans="1:26" ht="25.5">
      <c r="A62" s="23" t="s">
        <v>143</v>
      </c>
      <c r="B62" s="27" t="s">
        <v>144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23" t="s">
        <v>145</v>
      </c>
      <c r="B63" s="27" t="s">
        <v>146</v>
      </c>
      <c r="C63" s="20"/>
      <c r="D63" s="13"/>
      <c r="E63" s="20"/>
      <c r="F63" s="20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0"/>
      <c r="X63" s="13"/>
      <c r="Y63" s="20"/>
      <c r="Z63" s="21"/>
    </row>
    <row r="64" spans="1:26">
      <c r="A64" s="11" t="s">
        <v>24</v>
      </c>
      <c r="B64" s="66" t="s">
        <v>147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8"/>
    </row>
    <row r="65" spans="1:26" ht="25.5">
      <c r="A65" s="11" t="s">
        <v>25</v>
      </c>
      <c r="B65" s="12" t="s">
        <v>148</v>
      </c>
      <c r="C65" s="13"/>
      <c r="D65" s="13"/>
      <c r="E65" s="13"/>
      <c r="F65" s="13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5"/>
      <c r="X65" s="13"/>
      <c r="Y65" s="13"/>
      <c r="Z65" s="16"/>
    </row>
    <row r="66" spans="1:26">
      <c r="A66" s="69" t="s">
        <v>91</v>
      </c>
      <c r="B66" s="70"/>
      <c r="C66" s="13"/>
      <c r="D66" s="13"/>
      <c r="E66" s="13"/>
      <c r="F66" s="13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3"/>
      <c r="X66" s="13"/>
      <c r="Y66" s="13"/>
      <c r="Z66" s="16"/>
    </row>
    <row r="67" spans="1:26" ht="51">
      <c r="A67" s="18" t="s">
        <v>149</v>
      </c>
      <c r="B67" s="5" t="s">
        <v>120</v>
      </c>
      <c r="C67" s="20"/>
      <c r="D67" s="13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13"/>
      <c r="Y67" s="20"/>
      <c r="Z67" s="21"/>
    </row>
    <row r="68" spans="1:26">
      <c r="A68" s="18" t="s">
        <v>150</v>
      </c>
      <c r="B68" s="5" t="s">
        <v>124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18" t="s">
        <v>151</v>
      </c>
      <c r="B69" s="5" t="s">
        <v>125</v>
      </c>
      <c r="C69" s="20"/>
      <c r="D69" s="13"/>
      <c r="E69" s="20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13"/>
      <c r="Y69" s="20"/>
      <c r="Z69" s="21"/>
    </row>
    <row r="70" spans="1:26" ht="25.5">
      <c r="A70" s="23" t="s">
        <v>152</v>
      </c>
      <c r="B70" s="5" t="s">
        <v>153</v>
      </c>
      <c r="C70" s="20"/>
      <c r="D70" s="20"/>
      <c r="E70" s="13"/>
      <c r="F70" s="2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0"/>
      <c r="X70" s="20"/>
      <c r="Y70" s="13"/>
      <c r="Z70" s="21"/>
    </row>
    <row r="71" spans="1:26" ht="13.5">
      <c r="A71" s="11" t="s">
        <v>26</v>
      </c>
      <c r="B71" s="66" t="s">
        <v>154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80"/>
    </row>
    <row r="72" spans="1:26" ht="25.5">
      <c r="A72" s="11" t="s">
        <v>27</v>
      </c>
      <c r="B72" s="12" t="s">
        <v>155</v>
      </c>
      <c r="C72" s="13"/>
      <c r="D72" s="13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5"/>
      <c r="X72" s="13"/>
      <c r="Y72" s="13"/>
      <c r="Z72" s="16"/>
    </row>
    <row r="73" spans="1:26">
      <c r="A73" s="69" t="s">
        <v>91</v>
      </c>
      <c r="B73" s="70"/>
      <c r="C73" s="13"/>
      <c r="D73" s="13"/>
      <c r="E73" s="13"/>
      <c r="F73" s="13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3"/>
      <c r="X73" s="13"/>
      <c r="Y73" s="13"/>
      <c r="Z73" s="16"/>
    </row>
    <row r="74" spans="1:26" ht="51">
      <c r="A74" s="18" t="s">
        <v>156</v>
      </c>
      <c r="B74" s="5" t="s">
        <v>157</v>
      </c>
      <c r="C74" s="20"/>
      <c r="D74" s="13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13"/>
      <c r="Y74" s="20"/>
      <c r="Z74" s="21"/>
    </row>
    <row r="75" spans="1:26" ht="38.25">
      <c r="A75" s="18" t="s">
        <v>158</v>
      </c>
      <c r="B75" s="5" t="s">
        <v>159</v>
      </c>
      <c r="C75" s="20"/>
      <c r="D75" s="13"/>
      <c r="E75" s="20"/>
      <c r="F75" s="2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0"/>
      <c r="X75" s="13"/>
      <c r="Y75" s="20"/>
      <c r="Z75" s="21"/>
    </row>
    <row r="76" spans="1:26">
      <c r="A76" s="76" t="s">
        <v>160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8"/>
    </row>
    <row r="77" spans="1:26" ht="13.5">
      <c r="A77" s="11" t="s">
        <v>11</v>
      </c>
      <c r="B77" s="66" t="s">
        <v>161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80"/>
    </row>
    <row r="78" spans="1:26" ht="51">
      <c r="A78" s="11" t="s">
        <v>12</v>
      </c>
      <c r="B78" s="12" t="s">
        <v>162</v>
      </c>
      <c r="C78" s="13"/>
      <c r="D78" s="13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5"/>
      <c r="X78" s="13"/>
      <c r="Y78" s="13"/>
      <c r="Z78" s="16"/>
    </row>
    <row r="79" spans="1:26">
      <c r="A79" s="69" t="s">
        <v>91</v>
      </c>
      <c r="B79" s="70"/>
      <c r="C79" s="13"/>
      <c r="D79" s="13"/>
      <c r="E79" s="13"/>
      <c r="F79" s="13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3"/>
      <c r="X79" s="13"/>
      <c r="Y79" s="13"/>
      <c r="Z79" s="16"/>
    </row>
    <row r="80" spans="1:26" ht="51">
      <c r="A80" s="18" t="s">
        <v>13</v>
      </c>
      <c r="B80" s="5" t="s">
        <v>137</v>
      </c>
      <c r="C80" s="20"/>
      <c r="D80" s="13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13"/>
      <c r="Y80" s="20"/>
      <c r="Z80" s="21"/>
    </row>
    <row r="81" spans="1:26">
      <c r="A81" s="18" t="s">
        <v>7</v>
      </c>
      <c r="B81" s="5" t="s">
        <v>138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18" t="s">
        <v>112</v>
      </c>
      <c r="B82" s="5" t="s">
        <v>140</v>
      </c>
      <c r="C82" s="20"/>
      <c r="D82" s="13"/>
      <c r="E82" s="20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13"/>
      <c r="Y82" s="20"/>
      <c r="Z82" s="21"/>
    </row>
    <row r="83" spans="1:26" ht="25.5">
      <c r="A83" s="23" t="s">
        <v>121</v>
      </c>
      <c r="B83" s="5" t="s">
        <v>142</v>
      </c>
      <c r="C83" s="20"/>
      <c r="D83" s="20"/>
      <c r="E83" s="13"/>
      <c r="F83" s="2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0"/>
      <c r="X83" s="20"/>
      <c r="Y83" s="13"/>
      <c r="Z83" s="21"/>
    </row>
    <row r="84" spans="1:26">
      <c r="A84" s="71" t="s">
        <v>132</v>
      </c>
      <c r="B84" s="7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26"/>
    </row>
    <row r="85" spans="1:26" ht="25.5">
      <c r="A85" s="23" t="s">
        <v>163</v>
      </c>
      <c r="B85" s="27" t="s">
        <v>144</v>
      </c>
      <c r="C85" s="20"/>
      <c r="D85" s="13"/>
      <c r="E85" s="20"/>
      <c r="F85" s="2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0"/>
      <c r="X85" s="13"/>
      <c r="Y85" s="20"/>
      <c r="Z85" s="21"/>
    </row>
    <row r="86" spans="1:26">
      <c r="A86" s="11" t="s">
        <v>14</v>
      </c>
      <c r="B86" s="66" t="s">
        <v>164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8"/>
    </row>
    <row r="87" spans="1:26" ht="51">
      <c r="A87" s="11" t="s">
        <v>15</v>
      </c>
      <c r="B87" s="12" t="s">
        <v>165</v>
      </c>
      <c r="C87" s="13"/>
      <c r="D87" s="13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5"/>
      <c r="X87" s="13"/>
      <c r="Y87" s="13"/>
      <c r="Z87" s="16"/>
    </row>
    <row r="88" spans="1:26">
      <c r="A88" s="69" t="s">
        <v>91</v>
      </c>
      <c r="B88" s="70"/>
      <c r="C88" s="13"/>
      <c r="D88" s="13"/>
      <c r="E88" s="13"/>
      <c r="F88" s="13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3"/>
      <c r="X88" s="13"/>
      <c r="Y88" s="13"/>
      <c r="Z88" s="16"/>
    </row>
    <row r="89" spans="1:26" ht="51">
      <c r="A89" s="18" t="s">
        <v>63</v>
      </c>
      <c r="B89" s="5" t="s">
        <v>137</v>
      </c>
      <c r="C89" s="20"/>
      <c r="D89" s="13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13"/>
      <c r="Y89" s="20"/>
      <c r="Z89" s="21"/>
    </row>
    <row r="90" spans="1:26">
      <c r="A90" s="18" t="s">
        <v>64</v>
      </c>
      <c r="B90" s="5" t="s">
        <v>138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18" t="s">
        <v>115</v>
      </c>
      <c r="B91" s="5" t="s">
        <v>140</v>
      </c>
      <c r="C91" s="20"/>
      <c r="D91" s="13"/>
      <c r="E91" s="20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13"/>
      <c r="Y91" s="20"/>
      <c r="Z91" s="21"/>
    </row>
    <row r="92" spans="1:26" ht="25.5">
      <c r="A92" s="23" t="s">
        <v>116</v>
      </c>
      <c r="B92" s="5" t="s">
        <v>142</v>
      </c>
      <c r="C92" s="20"/>
      <c r="D92" s="20"/>
      <c r="E92" s="13"/>
      <c r="F92" s="2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0"/>
      <c r="X92" s="20"/>
      <c r="Y92" s="13"/>
      <c r="Z92" s="21"/>
    </row>
    <row r="93" spans="1:26">
      <c r="A93" s="71" t="s">
        <v>132</v>
      </c>
      <c r="B93" s="7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26"/>
    </row>
    <row r="94" spans="1:26" ht="25.5">
      <c r="A94" s="23" t="s">
        <v>166</v>
      </c>
      <c r="B94" s="27" t="s">
        <v>144</v>
      </c>
      <c r="C94" s="20"/>
      <c r="D94" s="13"/>
      <c r="E94" s="20"/>
      <c r="F94" s="2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0"/>
      <c r="X94" s="13"/>
      <c r="Y94" s="20"/>
      <c r="Z94" s="21"/>
    </row>
    <row r="95" spans="1:26">
      <c r="A95" s="11" t="s">
        <v>16</v>
      </c>
      <c r="B95" s="66" t="s">
        <v>76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8"/>
    </row>
    <row r="96" spans="1:26" ht="51">
      <c r="A96" s="11" t="s">
        <v>17</v>
      </c>
      <c r="B96" s="12" t="s">
        <v>167</v>
      </c>
      <c r="C96" s="13"/>
      <c r="D96" s="13"/>
      <c r="E96" s="13"/>
      <c r="F96" s="1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5"/>
      <c r="X96" s="13"/>
      <c r="Y96" s="13"/>
      <c r="Z96" s="16"/>
    </row>
    <row r="97" spans="1:26">
      <c r="A97" s="69" t="s">
        <v>91</v>
      </c>
      <c r="B97" s="70"/>
      <c r="C97" s="13"/>
      <c r="D97" s="13"/>
      <c r="E97" s="13"/>
      <c r="F97" s="13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3"/>
      <c r="X97" s="13"/>
      <c r="Y97" s="13"/>
      <c r="Z97" s="16"/>
    </row>
    <row r="98" spans="1:26" ht="51">
      <c r="A98" s="18" t="s">
        <v>65</v>
      </c>
      <c r="B98" s="5" t="s">
        <v>120</v>
      </c>
      <c r="C98" s="20"/>
      <c r="D98" s="13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3"/>
      <c r="Y98" s="20"/>
      <c r="Z98" s="21"/>
    </row>
    <row r="99" spans="1:26">
      <c r="A99" s="18" t="s">
        <v>66</v>
      </c>
      <c r="B99" s="5" t="s">
        <v>124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18" t="s">
        <v>67</v>
      </c>
      <c r="B100" s="5" t="s">
        <v>125</v>
      </c>
      <c r="C100" s="20"/>
      <c r="D100" s="13"/>
      <c r="E100" s="20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13"/>
      <c r="Y100" s="20"/>
      <c r="Z100" s="21"/>
    </row>
    <row r="101" spans="1:26" ht="25.5">
      <c r="A101" s="23" t="s">
        <v>118</v>
      </c>
      <c r="B101" s="5" t="s">
        <v>168</v>
      </c>
      <c r="C101" s="20"/>
      <c r="D101" s="20"/>
      <c r="E101" s="13"/>
      <c r="F101" s="2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0"/>
      <c r="X101" s="20"/>
      <c r="Y101" s="13"/>
      <c r="Z101" s="21"/>
    </row>
    <row r="102" spans="1:26">
      <c r="A102" s="11" t="s">
        <v>19</v>
      </c>
      <c r="B102" s="66" t="s">
        <v>169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8"/>
    </row>
    <row r="103" spans="1:26" ht="38.25">
      <c r="A103" s="11" t="s">
        <v>20</v>
      </c>
      <c r="B103" s="12" t="s">
        <v>170</v>
      </c>
      <c r="C103" s="13"/>
      <c r="D103" s="13"/>
      <c r="E103" s="13"/>
      <c r="F103" s="13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5"/>
      <c r="X103" s="13"/>
      <c r="Y103" s="13"/>
      <c r="Z103" s="16"/>
    </row>
    <row r="104" spans="1:26">
      <c r="A104" s="69" t="s">
        <v>91</v>
      </c>
      <c r="B104" s="70"/>
      <c r="C104" s="13"/>
      <c r="D104" s="13"/>
      <c r="E104" s="13"/>
      <c r="F104" s="13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3"/>
      <c r="X104" s="13"/>
      <c r="Y104" s="13"/>
      <c r="Z104" s="16"/>
    </row>
    <row r="105" spans="1:26" ht="51">
      <c r="A105" s="18" t="s">
        <v>69</v>
      </c>
      <c r="B105" s="5" t="s">
        <v>120</v>
      </c>
      <c r="C105" s="20"/>
      <c r="D105" s="13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3"/>
      <c r="Y105" s="20"/>
      <c r="Z105" s="21"/>
    </row>
    <row r="106" spans="1:26">
      <c r="A106" s="18" t="s">
        <v>70</v>
      </c>
      <c r="B106" s="5" t="s">
        <v>124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18" t="s">
        <v>71</v>
      </c>
      <c r="B107" s="5" t="s">
        <v>125</v>
      </c>
      <c r="C107" s="20"/>
      <c r="D107" s="13"/>
      <c r="E107" s="20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13"/>
      <c r="Y107" s="20"/>
      <c r="Z107" s="21"/>
    </row>
    <row r="108" spans="1:26" ht="25.5">
      <c r="A108" s="23" t="s">
        <v>72</v>
      </c>
      <c r="B108" s="5" t="s">
        <v>168</v>
      </c>
      <c r="C108" s="20"/>
      <c r="D108" s="20"/>
      <c r="E108" s="13"/>
      <c r="F108" s="2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0"/>
      <c r="X108" s="20"/>
      <c r="Y108" s="13"/>
      <c r="Z108" s="21"/>
    </row>
    <row r="109" spans="1:26">
      <c r="A109" s="76" t="s">
        <v>171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8"/>
    </row>
    <row r="110" spans="1:26">
      <c r="A110" s="11" t="s">
        <v>11</v>
      </c>
      <c r="B110" s="66" t="s">
        <v>172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8"/>
    </row>
    <row r="111" spans="1:26" ht="51">
      <c r="A111" s="11" t="s">
        <v>12</v>
      </c>
      <c r="B111" s="12" t="s">
        <v>173</v>
      </c>
      <c r="C111" s="13"/>
      <c r="D111" s="13"/>
      <c r="E111" s="13"/>
      <c r="F111" s="13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5"/>
      <c r="X111" s="13"/>
      <c r="Y111" s="13"/>
      <c r="Z111" s="16"/>
    </row>
    <row r="112" spans="1:26">
      <c r="A112" s="69" t="s">
        <v>91</v>
      </c>
      <c r="B112" s="70"/>
      <c r="C112" s="13"/>
      <c r="D112" s="13"/>
      <c r="E112" s="13"/>
      <c r="F112" s="13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3"/>
      <c r="X112" s="13"/>
      <c r="Y112" s="13"/>
      <c r="Z112" s="16"/>
    </row>
    <row r="113" spans="1:26" ht="51">
      <c r="A113" s="18" t="s">
        <v>13</v>
      </c>
      <c r="B113" s="5" t="s">
        <v>174</v>
      </c>
      <c r="C113" s="20"/>
      <c r="D113" s="13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3"/>
      <c r="Y113" s="20"/>
      <c r="Z113" s="21"/>
    </row>
    <row r="114" spans="1:26">
      <c r="A114" s="18" t="s">
        <v>7</v>
      </c>
      <c r="B114" s="5" t="s">
        <v>175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38.25">
      <c r="A115" s="18" t="s">
        <v>112</v>
      </c>
      <c r="B115" s="5" t="s">
        <v>176</v>
      </c>
      <c r="C115" s="20"/>
      <c r="D115" s="13"/>
      <c r="E115" s="20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13"/>
      <c r="Y115" s="20"/>
      <c r="Z115" s="21"/>
    </row>
    <row r="116" spans="1:26" ht="25.5">
      <c r="A116" s="23" t="s">
        <v>121</v>
      </c>
      <c r="B116" s="5" t="s">
        <v>177</v>
      </c>
      <c r="C116" s="20"/>
      <c r="D116" s="20"/>
      <c r="E116" s="13"/>
      <c r="F116" s="2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0"/>
      <c r="X116" s="20"/>
      <c r="Y116" s="13"/>
      <c r="Z116" s="21"/>
    </row>
    <row r="117" spans="1:26" ht="13.5">
      <c r="A117" s="11" t="s">
        <v>14</v>
      </c>
      <c r="B117" s="66" t="s">
        <v>178</v>
      </c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80"/>
    </row>
    <row r="118" spans="1:26" ht="51">
      <c r="A118" s="11" t="s">
        <v>15</v>
      </c>
      <c r="B118" s="12" t="s">
        <v>179</v>
      </c>
      <c r="C118" s="13"/>
      <c r="D118" s="13"/>
      <c r="E118" s="13"/>
      <c r="F118" s="1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5"/>
      <c r="X118" s="13"/>
      <c r="Y118" s="13"/>
      <c r="Z118" s="16"/>
    </row>
    <row r="119" spans="1:26">
      <c r="A119" s="69" t="s">
        <v>91</v>
      </c>
      <c r="B119" s="70"/>
      <c r="C119" s="13"/>
      <c r="D119" s="13"/>
      <c r="E119" s="13"/>
      <c r="F119" s="13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3"/>
      <c r="X119" s="13"/>
      <c r="Y119" s="13"/>
      <c r="Z119" s="16"/>
    </row>
    <row r="120" spans="1:26" ht="51">
      <c r="A120" s="18" t="s">
        <v>63</v>
      </c>
      <c r="B120" s="5" t="s">
        <v>174</v>
      </c>
      <c r="C120" s="20"/>
      <c r="D120" s="13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3"/>
      <c r="Y120" s="20"/>
      <c r="Z120" s="21"/>
    </row>
    <row r="121" spans="1:26">
      <c r="A121" s="18" t="s">
        <v>64</v>
      </c>
      <c r="B121" s="5" t="s">
        <v>175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38.25">
      <c r="A122" s="18" t="s">
        <v>115</v>
      </c>
      <c r="B122" s="5" t="s">
        <v>176</v>
      </c>
      <c r="C122" s="20"/>
      <c r="D122" s="13"/>
      <c r="E122" s="20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13"/>
      <c r="Y122" s="20"/>
      <c r="Z122" s="21"/>
    </row>
    <row r="123" spans="1:26" ht="25.5">
      <c r="A123" s="23" t="s">
        <v>116</v>
      </c>
      <c r="B123" s="5" t="s">
        <v>177</v>
      </c>
      <c r="C123" s="20"/>
      <c r="D123" s="20"/>
      <c r="E123" s="13"/>
      <c r="F123" s="2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20"/>
      <c r="X123" s="20"/>
      <c r="Y123" s="13"/>
      <c r="Z123" s="21"/>
    </row>
    <row r="124" spans="1:26" ht="13.5">
      <c r="A124" s="28" t="s">
        <v>16</v>
      </c>
      <c r="B124" s="66" t="s">
        <v>180</v>
      </c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80"/>
    </row>
    <row r="125" spans="1:26" ht="38.25">
      <c r="A125" s="11" t="s">
        <v>17</v>
      </c>
      <c r="B125" s="12" t="s">
        <v>181</v>
      </c>
      <c r="C125" s="13"/>
      <c r="D125" s="13"/>
      <c r="E125" s="13"/>
      <c r="F125" s="13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5"/>
      <c r="X125" s="13"/>
      <c r="Y125" s="13"/>
      <c r="Z125" s="16"/>
    </row>
    <row r="126" spans="1:26">
      <c r="A126" s="69" t="s">
        <v>91</v>
      </c>
      <c r="B126" s="70"/>
      <c r="C126" s="13"/>
      <c r="D126" s="13"/>
      <c r="E126" s="13"/>
      <c r="F126" s="13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3"/>
      <c r="X126" s="13"/>
      <c r="Y126" s="13"/>
      <c r="Z126" s="16"/>
    </row>
    <row r="127" spans="1:26" ht="51">
      <c r="A127" s="18" t="s">
        <v>65</v>
      </c>
      <c r="B127" s="5" t="s">
        <v>174</v>
      </c>
      <c r="C127" s="20"/>
      <c r="D127" s="13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3"/>
      <c r="Y127" s="20"/>
      <c r="Z127" s="21"/>
    </row>
    <row r="128" spans="1:26">
      <c r="A128" s="18" t="s">
        <v>66</v>
      </c>
      <c r="B128" s="5" t="s">
        <v>175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38.25">
      <c r="A129" s="18" t="s">
        <v>67</v>
      </c>
      <c r="B129" s="5" t="s">
        <v>176</v>
      </c>
      <c r="C129" s="20"/>
      <c r="D129" s="13"/>
      <c r="E129" s="20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13"/>
      <c r="Y129" s="20"/>
      <c r="Z129" s="21"/>
    </row>
    <row r="130" spans="1:26" ht="25.5">
      <c r="A130" s="23" t="s">
        <v>118</v>
      </c>
      <c r="B130" s="5" t="s">
        <v>177</v>
      </c>
      <c r="C130" s="20"/>
      <c r="D130" s="20"/>
      <c r="E130" s="13"/>
      <c r="F130" s="2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20"/>
      <c r="X130" s="20"/>
      <c r="Y130" s="13"/>
      <c r="Z130" s="21"/>
    </row>
    <row r="131" spans="1:26" ht="25.5">
      <c r="A131" s="11" t="s">
        <v>18</v>
      </c>
      <c r="B131" s="12" t="s">
        <v>182</v>
      </c>
      <c r="C131" s="13"/>
      <c r="D131" s="13"/>
      <c r="E131" s="13"/>
      <c r="F131" s="13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5"/>
      <c r="X131" s="13"/>
      <c r="Y131" s="13"/>
      <c r="Z131" s="16"/>
    </row>
    <row r="132" spans="1:26">
      <c r="A132" s="69" t="s">
        <v>91</v>
      </c>
      <c r="B132" s="70"/>
      <c r="C132" s="13"/>
      <c r="D132" s="13"/>
      <c r="E132" s="13"/>
      <c r="F132" s="13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3"/>
      <c r="X132" s="13"/>
      <c r="Y132" s="13"/>
      <c r="Z132" s="16"/>
    </row>
    <row r="133" spans="1:26" ht="51">
      <c r="A133" s="18" t="s">
        <v>183</v>
      </c>
      <c r="B133" s="5" t="s">
        <v>184</v>
      </c>
      <c r="C133" s="20"/>
      <c r="D133" s="13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13"/>
      <c r="Y133" s="20"/>
      <c r="Z133" s="21"/>
    </row>
    <row r="134" spans="1:26">
      <c r="A134" s="18" t="s">
        <v>185</v>
      </c>
      <c r="B134" s="5" t="s">
        <v>124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18" t="s">
        <v>186</v>
      </c>
      <c r="B135" s="5" t="s">
        <v>125</v>
      </c>
      <c r="C135" s="20"/>
      <c r="D135" s="13"/>
      <c r="E135" s="20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13"/>
      <c r="Y135" s="20"/>
      <c r="Z135" s="21"/>
    </row>
    <row r="136" spans="1:26" ht="25.5">
      <c r="A136" s="23" t="s">
        <v>187</v>
      </c>
      <c r="B136" s="5" t="s">
        <v>168</v>
      </c>
      <c r="C136" s="20"/>
      <c r="D136" s="20"/>
      <c r="E136" s="13"/>
      <c r="F136" s="2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20"/>
      <c r="X136" s="20"/>
      <c r="Y136" s="13"/>
      <c r="Z136" s="21"/>
    </row>
    <row r="137" spans="1:26" ht="25.5">
      <c r="A137" s="11" t="s">
        <v>188</v>
      </c>
      <c r="B137" s="12" t="s">
        <v>189</v>
      </c>
      <c r="C137" s="13"/>
      <c r="D137" s="13"/>
      <c r="E137" s="13"/>
      <c r="F137" s="13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5"/>
      <c r="X137" s="13"/>
      <c r="Y137" s="13"/>
      <c r="Z137" s="16"/>
    </row>
    <row r="138" spans="1:26">
      <c r="A138" s="69" t="s">
        <v>91</v>
      </c>
      <c r="B138" s="70"/>
      <c r="C138" s="13"/>
      <c r="D138" s="13"/>
      <c r="E138" s="13"/>
      <c r="F138" s="13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3"/>
      <c r="X138" s="13"/>
      <c r="Y138" s="13"/>
      <c r="Z138" s="16"/>
    </row>
    <row r="139" spans="1:26" ht="51">
      <c r="A139" s="18" t="s">
        <v>190</v>
      </c>
      <c r="B139" s="5" t="s">
        <v>184</v>
      </c>
      <c r="C139" s="20"/>
      <c r="D139" s="13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13"/>
      <c r="Y139" s="20"/>
      <c r="Z139" s="21"/>
    </row>
    <row r="140" spans="1:26">
      <c r="A140" s="18" t="s">
        <v>191</v>
      </c>
      <c r="B140" s="5" t="s">
        <v>124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18" t="s">
        <v>192</v>
      </c>
      <c r="B141" s="5" t="s">
        <v>125</v>
      </c>
      <c r="C141" s="20"/>
      <c r="D141" s="13"/>
      <c r="E141" s="20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13"/>
      <c r="Y141" s="20"/>
      <c r="Z141" s="21"/>
    </row>
    <row r="142" spans="1:26" ht="25.5">
      <c r="A142" s="23" t="s">
        <v>193</v>
      </c>
      <c r="B142" s="5" t="s">
        <v>168</v>
      </c>
      <c r="C142" s="20"/>
      <c r="D142" s="20"/>
      <c r="E142" s="13"/>
      <c r="F142" s="2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20"/>
      <c r="X142" s="20"/>
      <c r="Y142" s="13"/>
      <c r="Z142" s="21"/>
    </row>
    <row r="143" spans="1:26">
      <c r="A143" s="28" t="s">
        <v>19</v>
      </c>
      <c r="B143" s="66" t="s">
        <v>194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8"/>
    </row>
    <row r="144" spans="1:26" ht="51">
      <c r="A144" s="11" t="s">
        <v>20</v>
      </c>
      <c r="B144" s="12" t="s">
        <v>195</v>
      </c>
      <c r="C144" s="13"/>
      <c r="D144" s="13"/>
      <c r="E144" s="13"/>
      <c r="F144" s="13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5"/>
      <c r="X144" s="13"/>
      <c r="Y144" s="13"/>
      <c r="Z144" s="16"/>
    </row>
    <row r="145" spans="1:26">
      <c r="A145" s="69" t="s">
        <v>91</v>
      </c>
      <c r="B145" s="70"/>
      <c r="C145" s="13"/>
      <c r="D145" s="13"/>
      <c r="E145" s="13"/>
      <c r="F145" s="13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3"/>
      <c r="X145" s="13"/>
      <c r="Y145" s="13"/>
      <c r="Z145" s="16"/>
    </row>
    <row r="146" spans="1:26" ht="51">
      <c r="A146" s="18" t="s">
        <v>69</v>
      </c>
      <c r="B146" s="5" t="s">
        <v>174</v>
      </c>
      <c r="C146" s="20"/>
      <c r="D146" s="13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13"/>
      <c r="Y146" s="20"/>
      <c r="Z146" s="21"/>
    </row>
    <row r="147" spans="1:26">
      <c r="A147" s="18" t="s">
        <v>70</v>
      </c>
      <c r="B147" s="5" t="s">
        <v>175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38.25">
      <c r="A148" s="18" t="s">
        <v>71</v>
      </c>
      <c r="B148" s="5" t="s">
        <v>176</v>
      </c>
      <c r="C148" s="20"/>
      <c r="D148" s="13"/>
      <c r="E148" s="20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13"/>
      <c r="Y148" s="20"/>
      <c r="Z148" s="21"/>
    </row>
    <row r="149" spans="1:26" ht="25.5">
      <c r="A149" s="23" t="s">
        <v>72</v>
      </c>
      <c r="B149" s="5" t="s">
        <v>177</v>
      </c>
      <c r="C149" s="20"/>
      <c r="D149" s="20"/>
      <c r="E149" s="13"/>
      <c r="F149" s="2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20"/>
      <c r="X149" s="20"/>
      <c r="Y149" s="13"/>
      <c r="Z149" s="21"/>
    </row>
    <row r="150" spans="1:26">
      <c r="A150" s="28" t="s">
        <v>21</v>
      </c>
      <c r="B150" s="66" t="s">
        <v>196</v>
      </c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8"/>
    </row>
    <row r="151" spans="1:26" ht="76.5">
      <c r="A151" s="11" t="s">
        <v>29</v>
      </c>
      <c r="B151" s="12" t="s">
        <v>197</v>
      </c>
      <c r="C151" s="13"/>
      <c r="D151" s="13"/>
      <c r="E151" s="13"/>
      <c r="F151" s="13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5"/>
      <c r="X151" s="13"/>
      <c r="Y151" s="13"/>
      <c r="Z151" s="16"/>
    </row>
    <row r="152" spans="1:26">
      <c r="A152" s="69" t="s">
        <v>91</v>
      </c>
      <c r="B152" s="70"/>
      <c r="C152" s="13"/>
      <c r="D152" s="13"/>
      <c r="E152" s="13"/>
      <c r="F152" s="13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3"/>
      <c r="X152" s="13"/>
      <c r="Y152" s="13"/>
      <c r="Z152" s="16"/>
    </row>
    <row r="153" spans="1:26" ht="51">
      <c r="A153" s="18" t="s">
        <v>128</v>
      </c>
      <c r="B153" s="5" t="s">
        <v>184</v>
      </c>
      <c r="C153" s="20"/>
      <c r="D153" s="13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13"/>
      <c r="Y153" s="20"/>
      <c r="Z153" s="21"/>
    </row>
    <row r="154" spans="1:26">
      <c r="A154" s="18" t="s">
        <v>129</v>
      </c>
      <c r="B154" s="5" t="s">
        <v>124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18" t="s">
        <v>130</v>
      </c>
      <c r="B155" s="5" t="s">
        <v>125</v>
      </c>
      <c r="C155" s="20"/>
      <c r="D155" s="13"/>
      <c r="E155" s="20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13"/>
      <c r="Y155" s="20"/>
      <c r="Z155" s="21"/>
    </row>
    <row r="156" spans="1:26" ht="25.5">
      <c r="A156" s="23" t="s">
        <v>131</v>
      </c>
      <c r="B156" s="5" t="s">
        <v>168</v>
      </c>
      <c r="C156" s="20"/>
      <c r="D156" s="20"/>
      <c r="E156" s="13"/>
      <c r="F156" s="2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20"/>
      <c r="X156" s="20"/>
      <c r="Y156" s="13"/>
      <c r="Z156" s="21"/>
    </row>
    <row r="157" spans="1:26">
      <c r="A157" s="28" t="s">
        <v>22</v>
      </c>
      <c r="B157" s="66" t="s">
        <v>75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8"/>
    </row>
    <row r="158" spans="1:26" ht="51">
      <c r="A158" s="11" t="s">
        <v>23</v>
      </c>
      <c r="B158" s="12" t="s">
        <v>198</v>
      </c>
      <c r="C158" s="13"/>
      <c r="D158" s="13"/>
      <c r="E158" s="13"/>
      <c r="F158" s="13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5"/>
      <c r="X158" s="13"/>
      <c r="Y158" s="13"/>
      <c r="Z158" s="16"/>
    </row>
    <row r="159" spans="1:26">
      <c r="A159" s="69" t="s">
        <v>91</v>
      </c>
      <c r="B159" s="70"/>
      <c r="C159" s="13"/>
      <c r="D159" s="13"/>
      <c r="E159" s="13"/>
      <c r="F159" s="13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3"/>
      <c r="X159" s="13"/>
      <c r="Y159" s="13"/>
      <c r="Z159" s="16"/>
    </row>
    <row r="160" spans="1:26" ht="51">
      <c r="A160" s="18" t="s">
        <v>73</v>
      </c>
      <c r="B160" s="5" t="s">
        <v>199</v>
      </c>
      <c r="C160" s="20"/>
      <c r="D160" s="13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13"/>
      <c r="Y160" s="20"/>
      <c r="Z160" s="21"/>
    </row>
    <row r="161" spans="1:26">
      <c r="A161" s="18" t="s">
        <v>74</v>
      </c>
      <c r="B161" s="5" t="s">
        <v>138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38.25">
      <c r="A162" s="18" t="s">
        <v>139</v>
      </c>
      <c r="B162" s="5" t="s">
        <v>200</v>
      </c>
      <c r="C162" s="20"/>
      <c r="D162" s="13"/>
      <c r="E162" s="20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13"/>
      <c r="Y162" s="20"/>
      <c r="Z162" s="21"/>
    </row>
    <row r="163" spans="1:26" ht="25.5">
      <c r="A163" s="23" t="s">
        <v>141</v>
      </c>
      <c r="B163" s="5" t="s">
        <v>201</v>
      </c>
      <c r="C163" s="20"/>
      <c r="D163" s="20"/>
      <c r="E163" s="13"/>
      <c r="F163" s="2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20"/>
      <c r="X163" s="20"/>
      <c r="Y163" s="13"/>
      <c r="Z163" s="21"/>
    </row>
    <row r="164" spans="1:26">
      <c r="A164" s="71" t="s">
        <v>132</v>
      </c>
      <c r="B164" s="7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26"/>
    </row>
    <row r="165" spans="1:26" ht="25.5">
      <c r="A165" s="23" t="s">
        <v>143</v>
      </c>
      <c r="B165" s="27" t="s">
        <v>202</v>
      </c>
      <c r="C165" s="20"/>
      <c r="D165" s="13"/>
      <c r="E165" s="20"/>
      <c r="F165" s="2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20"/>
      <c r="X165" s="13"/>
      <c r="Y165" s="20"/>
      <c r="Z165" s="21"/>
    </row>
    <row r="166" spans="1:26">
      <c r="A166" s="81" t="s">
        <v>203</v>
      </c>
      <c r="B166" s="8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26"/>
    </row>
    <row r="167" spans="1:26" ht="13.5">
      <c r="A167" s="28" t="s">
        <v>30</v>
      </c>
      <c r="B167" s="73" t="s">
        <v>204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5"/>
    </row>
    <row r="168" spans="1:26" ht="51">
      <c r="A168" s="11"/>
      <c r="B168" s="12" t="s">
        <v>205</v>
      </c>
      <c r="C168" s="7"/>
      <c r="D168" s="7"/>
      <c r="E168" s="7"/>
      <c r="F168" s="7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7"/>
      <c r="X168" s="7"/>
      <c r="Y168" s="7"/>
      <c r="Z168" s="26"/>
    </row>
    <row r="169" spans="1:26">
      <c r="A169" s="69" t="s">
        <v>91</v>
      </c>
      <c r="B169" s="7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26"/>
    </row>
    <row r="170" spans="1:26" ht="51">
      <c r="A170" s="18" t="s">
        <v>206</v>
      </c>
      <c r="B170" s="5" t="s">
        <v>199</v>
      </c>
      <c r="C170" s="20"/>
      <c r="D170" s="13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13"/>
      <c r="Y170" s="20"/>
      <c r="Z170" s="21"/>
    </row>
    <row r="171" spans="1:26">
      <c r="A171" s="18" t="s">
        <v>207</v>
      </c>
      <c r="B171" s="5" t="s">
        <v>138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38.25">
      <c r="A172" s="18" t="s">
        <v>208</v>
      </c>
      <c r="B172" s="5" t="s">
        <v>200</v>
      </c>
      <c r="C172" s="20"/>
      <c r="D172" s="13"/>
      <c r="E172" s="20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13"/>
      <c r="Y172" s="20"/>
      <c r="Z172" s="21"/>
    </row>
    <row r="173" spans="1:26" ht="25.5">
      <c r="A173" s="23" t="s">
        <v>209</v>
      </c>
      <c r="B173" s="5" t="s">
        <v>201</v>
      </c>
      <c r="C173" s="20"/>
      <c r="D173" s="20"/>
      <c r="E173" s="13"/>
      <c r="F173" s="2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20"/>
      <c r="X173" s="20"/>
      <c r="Y173" s="13"/>
      <c r="Z173" s="21"/>
    </row>
    <row r="174" spans="1:26">
      <c r="A174" s="71" t="s">
        <v>132</v>
      </c>
      <c r="B174" s="7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26"/>
    </row>
    <row r="175" spans="1:26" ht="25.5">
      <c r="A175" s="23" t="s">
        <v>210</v>
      </c>
      <c r="B175" s="27" t="s">
        <v>202</v>
      </c>
      <c r="C175" s="20"/>
      <c r="D175" s="13"/>
      <c r="E175" s="20"/>
      <c r="F175" s="2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20"/>
      <c r="X175" s="13"/>
      <c r="Y175" s="20"/>
      <c r="Z175" s="21"/>
    </row>
    <row r="176" spans="1:26" ht="13.5">
      <c r="A176" s="28" t="s">
        <v>79</v>
      </c>
      <c r="B176" s="73" t="s">
        <v>211</v>
      </c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5"/>
    </row>
    <row r="177" spans="1:26" ht="63.75">
      <c r="A177" s="11"/>
      <c r="B177" s="12" t="s">
        <v>212</v>
      </c>
      <c r="C177" s="7"/>
      <c r="D177" s="7"/>
      <c r="E177" s="7"/>
      <c r="F177" s="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7"/>
      <c r="X177" s="7"/>
      <c r="Y177" s="7"/>
      <c r="Z177" s="26"/>
    </row>
    <row r="178" spans="1:26">
      <c r="A178" s="69" t="s">
        <v>91</v>
      </c>
      <c r="B178" s="7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26"/>
    </row>
    <row r="179" spans="1:26" ht="51">
      <c r="A179" s="18" t="s">
        <v>213</v>
      </c>
      <c r="B179" s="5" t="s">
        <v>199</v>
      </c>
      <c r="C179" s="20"/>
      <c r="D179" s="13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13"/>
      <c r="Y179" s="20"/>
      <c r="Z179" s="21"/>
    </row>
    <row r="180" spans="1:26">
      <c r="A180" s="18" t="s">
        <v>214</v>
      </c>
      <c r="B180" s="5" t="s">
        <v>138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38.25">
      <c r="A181" s="18" t="s">
        <v>215</v>
      </c>
      <c r="B181" s="5" t="s">
        <v>200</v>
      </c>
      <c r="C181" s="20"/>
      <c r="D181" s="13"/>
      <c r="E181" s="20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13"/>
      <c r="Y181" s="20"/>
      <c r="Z181" s="21"/>
    </row>
    <row r="182" spans="1:26" ht="25.5">
      <c r="A182" s="23" t="s">
        <v>216</v>
      </c>
      <c r="B182" s="5" t="s">
        <v>201</v>
      </c>
      <c r="C182" s="20"/>
      <c r="D182" s="20"/>
      <c r="E182" s="13"/>
      <c r="F182" s="2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20"/>
      <c r="X182" s="20"/>
      <c r="Y182" s="13"/>
      <c r="Z182" s="21"/>
    </row>
    <row r="183" spans="1:26">
      <c r="A183" s="71" t="s">
        <v>132</v>
      </c>
      <c r="B183" s="7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26"/>
    </row>
    <row r="184" spans="1:26" ht="25.5">
      <c r="A184" s="23" t="s">
        <v>217</v>
      </c>
      <c r="B184" s="27" t="s">
        <v>202</v>
      </c>
      <c r="C184" s="20"/>
      <c r="D184" s="13"/>
      <c r="E184" s="20"/>
      <c r="F184" s="2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20"/>
      <c r="X184" s="13"/>
      <c r="Y184" s="20"/>
      <c r="Z184" s="21"/>
    </row>
    <row r="185" spans="1:26" ht="13.5">
      <c r="A185" s="28" t="s">
        <v>218</v>
      </c>
      <c r="B185" s="73" t="s">
        <v>219</v>
      </c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5"/>
    </row>
    <row r="186" spans="1:26" ht="51">
      <c r="A186" s="11"/>
      <c r="B186" s="12" t="s">
        <v>220</v>
      </c>
      <c r="C186" s="7"/>
      <c r="D186" s="7"/>
      <c r="E186" s="7"/>
      <c r="F186" s="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7"/>
      <c r="X186" s="7"/>
      <c r="Y186" s="7"/>
      <c r="Z186" s="26"/>
    </row>
    <row r="187" spans="1:26">
      <c r="A187" s="69" t="s">
        <v>91</v>
      </c>
      <c r="B187" s="7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26"/>
    </row>
    <row r="188" spans="1:26" ht="51">
      <c r="A188" s="18" t="s">
        <v>221</v>
      </c>
      <c r="B188" s="5" t="s">
        <v>199</v>
      </c>
      <c r="C188" s="20"/>
      <c r="D188" s="13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13"/>
      <c r="Y188" s="20"/>
      <c r="Z188" s="21"/>
    </row>
    <row r="189" spans="1:26">
      <c r="A189" s="18" t="s">
        <v>222</v>
      </c>
      <c r="B189" s="5" t="s">
        <v>138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38.25">
      <c r="A190" s="18" t="s">
        <v>223</v>
      </c>
      <c r="B190" s="5" t="s">
        <v>200</v>
      </c>
      <c r="C190" s="20"/>
      <c r="D190" s="13"/>
      <c r="E190" s="20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13"/>
      <c r="Y190" s="20"/>
      <c r="Z190" s="21"/>
    </row>
    <row r="191" spans="1:26" ht="25.5">
      <c r="A191" s="23" t="s">
        <v>224</v>
      </c>
      <c r="B191" s="5" t="s">
        <v>201</v>
      </c>
      <c r="C191" s="20"/>
      <c r="D191" s="20"/>
      <c r="E191" s="13"/>
      <c r="F191" s="2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20"/>
      <c r="X191" s="20"/>
      <c r="Y191" s="13"/>
      <c r="Z191" s="21"/>
    </row>
    <row r="192" spans="1:26">
      <c r="A192" s="71" t="s">
        <v>132</v>
      </c>
      <c r="B192" s="7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26"/>
    </row>
    <row r="193" spans="1:26" ht="25.5">
      <c r="A193" s="23" t="s">
        <v>225</v>
      </c>
      <c r="B193" s="27" t="s">
        <v>202</v>
      </c>
      <c r="C193" s="20"/>
      <c r="D193" s="13"/>
      <c r="E193" s="20"/>
      <c r="F193" s="2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20"/>
      <c r="X193" s="13"/>
      <c r="Y193" s="20"/>
      <c r="Z193" s="21"/>
    </row>
    <row r="194" spans="1:26" ht="13.5">
      <c r="A194" s="28" t="s">
        <v>226</v>
      </c>
      <c r="B194" s="73" t="s">
        <v>227</v>
      </c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5"/>
    </row>
    <row r="195" spans="1:26" ht="76.5">
      <c r="A195" s="11"/>
      <c r="B195" s="12" t="s">
        <v>228</v>
      </c>
      <c r="C195" s="7"/>
      <c r="D195" s="7"/>
      <c r="E195" s="7"/>
      <c r="F195" s="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7"/>
      <c r="X195" s="7"/>
      <c r="Y195" s="7"/>
      <c r="Z195" s="26"/>
    </row>
    <row r="196" spans="1:26">
      <c r="A196" s="69" t="s">
        <v>91</v>
      </c>
      <c r="B196" s="7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26"/>
    </row>
    <row r="197" spans="1:26" ht="51">
      <c r="A197" s="18" t="s">
        <v>229</v>
      </c>
      <c r="B197" s="5" t="s">
        <v>199</v>
      </c>
      <c r="C197" s="20"/>
      <c r="D197" s="13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13"/>
      <c r="Y197" s="20"/>
      <c r="Z197" s="21"/>
    </row>
    <row r="198" spans="1:26">
      <c r="A198" s="18" t="s">
        <v>230</v>
      </c>
      <c r="B198" s="5" t="s">
        <v>138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38.25">
      <c r="A199" s="18" t="s">
        <v>231</v>
      </c>
      <c r="B199" s="5" t="s">
        <v>200</v>
      </c>
      <c r="C199" s="20"/>
      <c r="D199" s="13"/>
      <c r="E199" s="20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13"/>
      <c r="Y199" s="20"/>
      <c r="Z199" s="21"/>
    </row>
    <row r="200" spans="1:26" ht="25.5">
      <c r="A200" s="23" t="s">
        <v>232</v>
      </c>
      <c r="B200" s="5" t="s">
        <v>201</v>
      </c>
      <c r="C200" s="20"/>
      <c r="D200" s="20"/>
      <c r="E200" s="13"/>
      <c r="F200" s="2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20"/>
      <c r="X200" s="20"/>
      <c r="Y200" s="13"/>
      <c r="Z200" s="21"/>
    </row>
    <row r="201" spans="1:26">
      <c r="A201" s="71" t="s">
        <v>132</v>
      </c>
      <c r="B201" s="7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26"/>
    </row>
    <row r="202" spans="1:26" ht="25.5">
      <c r="A202" s="23" t="s">
        <v>233</v>
      </c>
      <c r="B202" s="27" t="s">
        <v>202</v>
      </c>
      <c r="C202" s="20"/>
      <c r="D202" s="13"/>
      <c r="E202" s="20"/>
      <c r="F202" s="2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20"/>
      <c r="X202" s="13"/>
      <c r="Y202" s="20"/>
      <c r="Z202" s="21"/>
    </row>
    <row r="203" spans="1:26" ht="13.5">
      <c r="A203" s="28" t="s">
        <v>234</v>
      </c>
      <c r="B203" s="73" t="s">
        <v>235</v>
      </c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5"/>
    </row>
    <row r="204" spans="1:26" ht="63.75">
      <c r="A204" s="11"/>
      <c r="B204" s="12" t="s">
        <v>236</v>
      </c>
      <c r="C204" s="7"/>
      <c r="D204" s="7"/>
      <c r="E204" s="7"/>
      <c r="F204" s="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7"/>
      <c r="X204" s="7"/>
      <c r="Y204" s="7"/>
      <c r="Z204" s="26"/>
    </row>
    <row r="205" spans="1:26">
      <c r="A205" s="69" t="s">
        <v>91</v>
      </c>
      <c r="B205" s="7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26"/>
    </row>
    <row r="206" spans="1:26" ht="51">
      <c r="A206" s="18" t="s">
        <v>237</v>
      </c>
      <c r="B206" s="5" t="s">
        <v>199</v>
      </c>
      <c r="C206" s="20"/>
      <c r="D206" s="13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13"/>
      <c r="Y206" s="20"/>
      <c r="Z206" s="21"/>
    </row>
    <row r="207" spans="1:26">
      <c r="A207" s="18" t="s">
        <v>238</v>
      </c>
      <c r="B207" s="5" t="s">
        <v>138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38.25">
      <c r="A208" s="18" t="s">
        <v>239</v>
      </c>
      <c r="B208" s="5" t="s">
        <v>200</v>
      </c>
      <c r="C208" s="20"/>
      <c r="D208" s="13"/>
      <c r="E208" s="20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13"/>
      <c r="Y208" s="20"/>
      <c r="Z208" s="21"/>
    </row>
    <row r="209" spans="1:26" ht="25.5">
      <c r="A209" s="23" t="s">
        <v>240</v>
      </c>
      <c r="B209" s="5" t="s">
        <v>201</v>
      </c>
      <c r="C209" s="20"/>
      <c r="D209" s="20"/>
      <c r="E209" s="13"/>
      <c r="F209" s="2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20"/>
      <c r="X209" s="20"/>
      <c r="Y209" s="13"/>
      <c r="Z209" s="21"/>
    </row>
    <row r="210" spans="1:26">
      <c r="A210" s="71" t="s">
        <v>132</v>
      </c>
      <c r="B210" s="7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26"/>
    </row>
    <row r="211" spans="1:26" ht="25.5">
      <c r="A211" s="23" t="s">
        <v>241</v>
      </c>
      <c r="B211" s="27" t="s">
        <v>202</v>
      </c>
      <c r="C211" s="20"/>
      <c r="D211" s="13"/>
      <c r="E211" s="20"/>
      <c r="F211" s="2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20"/>
      <c r="X211" s="13"/>
      <c r="Y211" s="20"/>
      <c r="Z211" s="21"/>
    </row>
    <row r="212" spans="1:26" ht="13.5">
      <c r="A212" s="28" t="s">
        <v>242</v>
      </c>
      <c r="B212" s="73" t="s">
        <v>243</v>
      </c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5"/>
    </row>
    <row r="213" spans="1:26" ht="63.75">
      <c r="A213" s="11"/>
      <c r="B213" s="12" t="s">
        <v>244</v>
      </c>
      <c r="C213" s="7"/>
      <c r="D213" s="7"/>
      <c r="E213" s="7"/>
      <c r="F213" s="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7"/>
      <c r="X213" s="7"/>
      <c r="Y213" s="7"/>
      <c r="Z213" s="26"/>
    </row>
    <row r="214" spans="1:26">
      <c r="A214" s="69" t="s">
        <v>91</v>
      </c>
      <c r="B214" s="7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26"/>
    </row>
    <row r="215" spans="1:26" ht="51">
      <c r="A215" s="18" t="s">
        <v>245</v>
      </c>
      <c r="B215" s="5" t="s">
        <v>199</v>
      </c>
      <c r="C215" s="20"/>
      <c r="D215" s="13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13"/>
      <c r="Y215" s="20"/>
      <c r="Z215" s="21"/>
    </row>
    <row r="216" spans="1:26">
      <c r="A216" s="18" t="s">
        <v>246</v>
      </c>
      <c r="B216" s="5" t="s">
        <v>138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38.25">
      <c r="A217" s="18" t="s">
        <v>247</v>
      </c>
      <c r="B217" s="5" t="s">
        <v>200</v>
      </c>
      <c r="C217" s="20"/>
      <c r="D217" s="13"/>
      <c r="E217" s="20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13"/>
      <c r="Y217" s="20"/>
      <c r="Z217" s="21"/>
    </row>
    <row r="218" spans="1:26" ht="25.5">
      <c r="A218" s="23" t="s">
        <v>248</v>
      </c>
      <c r="B218" s="5" t="s">
        <v>201</v>
      </c>
      <c r="C218" s="20"/>
      <c r="D218" s="20"/>
      <c r="E218" s="13"/>
      <c r="F218" s="2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20"/>
      <c r="X218" s="20"/>
      <c r="Y218" s="13"/>
      <c r="Z218" s="21"/>
    </row>
    <row r="219" spans="1:26">
      <c r="A219" s="71" t="s">
        <v>132</v>
      </c>
      <c r="B219" s="7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26"/>
    </row>
    <row r="220" spans="1:26" ht="25.5">
      <c r="A220" s="23" t="s">
        <v>249</v>
      </c>
      <c r="B220" s="27" t="s">
        <v>202</v>
      </c>
      <c r="C220" s="20"/>
      <c r="D220" s="13"/>
      <c r="E220" s="20"/>
      <c r="F220" s="2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20"/>
      <c r="X220" s="13"/>
      <c r="Y220" s="20"/>
      <c r="Z220" s="21"/>
    </row>
    <row r="221" spans="1:26">
      <c r="A221" s="28" t="s">
        <v>24</v>
      </c>
      <c r="B221" s="66" t="s">
        <v>77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8"/>
    </row>
    <row r="222" spans="1:26" ht="38.25">
      <c r="A222" s="11" t="s">
        <v>25</v>
      </c>
      <c r="B222" s="12" t="s">
        <v>250</v>
      </c>
      <c r="C222" s="13"/>
      <c r="D222" s="13"/>
      <c r="E222" s="13"/>
      <c r="F222" s="13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5"/>
      <c r="X222" s="13"/>
      <c r="Y222" s="13"/>
      <c r="Z222" s="16"/>
    </row>
    <row r="223" spans="1:26">
      <c r="A223" s="69" t="s">
        <v>91</v>
      </c>
      <c r="B223" s="70"/>
      <c r="C223" s="13"/>
      <c r="D223" s="13"/>
      <c r="E223" s="13"/>
      <c r="F223" s="13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3"/>
      <c r="X223" s="13"/>
      <c r="Y223" s="13"/>
      <c r="Z223" s="16"/>
    </row>
    <row r="224" spans="1:26" ht="51">
      <c r="A224" s="18" t="s">
        <v>149</v>
      </c>
      <c r="B224" s="5" t="s">
        <v>184</v>
      </c>
      <c r="C224" s="20"/>
      <c r="D224" s="13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13"/>
      <c r="Y224" s="20"/>
      <c r="Z224" s="21"/>
    </row>
    <row r="225" spans="1:26">
      <c r="A225" s="18" t="s">
        <v>150</v>
      </c>
      <c r="B225" s="5" t="s">
        <v>124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18" t="s">
        <v>151</v>
      </c>
      <c r="B226" s="5" t="s">
        <v>125</v>
      </c>
      <c r="C226" s="20"/>
      <c r="D226" s="13"/>
      <c r="E226" s="20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13"/>
      <c r="Y226" s="20"/>
      <c r="Z226" s="21"/>
    </row>
    <row r="227" spans="1:26" ht="25.5">
      <c r="A227" s="23" t="s">
        <v>152</v>
      </c>
      <c r="B227" s="5" t="s">
        <v>168</v>
      </c>
      <c r="C227" s="20"/>
      <c r="D227" s="20"/>
      <c r="E227" s="13"/>
      <c r="F227" s="2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20"/>
      <c r="X227" s="20"/>
      <c r="Y227" s="13"/>
      <c r="Z227" s="21"/>
    </row>
    <row r="228" spans="1:26">
      <c r="A228" s="28" t="s">
        <v>26</v>
      </c>
      <c r="B228" s="66" t="s">
        <v>251</v>
      </c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8"/>
    </row>
    <row r="229" spans="1:26" ht="51">
      <c r="A229" s="11" t="s">
        <v>27</v>
      </c>
      <c r="B229" s="12" t="s">
        <v>252</v>
      </c>
      <c r="C229" s="13"/>
      <c r="D229" s="13"/>
      <c r="E229" s="13"/>
      <c r="F229" s="13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5"/>
      <c r="X229" s="13"/>
      <c r="Y229" s="13"/>
      <c r="Z229" s="16"/>
    </row>
    <row r="230" spans="1:26">
      <c r="A230" s="69" t="s">
        <v>91</v>
      </c>
      <c r="B230" s="70"/>
      <c r="C230" s="13"/>
      <c r="D230" s="13"/>
      <c r="E230" s="13"/>
      <c r="F230" s="13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3"/>
      <c r="X230" s="13"/>
      <c r="Y230" s="13"/>
      <c r="Z230" s="16"/>
    </row>
    <row r="231" spans="1:26" ht="51">
      <c r="A231" s="18" t="s">
        <v>156</v>
      </c>
      <c r="B231" s="5" t="s">
        <v>184</v>
      </c>
      <c r="C231" s="20"/>
      <c r="D231" s="13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13"/>
      <c r="Y231" s="20"/>
      <c r="Z231" s="21"/>
    </row>
    <row r="232" spans="1:26">
      <c r="A232" s="18" t="s">
        <v>158</v>
      </c>
      <c r="B232" s="5" t="s">
        <v>124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18" t="s">
        <v>253</v>
      </c>
      <c r="B233" s="5" t="s">
        <v>125</v>
      </c>
      <c r="C233" s="20"/>
      <c r="D233" s="13"/>
      <c r="E233" s="20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13"/>
      <c r="Y233" s="20"/>
      <c r="Z233" s="21"/>
    </row>
    <row r="234" spans="1:26" ht="25.5">
      <c r="A234" s="23" t="s">
        <v>254</v>
      </c>
      <c r="B234" s="5" t="s">
        <v>168</v>
      </c>
      <c r="C234" s="20"/>
      <c r="D234" s="20"/>
      <c r="E234" s="13"/>
      <c r="F234" s="2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20"/>
      <c r="X234" s="20"/>
      <c r="Y234" s="13"/>
      <c r="Z234" s="21"/>
    </row>
    <row r="235" spans="1:26">
      <c r="A235" s="28" t="s">
        <v>28</v>
      </c>
      <c r="B235" s="66" t="s">
        <v>255</v>
      </c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8"/>
    </row>
    <row r="236" spans="1:26" ht="51">
      <c r="A236" s="11" t="s">
        <v>31</v>
      </c>
      <c r="B236" s="12" t="s">
        <v>256</v>
      </c>
      <c r="C236" s="13"/>
      <c r="D236" s="13"/>
      <c r="E236" s="13"/>
      <c r="F236" s="13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5"/>
      <c r="X236" s="13"/>
      <c r="Y236" s="13"/>
      <c r="Z236" s="16"/>
    </row>
    <row r="237" spans="1:26">
      <c r="A237" s="69" t="s">
        <v>91</v>
      </c>
      <c r="B237" s="70"/>
      <c r="C237" s="13"/>
      <c r="D237" s="13"/>
      <c r="E237" s="13"/>
      <c r="F237" s="13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3"/>
      <c r="X237" s="13"/>
      <c r="Y237" s="13"/>
      <c r="Z237" s="16"/>
    </row>
    <row r="238" spans="1:26" ht="51">
      <c r="A238" s="18" t="s">
        <v>257</v>
      </c>
      <c r="B238" s="5" t="s">
        <v>184</v>
      </c>
      <c r="C238" s="20"/>
      <c r="D238" s="13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13"/>
      <c r="Y238" s="20"/>
      <c r="Z238" s="21"/>
    </row>
    <row r="239" spans="1:26">
      <c r="A239" s="18" t="s">
        <v>258</v>
      </c>
      <c r="B239" s="5" t="s">
        <v>124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18" t="s">
        <v>259</v>
      </c>
      <c r="B240" s="5" t="s">
        <v>125</v>
      </c>
      <c r="C240" s="20"/>
      <c r="D240" s="13"/>
      <c r="E240" s="20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13"/>
      <c r="Y240" s="20"/>
      <c r="Z240" s="21"/>
    </row>
    <row r="241" spans="1:26" ht="25.5">
      <c r="A241" s="23" t="s">
        <v>260</v>
      </c>
      <c r="B241" s="5" t="s">
        <v>168</v>
      </c>
      <c r="C241" s="20"/>
      <c r="D241" s="20"/>
      <c r="E241" s="13"/>
      <c r="F241" s="2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20"/>
      <c r="X241" s="20"/>
      <c r="Y241" s="13"/>
      <c r="Z241" s="21"/>
    </row>
    <row r="242" spans="1:26">
      <c r="A242" s="28" t="s">
        <v>32</v>
      </c>
      <c r="B242" s="66" t="s">
        <v>261</v>
      </c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8"/>
    </row>
    <row r="243" spans="1:26" ht="51">
      <c r="A243" s="11" t="s">
        <v>33</v>
      </c>
      <c r="B243" s="12" t="s">
        <v>262</v>
      </c>
      <c r="C243" s="13"/>
      <c r="D243" s="13"/>
      <c r="E243" s="13"/>
      <c r="F243" s="13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5"/>
      <c r="X243" s="13"/>
      <c r="Y243" s="13"/>
      <c r="Z243" s="16"/>
    </row>
    <row r="244" spans="1:26">
      <c r="A244" s="69" t="s">
        <v>91</v>
      </c>
      <c r="B244" s="70"/>
      <c r="C244" s="13"/>
      <c r="D244" s="13"/>
      <c r="E244" s="13"/>
      <c r="F244" s="13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3"/>
      <c r="X244" s="13"/>
      <c r="Y244" s="13"/>
      <c r="Z244" s="16"/>
    </row>
    <row r="245" spans="1:26" ht="51">
      <c r="A245" s="18" t="s">
        <v>80</v>
      </c>
      <c r="B245" s="5" t="s">
        <v>184</v>
      </c>
      <c r="C245" s="20"/>
      <c r="D245" s="13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13"/>
      <c r="Y245" s="20"/>
      <c r="Z245" s="21"/>
    </row>
    <row r="246" spans="1:26">
      <c r="A246" s="18" t="s">
        <v>81</v>
      </c>
      <c r="B246" s="5" t="s">
        <v>124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18" t="s">
        <v>263</v>
      </c>
      <c r="B247" s="5" t="s">
        <v>125</v>
      </c>
      <c r="C247" s="20"/>
      <c r="D247" s="13"/>
      <c r="E247" s="20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13"/>
      <c r="Y247" s="20"/>
      <c r="Z247" s="21"/>
    </row>
    <row r="248" spans="1:26" ht="25.5">
      <c r="A248" s="23" t="s">
        <v>264</v>
      </c>
      <c r="B248" s="5" t="s">
        <v>168</v>
      </c>
      <c r="C248" s="20"/>
      <c r="D248" s="20"/>
      <c r="E248" s="13"/>
      <c r="F248" s="2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20"/>
      <c r="X248" s="20"/>
      <c r="Y248" s="13"/>
      <c r="Z248" s="21"/>
    </row>
    <row r="249" spans="1:26">
      <c r="A249" s="28" t="s">
        <v>34</v>
      </c>
      <c r="B249" s="66" t="s">
        <v>265</v>
      </c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8"/>
    </row>
    <row r="250" spans="1:26" ht="51">
      <c r="A250" s="11" t="s">
        <v>35</v>
      </c>
      <c r="B250" s="12" t="s">
        <v>266</v>
      </c>
      <c r="C250" s="13"/>
      <c r="D250" s="13"/>
      <c r="E250" s="13"/>
      <c r="F250" s="1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5"/>
      <c r="X250" s="13"/>
      <c r="Y250" s="13"/>
      <c r="Z250" s="16"/>
    </row>
    <row r="251" spans="1:26">
      <c r="A251" s="69" t="s">
        <v>91</v>
      </c>
      <c r="B251" s="70"/>
      <c r="C251" s="13"/>
      <c r="D251" s="13"/>
      <c r="E251" s="13"/>
      <c r="F251" s="13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3"/>
      <c r="X251" s="13"/>
      <c r="Y251" s="13"/>
      <c r="Z251" s="16"/>
    </row>
    <row r="252" spans="1:26" ht="51">
      <c r="A252" s="18" t="s">
        <v>267</v>
      </c>
      <c r="B252" s="5" t="s">
        <v>184</v>
      </c>
      <c r="C252" s="20"/>
      <c r="D252" s="13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13"/>
      <c r="Y252" s="20"/>
      <c r="Z252" s="21"/>
    </row>
    <row r="253" spans="1:26">
      <c r="A253" s="18" t="s">
        <v>268</v>
      </c>
      <c r="B253" s="5" t="s">
        <v>124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18" t="s">
        <v>269</v>
      </c>
      <c r="B254" s="5" t="s">
        <v>125</v>
      </c>
      <c r="C254" s="20"/>
      <c r="D254" s="13"/>
      <c r="E254" s="20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13"/>
      <c r="Y254" s="20"/>
      <c r="Z254" s="21"/>
    </row>
    <row r="255" spans="1:26" ht="25.5">
      <c r="A255" s="23" t="s">
        <v>270</v>
      </c>
      <c r="B255" s="5" t="s">
        <v>168</v>
      </c>
      <c r="C255" s="20"/>
      <c r="D255" s="20"/>
      <c r="E255" s="13"/>
      <c r="F255" s="2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20"/>
      <c r="X255" s="20"/>
      <c r="Y255" s="13"/>
      <c r="Z255" s="21"/>
    </row>
    <row r="256" spans="1:26">
      <c r="A256" s="28" t="s">
        <v>36</v>
      </c>
      <c r="B256" s="66" t="s">
        <v>271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8"/>
    </row>
    <row r="257" spans="1:26" ht="38.25">
      <c r="A257" s="11" t="s">
        <v>82</v>
      </c>
      <c r="B257" s="12" t="s">
        <v>272</v>
      </c>
      <c r="C257" s="13"/>
      <c r="D257" s="13"/>
      <c r="E257" s="13"/>
      <c r="F257" s="13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5"/>
      <c r="X257" s="13"/>
      <c r="Y257" s="13"/>
      <c r="Z257" s="16"/>
    </row>
    <row r="258" spans="1:26">
      <c r="A258" s="69" t="s">
        <v>91</v>
      </c>
      <c r="B258" s="70"/>
      <c r="C258" s="13"/>
      <c r="D258" s="13"/>
      <c r="E258" s="13"/>
      <c r="F258" s="13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3"/>
      <c r="X258" s="13"/>
      <c r="Y258" s="13"/>
      <c r="Z258" s="16"/>
    </row>
    <row r="259" spans="1:26" ht="25.5">
      <c r="A259" s="28" t="s">
        <v>273</v>
      </c>
      <c r="B259" s="27" t="s">
        <v>274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26"/>
    </row>
    <row r="260" spans="1:26">
      <c r="A260" s="28" t="s">
        <v>83</v>
      </c>
      <c r="B260" s="66" t="s">
        <v>275</v>
      </c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8"/>
    </row>
    <row r="261" spans="1:26" ht="38.25">
      <c r="A261" s="11" t="s">
        <v>37</v>
      </c>
      <c r="B261" s="12" t="s">
        <v>276</v>
      </c>
      <c r="C261" s="13"/>
      <c r="D261" s="13"/>
      <c r="E261" s="13"/>
      <c r="F261" s="13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5"/>
      <c r="X261" s="13"/>
      <c r="Y261" s="13"/>
      <c r="Z261" s="16"/>
    </row>
    <row r="262" spans="1:26">
      <c r="A262" s="69" t="s">
        <v>91</v>
      </c>
      <c r="B262" s="70"/>
      <c r="C262" s="13"/>
      <c r="D262" s="13"/>
      <c r="E262" s="13"/>
      <c r="F262" s="13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3"/>
      <c r="X262" s="13"/>
      <c r="Y262" s="13"/>
      <c r="Z262" s="16"/>
    </row>
    <row r="263" spans="1:26" ht="51">
      <c r="A263" s="18" t="s">
        <v>277</v>
      </c>
      <c r="B263" s="5" t="s">
        <v>184</v>
      </c>
      <c r="C263" s="20"/>
      <c r="D263" s="13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13"/>
      <c r="Y263" s="20"/>
      <c r="Z263" s="21"/>
    </row>
    <row r="264" spans="1:26">
      <c r="A264" s="18" t="s">
        <v>278</v>
      </c>
      <c r="B264" s="5" t="s">
        <v>124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18" t="s">
        <v>279</v>
      </c>
      <c r="B265" s="5" t="s">
        <v>125</v>
      </c>
      <c r="C265" s="20"/>
      <c r="D265" s="13"/>
      <c r="E265" s="20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13"/>
      <c r="Y265" s="20"/>
      <c r="Z265" s="21"/>
    </row>
    <row r="266" spans="1:26" ht="25.5">
      <c r="A266" s="23" t="s">
        <v>280</v>
      </c>
      <c r="B266" s="5" t="s">
        <v>168</v>
      </c>
      <c r="C266" s="20"/>
      <c r="D266" s="20"/>
      <c r="E266" s="13"/>
      <c r="F266" s="2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20"/>
      <c r="X266" s="20"/>
      <c r="Y266" s="13"/>
      <c r="Z266" s="21"/>
    </row>
    <row r="267" spans="1:26">
      <c r="A267" s="28" t="s">
        <v>38</v>
      </c>
      <c r="B267" s="66" t="s">
        <v>281</v>
      </c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8"/>
    </row>
    <row r="268" spans="1:26" ht="51">
      <c r="A268" s="11" t="s">
        <v>39</v>
      </c>
      <c r="B268" s="12" t="s">
        <v>282</v>
      </c>
      <c r="C268" s="13"/>
      <c r="D268" s="13"/>
      <c r="E268" s="13"/>
      <c r="F268" s="13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5"/>
      <c r="X268" s="13"/>
      <c r="Y268" s="13"/>
      <c r="Z268" s="16"/>
    </row>
    <row r="269" spans="1:26">
      <c r="A269" s="69" t="s">
        <v>91</v>
      </c>
      <c r="B269" s="70"/>
      <c r="C269" s="13"/>
      <c r="D269" s="13"/>
      <c r="E269" s="13"/>
      <c r="F269" s="13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3"/>
      <c r="X269" s="13"/>
      <c r="Y269" s="13"/>
      <c r="Z269" s="16"/>
    </row>
    <row r="270" spans="1:26" ht="51">
      <c r="A270" s="18" t="s">
        <v>283</v>
      </c>
      <c r="B270" s="5" t="s">
        <v>184</v>
      </c>
      <c r="C270" s="20"/>
      <c r="D270" s="13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13"/>
      <c r="Y270" s="20"/>
      <c r="Z270" s="21"/>
    </row>
    <row r="271" spans="1:26">
      <c r="A271" s="18" t="s">
        <v>284</v>
      </c>
      <c r="B271" s="5" t="s">
        <v>124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18" t="s">
        <v>285</v>
      </c>
      <c r="B272" s="5" t="s">
        <v>125</v>
      </c>
      <c r="C272" s="20"/>
      <c r="D272" s="13"/>
      <c r="E272" s="20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13"/>
      <c r="Y272" s="20"/>
      <c r="Z272" s="21"/>
    </row>
    <row r="273" spans="1:26" ht="25.5">
      <c r="A273" s="23" t="s">
        <v>286</v>
      </c>
      <c r="B273" s="5" t="s">
        <v>168</v>
      </c>
      <c r="C273" s="20"/>
      <c r="D273" s="20"/>
      <c r="E273" s="13"/>
      <c r="F273" s="2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20"/>
      <c r="X273" s="20"/>
      <c r="Y273" s="13"/>
      <c r="Z273" s="21"/>
    </row>
    <row r="274" spans="1:26">
      <c r="A274" s="28" t="s">
        <v>40</v>
      </c>
      <c r="B274" s="66" t="s">
        <v>78</v>
      </c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8"/>
    </row>
    <row r="275" spans="1:26" ht="25.5">
      <c r="A275" s="11" t="s">
        <v>84</v>
      </c>
      <c r="B275" s="12" t="s">
        <v>287</v>
      </c>
      <c r="C275" s="13"/>
      <c r="D275" s="13"/>
      <c r="E275" s="13"/>
      <c r="F275" s="13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5"/>
      <c r="X275" s="13"/>
      <c r="Y275" s="13"/>
      <c r="Z275" s="16"/>
    </row>
    <row r="276" spans="1:26">
      <c r="A276" s="69" t="s">
        <v>91</v>
      </c>
      <c r="B276" s="70"/>
      <c r="C276" s="13"/>
      <c r="D276" s="13"/>
      <c r="E276" s="13"/>
      <c r="F276" s="13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3"/>
      <c r="X276" s="13"/>
      <c r="Y276" s="13"/>
      <c r="Z276" s="16"/>
    </row>
    <row r="277" spans="1:26" ht="51">
      <c r="A277" s="18" t="s">
        <v>288</v>
      </c>
      <c r="B277" s="5" t="s">
        <v>184</v>
      </c>
      <c r="C277" s="20"/>
      <c r="D277" s="13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13"/>
      <c r="Y277" s="20"/>
      <c r="Z277" s="21"/>
    </row>
    <row r="278" spans="1:26">
      <c r="A278" s="18" t="s">
        <v>289</v>
      </c>
      <c r="B278" s="5" t="s">
        <v>124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18" t="s">
        <v>290</v>
      </c>
      <c r="B279" s="5" t="s">
        <v>125</v>
      </c>
      <c r="C279" s="20"/>
      <c r="D279" s="13"/>
      <c r="E279" s="20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13"/>
      <c r="Y279" s="20"/>
      <c r="Z279" s="21"/>
    </row>
    <row r="280" spans="1:26" ht="25.5">
      <c r="A280" s="23" t="s">
        <v>291</v>
      </c>
      <c r="B280" s="5" t="s">
        <v>168</v>
      </c>
      <c r="C280" s="20"/>
      <c r="D280" s="20"/>
      <c r="E280" s="13"/>
      <c r="F280" s="2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20"/>
      <c r="X280" s="20"/>
      <c r="Y280" s="13"/>
      <c r="Z280" s="21"/>
    </row>
    <row r="281" spans="1:26">
      <c r="A281" s="28" t="s">
        <v>41</v>
      </c>
      <c r="B281" s="66" t="s">
        <v>292</v>
      </c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8"/>
    </row>
    <row r="282" spans="1:26" ht="25.5">
      <c r="A282" s="11" t="s">
        <v>85</v>
      </c>
      <c r="B282" s="12" t="s">
        <v>293</v>
      </c>
      <c r="C282" s="13"/>
      <c r="D282" s="13"/>
      <c r="E282" s="13"/>
      <c r="F282" s="13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5"/>
      <c r="X282" s="13"/>
      <c r="Y282" s="13"/>
      <c r="Z282" s="16"/>
    </row>
    <row r="283" spans="1:26">
      <c r="A283" s="69" t="s">
        <v>91</v>
      </c>
      <c r="B283" s="70"/>
      <c r="C283" s="13"/>
      <c r="D283" s="13"/>
      <c r="E283" s="13"/>
      <c r="F283" s="13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3"/>
      <c r="X283" s="13"/>
      <c r="Y283" s="13"/>
      <c r="Z283" s="16"/>
    </row>
    <row r="284" spans="1:26" ht="51">
      <c r="A284" s="18" t="s">
        <v>294</v>
      </c>
      <c r="B284" s="5" t="s">
        <v>184</v>
      </c>
      <c r="C284" s="20"/>
      <c r="D284" s="13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13"/>
      <c r="Y284" s="20"/>
      <c r="Z284" s="21"/>
    </row>
    <row r="285" spans="1:26">
      <c r="A285" s="18" t="s">
        <v>295</v>
      </c>
      <c r="B285" s="5" t="s">
        <v>124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18" t="s">
        <v>296</v>
      </c>
      <c r="B286" s="5" t="s">
        <v>125</v>
      </c>
      <c r="C286" s="20"/>
      <c r="D286" s="13"/>
      <c r="E286" s="20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13"/>
      <c r="Y286" s="20"/>
      <c r="Z286" s="21"/>
    </row>
    <row r="287" spans="1:26" ht="25.5">
      <c r="A287" s="23" t="s">
        <v>297</v>
      </c>
      <c r="B287" s="5" t="s">
        <v>168</v>
      </c>
      <c r="C287" s="20"/>
      <c r="D287" s="20"/>
      <c r="E287" s="13"/>
      <c r="F287" s="2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20"/>
      <c r="X287" s="20"/>
      <c r="Y287" s="13"/>
      <c r="Z287" s="21"/>
    </row>
    <row r="288" spans="1:26">
      <c r="A288" s="28" t="s">
        <v>42</v>
      </c>
      <c r="B288" s="66" t="s">
        <v>298</v>
      </c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8"/>
    </row>
    <row r="289" spans="1:26" ht="38.25">
      <c r="A289" s="11" t="s">
        <v>86</v>
      </c>
      <c r="B289" s="12" t="s">
        <v>299</v>
      </c>
      <c r="C289" s="13"/>
      <c r="D289" s="13"/>
      <c r="E289" s="13"/>
      <c r="F289" s="13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5"/>
      <c r="X289" s="13"/>
      <c r="Y289" s="13"/>
      <c r="Z289" s="16"/>
    </row>
    <row r="290" spans="1:26" ht="38.25">
      <c r="A290" s="28" t="s">
        <v>300</v>
      </c>
      <c r="B290" s="27" t="s">
        <v>301</v>
      </c>
      <c r="C290" s="20"/>
      <c r="D290" s="13"/>
      <c r="E290" s="20"/>
      <c r="F290" s="2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20"/>
      <c r="X290" s="13"/>
      <c r="Y290" s="20"/>
      <c r="Z290" s="21"/>
    </row>
    <row r="291" spans="1:26" ht="38.25">
      <c r="A291" s="11" t="s">
        <v>302</v>
      </c>
      <c r="B291" s="12" t="s">
        <v>303</v>
      </c>
      <c r="C291" s="13"/>
      <c r="D291" s="13"/>
      <c r="E291" s="13"/>
      <c r="F291" s="13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5"/>
      <c r="X291" s="13"/>
      <c r="Y291" s="13"/>
      <c r="Z291" s="16"/>
    </row>
    <row r="292" spans="1:26" ht="38.25">
      <c r="A292" s="28" t="s">
        <v>304</v>
      </c>
      <c r="B292" s="27" t="s">
        <v>305</v>
      </c>
      <c r="C292" s="20"/>
      <c r="D292" s="13"/>
      <c r="E292" s="20"/>
      <c r="F292" s="2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20"/>
      <c r="X292" s="13"/>
      <c r="Y292" s="20"/>
      <c r="Z292" s="21"/>
    </row>
    <row r="293" spans="1:26">
      <c r="A293" s="28" t="s">
        <v>43</v>
      </c>
      <c r="B293" s="66" t="s">
        <v>306</v>
      </c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8"/>
    </row>
    <row r="294" spans="1:26" ht="38.25">
      <c r="A294" s="11" t="s">
        <v>87</v>
      </c>
      <c r="B294" s="12" t="s">
        <v>307</v>
      </c>
      <c r="C294" s="13"/>
      <c r="D294" s="13"/>
      <c r="E294" s="13"/>
      <c r="F294" s="13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5"/>
      <c r="X294" s="13"/>
      <c r="Y294" s="13"/>
      <c r="Z294" s="16"/>
    </row>
    <row r="295" spans="1:26" ht="25.5">
      <c r="A295" s="28" t="s">
        <v>308</v>
      </c>
      <c r="B295" s="27" t="s">
        <v>309</v>
      </c>
      <c r="C295" s="20"/>
      <c r="D295" s="13"/>
      <c r="E295" s="20"/>
      <c r="F295" s="2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20"/>
      <c r="X295" s="13"/>
      <c r="Y295" s="20"/>
      <c r="Z295" s="21"/>
    </row>
    <row r="296" spans="1:26">
      <c r="A296" s="28" t="s">
        <v>44</v>
      </c>
      <c r="B296" s="66" t="s">
        <v>310</v>
      </c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8"/>
    </row>
    <row r="297" spans="1:26" ht="38.25">
      <c r="A297" s="11" t="s">
        <v>45</v>
      </c>
      <c r="B297" s="12" t="s">
        <v>311</v>
      </c>
      <c r="C297" s="13"/>
      <c r="D297" s="13"/>
      <c r="E297" s="13"/>
      <c r="F297" s="13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5"/>
      <c r="X297" s="13"/>
      <c r="Y297" s="13"/>
      <c r="Z297" s="16"/>
    </row>
    <row r="298" spans="1:26">
      <c r="A298" s="69" t="s">
        <v>91</v>
      </c>
      <c r="B298" s="70"/>
      <c r="C298" s="13"/>
      <c r="D298" s="13"/>
      <c r="E298" s="13"/>
      <c r="F298" s="13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3"/>
      <c r="X298" s="13"/>
      <c r="Y298" s="13"/>
      <c r="Z298" s="16"/>
    </row>
    <row r="299" spans="1:26" ht="51">
      <c r="A299" s="18" t="s">
        <v>312</v>
      </c>
      <c r="B299" s="5" t="s">
        <v>184</v>
      </c>
      <c r="C299" s="20"/>
      <c r="D299" s="13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13"/>
      <c r="Y299" s="20"/>
      <c r="Z299" s="21"/>
    </row>
    <row r="300" spans="1:26">
      <c r="A300" s="18" t="s">
        <v>313</v>
      </c>
      <c r="B300" s="5" t="s">
        <v>124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18" t="s">
        <v>314</v>
      </c>
      <c r="B301" s="5" t="s">
        <v>125</v>
      </c>
      <c r="C301" s="20"/>
      <c r="D301" s="13"/>
      <c r="E301" s="20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13"/>
      <c r="Y301" s="20"/>
      <c r="Z301" s="21"/>
    </row>
    <row r="302" spans="1:26" ht="25.5">
      <c r="A302" s="23" t="s">
        <v>315</v>
      </c>
      <c r="B302" s="5" t="s">
        <v>168</v>
      </c>
      <c r="C302" s="20"/>
      <c r="D302" s="20"/>
      <c r="E302" s="13"/>
      <c r="F302" s="2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20"/>
      <c r="X302" s="20"/>
      <c r="Y302" s="13"/>
      <c r="Z302" s="21"/>
    </row>
    <row r="303" spans="1:26" ht="38.25">
      <c r="A303" s="11" t="s">
        <v>316</v>
      </c>
      <c r="B303" s="12" t="s">
        <v>317</v>
      </c>
      <c r="C303" s="13"/>
      <c r="D303" s="13"/>
      <c r="E303" s="13"/>
      <c r="F303" s="13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5"/>
      <c r="X303" s="13"/>
      <c r="Y303" s="13"/>
      <c r="Z303" s="16"/>
    </row>
    <row r="304" spans="1:26">
      <c r="A304" s="69" t="s">
        <v>91</v>
      </c>
      <c r="B304" s="70"/>
      <c r="C304" s="13"/>
      <c r="D304" s="13"/>
      <c r="E304" s="13"/>
      <c r="F304" s="13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3"/>
      <c r="X304" s="13"/>
      <c r="Y304" s="13"/>
      <c r="Z304" s="16"/>
    </row>
    <row r="305" spans="1:26" ht="51">
      <c r="A305" s="18" t="s">
        <v>318</v>
      </c>
      <c r="B305" s="5" t="s">
        <v>184</v>
      </c>
      <c r="C305" s="20"/>
      <c r="D305" s="13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13"/>
      <c r="Y305" s="20"/>
      <c r="Z305" s="21"/>
    </row>
    <row r="306" spans="1:26">
      <c r="A306" s="18" t="s">
        <v>319</v>
      </c>
      <c r="B306" s="5" t="s">
        <v>124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18" t="s">
        <v>320</v>
      </c>
      <c r="B307" s="5" t="s">
        <v>125</v>
      </c>
      <c r="C307" s="20"/>
      <c r="D307" s="13"/>
      <c r="E307" s="20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13"/>
      <c r="Y307" s="20"/>
      <c r="Z307" s="21"/>
    </row>
    <row r="308" spans="1:26" ht="25.5">
      <c r="A308" s="23" t="s">
        <v>321</v>
      </c>
      <c r="B308" s="5" t="s">
        <v>168</v>
      </c>
      <c r="C308" s="20"/>
      <c r="D308" s="20"/>
      <c r="E308" s="13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20"/>
      <c r="X308" s="20"/>
      <c r="Y308" s="13"/>
      <c r="Z308" s="21"/>
    </row>
    <row r="309" spans="1:26" ht="38.25">
      <c r="A309" s="11" t="s">
        <v>322</v>
      </c>
      <c r="B309" s="12" t="s">
        <v>323</v>
      </c>
      <c r="C309" s="13"/>
      <c r="D309" s="13"/>
      <c r="E309" s="13"/>
      <c r="F309" s="13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5"/>
      <c r="X309" s="13"/>
      <c r="Y309" s="13"/>
      <c r="Z309" s="16"/>
    </row>
    <row r="310" spans="1:26">
      <c r="A310" s="69" t="s">
        <v>91</v>
      </c>
      <c r="B310" s="70"/>
      <c r="C310" s="13"/>
      <c r="D310" s="13"/>
      <c r="E310" s="13"/>
      <c r="F310" s="13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3"/>
      <c r="X310" s="13"/>
      <c r="Y310" s="13"/>
      <c r="Z310" s="16"/>
    </row>
    <row r="311" spans="1:26" ht="51">
      <c r="A311" s="18" t="s">
        <v>324</v>
      </c>
      <c r="B311" s="5" t="s">
        <v>184</v>
      </c>
      <c r="C311" s="20"/>
      <c r="D311" s="1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13"/>
      <c r="Y311" s="20"/>
      <c r="Z311" s="21"/>
    </row>
    <row r="312" spans="1:26">
      <c r="A312" s="18" t="s">
        <v>325</v>
      </c>
      <c r="B312" s="5" t="s">
        <v>124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18" t="s">
        <v>326</v>
      </c>
      <c r="B313" s="5" t="s">
        <v>125</v>
      </c>
      <c r="C313" s="20"/>
      <c r="D313" s="13"/>
      <c r="E313" s="20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13"/>
      <c r="Y313" s="20"/>
      <c r="Z313" s="21"/>
    </row>
    <row r="314" spans="1:26" ht="25.5">
      <c r="A314" s="23" t="s">
        <v>327</v>
      </c>
      <c r="B314" s="5" t="s">
        <v>168</v>
      </c>
      <c r="C314" s="20"/>
      <c r="D314" s="20"/>
      <c r="E314" s="13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20"/>
      <c r="X314" s="20"/>
      <c r="Y314" s="13"/>
      <c r="Z314" s="21"/>
    </row>
    <row r="315" spans="1:26">
      <c r="A315" s="28" t="s">
        <v>46</v>
      </c>
      <c r="B315" s="66" t="s">
        <v>328</v>
      </c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8"/>
    </row>
    <row r="316" spans="1:26" ht="63.75">
      <c r="A316" s="11" t="s">
        <v>88</v>
      </c>
      <c r="B316" s="12" t="s">
        <v>329</v>
      </c>
      <c r="C316" s="13"/>
      <c r="D316" s="13"/>
      <c r="E316" s="13"/>
      <c r="F316" s="13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5"/>
      <c r="X316" s="13"/>
      <c r="Y316" s="13"/>
      <c r="Z316" s="16"/>
    </row>
    <row r="317" spans="1:26" ht="38.25">
      <c r="A317" s="23" t="s">
        <v>330</v>
      </c>
      <c r="B317" s="5" t="s">
        <v>331</v>
      </c>
      <c r="C317" s="20"/>
      <c r="D317" s="20"/>
      <c r="E317" s="13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20"/>
      <c r="X317" s="20"/>
      <c r="Y317" s="13"/>
      <c r="Z317" s="21"/>
    </row>
    <row r="318" spans="1:26">
      <c r="A318" s="63" t="s">
        <v>332</v>
      </c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5"/>
    </row>
    <row r="319" spans="1:26" ht="102">
      <c r="A319" s="29" t="s">
        <v>11</v>
      </c>
      <c r="B319" s="12" t="s">
        <v>333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40.25">
      <c r="A320" s="29" t="s">
        <v>14</v>
      </c>
      <c r="B320" s="12" t="s">
        <v>334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 ht="102">
      <c r="A321" s="29" t="s">
        <v>16</v>
      </c>
      <c r="B321" s="12" t="s">
        <v>335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>
      <c r="A322" s="29" t="s">
        <v>19</v>
      </c>
      <c r="B322" s="13" t="s">
        <v>336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26"/>
    </row>
    <row r="323" spans="1:26" ht="13.5" thickBot="1">
      <c r="A323" s="30" t="s">
        <v>21</v>
      </c>
      <c r="B323" s="31" t="s">
        <v>337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3"/>
    </row>
  </sheetData>
  <mergeCells count="116">
    <mergeCell ref="A33:B33"/>
    <mergeCell ref="A40:B40"/>
    <mergeCell ref="A61:B61"/>
    <mergeCell ref="A47:B47"/>
    <mergeCell ref="A52:B52"/>
    <mergeCell ref="B54:Z54"/>
    <mergeCell ref="A56:B56"/>
    <mergeCell ref="B31:Z31"/>
    <mergeCell ref="T1:Z1"/>
    <mergeCell ref="A6:A9"/>
    <mergeCell ref="B6:B9"/>
    <mergeCell ref="F7:F9"/>
    <mergeCell ref="E7:E9"/>
    <mergeCell ref="C6:F6"/>
    <mergeCell ref="G6:V6"/>
    <mergeCell ref="W6:Z7"/>
    <mergeCell ref="Y8:Y9"/>
    <mergeCell ref="A26:B26"/>
    <mergeCell ref="Z8:Z9"/>
    <mergeCell ref="B24:Z24"/>
    <mergeCell ref="H7:S7"/>
    <mergeCell ref="T7:V8"/>
    <mergeCell ref="C7:C9"/>
    <mergeCell ref="D7:D9"/>
    <mergeCell ref="A3:Z3"/>
    <mergeCell ref="A4:Z4"/>
    <mergeCell ref="A13:B13"/>
    <mergeCell ref="A19:B19"/>
    <mergeCell ref="B11:Z11"/>
    <mergeCell ref="A10:Z10"/>
    <mergeCell ref="X8:X9"/>
    <mergeCell ref="W8:W9"/>
    <mergeCell ref="P8:S8"/>
    <mergeCell ref="G7:G9"/>
    <mergeCell ref="H8:K8"/>
    <mergeCell ref="L8:O8"/>
    <mergeCell ref="B38:Z38"/>
    <mergeCell ref="A169:B169"/>
    <mergeCell ref="A174:B174"/>
    <mergeCell ref="A84:B84"/>
    <mergeCell ref="B86:Z86"/>
    <mergeCell ref="A88:B88"/>
    <mergeCell ref="A93:B93"/>
    <mergeCell ref="A112:B112"/>
    <mergeCell ref="B117:Z117"/>
    <mergeCell ref="B95:Z95"/>
    <mergeCell ref="A97:B97"/>
    <mergeCell ref="B102:Z102"/>
    <mergeCell ref="A104:B104"/>
    <mergeCell ref="A109:Z109"/>
    <mergeCell ref="B110:Z110"/>
    <mergeCell ref="A79:B79"/>
    <mergeCell ref="B45:Z45"/>
    <mergeCell ref="B64:Z64"/>
    <mergeCell ref="A66:B66"/>
    <mergeCell ref="B71:Z71"/>
    <mergeCell ref="A73:B73"/>
    <mergeCell ref="A76:Z76"/>
    <mergeCell ref="B77:Z77"/>
    <mergeCell ref="A126:B126"/>
    <mergeCell ref="A132:B132"/>
    <mergeCell ref="A166:B166"/>
    <mergeCell ref="B167:Z167"/>
    <mergeCell ref="A145:B145"/>
    <mergeCell ref="B150:Z150"/>
    <mergeCell ref="A119:B119"/>
    <mergeCell ref="B124:Z124"/>
    <mergeCell ref="A138:B138"/>
    <mergeCell ref="B143:Z143"/>
    <mergeCell ref="A152:B152"/>
    <mergeCell ref="B157:Z157"/>
    <mergeCell ref="A159:B159"/>
    <mergeCell ref="A164:B164"/>
    <mergeCell ref="A223:B223"/>
    <mergeCell ref="B228:Z228"/>
    <mergeCell ref="A183:B183"/>
    <mergeCell ref="B185:Z185"/>
    <mergeCell ref="B212:Z212"/>
    <mergeCell ref="A214:B214"/>
    <mergeCell ref="A201:B201"/>
    <mergeCell ref="B203:Z203"/>
    <mergeCell ref="A205:B205"/>
    <mergeCell ref="A210:B210"/>
    <mergeCell ref="B176:Z176"/>
    <mergeCell ref="A178:B178"/>
    <mergeCell ref="A251:B251"/>
    <mergeCell ref="B256:Z256"/>
    <mergeCell ref="A187:B187"/>
    <mergeCell ref="A192:B192"/>
    <mergeCell ref="B194:Z194"/>
    <mergeCell ref="A196:B196"/>
    <mergeCell ref="A230:B230"/>
    <mergeCell ref="B235:Z235"/>
    <mergeCell ref="A219:B219"/>
    <mergeCell ref="B221:Z221"/>
    <mergeCell ref="B242:Z242"/>
    <mergeCell ref="A244:B244"/>
    <mergeCell ref="B249:Z249"/>
    <mergeCell ref="A237:B237"/>
    <mergeCell ref="A318:Z318"/>
    <mergeCell ref="B293:Z293"/>
    <mergeCell ref="B296:Z296"/>
    <mergeCell ref="A298:B298"/>
    <mergeCell ref="A304:B304"/>
    <mergeCell ref="A258:B258"/>
    <mergeCell ref="B260:Z260"/>
    <mergeCell ref="A310:B310"/>
    <mergeCell ref="B315:Z315"/>
    <mergeCell ref="A269:B269"/>
    <mergeCell ref="B274:Z274"/>
    <mergeCell ref="A283:B283"/>
    <mergeCell ref="B288:Z288"/>
    <mergeCell ref="A276:B276"/>
    <mergeCell ref="B281:Z281"/>
    <mergeCell ref="A262:B262"/>
    <mergeCell ref="B267:Z267"/>
  </mergeCells>
  <phoneticPr fontId="0" type="noConversion"/>
  <pageMargins left="0.16" right="0.17" top="0.64" bottom="0.72" header="0.5" footer="0.5"/>
  <pageSetup paperSize="9" scale="70" orientation="landscape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49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50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51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52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53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Z544"/>
  <sheetViews>
    <sheetView view="pageBreakPreview" zoomScale="85" workbookViewId="0">
      <selection activeCell="F12" sqref="F12"/>
    </sheetView>
  </sheetViews>
  <sheetFormatPr defaultRowHeight="12.75"/>
  <cols>
    <col min="1" max="1" width="6.5703125" style="2" customWidth="1"/>
    <col min="2" max="2" width="26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54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76.5">
      <c r="A11" s="11" t="s">
        <v>12</v>
      </c>
      <c r="B11" s="12" t="s">
        <v>111</v>
      </c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3"/>
      <c r="Y11" s="13"/>
      <c r="Z11" s="16"/>
    </row>
    <row r="12" spans="1:26">
      <c r="A12" s="89" t="s">
        <v>91</v>
      </c>
      <c r="B12" s="90"/>
      <c r="C12" s="13"/>
      <c r="D12" s="13"/>
      <c r="E12" s="13"/>
      <c r="F12" s="1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3"/>
      <c r="X12" s="13"/>
      <c r="Y12" s="13"/>
      <c r="Z12" s="16"/>
    </row>
    <row r="13" spans="1:26" ht="51">
      <c r="A13" s="18" t="s">
        <v>13</v>
      </c>
      <c r="B13" s="19" t="s">
        <v>120</v>
      </c>
      <c r="C13" s="20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3"/>
      <c r="Y13" s="20"/>
      <c r="Z13" s="21"/>
    </row>
    <row r="14" spans="1:26" ht="51">
      <c r="A14" s="18" t="s">
        <v>7</v>
      </c>
      <c r="B14" s="22" t="s">
        <v>92</v>
      </c>
      <c r="C14" s="20"/>
      <c r="D14" s="13"/>
      <c r="E14" s="20"/>
      <c r="F14" s="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0"/>
      <c r="X14" s="13"/>
      <c r="Y14" s="20"/>
      <c r="Z14" s="21"/>
    </row>
    <row r="15" spans="1:26" ht="51">
      <c r="A15" s="18" t="s">
        <v>112</v>
      </c>
      <c r="B15" s="22" t="s">
        <v>93</v>
      </c>
      <c r="C15" s="20"/>
      <c r="D15" s="13"/>
      <c r="E15" s="20"/>
      <c r="F15" s="2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0"/>
      <c r="X15" s="13"/>
      <c r="Y15" s="20"/>
      <c r="Z15" s="21"/>
    </row>
    <row r="16" spans="1:26" ht="51">
      <c r="A16" s="23" t="s">
        <v>121</v>
      </c>
      <c r="B16" s="22" t="s">
        <v>94</v>
      </c>
      <c r="C16" s="20"/>
      <c r="D16" s="20"/>
      <c r="E16" s="13"/>
      <c r="F16" s="2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0"/>
      <c r="X16" s="20"/>
      <c r="Y16" s="13"/>
      <c r="Z16" s="21"/>
    </row>
    <row r="17" spans="1:26" ht="76.5">
      <c r="A17" s="23" t="s">
        <v>8</v>
      </c>
      <c r="B17" s="12" t="s">
        <v>122</v>
      </c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3"/>
      <c r="Y17" s="13"/>
      <c r="Z17" s="16"/>
    </row>
    <row r="18" spans="1:26">
      <c r="A18" s="91" t="s">
        <v>91</v>
      </c>
      <c r="B18" s="92"/>
      <c r="C18" s="13"/>
      <c r="D18" s="13"/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3"/>
      <c r="X18" s="13"/>
      <c r="Y18" s="13"/>
      <c r="Z18" s="16"/>
    </row>
    <row r="19" spans="1:26" ht="51">
      <c r="A19" s="18" t="s">
        <v>9</v>
      </c>
      <c r="B19" s="5" t="s">
        <v>120</v>
      </c>
      <c r="C19" s="20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3"/>
      <c r="Y19" s="20"/>
      <c r="Z19" s="21"/>
    </row>
    <row r="20" spans="1:26" ht="51">
      <c r="A20" s="18" t="s">
        <v>10</v>
      </c>
      <c r="B20" s="5" t="s">
        <v>95</v>
      </c>
      <c r="C20" s="20"/>
      <c r="D20" s="13"/>
      <c r="E20" s="20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0"/>
      <c r="X20" s="13"/>
      <c r="Y20" s="20"/>
      <c r="Z20" s="21"/>
    </row>
    <row r="21" spans="1:26" ht="51">
      <c r="A21" s="18" t="s">
        <v>62</v>
      </c>
      <c r="B21" s="5" t="s">
        <v>96</v>
      </c>
      <c r="C21" s="20"/>
      <c r="D21" s="13"/>
      <c r="E21" s="20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0"/>
      <c r="X21" s="13"/>
      <c r="Y21" s="20"/>
      <c r="Z21" s="21"/>
    </row>
    <row r="22" spans="1:26" ht="63.75">
      <c r="A22" s="23" t="s">
        <v>113</v>
      </c>
      <c r="B22" s="24" t="s">
        <v>97</v>
      </c>
      <c r="C22" s="20"/>
      <c r="D22" s="20"/>
      <c r="E22" s="13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0"/>
      <c r="X22" s="20"/>
      <c r="Y22" s="13"/>
      <c r="Z22" s="21"/>
    </row>
    <row r="23" spans="1:26" ht="13.5">
      <c r="A23" s="11" t="s">
        <v>14</v>
      </c>
      <c r="B23" s="93" t="s">
        <v>123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5.5">
      <c r="A24" s="23" t="s">
        <v>15</v>
      </c>
      <c r="B24" s="12" t="s">
        <v>114</v>
      </c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3"/>
      <c r="Y24" s="13"/>
      <c r="Z24" s="16"/>
    </row>
    <row r="25" spans="1:26">
      <c r="A25" s="69" t="s">
        <v>91</v>
      </c>
      <c r="B25" s="70"/>
      <c r="C25" s="13"/>
      <c r="D25" s="13"/>
      <c r="E25" s="13"/>
      <c r="F25" s="1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3"/>
      <c r="X25" s="13"/>
      <c r="Y25" s="13"/>
      <c r="Z25" s="16"/>
    </row>
    <row r="26" spans="1:26" ht="51">
      <c r="A26" s="18" t="s">
        <v>63</v>
      </c>
      <c r="B26" s="5" t="s">
        <v>120</v>
      </c>
      <c r="C26" s="20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3"/>
      <c r="Y26" s="20"/>
      <c r="Z26" s="21"/>
    </row>
    <row r="27" spans="1:26">
      <c r="A27" s="18" t="s">
        <v>64</v>
      </c>
      <c r="B27" s="5" t="s">
        <v>124</v>
      </c>
      <c r="C27" s="20"/>
      <c r="D27" s="13"/>
      <c r="E27" s="20"/>
      <c r="F27" s="2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0"/>
      <c r="X27" s="13"/>
      <c r="Y27" s="20"/>
      <c r="Z27" s="21"/>
    </row>
    <row r="28" spans="1:26" ht="25.5">
      <c r="A28" s="18" t="s">
        <v>115</v>
      </c>
      <c r="B28" s="5" t="s">
        <v>125</v>
      </c>
      <c r="C28" s="20"/>
      <c r="D28" s="13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0"/>
      <c r="X28" s="13"/>
      <c r="Y28" s="20"/>
      <c r="Z28" s="21"/>
    </row>
    <row r="29" spans="1:26" ht="25.5">
      <c r="A29" s="23" t="s">
        <v>116</v>
      </c>
      <c r="B29" s="5" t="s">
        <v>98</v>
      </c>
      <c r="C29" s="20"/>
      <c r="D29" s="20"/>
      <c r="E29" s="13"/>
      <c r="F29" s="2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0"/>
      <c r="X29" s="20"/>
      <c r="Y29" s="13"/>
      <c r="Z29" s="21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 ht="25.5">
      <c r="A31" s="11" t="s">
        <v>17</v>
      </c>
      <c r="B31" s="12" t="s">
        <v>117</v>
      </c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3"/>
      <c r="Y31" s="13"/>
      <c r="Z31" s="16"/>
    </row>
    <row r="32" spans="1:26">
      <c r="A32" s="69" t="s">
        <v>91</v>
      </c>
      <c r="B32" s="70"/>
      <c r="C32" s="13"/>
      <c r="D32" s="13"/>
      <c r="E32" s="13"/>
      <c r="F32" s="1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3"/>
      <c r="X32" s="13"/>
      <c r="Y32" s="13"/>
      <c r="Z32" s="16"/>
    </row>
    <row r="33" spans="1:26" ht="51">
      <c r="A33" s="18" t="s">
        <v>65</v>
      </c>
      <c r="B33" s="5" t="s">
        <v>120</v>
      </c>
      <c r="C33" s="20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13"/>
      <c r="Y33" s="20"/>
      <c r="Z33" s="21"/>
    </row>
    <row r="34" spans="1:26">
      <c r="A34" s="18" t="s">
        <v>66</v>
      </c>
      <c r="B34" s="5" t="s">
        <v>124</v>
      </c>
      <c r="C34" s="20"/>
      <c r="D34" s="13"/>
      <c r="E34" s="20"/>
      <c r="F34" s="2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0"/>
      <c r="X34" s="13"/>
      <c r="Y34" s="20"/>
      <c r="Z34" s="21"/>
    </row>
    <row r="35" spans="1:26" ht="25.5">
      <c r="A35" s="18" t="s">
        <v>67</v>
      </c>
      <c r="B35" s="5" t="s">
        <v>125</v>
      </c>
      <c r="C35" s="20"/>
      <c r="D35" s="13"/>
      <c r="E35" s="20"/>
      <c r="F35" s="2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0"/>
      <c r="X35" s="13"/>
      <c r="Y35" s="20"/>
      <c r="Z35" s="21"/>
    </row>
    <row r="36" spans="1:26" ht="25.5">
      <c r="A36" s="23" t="s">
        <v>118</v>
      </c>
      <c r="B36" s="5" t="s">
        <v>98</v>
      </c>
      <c r="C36" s="20"/>
      <c r="D36" s="20"/>
      <c r="E36" s="13"/>
      <c r="F36" s="2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0"/>
      <c r="X36" s="20"/>
      <c r="Y36" s="13"/>
      <c r="Z36" s="21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12" t="s">
        <v>119</v>
      </c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3"/>
      <c r="Y38" s="13"/>
      <c r="Z38" s="16"/>
    </row>
    <row r="39" spans="1:26">
      <c r="A39" s="69" t="s">
        <v>91</v>
      </c>
      <c r="B39" s="70"/>
      <c r="C39" s="13"/>
      <c r="D39" s="13"/>
      <c r="E39" s="13"/>
      <c r="F39" s="13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3"/>
      <c r="X39" s="13"/>
      <c r="Y39" s="13"/>
      <c r="Z39" s="16"/>
    </row>
    <row r="40" spans="1:26" ht="51">
      <c r="A40" s="18" t="s">
        <v>69</v>
      </c>
      <c r="B40" s="5" t="s">
        <v>120</v>
      </c>
      <c r="C40" s="20"/>
      <c r="D40" s="1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3"/>
      <c r="Y40" s="20"/>
      <c r="Z40" s="21"/>
    </row>
    <row r="41" spans="1:26">
      <c r="A41" s="18" t="s">
        <v>70</v>
      </c>
      <c r="B41" s="5" t="s">
        <v>124</v>
      </c>
      <c r="C41" s="20"/>
      <c r="D41" s="13"/>
      <c r="E41" s="20"/>
      <c r="F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20"/>
      <c r="X41" s="13"/>
      <c r="Y41" s="20"/>
      <c r="Z41" s="21"/>
    </row>
    <row r="42" spans="1:26" ht="25.5">
      <c r="A42" s="18" t="s">
        <v>71</v>
      </c>
      <c r="B42" s="5" t="s">
        <v>125</v>
      </c>
      <c r="C42" s="20"/>
      <c r="D42" s="13"/>
      <c r="E42" s="20"/>
      <c r="F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20"/>
      <c r="X42" s="13"/>
      <c r="Y42" s="20"/>
      <c r="Z42" s="21"/>
    </row>
    <row r="43" spans="1:26" ht="25.5">
      <c r="A43" s="23" t="s">
        <v>72</v>
      </c>
      <c r="B43" s="5" t="s">
        <v>98</v>
      </c>
      <c r="C43" s="20"/>
      <c r="D43" s="20"/>
      <c r="E43" s="13"/>
      <c r="F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0"/>
      <c r="X43" s="20"/>
      <c r="Y43" s="13"/>
      <c r="Z43" s="21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11" t="s">
        <v>29</v>
      </c>
      <c r="B45" s="12" t="s">
        <v>127</v>
      </c>
      <c r="C45" s="13"/>
      <c r="D45" s="13"/>
      <c r="E45" s="13"/>
      <c r="F45" s="1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13"/>
      <c r="Y45" s="13"/>
      <c r="Z45" s="16"/>
    </row>
    <row r="46" spans="1:26">
      <c r="A46" s="69" t="s">
        <v>91</v>
      </c>
      <c r="B46" s="70"/>
      <c r="C46" s="13"/>
      <c r="D46" s="13"/>
      <c r="E46" s="13"/>
      <c r="F46" s="13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3"/>
      <c r="X46" s="13"/>
      <c r="Y46" s="13"/>
      <c r="Z46" s="16"/>
    </row>
    <row r="47" spans="1:26" ht="51">
      <c r="A47" s="18" t="s">
        <v>128</v>
      </c>
      <c r="B47" s="5" t="s">
        <v>120</v>
      </c>
      <c r="C47" s="20"/>
      <c r="D47" s="13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13"/>
      <c r="Y47" s="20"/>
      <c r="Z47" s="21"/>
    </row>
    <row r="48" spans="1:26">
      <c r="A48" s="18" t="s">
        <v>129</v>
      </c>
      <c r="B48" s="5" t="s">
        <v>124</v>
      </c>
      <c r="C48" s="20"/>
      <c r="D48" s="13"/>
      <c r="E48" s="20"/>
      <c r="F48" s="20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0"/>
      <c r="X48" s="13"/>
      <c r="Y48" s="20"/>
      <c r="Z48" s="21"/>
    </row>
    <row r="49" spans="1:26" ht="25.5">
      <c r="A49" s="18" t="s">
        <v>130</v>
      </c>
      <c r="B49" s="5" t="s">
        <v>125</v>
      </c>
      <c r="C49" s="20"/>
      <c r="D49" s="13"/>
      <c r="E49" s="20"/>
      <c r="F49" s="20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0"/>
      <c r="X49" s="13"/>
      <c r="Y49" s="20"/>
      <c r="Z49" s="21"/>
    </row>
    <row r="50" spans="1:26" ht="25.5">
      <c r="A50" s="23" t="s">
        <v>131</v>
      </c>
      <c r="B50" s="5" t="s">
        <v>98</v>
      </c>
      <c r="C50" s="20"/>
      <c r="D50" s="20"/>
      <c r="E50" s="13"/>
      <c r="F50" s="20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0"/>
      <c r="X50" s="20"/>
      <c r="Y50" s="13"/>
      <c r="Z50" s="21"/>
    </row>
    <row r="51" spans="1:26">
      <c r="A51" s="71" t="s">
        <v>132</v>
      </c>
      <c r="B51" s="7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6"/>
    </row>
    <row r="52" spans="1:26" ht="51">
      <c r="A52" s="23" t="s">
        <v>133</v>
      </c>
      <c r="B52" s="27" t="s">
        <v>134</v>
      </c>
      <c r="C52" s="20"/>
      <c r="D52" s="13"/>
      <c r="E52" s="20"/>
      <c r="F52" s="20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0"/>
      <c r="X52" s="13"/>
      <c r="Y52" s="20"/>
      <c r="Z52" s="21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38.25">
      <c r="A54" s="11" t="s">
        <v>23</v>
      </c>
      <c r="B54" s="12" t="s">
        <v>136</v>
      </c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13"/>
      <c r="Y54" s="13"/>
      <c r="Z54" s="16"/>
    </row>
    <row r="55" spans="1:26">
      <c r="A55" s="69" t="s">
        <v>91</v>
      </c>
      <c r="B55" s="70"/>
      <c r="C55" s="13"/>
      <c r="D55" s="13"/>
      <c r="E55" s="13"/>
      <c r="F55" s="13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3"/>
      <c r="X55" s="13"/>
      <c r="Y55" s="13"/>
      <c r="Z55" s="16"/>
    </row>
    <row r="56" spans="1:26" ht="51">
      <c r="A56" s="18" t="s">
        <v>73</v>
      </c>
      <c r="B56" s="5" t="s">
        <v>137</v>
      </c>
      <c r="C56" s="20"/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13"/>
      <c r="Y56" s="20"/>
      <c r="Z56" s="21"/>
    </row>
    <row r="57" spans="1:26">
      <c r="A57" s="18" t="s">
        <v>74</v>
      </c>
      <c r="B57" s="5" t="s">
        <v>138</v>
      </c>
      <c r="C57" s="20"/>
      <c r="D57" s="13"/>
      <c r="E57" s="20"/>
      <c r="F57" s="20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0"/>
      <c r="X57" s="13"/>
      <c r="Y57" s="20"/>
      <c r="Z57" s="21"/>
    </row>
    <row r="58" spans="1:26" ht="25.5">
      <c r="A58" s="18" t="s">
        <v>139</v>
      </c>
      <c r="B58" s="5" t="s">
        <v>140</v>
      </c>
      <c r="C58" s="20"/>
      <c r="D58" s="13"/>
      <c r="E58" s="20"/>
      <c r="F58" s="20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0"/>
      <c r="X58" s="13"/>
      <c r="Y58" s="20"/>
      <c r="Z58" s="21"/>
    </row>
    <row r="59" spans="1:26" ht="25.5">
      <c r="A59" s="23" t="s">
        <v>141</v>
      </c>
      <c r="B59" s="5" t="s">
        <v>142</v>
      </c>
      <c r="C59" s="20"/>
      <c r="D59" s="20"/>
      <c r="E59" s="13"/>
      <c r="F59" s="20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0"/>
      <c r="X59" s="20"/>
      <c r="Y59" s="13"/>
      <c r="Z59" s="21"/>
    </row>
    <row r="60" spans="1:26">
      <c r="A60" s="71" t="s">
        <v>132</v>
      </c>
      <c r="B60" s="7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6"/>
    </row>
    <row r="61" spans="1:26" ht="25.5">
      <c r="A61" s="23" t="s">
        <v>143</v>
      </c>
      <c r="B61" s="27" t="s">
        <v>144</v>
      </c>
      <c r="C61" s="20"/>
      <c r="D61" s="13"/>
      <c r="E61" s="20"/>
      <c r="F61" s="20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0"/>
      <c r="X61" s="13"/>
      <c r="Y61" s="20"/>
      <c r="Z61" s="21"/>
    </row>
    <row r="62" spans="1:26">
      <c r="A62" s="23" t="s">
        <v>145</v>
      </c>
      <c r="B62" s="27" t="s">
        <v>146</v>
      </c>
      <c r="C62" s="20"/>
      <c r="D62" s="13"/>
      <c r="E62" s="20"/>
      <c r="F62" s="2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0"/>
      <c r="X62" s="13"/>
      <c r="Y62" s="20"/>
      <c r="Z62" s="21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11" t="s">
        <v>25</v>
      </c>
      <c r="B64" s="12" t="s">
        <v>148</v>
      </c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  <c r="X64" s="13"/>
      <c r="Y64" s="13"/>
      <c r="Z64" s="16"/>
    </row>
    <row r="65" spans="1:26">
      <c r="A65" s="69" t="s">
        <v>91</v>
      </c>
      <c r="B65" s="70"/>
      <c r="C65" s="13"/>
      <c r="D65" s="13"/>
      <c r="E65" s="13"/>
      <c r="F65" s="13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3"/>
      <c r="X65" s="13"/>
      <c r="Y65" s="13"/>
      <c r="Z65" s="16"/>
    </row>
    <row r="66" spans="1:26" ht="51">
      <c r="A66" s="18" t="s">
        <v>149</v>
      </c>
      <c r="B66" s="5" t="s">
        <v>120</v>
      </c>
      <c r="C66" s="20"/>
      <c r="D66" s="13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3"/>
      <c r="Y66" s="20"/>
      <c r="Z66" s="21"/>
    </row>
    <row r="67" spans="1:26">
      <c r="A67" s="18" t="s">
        <v>150</v>
      </c>
      <c r="B67" s="5" t="s">
        <v>124</v>
      </c>
      <c r="C67" s="20"/>
      <c r="D67" s="13"/>
      <c r="E67" s="20"/>
      <c r="F67" s="2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0"/>
      <c r="X67" s="13"/>
      <c r="Y67" s="20"/>
      <c r="Z67" s="21"/>
    </row>
    <row r="68" spans="1:26" ht="25.5">
      <c r="A68" s="18" t="s">
        <v>151</v>
      </c>
      <c r="B68" s="5" t="s">
        <v>125</v>
      </c>
      <c r="C68" s="20"/>
      <c r="D68" s="13"/>
      <c r="E68" s="20"/>
      <c r="F68" s="20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0"/>
      <c r="X68" s="13"/>
      <c r="Y68" s="20"/>
      <c r="Z68" s="21"/>
    </row>
    <row r="69" spans="1:26" ht="25.5">
      <c r="A69" s="23" t="s">
        <v>152</v>
      </c>
      <c r="B69" s="5" t="s">
        <v>153</v>
      </c>
      <c r="C69" s="20"/>
      <c r="D69" s="20"/>
      <c r="E69" s="13"/>
      <c r="F69" s="20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0"/>
      <c r="X69" s="20"/>
      <c r="Y69" s="13"/>
      <c r="Z69" s="21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 ht="25.5">
      <c r="A71" s="11" t="s">
        <v>27</v>
      </c>
      <c r="B71" s="12" t="s">
        <v>155</v>
      </c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5"/>
      <c r="X71" s="13"/>
      <c r="Y71" s="13"/>
      <c r="Z71" s="16"/>
    </row>
    <row r="72" spans="1:26">
      <c r="A72" s="69" t="s">
        <v>91</v>
      </c>
      <c r="B72" s="70"/>
      <c r="C72" s="13"/>
      <c r="D72" s="13"/>
      <c r="E72" s="13"/>
      <c r="F72" s="13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3"/>
      <c r="X72" s="13"/>
      <c r="Y72" s="13"/>
      <c r="Z72" s="16"/>
    </row>
    <row r="73" spans="1:26" ht="51">
      <c r="A73" s="18" t="s">
        <v>156</v>
      </c>
      <c r="B73" s="5" t="s">
        <v>157</v>
      </c>
      <c r="C73" s="20"/>
      <c r="D73" s="13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13"/>
      <c r="Y73" s="20"/>
      <c r="Z73" s="21"/>
    </row>
    <row r="74" spans="1:26" ht="38.25">
      <c r="A74" s="18" t="s">
        <v>158</v>
      </c>
      <c r="B74" s="5" t="s">
        <v>159</v>
      </c>
      <c r="C74" s="20"/>
      <c r="D74" s="13"/>
      <c r="E74" s="20"/>
      <c r="F74" s="2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0"/>
      <c r="X74" s="13"/>
      <c r="Y74" s="20"/>
      <c r="Z74" s="21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51">
      <c r="A77" s="11" t="s">
        <v>12</v>
      </c>
      <c r="B77" s="12" t="s">
        <v>162</v>
      </c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5"/>
      <c r="X77" s="13"/>
      <c r="Y77" s="13"/>
      <c r="Z77" s="16"/>
    </row>
    <row r="78" spans="1:26">
      <c r="A78" s="69" t="s">
        <v>91</v>
      </c>
      <c r="B78" s="70"/>
      <c r="C78" s="13"/>
      <c r="D78" s="13"/>
      <c r="E78" s="13"/>
      <c r="F78" s="13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3"/>
      <c r="X78" s="13"/>
      <c r="Y78" s="13"/>
      <c r="Z78" s="16"/>
    </row>
    <row r="79" spans="1:26" ht="51">
      <c r="A79" s="18" t="s">
        <v>13</v>
      </c>
      <c r="B79" s="5" t="s">
        <v>137</v>
      </c>
      <c r="C79" s="20"/>
      <c r="D79" s="13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13"/>
      <c r="Y79" s="20"/>
      <c r="Z79" s="21"/>
    </row>
    <row r="80" spans="1:26">
      <c r="A80" s="18" t="s">
        <v>7</v>
      </c>
      <c r="B80" s="5" t="s">
        <v>138</v>
      </c>
      <c r="C80" s="20"/>
      <c r="D80" s="13"/>
      <c r="E80" s="20"/>
      <c r="F80" s="2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20"/>
      <c r="X80" s="13"/>
      <c r="Y80" s="20"/>
      <c r="Z80" s="21"/>
    </row>
    <row r="81" spans="1:26" ht="25.5">
      <c r="A81" s="18" t="s">
        <v>112</v>
      </c>
      <c r="B81" s="5" t="s">
        <v>140</v>
      </c>
      <c r="C81" s="20"/>
      <c r="D81" s="13"/>
      <c r="E81" s="20"/>
      <c r="F81" s="2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0"/>
      <c r="X81" s="13"/>
      <c r="Y81" s="20"/>
      <c r="Z81" s="21"/>
    </row>
    <row r="82" spans="1:26" ht="25.5">
      <c r="A82" s="23" t="s">
        <v>121</v>
      </c>
      <c r="B82" s="5" t="s">
        <v>142</v>
      </c>
      <c r="C82" s="20"/>
      <c r="D82" s="20"/>
      <c r="E82" s="13"/>
      <c r="F82" s="2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0"/>
      <c r="X82" s="20"/>
      <c r="Y82" s="13"/>
      <c r="Z82" s="21"/>
    </row>
    <row r="83" spans="1:26">
      <c r="A83" s="71" t="s">
        <v>132</v>
      </c>
      <c r="B83" s="7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6"/>
    </row>
    <row r="84" spans="1:26" ht="25.5">
      <c r="A84" s="23" t="s">
        <v>163</v>
      </c>
      <c r="B84" s="27" t="s">
        <v>144</v>
      </c>
      <c r="C84" s="20"/>
      <c r="D84" s="13"/>
      <c r="E84" s="20"/>
      <c r="F84" s="2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0"/>
      <c r="X84" s="13"/>
      <c r="Y84" s="20"/>
      <c r="Z84" s="21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51">
      <c r="A86" s="11" t="s">
        <v>15</v>
      </c>
      <c r="B86" s="12" t="s">
        <v>165</v>
      </c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5"/>
      <c r="X86" s="13"/>
      <c r="Y86" s="13"/>
      <c r="Z86" s="16"/>
    </row>
    <row r="87" spans="1:26">
      <c r="A87" s="69" t="s">
        <v>91</v>
      </c>
      <c r="B87" s="70"/>
      <c r="C87" s="13"/>
      <c r="D87" s="13"/>
      <c r="E87" s="13"/>
      <c r="F87" s="13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3"/>
      <c r="X87" s="13"/>
      <c r="Y87" s="13"/>
      <c r="Z87" s="16"/>
    </row>
    <row r="88" spans="1:26" ht="51">
      <c r="A88" s="18" t="s">
        <v>63</v>
      </c>
      <c r="B88" s="5" t="s">
        <v>137</v>
      </c>
      <c r="C88" s="20"/>
      <c r="D88" s="13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13"/>
      <c r="Y88" s="20"/>
      <c r="Z88" s="21"/>
    </row>
    <row r="89" spans="1:26">
      <c r="A89" s="18" t="s">
        <v>64</v>
      </c>
      <c r="B89" s="5" t="s">
        <v>138</v>
      </c>
      <c r="C89" s="20"/>
      <c r="D89" s="13"/>
      <c r="E89" s="20"/>
      <c r="F89" s="2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0"/>
      <c r="X89" s="13"/>
      <c r="Y89" s="20"/>
      <c r="Z89" s="21"/>
    </row>
    <row r="90" spans="1:26" ht="25.5">
      <c r="A90" s="18" t="s">
        <v>115</v>
      </c>
      <c r="B90" s="5" t="s">
        <v>140</v>
      </c>
      <c r="C90" s="20"/>
      <c r="D90" s="13"/>
      <c r="E90" s="20"/>
      <c r="F90" s="2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0"/>
      <c r="X90" s="13"/>
      <c r="Y90" s="20"/>
      <c r="Z90" s="21"/>
    </row>
    <row r="91" spans="1:26" ht="25.5">
      <c r="A91" s="23" t="s">
        <v>116</v>
      </c>
      <c r="B91" s="5" t="s">
        <v>142</v>
      </c>
      <c r="C91" s="20"/>
      <c r="D91" s="20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0"/>
      <c r="X91" s="20"/>
      <c r="Y91" s="13"/>
      <c r="Z91" s="21"/>
    </row>
    <row r="92" spans="1:26">
      <c r="A92" s="71" t="s">
        <v>132</v>
      </c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26"/>
    </row>
    <row r="93" spans="1:26" ht="25.5">
      <c r="A93" s="23" t="s">
        <v>166</v>
      </c>
      <c r="B93" s="27" t="s">
        <v>144</v>
      </c>
      <c r="C93" s="20"/>
      <c r="D93" s="13"/>
      <c r="E93" s="20"/>
      <c r="F93" s="2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0"/>
      <c r="X93" s="13"/>
      <c r="Y93" s="20"/>
      <c r="Z93" s="21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51">
      <c r="A95" s="11" t="s">
        <v>17</v>
      </c>
      <c r="B95" s="12" t="s">
        <v>167</v>
      </c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5"/>
      <c r="X95" s="13"/>
      <c r="Y95" s="13"/>
      <c r="Z95" s="16"/>
    </row>
    <row r="96" spans="1:26">
      <c r="A96" s="69" t="s">
        <v>91</v>
      </c>
      <c r="B96" s="70"/>
      <c r="C96" s="13"/>
      <c r="D96" s="13"/>
      <c r="E96" s="13"/>
      <c r="F96" s="13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3"/>
      <c r="X96" s="13"/>
      <c r="Y96" s="13"/>
      <c r="Z96" s="16"/>
    </row>
    <row r="97" spans="1:26" ht="51">
      <c r="A97" s="18" t="s">
        <v>65</v>
      </c>
      <c r="B97" s="5" t="s">
        <v>120</v>
      </c>
      <c r="C97" s="20"/>
      <c r="D97" s="13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13"/>
      <c r="Y97" s="20"/>
      <c r="Z97" s="21"/>
    </row>
    <row r="98" spans="1:26">
      <c r="A98" s="18" t="s">
        <v>66</v>
      </c>
      <c r="B98" s="5" t="s">
        <v>124</v>
      </c>
      <c r="C98" s="20"/>
      <c r="D98" s="13"/>
      <c r="E98" s="20"/>
      <c r="F98" s="2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0"/>
      <c r="X98" s="13"/>
      <c r="Y98" s="20"/>
      <c r="Z98" s="21"/>
    </row>
    <row r="99" spans="1:26" ht="25.5">
      <c r="A99" s="18" t="s">
        <v>67</v>
      </c>
      <c r="B99" s="5" t="s">
        <v>125</v>
      </c>
      <c r="C99" s="20"/>
      <c r="D99" s="13"/>
      <c r="E99" s="20"/>
      <c r="F99" s="2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0"/>
      <c r="X99" s="13"/>
      <c r="Y99" s="20"/>
      <c r="Z99" s="21"/>
    </row>
    <row r="100" spans="1:26" ht="25.5">
      <c r="A100" s="23" t="s">
        <v>118</v>
      </c>
      <c r="B100" s="5" t="s">
        <v>168</v>
      </c>
      <c r="C100" s="20"/>
      <c r="D100" s="20"/>
      <c r="E100" s="13"/>
      <c r="F100" s="2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0"/>
      <c r="X100" s="20"/>
      <c r="Y100" s="13"/>
      <c r="Z100" s="21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38.25">
      <c r="A102" s="11" t="s">
        <v>20</v>
      </c>
      <c r="B102" s="12" t="s">
        <v>170</v>
      </c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5"/>
      <c r="X102" s="13"/>
      <c r="Y102" s="13"/>
      <c r="Z102" s="16"/>
    </row>
    <row r="103" spans="1:26">
      <c r="A103" s="69" t="s">
        <v>91</v>
      </c>
      <c r="B103" s="70"/>
      <c r="C103" s="13"/>
      <c r="D103" s="13"/>
      <c r="E103" s="13"/>
      <c r="F103" s="13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3"/>
      <c r="X103" s="13"/>
      <c r="Y103" s="13"/>
      <c r="Z103" s="16"/>
    </row>
    <row r="104" spans="1:26" ht="51">
      <c r="A104" s="18" t="s">
        <v>69</v>
      </c>
      <c r="B104" s="5" t="s">
        <v>120</v>
      </c>
      <c r="C104" s="20"/>
      <c r="D104" s="13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3"/>
      <c r="Y104" s="20"/>
      <c r="Z104" s="21"/>
    </row>
    <row r="105" spans="1:26">
      <c r="A105" s="18" t="s">
        <v>70</v>
      </c>
      <c r="B105" s="5" t="s">
        <v>124</v>
      </c>
      <c r="C105" s="20"/>
      <c r="D105" s="13"/>
      <c r="E105" s="20"/>
      <c r="F105" s="2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0"/>
      <c r="X105" s="13"/>
      <c r="Y105" s="20"/>
      <c r="Z105" s="21"/>
    </row>
    <row r="106" spans="1:26" ht="25.5">
      <c r="A106" s="18" t="s">
        <v>71</v>
      </c>
      <c r="B106" s="5" t="s">
        <v>125</v>
      </c>
      <c r="C106" s="20"/>
      <c r="D106" s="13"/>
      <c r="E106" s="20"/>
      <c r="F106" s="2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0"/>
      <c r="X106" s="13"/>
      <c r="Y106" s="20"/>
      <c r="Z106" s="21"/>
    </row>
    <row r="107" spans="1:26" ht="25.5">
      <c r="A107" s="23" t="s">
        <v>72</v>
      </c>
      <c r="B107" s="5" t="s">
        <v>168</v>
      </c>
      <c r="C107" s="20"/>
      <c r="D107" s="20"/>
      <c r="E107" s="13"/>
      <c r="F107" s="2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0"/>
      <c r="X107" s="20"/>
      <c r="Y107" s="13"/>
      <c r="Z107" s="21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51">
      <c r="A110" s="11" t="s">
        <v>12</v>
      </c>
      <c r="B110" s="12" t="s">
        <v>173</v>
      </c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5"/>
      <c r="X110" s="13"/>
      <c r="Y110" s="13"/>
      <c r="Z110" s="16"/>
    </row>
    <row r="111" spans="1:26">
      <c r="A111" s="69" t="s">
        <v>91</v>
      </c>
      <c r="B111" s="70"/>
      <c r="C111" s="13"/>
      <c r="D111" s="13"/>
      <c r="E111" s="13"/>
      <c r="F111" s="13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3"/>
      <c r="X111" s="13"/>
      <c r="Y111" s="13"/>
      <c r="Z111" s="16"/>
    </row>
    <row r="112" spans="1:26" ht="51">
      <c r="A112" s="18" t="s">
        <v>13</v>
      </c>
      <c r="B112" s="5" t="s">
        <v>174</v>
      </c>
      <c r="C112" s="20"/>
      <c r="D112" s="13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3"/>
      <c r="Y112" s="20"/>
      <c r="Z112" s="21"/>
    </row>
    <row r="113" spans="1:26">
      <c r="A113" s="18" t="s">
        <v>7</v>
      </c>
      <c r="B113" s="5" t="s">
        <v>175</v>
      </c>
      <c r="C113" s="20"/>
      <c r="D113" s="13"/>
      <c r="E113" s="20"/>
      <c r="F113" s="2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0"/>
      <c r="X113" s="13"/>
      <c r="Y113" s="20"/>
      <c r="Z113" s="21"/>
    </row>
    <row r="114" spans="1:26" ht="38.25">
      <c r="A114" s="18" t="s">
        <v>112</v>
      </c>
      <c r="B114" s="5" t="s">
        <v>176</v>
      </c>
      <c r="C114" s="20"/>
      <c r="D114" s="13"/>
      <c r="E114" s="20"/>
      <c r="F114" s="2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0"/>
      <c r="X114" s="13"/>
      <c r="Y114" s="20"/>
      <c r="Z114" s="21"/>
    </row>
    <row r="115" spans="1:26" ht="25.5">
      <c r="A115" s="23" t="s">
        <v>121</v>
      </c>
      <c r="B115" s="5" t="s">
        <v>177</v>
      </c>
      <c r="C115" s="20"/>
      <c r="D115" s="20"/>
      <c r="E115" s="13"/>
      <c r="F115" s="2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0"/>
      <c r="X115" s="20"/>
      <c r="Y115" s="13"/>
      <c r="Z115" s="21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51">
      <c r="A117" s="11" t="s">
        <v>15</v>
      </c>
      <c r="B117" s="12" t="s">
        <v>179</v>
      </c>
      <c r="C117" s="13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5"/>
      <c r="X117" s="13"/>
      <c r="Y117" s="13"/>
      <c r="Z117" s="16"/>
    </row>
    <row r="118" spans="1:26">
      <c r="A118" s="69" t="s">
        <v>91</v>
      </c>
      <c r="B118" s="70"/>
      <c r="C118" s="13"/>
      <c r="D118" s="13"/>
      <c r="E118" s="13"/>
      <c r="F118" s="13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3"/>
      <c r="X118" s="13"/>
      <c r="Y118" s="13"/>
      <c r="Z118" s="16"/>
    </row>
    <row r="119" spans="1:26" ht="51">
      <c r="A119" s="18" t="s">
        <v>63</v>
      </c>
      <c r="B119" s="5" t="s">
        <v>174</v>
      </c>
      <c r="C119" s="20"/>
      <c r="D119" s="13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3"/>
      <c r="Y119" s="20"/>
      <c r="Z119" s="21"/>
    </row>
    <row r="120" spans="1:26">
      <c r="A120" s="18" t="s">
        <v>64</v>
      </c>
      <c r="B120" s="5" t="s">
        <v>175</v>
      </c>
      <c r="C120" s="20"/>
      <c r="D120" s="13"/>
      <c r="E120" s="20"/>
      <c r="F120" s="2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0"/>
      <c r="X120" s="13"/>
      <c r="Y120" s="20"/>
      <c r="Z120" s="21"/>
    </row>
    <row r="121" spans="1:26" ht="38.25">
      <c r="A121" s="18" t="s">
        <v>115</v>
      </c>
      <c r="B121" s="5" t="s">
        <v>176</v>
      </c>
      <c r="C121" s="20"/>
      <c r="D121" s="13"/>
      <c r="E121" s="20"/>
      <c r="F121" s="2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20"/>
      <c r="X121" s="13"/>
      <c r="Y121" s="20"/>
      <c r="Z121" s="21"/>
    </row>
    <row r="122" spans="1:26" ht="25.5">
      <c r="A122" s="23" t="s">
        <v>116</v>
      </c>
      <c r="B122" s="5" t="s">
        <v>177</v>
      </c>
      <c r="C122" s="20"/>
      <c r="D122" s="20"/>
      <c r="E122" s="13"/>
      <c r="F122" s="2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20"/>
      <c r="X122" s="20"/>
      <c r="Y122" s="13"/>
      <c r="Z122" s="21"/>
    </row>
    <row r="123" spans="1:26" ht="13.5">
      <c r="A123" s="28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38.25">
      <c r="A124" s="11" t="s">
        <v>17</v>
      </c>
      <c r="B124" s="12" t="s">
        <v>181</v>
      </c>
      <c r="C124" s="13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5"/>
      <c r="X124" s="13"/>
      <c r="Y124" s="13"/>
      <c r="Z124" s="16"/>
    </row>
    <row r="125" spans="1:26">
      <c r="A125" s="69" t="s">
        <v>91</v>
      </c>
      <c r="B125" s="70"/>
      <c r="C125" s="13"/>
      <c r="D125" s="13"/>
      <c r="E125" s="13"/>
      <c r="F125" s="1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3"/>
      <c r="X125" s="13"/>
      <c r="Y125" s="13"/>
      <c r="Z125" s="16"/>
    </row>
    <row r="126" spans="1:26" ht="51">
      <c r="A126" s="18" t="s">
        <v>65</v>
      </c>
      <c r="B126" s="5" t="s">
        <v>174</v>
      </c>
      <c r="C126" s="20"/>
      <c r="D126" s="13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3"/>
      <c r="Y126" s="20"/>
      <c r="Z126" s="21"/>
    </row>
    <row r="127" spans="1:26">
      <c r="A127" s="18" t="s">
        <v>66</v>
      </c>
      <c r="B127" s="5" t="s">
        <v>175</v>
      </c>
      <c r="C127" s="20"/>
      <c r="D127" s="13"/>
      <c r="E127" s="20"/>
      <c r="F127" s="2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20"/>
      <c r="X127" s="13"/>
      <c r="Y127" s="20"/>
      <c r="Z127" s="21"/>
    </row>
    <row r="128" spans="1:26" ht="38.25">
      <c r="A128" s="18" t="s">
        <v>67</v>
      </c>
      <c r="B128" s="5" t="s">
        <v>176</v>
      </c>
      <c r="C128" s="20"/>
      <c r="D128" s="13"/>
      <c r="E128" s="20"/>
      <c r="F128" s="2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20"/>
      <c r="X128" s="13"/>
      <c r="Y128" s="20"/>
      <c r="Z128" s="21"/>
    </row>
    <row r="129" spans="1:26" ht="25.5">
      <c r="A129" s="23" t="s">
        <v>118</v>
      </c>
      <c r="B129" s="5" t="s">
        <v>177</v>
      </c>
      <c r="C129" s="20"/>
      <c r="D129" s="20"/>
      <c r="E129" s="13"/>
      <c r="F129" s="2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20"/>
      <c r="X129" s="20"/>
      <c r="Y129" s="13"/>
      <c r="Z129" s="21"/>
    </row>
    <row r="130" spans="1:26" ht="25.5">
      <c r="A130" s="11" t="s">
        <v>18</v>
      </c>
      <c r="B130" s="12" t="s">
        <v>182</v>
      </c>
      <c r="C130" s="13"/>
      <c r="D130" s="13"/>
      <c r="E130" s="13"/>
      <c r="F130" s="1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5"/>
      <c r="X130" s="13"/>
      <c r="Y130" s="13"/>
      <c r="Z130" s="16"/>
    </row>
    <row r="131" spans="1:26">
      <c r="A131" s="69" t="s">
        <v>91</v>
      </c>
      <c r="B131" s="70"/>
      <c r="C131" s="13"/>
      <c r="D131" s="13"/>
      <c r="E131" s="13"/>
      <c r="F131" s="13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3"/>
      <c r="X131" s="13"/>
      <c r="Y131" s="13"/>
      <c r="Z131" s="16"/>
    </row>
    <row r="132" spans="1:26" ht="51">
      <c r="A132" s="18" t="s">
        <v>183</v>
      </c>
      <c r="B132" s="5" t="s">
        <v>184</v>
      </c>
      <c r="C132" s="20"/>
      <c r="D132" s="13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3"/>
      <c r="Y132" s="20"/>
      <c r="Z132" s="21"/>
    </row>
    <row r="133" spans="1:26">
      <c r="A133" s="18" t="s">
        <v>185</v>
      </c>
      <c r="B133" s="5" t="s">
        <v>124</v>
      </c>
      <c r="C133" s="20"/>
      <c r="D133" s="13"/>
      <c r="E133" s="20"/>
      <c r="F133" s="2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20"/>
      <c r="X133" s="13"/>
      <c r="Y133" s="20"/>
      <c r="Z133" s="21"/>
    </row>
    <row r="134" spans="1:26" ht="25.5">
      <c r="A134" s="18" t="s">
        <v>186</v>
      </c>
      <c r="B134" s="5" t="s">
        <v>125</v>
      </c>
      <c r="C134" s="20"/>
      <c r="D134" s="13"/>
      <c r="E134" s="20"/>
      <c r="F134" s="2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20"/>
      <c r="X134" s="13"/>
      <c r="Y134" s="20"/>
      <c r="Z134" s="21"/>
    </row>
    <row r="135" spans="1:26" ht="25.5">
      <c r="A135" s="23" t="s">
        <v>187</v>
      </c>
      <c r="B135" s="5" t="s">
        <v>168</v>
      </c>
      <c r="C135" s="20"/>
      <c r="D135" s="20"/>
      <c r="E135" s="13"/>
      <c r="F135" s="2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20"/>
      <c r="X135" s="20"/>
      <c r="Y135" s="13"/>
      <c r="Z135" s="21"/>
    </row>
    <row r="136" spans="1:26" ht="25.5">
      <c r="A136" s="11" t="s">
        <v>188</v>
      </c>
      <c r="B136" s="12" t="s">
        <v>189</v>
      </c>
      <c r="C136" s="13"/>
      <c r="D136" s="13"/>
      <c r="E136" s="13"/>
      <c r="F136" s="1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5"/>
      <c r="X136" s="13"/>
      <c r="Y136" s="13"/>
      <c r="Z136" s="16"/>
    </row>
    <row r="137" spans="1:26">
      <c r="A137" s="69" t="s">
        <v>91</v>
      </c>
      <c r="B137" s="70"/>
      <c r="C137" s="13"/>
      <c r="D137" s="13"/>
      <c r="E137" s="13"/>
      <c r="F137" s="13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3"/>
      <c r="X137" s="13"/>
      <c r="Y137" s="13"/>
      <c r="Z137" s="16"/>
    </row>
    <row r="138" spans="1:26" ht="51">
      <c r="A138" s="18" t="s">
        <v>190</v>
      </c>
      <c r="B138" s="5" t="s">
        <v>184</v>
      </c>
      <c r="C138" s="20"/>
      <c r="D138" s="13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13"/>
      <c r="Y138" s="20"/>
      <c r="Z138" s="21"/>
    </row>
    <row r="139" spans="1:26">
      <c r="A139" s="18" t="s">
        <v>191</v>
      </c>
      <c r="B139" s="5" t="s">
        <v>124</v>
      </c>
      <c r="C139" s="20"/>
      <c r="D139" s="13"/>
      <c r="E139" s="20"/>
      <c r="F139" s="2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20"/>
      <c r="X139" s="13"/>
      <c r="Y139" s="20"/>
      <c r="Z139" s="21"/>
    </row>
    <row r="140" spans="1:26" ht="25.5">
      <c r="A140" s="18" t="s">
        <v>192</v>
      </c>
      <c r="B140" s="5" t="s">
        <v>125</v>
      </c>
      <c r="C140" s="20"/>
      <c r="D140" s="13"/>
      <c r="E140" s="20"/>
      <c r="F140" s="2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20"/>
      <c r="X140" s="13"/>
      <c r="Y140" s="20"/>
      <c r="Z140" s="21"/>
    </row>
    <row r="141" spans="1:26" ht="25.5">
      <c r="A141" s="23" t="s">
        <v>193</v>
      </c>
      <c r="B141" s="5" t="s">
        <v>168</v>
      </c>
      <c r="C141" s="20"/>
      <c r="D141" s="20"/>
      <c r="E141" s="13"/>
      <c r="F141" s="2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20"/>
      <c r="X141" s="20"/>
      <c r="Y141" s="13"/>
      <c r="Z141" s="21"/>
    </row>
    <row r="142" spans="1:26">
      <c r="A142" s="28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51">
      <c r="A143" s="11" t="s">
        <v>20</v>
      </c>
      <c r="B143" s="12" t="s">
        <v>195</v>
      </c>
      <c r="C143" s="13"/>
      <c r="D143" s="13"/>
      <c r="E143" s="13"/>
      <c r="F143" s="1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5"/>
      <c r="X143" s="13"/>
      <c r="Y143" s="13"/>
      <c r="Z143" s="16"/>
    </row>
    <row r="144" spans="1:26">
      <c r="A144" s="69" t="s">
        <v>91</v>
      </c>
      <c r="B144" s="70"/>
      <c r="C144" s="13"/>
      <c r="D144" s="13"/>
      <c r="E144" s="13"/>
      <c r="F144" s="13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3"/>
      <c r="X144" s="13"/>
      <c r="Y144" s="13"/>
      <c r="Z144" s="16"/>
    </row>
    <row r="145" spans="1:26" ht="51">
      <c r="A145" s="18" t="s">
        <v>69</v>
      </c>
      <c r="B145" s="5" t="s">
        <v>174</v>
      </c>
      <c r="C145" s="20"/>
      <c r="D145" s="13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13"/>
      <c r="Y145" s="20"/>
      <c r="Z145" s="21"/>
    </row>
    <row r="146" spans="1:26">
      <c r="A146" s="18" t="s">
        <v>70</v>
      </c>
      <c r="B146" s="5" t="s">
        <v>175</v>
      </c>
      <c r="C146" s="20"/>
      <c r="D146" s="13"/>
      <c r="E146" s="20"/>
      <c r="F146" s="2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20"/>
      <c r="X146" s="13"/>
      <c r="Y146" s="20"/>
      <c r="Z146" s="21"/>
    </row>
    <row r="147" spans="1:26" ht="38.25">
      <c r="A147" s="18" t="s">
        <v>71</v>
      </c>
      <c r="B147" s="5" t="s">
        <v>176</v>
      </c>
      <c r="C147" s="20"/>
      <c r="D147" s="13"/>
      <c r="E147" s="20"/>
      <c r="F147" s="2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20"/>
      <c r="X147" s="13"/>
      <c r="Y147" s="20"/>
      <c r="Z147" s="21"/>
    </row>
    <row r="148" spans="1:26" ht="25.5">
      <c r="A148" s="23" t="s">
        <v>72</v>
      </c>
      <c r="B148" s="5" t="s">
        <v>177</v>
      </c>
      <c r="C148" s="20"/>
      <c r="D148" s="20"/>
      <c r="E148" s="13"/>
      <c r="F148" s="2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20"/>
      <c r="X148" s="20"/>
      <c r="Y148" s="13"/>
      <c r="Z148" s="21"/>
    </row>
    <row r="149" spans="1:26">
      <c r="A149" s="28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76.5">
      <c r="A150" s="11" t="s">
        <v>29</v>
      </c>
      <c r="B150" s="12" t="s">
        <v>197</v>
      </c>
      <c r="C150" s="13"/>
      <c r="D150" s="13"/>
      <c r="E150" s="13"/>
      <c r="F150" s="1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5"/>
      <c r="X150" s="13"/>
      <c r="Y150" s="13"/>
      <c r="Z150" s="16"/>
    </row>
    <row r="151" spans="1:26">
      <c r="A151" s="69" t="s">
        <v>91</v>
      </c>
      <c r="B151" s="70"/>
      <c r="C151" s="13"/>
      <c r="D151" s="13"/>
      <c r="E151" s="13"/>
      <c r="F151" s="13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3"/>
      <c r="X151" s="13"/>
      <c r="Y151" s="13"/>
      <c r="Z151" s="16"/>
    </row>
    <row r="152" spans="1:26" ht="51">
      <c r="A152" s="18" t="s">
        <v>128</v>
      </c>
      <c r="B152" s="5" t="s">
        <v>184</v>
      </c>
      <c r="C152" s="20"/>
      <c r="D152" s="13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13"/>
      <c r="Y152" s="20"/>
      <c r="Z152" s="21"/>
    </row>
    <row r="153" spans="1:26">
      <c r="A153" s="18" t="s">
        <v>129</v>
      </c>
      <c r="B153" s="5" t="s">
        <v>124</v>
      </c>
      <c r="C153" s="20"/>
      <c r="D153" s="13"/>
      <c r="E153" s="20"/>
      <c r="F153" s="2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20"/>
      <c r="X153" s="13"/>
      <c r="Y153" s="20"/>
      <c r="Z153" s="21"/>
    </row>
    <row r="154" spans="1:26" ht="25.5">
      <c r="A154" s="18" t="s">
        <v>130</v>
      </c>
      <c r="B154" s="5" t="s">
        <v>125</v>
      </c>
      <c r="C154" s="20"/>
      <c r="D154" s="13"/>
      <c r="E154" s="20"/>
      <c r="F154" s="2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20"/>
      <c r="X154" s="13"/>
      <c r="Y154" s="20"/>
      <c r="Z154" s="21"/>
    </row>
    <row r="155" spans="1:26" ht="25.5">
      <c r="A155" s="23" t="s">
        <v>131</v>
      </c>
      <c r="B155" s="5" t="s">
        <v>168</v>
      </c>
      <c r="C155" s="20"/>
      <c r="D155" s="20"/>
      <c r="E155" s="13"/>
      <c r="F155" s="2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20"/>
      <c r="X155" s="20"/>
      <c r="Y155" s="13"/>
      <c r="Z155" s="21"/>
    </row>
    <row r="156" spans="1:26">
      <c r="A156" s="28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51">
      <c r="A157" s="11" t="s">
        <v>23</v>
      </c>
      <c r="B157" s="12" t="s">
        <v>198</v>
      </c>
      <c r="C157" s="13"/>
      <c r="D157" s="13"/>
      <c r="E157" s="13"/>
      <c r="F157" s="1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5"/>
      <c r="X157" s="13"/>
      <c r="Y157" s="13"/>
      <c r="Z157" s="16"/>
    </row>
    <row r="158" spans="1:26">
      <c r="A158" s="69" t="s">
        <v>91</v>
      </c>
      <c r="B158" s="70"/>
      <c r="C158" s="13"/>
      <c r="D158" s="13"/>
      <c r="E158" s="13"/>
      <c r="F158" s="13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3"/>
      <c r="X158" s="13"/>
      <c r="Y158" s="13"/>
      <c r="Z158" s="16"/>
    </row>
    <row r="159" spans="1:26" ht="51">
      <c r="A159" s="18" t="s">
        <v>73</v>
      </c>
      <c r="B159" s="5" t="s">
        <v>199</v>
      </c>
      <c r="C159" s="20"/>
      <c r="D159" s="1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13"/>
      <c r="Y159" s="20"/>
      <c r="Z159" s="21"/>
    </row>
    <row r="160" spans="1:26">
      <c r="A160" s="18" t="s">
        <v>74</v>
      </c>
      <c r="B160" s="5" t="s">
        <v>138</v>
      </c>
      <c r="C160" s="20"/>
      <c r="D160" s="13"/>
      <c r="E160" s="20"/>
      <c r="F160" s="2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20"/>
      <c r="X160" s="13"/>
      <c r="Y160" s="20"/>
      <c r="Z160" s="21"/>
    </row>
    <row r="161" spans="1:26" ht="38.25">
      <c r="A161" s="18" t="s">
        <v>139</v>
      </c>
      <c r="B161" s="5" t="s">
        <v>200</v>
      </c>
      <c r="C161" s="20"/>
      <c r="D161" s="13"/>
      <c r="E161" s="20"/>
      <c r="F161" s="2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20"/>
      <c r="X161" s="13"/>
      <c r="Y161" s="20"/>
      <c r="Z161" s="21"/>
    </row>
    <row r="162" spans="1:26" ht="25.5">
      <c r="A162" s="23" t="s">
        <v>141</v>
      </c>
      <c r="B162" s="5" t="s">
        <v>201</v>
      </c>
      <c r="C162" s="20"/>
      <c r="D162" s="20"/>
      <c r="E162" s="13"/>
      <c r="F162" s="2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20"/>
      <c r="X162" s="20"/>
      <c r="Y162" s="13"/>
      <c r="Z162" s="21"/>
    </row>
    <row r="163" spans="1:26">
      <c r="A163" s="71" t="s">
        <v>132</v>
      </c>
      <c r="B163" s="7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26"/>
    </row>
    <row r="164" spans="1:26" ht="25.5">
      <c r="A164" s="23" t="s">
        <v>143</v>
      </c>
      <c r="B164" s="27" t="s">
        <v>202</v>
      </c>
      <c r="C164" s="20"/>
      <c r="D164" s="13"/>
      <c r="E164" s="20"/>
      <c r="F164" s="2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20"/>
      <c r="X164" s="13"/>
      <c r="Y164" s="20"/>
      <c r="Z164" s="21"/>
    </row>
    <row r="165" spans="1:26">
      <c r="A165" s="81" t="s">
        <v>203</v>
      </c>
      <c r="B165" s="8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26"/>
    </row>
    <row r="166" spans="1:26" ht="13.5">
      <c r="A166" s="28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51">
      <c r="A167" s="11"/>
      <c r="B167" s="12" t="s">
        <v>205</v>
      </c>
      <c r="C167" s="7"/>
      <c r="D167" s="7"/>
      <c r="E167" s="7"/>
      <c r="F167" s="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7"/>
      <c r="X167" s="7"/>
      <c r="Y167" s="7"/>
      <c r="Z167" s="26"/>
    </row>
    <row r="168" spans="1:26">
      <c r="A168" s="69" t="s">
        <v>91</v>
      </c>
      <c r="B168" s="7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6"/>
    </row>
    <row r="169" spans="1:26" ht="51">
      <c r="A169" s="18" t="s">
        <v>206</v>
      </c>
      <c r="B169" s="5" t="s">
        <v>199</v>
      </c>
      <c r="C169" s="20"/>
      <c r="D169" s="13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13"/>
      <c r="Y169" s="20"/>
      <c r="Z169" s="21"/>
    </row>
    <row r="170" spans="1:26">
      <c r="A170" s="18" t="s">
        <v>207</v>
      </c>
      <c r="B170" s="5" t="s">
        <v>138</v>
      </c>
      <c r="C170" s="20"/>
      <c r="D170" s="13"/>
      <c r="E170" s="20"/>
      <c r="F170" s="2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20"/>
      <c r="X170" s="13"/>
      <c r="Y170" s="20"/>
      <c r="Z170" s="21"/>
    </row>
    <row r="171" spans="1:26" ht="38.25">
      <c r="A171" s="18" t="s">
        <v>208</v>
      </c>
      <c r="B171" s="5" t="s">
        <v>200</v>
      </c>
      <c r="C171" s="20"/>
      <c r="D171" s="13"/>
      <c r="E171" s="20"/>
      <c r="F171" s="2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20"/>
      <c r="X171" s="13"/>
      <c r="Y171" s="20"/>
      <c r="Z171" s="21"/>
    </row>
    <row r="172" spans="1:26" ht="25.5">
      <c r="A172" s="23" t="s">
        <v>209</v>
      </c>
      <c r="B172" s="5" t="s">
        <v>201</v>
      </c>
      <c r="C172" s="20"/>
      <c r="D172" s="20"/>
      <c r="E172" s="13"/>
      <c r="F172" s="2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20"/>
      <c r="X172" s="20"/>
      <c r="Y172" s="13"/>
      <c r="Z172" s="21"/>
    </row>
    <row r="173" spans="1:26">
      <c r="A173" s="71" t="s">
        <v>132</v>
      </c>
      <c r="B173" s="7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26"/>
    </row>
    <row r="174" spans="1:26" ht="25.5">
      <c r="A174" s="23" t="s">
        <v>210</v>
      </c>
      <c r="B174" s="27" t="s">
        <v>202</v>
      </c>
      <c r="C174" s="20"/>
      <c r="D174" s="13"/>
      <c r="E174" s="20"/>
      <c r="F174" s="2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20"/>
      <c r="X174" s="13"/>
      <c r="Y174" s="20"/>
      <c r="Z174" s="21"/>
    </row>
    <row r="175" spans="1:26" ht="13.5">
      <c r="A175" s="28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63.75">
      <c r="A176" s="11"/>
      <c r="B176" s="12" t="s">
        <v>212</v>
      </c>
      <c r="C176" s="7"/>
      <c r="D176" s="7"/>
      <c r="E176" s="7"/>
      <c r="F176" s="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7"/>
      <c r="X176" s="7"/>
      <c r="Y176" s="7"/>
      <c r="Z176" s="26"/>
    </row>
    <row r="177" spans="1:26">
      <c r="A177" s="69" t="s">
        <v>91</v>
      </c>
      <c r="B177" s="7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26"/>
    </row>
    <row r="178" spans="1:26" ht="51">
      <c r="A178" s="18" t="s">
        <v>213</v>
      </c>
      <c r="B178" s="5" t="s">
        <v>199</v>
      </c>
      <c r="C178" s="20"/>
      <c r="D178" s="13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13"/>
      <c r="Y178" s="20"/>
      <c r="Z178" s="21"/>
    </row>
    <row r="179" spans="1:26">
      <c r="A179" s="18" t="s">
        <v>214</v>
      </c>
      <c r="B179" s="5" t="s">
        <v>138</v>
      </c>
      <c r="C179" s="20"/>
      <c r="D179" s="13"/>
      <c r="E179" s="20"/>
      <c r="F179" s="2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20"/>
      <c r="X179" s="13"/>
      <c r="Y179" s="20"/>
      <c r="Z179" s="21"/>
    </row>
    <row r="180" spans="1:26" ht="38.25">
      <c r="A180" s="18" t="s">
        <v>215</v>
      </c>
      <c r="B180" s="5" t="s">
        <v>200</v>
      </c>
      <c r="C180" s="20"/>
      <c r="D180" s="13"/>
      <c r="E180" s="20"/>
      <c r="F180" s="2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20"/>
      <c r="X180" s="13"/>
      <c r="Y180" s="20"/>
      <c r="Z180" s="21"/>
    </row>
    <row r="181" spans="1:26" ht="25.5">
      <c r="A181" s="23" t="s">
        <v>216</v>
      </c>
      <c r="B181" s="5" t="s">
        <v>201</v>
      </c>
      <c r="C181" s="20"/>
      <c r="D181" s="20"/>
      <c r="E181" s="13"/>
      <c r="F181" s="2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20"/>
      <c r="X181" s="20"/>
      <c r="Y181" s="13"/>
      <c r="Z181" s="21"/>
    </row>
    <row r="182" spans="1:26">
      <c r="A182" s="71" t="s">
        <v>132</v>
      </c>
      <c r="B182" s="7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26"/>
    </row>
    <row r="183" spans="1:26" ht="25.5">
      <c r="A183" s="23" t="s">
        <v>217</v>
      </c>
      <c r="B183" s="27" t="s">
        <v>202</v>
      </c>
      <c r="C183" s="20"/>
      <c r="D183" s="13"/>
      <c r="E183" s="20"/>
      <c r="F183" s="2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20"/>
      <c r="X183" s="13"/>
      <c r="Y183" s="20"/>
      <c r="Z183" s="21"/>
    </row>
    <row r="184" spans="1:26" ht="13.5">
      <c r="A184" s="28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51">
      <c r="A185" s="11"/>
      <c r="B185" s="12" t="s">
        <v>220</v>
      </c>
      <c r="C185" s="7"/>
      <c r="D185" s="7"/>
      <c r="E185" s="7"/>
      <c r="F185" s="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26"/>
    </row>
    <row r="186" spans="1:26">
      <c r="A186" s="69" t="s">
        <v>91</v>
      </c>
      <c r="B186" s="7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26"/>
    </row>
    <row r="187" spans="1:26" ht="51">
      <c r="A187" s="18" t="s">
        <v>221</v>
      </c>
      <c r="B187" s="5" t="s">
        <v>199</v>
      </c>
      <c r="C187" s="20"/>
      <c r="D187" s="13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13"/>
      <c r="Y187" s="20"/>
      <c r="Z187" s="21"/>
    </row>
    <row r="188" spans="1:26">
      <c r="A188" s="18" t="s">
        <v>222</v>
      </c>
      <c r="B188" s="5" t="s">
        <v>138</v>
      </c>
      <c r="C188" s="20"/>
      <c r="D188" s="13"/>
      <c r="E188" s="20"/>
      <c r="F188" s="2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20"/>
      <c r="X188" s="13"/>
      <c r="Y188" s="20"/>
      <c r="Z188" s="21"/>
    </row>
    <row r="189" spans="1:26" ht="38.25">
      <c r="A189" s="18" t="s">
        <v>223</v>
      </c>
      <c r="B189" s="5" t="s">
        <v>200</v>
      </c>
      <c r="C189" s="20"/>
      <c r="D189" s="13"/>
      <c r="E189" s="20"/>
      <c r="F189" s="2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20"/>
      <c r="X189" s="13"/>
      <c r="Y189" s="20"/>
      <c r="Z189" s="21"/>
    </row>
    <row r="190" spans="1:26" ht="25.5">
      <c r="A190" s="23" t="s">
        <v>224</v>
      </c>
      <c r="B190" s="5" t="s">
        <v>201</v>
      </c>
      <c r="C190" s="20"/>
      <c r="D190" s="20"/>
      <c r="E190" s="13"/>
      <c r="F190" s="2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20"/>
      <c r="X190" s="20"/>
      <c r="Y190" s="13"/>
      <c r="Z190" s="21"/>
    </row>
    <row r="191" spans="1:26">
      <c r="A191" s="71" t="s">
        <v>132</v>
      </c>
      <c r="B191" s="7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26"/>
    </row>
    <row r="192" spans="1:26" ht="25.5">
      <c r="A192" s="23" t="s">
        <v>225</v>
      </c>
      <c r="B192" s="27" t="s">
        <v>202</v>
      </c>
      <c r="C192" s="20"/>
      <c r="D192" s="13"/>
      <c r="E192" s="20"/>
      <c r="F192" s="2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20"/>
      <c r="X192" s="13"/>
      <c r="Y192" s="20"/>
      <c r="Z192" s="21"/>
    </row>
    <row r="193" spans="1:26" ht="13.5">
      <c r="A193" s="28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76.5">
      <c r="A194" s="11"/>
      <c r="B194" s="12" t="s">
        <v>228</v>
      </c>
      <c r="C194" s="7"/>
      <c r="D194" s="7"/>
      <c r="E194" s="7"/>
      <c r="F194" s="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7"/>
      <c r="X194" s="7"/>
      <c r="Y194" s="7"/>
      <c r="Z194" s="26"/>
    </row>
    <row r="195" spans="1:26">
      <c r="A195" s="69" t="s">
        <v>91</v>
      </c>
      <c r="B195" s="7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26"/>
    </row>
    <row r="196" spans="1:26" ht="51">
      <c r="A196" s="18" t="s">
        <v>229</v>
      </c>
      <c r="B196" s="5" t="s">
        <v>199</v>
      </c>
      <c r="C196" s="20"/>
      <c r="D196" s="13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13"/>
      <c r="Y196" s="20"/>
      <c r="Z196" s="21"/>
    </row>
    <row r="197" spans="1:26">
      <c r="A197" s="18" t="s">
        <v>230</v>
      </c>
      <c r="B197" s="5" t="s">
        <v>138</v>
      </c>
      <c r="C197" s="20"/>
      <c r="D197" s="13"/>
      <c r="E197" s="20"/>
      <c r="F197" s="2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20"/>
      <c r="X197" s="13"/>
      <c r="Y197" s="20"/>
      <c r="Z197" s="21"/>
    </row>
    <row r="198" spans="1:26" ht="38.25">
      <c r="A198" s="18" t="s">
        <v>231</v>
      </c>
      <c r="B198" s="5" t="s">
        <v>200</v>
      </c>
      <c r="C198" s="20"/>
      <c r="D198" s="13"/>
      <c r="E198" s="20"/>
      <c r="F198" s="2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20"/>
      <c r="X198" s="13"/>
      <c r="Y198" s="20"/>
      <c r="Z198" s="21"/>
    </row>
    <row r="199" spans="1:26" ht="25.5">
      <c r="A199" s="23" t="s">
        <v>232</v>
      </c>
      <c r="B199" s="5" t="s">
        <v>201</v>
      </c>
      <c r="C199" s="20"/>
      <c r="D199" s="20"/>
      <c r="E199" s="13"/>
      <c r="F199" s="2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20"/>
      <c r="X199" s="20"/>
      <c r="Y199" s="13"/>
      <c r="Z199" s="21"/>
    </row>
    <row r="200" spans="1:26">
      <c r="A200" s="71" t="s">
        <v>132</v>
      </c>
      <c r="B200" s="7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26"/>
    </row>
    <row r="201" spans="1:26" ht="25.5">
      <c r="A201" s="23" t="s">
        <v>233</v>
      </c>
      <c r="B201" s="27" t="s">
        <v>202</v>
      </c>
      <c r="C201" s="20"/>
      <c r="D201" s="13"/>
      <c r="E201" s="20"/>
      <c r="F201" s="2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20"/>
      <c r="X201" s="13"/>
      <c r="Y201" s="20"/>
      <c r="Z201" s="21"/>
    </row>
    <row r="202" spans="1:26" ht="13.5">
      <c r="A202" s="28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63.75">
      <c r="A203" s="11"/>
      <c r="B203" s="12" t="s">
        <v>236</v>
      </c>
      <c r="C203" s="7"/>
      <c r="D203" s="7"/>
      <c r="E203" s="7"/>
      <c r="F203" s="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7"/>
      <c r="X203" s="7"/>
      <c r="Y203" s="7"/>
      <c r="Z203" s="26"/>
    </row>
    <row r="204" spans="1:26">
      <c r="A204" s="69" t="s">
        <v>91</v>
      </c>
      <c r="B204" s="7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26"/>
    </row>
    <row r="205" spans="1:26" ht="51">
      <c r="A205" s="18" t="s">
        <v>237</v>
      </c>
      <c r="B205" s="5" t="s">
        <v>199</v>
      </c>
      <c r="C205" s="20"/>
      <c r="D205" s="13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13"/>
      <c r="Y205" s="20"/>
      <c r="Z205" s="21"/>
    </row>
    <row r="206" spans="1:26">
      <c r="A206" s="18" t="s">
        <v>238</v>
      </c>
      <c r="B206" s="5" t="s">
        <v>138</v>
      </c>
      <c r="C206" s="20"/>
      <c r="D206" s="13"/>
      <c r="E206" s="20"/>
      <c r="F206" s="2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20"/>
      <c r="X206" s="13"/>
      <c r="Y206" s="20"/>
      <c r="Z206" s="21"/>
    </row>
    <row r="207" spans="1:26" ht="38.25">
      <c r="A207" s="18" t="s">
        <v>239</v>
      </c>
      <c r="B207" s="5" t="s">
        <v>200</v>
      </c>
      <c r="C207" s="20"/>
      <c r="D207" s="13"/>
      <c r="E207" s="20"/>
      <c r="F207" s="2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20"/>
      <c r="X207" s="13"/>
      <c r="Y207" s="20"/>
      <c r="Z207" s="21"/>
    </row>
    <row r="208" spans="1:26" ht="25.5">
      <c r="A208" s="23" t="s">
        <v>240</v>
      </c>
      <c r="B208" s="5" t="s">
        <v>201</v>
      </c>
      <c r="C208" s="20"/>
      <c r="D208" s="20"/>
      <c r="E208" s="13"/>
      <c r="F208" s="2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20"/>
      <c r="X208" s="20"/>
      <c r="Y208" s="13"/>
      <c r="Z208" s="21"/>
    </row>
    <row r="209" spans="1:26">
      <c r="A209" s="71" t="s">
        <v>132</v>
      </c>
      <c r="B209" s="7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26"/>
    </row>
    <row r="210" spans="1:26" ht="25.5">
      <c r="A210" s="23" t="s">
        <v>241</v>
      </c>
      <c r="B210" s="27" t="s">
        <v>202</v>
      </c>
      <c r="C210" s="20"/>
      <c r="D210" s="13"/>
      <c r="E210" s="20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20"/>
      <c r="X210" s="13"/>
      <c r="Y210" s="20"/>
      <c r="Z210" s="21"/>
    </row>
    <row r="211" spans="1:26" ht="13.5">
      <c r="A211" s="28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63.75">
      <c r="A212" s="11"/>
      <c r="B212" s="12" t="s">
        <v>244</v>
      </c>
      <c r="C212" s="7"/>
      <c r="D212" s="7"/>
      <c r="E212" s="7"/>
      <c r="F212" s="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7"/>
      <c r="X212" s="7"/>
      <c r="Y212" s="7"/>
      <c r="Z212" s="26"/>
    </row>
    <row r="213" spans="1:26">
      <c r="A213" s="69" t="s">
        <v>91</v>
      </c>
      <c r="B213" s="7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26"/>
    </row>
    <row r="214" spans="1:26" ht="51">
      <c r="A214" s="18" t="s">
        <v>245</v>
      </c>
      <c r="B214" s="5" t="s">
        <v>199</v>
      </c>
      <c r="C214" s="20"/>
      <c r="D214" s="13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13"/>
      <c r="Y214" s="20"/>
      <c r="Z214" s="21"/>
    </row>
    <row r="215" spans="1:26">
      <c r="A215" s="18" t="s">
        <v>246</v>
      </c>
      <c r="B215" s="5" t="s">
        <v>138</v>
      </c>
      <c r="C215" s="20"/>
      <c r="D215" s="13"/>
      <c r="E215" s="20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20"/>
      <c r="X215" s="13"/>
      <c r="Y215" s="20"/>
      <c r="Z215" s="21"/>
    </row>
    <row r="216" spans="1:26" ht="38.25">
      <c r="A216" s="18" t="s">
        <v>247</v>
      </c>
      <c r="B216" s="5" t="s">
        <v>200</v>
      </c>
      <c r="C216" s="20"/>
      <c r="D216" s="13"/>
      <c r="E216" s="20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20"/>
      <c r="X216" s="13"/>
      <c r="Y216" s="20"/>
      <c r="Z216" s="21"/>
    </row>
    <row r="217" spans="1:26" ht="25.5">
      <c r="A217" s="23" t="s">
        <v>248</v>
      </c>
      <c r="B217" s="5" t="s">
        <v>201</v>
      </c>
      <c r="C217" s="20"/>
      <c r="D217" s="20"/>
      <c r="E217" s="13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20"/>
      <c r="X217" s="20"/>
      <c r="Y217" s="13"/>
      <c r="Z217" s="21"/>
    </row>
    <row r="218" spans="1:26">
      <c r="A218" s="71" t="s">
        <v>132</v>
      </c>
      <c r="B218" s="7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26"/>
    </row>
    <row r="219" spans="1:26" ht="25.5">
      <c r="A219" s="23" t="s">
        <v>249</v>
      </c>
      <c r="B219" s="27" t="s">
        <v>202</v>
      </c>
      <c r="C219" s="20"/>
      <c r="D219" s="13"/>
      <c r="E219" s="20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20"/>
      <c r="X219" s="13"/>
      <c r="Y219" s="20"/>
      <c r="Z219" s="21"/>
    </row>
    <row r="220" spans="1:26">
      <c r="A220" s="28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38.25">
      <c r="A221" s="11" t="s">
        <v>25</v>
      </c>
      <c r="B221" s="12" t="s">
        <v>250</v>
      </c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5"/>
      <c r="X221" s="13"/>
      <c r="Y221" s="13"/>
      <c r="Z221" s="16"/>
    </row>
    <row r="222" spans="1:26">
      <c r="A222" s="69" t="s">
        <v>91</v>
      </c>
      <c r="B222" s="70"/>
      <c r="C222" s="13"/>
      <c r="D222" s="13"/>
      <c r="E222" s="13"/>
      <c r="F222" s="13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3"/>
      <c r="X222" s="13"/>
      <c r="Y222" s="13"/>
      <c r="Z222" s="16"/>
    </row>
    <row r="223" spans="1:26" ht="51">
      <c r="A223" s="18" t="s">
        <v>149</v>
      </c>
      <c r="B223" s="5" t="s">
        <v>184</v>
      </c>
      <c r="C223" s="20"/>
      <c r="D223" s="13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13"/>
      <c r="Y223" s="20"/>
      <c r="Z223" s="21"/>
    </row>
    <row r="224" spans="1:26">
      <c r="A224" s="18" t="s">
        <v>150</v>
      </c>
      <c r="B224" s="5" t="s">
        <v>124</v>
      </c>
      <c r="C224" s="20"/>
      <c r="D224" s="13"/>
      <c r="E224" s="20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20"/>
      <c r="X224" s="13"/>
      <c r="Y224" s="20"/>
      <c r="Z224" s="21"/>
    </row>
    <row r="225" spans="1:26" ht="25.5">
      <c r="A225" s="18" t="s">
        <v>151</v>
      </c>
      <c r="B225" s="5" t="s">
        <v>125</v>
      </c>
      <c r="C225" s="20"/>
      <c r="D225" s="13"/>
      <c r="E225" s="20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20"/>
      <c r="X225" s="13"/>
      <c r="Y225" s="20"/>
      <c r="Z225" s="21"/>
    </row>
    <row r="226" spans="1:26" ht="25.5">
      <c r="A226" s="23" t="s">
        <v>152</v>
      </c>
      <c r="B226" s="5" t="s">
        <v>168</v>
      </c>
      <c r="C226" s="20"/>
      <c r="D226" s="20"/>
      <c r="E226" s="13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20"/>
      <c r="X226" s="20"/>
      <c r="Y226" s="13"/>
      <c r="Z226" s="21"/>
    </row>
    <row r="227" spans="1:26">
      <c r="A227" s="28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51">
      <c r="A228" s="11" t="s">
        <v>27</v>
      </c>
      <c r="B228" s="12" t="s">
        <v>252</v>
      </c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5"/>
      <c r="X228" s="13"/>
      <c r="Y228" s="13"/>
      <c r="Z228" s="16"/>
    </row>
    <row r="229" spans="1:26">
      <c r="A229" s="69" t="s">
        <v>91</v>
      </c>
      <c r="B229" s="70"/>
      <c r="C229" s="13"/>
      <c r="D229" s="13"/>
      <c r="E229" s="13"/>
      <c r="F229" s="13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3"/>
      <c r="X229" s="13"/>
      <c r="Y229" s="13"/>
      <c r="Z229" s="16"/>
    </row>
    <row r="230" spans="1:26" ht="51">
      <c r="A230" s="18" t="s">
        <v>156</v>
      </c>
      <c r="B230" s="5" t="s">
        <v>184</v>
      </c>
      <c r="C230" s="20"/>
      <c r="D230" s="13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13"/>
      <c r="Y230" s="20"/>
      <c r="Z230" s="21"/>
    </row>
    <row r="231" spans="1:26">
      <c r="A231" s="18" t="s">
        <v>158</v>
      </c>
      <c r="B231" s="5" t="s">
        <v>124</v>
      </c>
      <c r="C231" s="20"/>
      <c r="D231" s="13"/>
      <c r="E231" s="20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20"/>
      <c r="X231" s="13"/>
      <c r="Y231" s="20"/>
      <c r="Z231" s="21"/>
    </row>
    <row r="232" spans="1:26" ht="25.5">
      <c r="A232" s="18" t="s">
        <v>253</v>
      </c>
      <c r="B232" s="5" t="s">
        <v>125</v>
      </c>
      <c r="C232" s="20"/>
      <c r="D232" s="13"/>
      <c r="E232" s="20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20"/>
      <c r="X232" s="13"/>
      <c r="Y232" s="20"/>
      <c r="Z232" s="21"/>
    </row>
    <row r="233" spans="1:26" ht="25.5">
      <c r="A233" s="23" t="s">
        <v>254</v>
      </c>
      <c r="B233" s="5" t="s">
        <v>168</v>
      </c>
      <c r="C233" s="20"/>
      <c r="D233" s="20"/>
      <c r="E233" s="13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20"/>
      <c r="X233" s="20"/>
      <c r="Y233" s="13"/>
      <c r="Z233" s="21"/>
    </row>
    <row r="234" spans="1:26">
      <c r="A234" s="28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51">
      <c r="A235" s="11" t="s">
        <v>31</v>
      </c>
      <c r="B235" s="12" t="s">
        <v>256</v>
      </c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5"/>
      <c r="X235" s="13"/>
      <c r="Y235" s="13"/>
      <c r="Z235" s="16"/>
    </row>
    <row r="236" spans="1:26">
      <c r="A236" s="69" t="s">
        <v>91</v>
      </c>
      <c r="B236" s="70"/>
      <c r="C236" s="13"/>
      <c r="D236" s="13"/>
      <c r="E236" s="13"/>
      <c r="F236" s="13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3"/>
      <c r="X236" s="13"/>
      <c r="Y236" s="13"/>
      <c r="Z236" s="16"/>
    </row>
    <row r="237" spans="1:26" ht="51">
      <c r="A237" s="18" t="s">
        <v>257</v>
      </c>
      <c r="B237" s="5" t="s">
        <v>184</v>
      </c>
      <c r="C237" s="20"/>
      <c r="D237" s="13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3"/>
      <c r="Y237" s="20"/>
      <c r="Z237" s="21"/>
    </row>
    <row r="238" spans="1:26">
      <c r="A238" s="18" t="s">
        <v>258</v>
      </c>
      <c r="B238" s="5" t="s">
        <v>124</v>
      </c>
      <c r="C238" s="20"/>
      <c r="D238" s="13"/>
      <c r="E238" s="20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20"/>
      <c r="X238" s="13"/>
      <c r="Y238" s="20"/>
      <c r="Z238" s="21"/>
    </row>
    <row r="239" spans="1:26" ht="25.5">
      <c r="A239" s="18" t="s">
        <v>259</v>
      </c>
      <c r="B239" s="5" t="s">
        <v>125</v>
      </c>
      <c r="C239" s="20"/>
      <c r="D239" s="13"/>
      <c r="E239" s="20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20"/>
      <c r="X239" s="13"/>
      <c r="Y239" s="20"/>
      <c r="Z239" s="21"/>
    </row>
    <row r="240" spans="1:26" ht="25.5">
      <c r="A240" s="23" t="s">
        <v>260</v>
      </c>
      <c r="B240" s="5" t="s">
        <v>168</v>
      </c>
      <c r="C240" s="20"/>
      <c r="D240" s="20"/>
      <c r="E240" s="13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20"/>
      <c r="X240" s="20"/>
      <c r="Y240" s="13"/>
      <c r="Z240" s="21"/>
    </row>
    <row r="241" spans="1:26">
      <c r="A241" s="28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51">
      <c r="A242" s="11" t="s">
        <v>33</v>
      </c>
      <c r="B242" s="12" t="s">
        <v>262</v>
      </c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5"/>
      <c r="X242" s="13"/>
      <c r="Y242" s="13"/>
      <c r="Z242" s="16"/>
    </row>
    <row r="243" spans="1:26">
      <c r="A243" s="69" t="s">
        <v>91</v>
      </c>
      <c r="B243" s="70"/>
      <c r="C243" s="13"/>
      <c r="D243" s="13"/>
      <c r="E243" s="13"/>
      <c r="F243" s="1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3"/>
      <c r="X243" s="13"/>
      <c r="Y243" s="13"/>
      <c r="Z243" s="16"/>
    </row>
    <row r="244" spans="1:26" ht="51">
      <c r="A244" s="18" t="s">
        <v>80</v>
      </c>
      <c r="B244" s="5" t="s">
        <v>184</v>
      </c>
      <c r="C244" s="20"/>
      <c r="D244" s="13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13"/>
      <c r="Y244" s="20"/>
      <c r="Z244" s="21"/>
    </row>
    <row r="245" spans="1:26">
      <c r="A245" s="18" t="s">
        <v>81</v>
      </c>
      <c r="B245" s="5" t="s">
        <v>124</v>
      </c>
      <c r="C245" s="20"/>
      <c r="D245" s="13"/>
      <c r="E245" s="20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20"/>
      <c r="X245" s="13"/>
      <c r="Y245" s="20"/>
      <c r="Z245" s="21"/>
    </row>
    <row r="246" spans="1:26" ht="25.5">
      <c r="A246" s="18" t="s">
        <v>263</v>
      </c>
      <c r="B246" s="5" t="s">
        <v>125</v>
      </c>
      <c r="C246" s="20"/>
      <c r="D246" s="13"/>
      <c r="E246" s="20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20"/>
      <c r="X246" s="13"/>
      <c r="Y246" s="20"/>
      <c r="Z246" s="21"/>
    </row>
    <row r="247" spans="1:26" ht="25.5">
      <c r="A247" s="23" t="s">
        <v>264</v>
      </c>
      <c r="B247" s="5" t="s">
        <v>168</v>
      </c>
      <c r="C247" s="20"/>
      <c r="D247" s="20"/>
      <c r="E247" s="13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20"/>
      <c r="X247" s="20"/>
      <c r="Y247" s="13"/>
      <c r="Z247" s="21"/>
    </row>
    <row r="248" spans="1:26">
      <c r="A248" s="28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51">
      <c r="A249" s="11" t="s">
        <v>35</v>
      </c>
      <c r="B249" s="12" t="s">
        <v>266</v>
      </c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5"/>
      <c r="X249" s="13"/>
      <c r="Y249" s="13"/>
      <c r="Z249" s="16"/>
    </row>
    <row r="250" spans="1:26">
      <c r="A250" s="69" t="s">
        <v>91</v>
      </c>
      <c r="B250" s="70"/>
      <c r="C250" s="13"/>
      <c r="D250" s="13"/>
      <c r="E250" s="13"/>
      <c r="F250" s="13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3"/>
      <c r="X250" s="13"/>
      <c r="Y250" s="13"/>
      <c r="Z250" s="16"/>
    </row>
    <row r="251" spans="1:26" ht="51">
      <c r="A251" s="18" t="s">
        <v>267</v>
      </c>
      <c r="B251" s="5" t="s">
        <v>184</v>
      </c>
      <c r="C251" s="20"/>
      <c r="D251" s="1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13"/>
      <c r="Y251" s="20"/>
      <c r="Z251" s="21"/>
    </row>
    <row r="252" spans="1:26">
      <c r="A252" s="18" t="s">
        <v>268</v>
      </c>
      <c r="B252" s="5" t="s">
        <v>124</v>
      </c>
      <c r="C252" s="20"/>
      <c r="D252" s="13"/>
      <c r="E252" s="20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20"/>
      <c r="X252" s="13"/>
      <c r="Y252" s="20"/>
      <c r="Z252" s="21"/>
    </row>
    <row r="253" spans="1:26" ht="25.5">
      <c r="A253" s="18" t="s">
        <v>269</v>
      </c>
      <c r="B253" s="5" t="s">
        <v>125</v>
      </c>
      <c r="C253" s="20"/>
      <c r="D253" s="13"/>
      <c r="E253" s="20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20"/>
      <c r="X253" s="13"/>
      <c r="Y253" s="20"/>
      <c r="Z253" s="21"/>
    </row>
    <row r="254" spans="1:26" ht="25.5">
      <c r="A254" s="23" t="s">
        <v>270</v>
      </c>
      <c r="B254" s="5" t="s">
        <v>168</v>
      </c>
      <c r="C254" s="20"/>
      <c r="D254" s="20"/>
      <c r="E254" s="13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20"/>
      <c r="X254" s="20"/>
      <c r="Y254" s="13"/>
      <c r="Z254" s="21"/>
    </row>
    <row r="255" spans="1:26">
      <c r="A255" s="28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11" t="s">
        <v>82</v>
      </c>
      <c r="B256" s="12" t="s">
        <v>272</v>
      </c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5"/>
      <c r="X256" s="13"/>
      <c r="Y256" s="13"/>
      <c r="Z256" s="16"/>
    </row>
    <row r="257" spans="1:26">
      <c r="A257" s="69" t="s">
        <v>91</v>
      </c>
      <c r="B257" s="70"/>
      <c r="C257" s="13"/>
      <c r="D257" s="13"/>
      <c r="E257" s="13"/>
      <c r="F257" s="13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3"/>
      <c r="X257" s="13"/>
      <c r="Y257" s="13"/>
      <c r="Z257" s="16"/>
    </row>
    <row r="258" spans="1:26" ht="25.5">
      <c r="A258" s="28" t="s">
        <v>273</v>
      </c>
      <c r="B258" s="27" t="s">
        <v>274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26"/>
    </row>
    <row r="259" spans="1:26">
      <c r="A259" s="28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38.25">
      <c r="A260" s="11" t="s">
        <v>37</v>
      </c>
      <c r="B260" s="12" t="s">
        <v>276</v>
      </c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5"/>
      <c r="X260" s="13"/>
      <c r="Y260" s="13"/>
      <c r="Z260" s="16"/>
    </row>
    <row r="261" spans="1:26">
      <c r="A261" s="69" t="s">
        <v>91</v>
      </c>
      <c r="B261" s="70"/>
      <c r="C261" s="13"/>
      <c r="D261" s="13"/>
      <c r="E261" s="13"/>
      <c r="F261" s="13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3"/>
      <c r="X261" s="13"/>
      <c r="Y261" s="13"/>
      <c r="Z261" s="16"/>
    </row>
    <row r="262" spans="1:26" ht="51">
      <c r="A262" s="18" t="s">
        <v>277</v>
      </c>
      <c r="B262" s="5" t="s">
        <v>184</v>
      </c>
      <c r="C262" s="20"/>
      <c r="D262" s="13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13"/>
      <c r="Y262" s="20"/>
      <c r="Z262" s="21"/>
    </row>
    <row r="263" spans="1:26">
      <c r="A263" s="18" t="s">
        <v>278</v>
      </c>
      <c r="B263" s="5" t="s">
        <v>124</v>
      </c>
      <c r="C263" s="20"/>
      <c r="D263" s="13"/>
      <c r="E263" s="20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20"/>
      <c r="X263" s="13"/>
      <c r="Y263" s="20"/>
      <c r="Z263" s="21"/>
    </row>
    <row r="264" spans="1:26" ht="25.5">
      <c r="A264" s="18" t="s">
        <v>279</v>
      </c>
      <c r="B264" s="5" t="s">
        <v>125</v>
      </c>
      <c r="C264" s="20"/>
      <c r="D264" s="13"/>
      <c r="E264" s="20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20"/>
      <c r="X264" s="13"/>
      <c r="Y264" s="20"/>
      <c r="Z264" s="21"/>
    </row>
    <row r="265" spans="1:26" ht="25.5">
      <c r="A265" s="23" t="s">
        <v>280</v>
      </c>
      <c r="B265" s="5" t="s">
        <v>168</v>
      </c>
      <c r="C265" s="20"/>
      <c r="D265" s="20"/>
      <c r="E265" s="13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20"/>
      <c r="X265" s="20"/>
      <c r="Y265" s="13"/>
      <c r="Z265" s="21"/>
    </row>
    <row r="266" spans="1:26">
      <c r="A266" s="28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51">
      <c r="A267" s="11" t="s">
        <v>39</v>
      </c>
      <c r="B267" s="12" t="s">
        <v>282</v>
      </c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5"/>
      <c r="X267" s="13"/>
      <c r="Y267" s="13"/>
      <c r="Z267" s="16"/>
    </row>
    <row r="268" spans="1:26">
      <c r="A268" s="69" t="s">
        <v>91</v>
      </c>
      <c r="B268" s="70"/>
      <c r="C268" s="13"/>
      <c r="D268" s="13"/>
      <c r="E268" s="13"/>
      <c r="F268" s="13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3"/>
      <c r="X268" s="13"/>
      <c r="Y268" s="13"/>
      <c r="Z268" s="16"/>
    </row>
    <row r="269" spans="1:26" ht="51">
      <c r="A269" s="18" t="s">
        <v>283</v>
      </c>
      <c r="B269" s="5" t="s">
        <v>184</v>
      </c>
      <c r="C269" s="20"/>
      <c r="D269" s="13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13"/>
      <c r="Y269" s="20"/>
      <c r="Z269" s="21"/>
    </row>
    <row r="270" spans="1:26">
      <c r="A270" s="18" t="s">
        <v>284</v>
      </c>
      <c r="B270" s="5" t="s">
        <v>124</v>
      </c>
      <c r="C270" s="20"/>
      <c r="D270" s="13"/>
      <c r="E270" s="20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20"/>
      <c r="X270" s="13"/>
      <c r="Y270" s="20"/>
      <c r="Z270" s="21"/>
    </row>
    <row r="271" spans="1:26" ht="25.5">
      <c r="A271" s="18" t="s">
        <v>285</v>
      </c>
      <c r="B271" s="5" t="s">
        <v>125</v>
      </c>
      <c r="C271" s="20"/>
      <c r="D271" s="13"/>
      <c r="E271" s="20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20"/>
      <c r="X271" s="13"/>
      <c r="Y271" s="20"/>
      <c r="Z271" s="21"/>
    </row>
    <row r="272" spans="1:26" ht="25.5">
      <c r="A272" s="23" t="s">
        <v>286</v>
      </c>
      <c r="B272" s="5" t="s">
        <v>168</v>
      </c>
      <c r="C272" s="20"/>
      <c r="D272" s="20"/>
      <c r="E272" s="13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20"/>
      <c r="X272" s="20"/>
      <c r="Y272" s="13"/>
      <c r="Z272" s="21"/>
    </row>
    <row r="273" spans="1:26">
      <c r="A273" s="28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11" t="s">
        <v>84</v>
      </c>
      <c r="B274" s="12" t="s">
        <v>287</v>
      </c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5"/>
      <c r="X274" s="13"/>
      <c r="Y274" s="13"/>
      <c r="Z274" s="16"/>
    </row>
    <row r="275" spans="1:26">
      <c r="A275" s="69" t="s">
        <v>91</v>
      </c>
      <c r="B275" s="70"/>
      <c r="C275" s="13"/>
      <c r="D275" s="13"/>
      <c r="E275" s="13"/>
      <c r="F275" s="13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3"/>
      <c r="X275" s="13"/>
      <c r="Y275" s="13"/>
      <c r="Z275" s="16"/>
    </row>
    <row r="276" spans="1:26" ht="51">
      <c r="A276" s="18" t="s">
        <v>288</v>
      </c>
      <c r="B276" s="5" t="s">
        <v>184</v>
      </c>
      <c r="C276" s="20"/>
      <c r="D276" s="1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13"/>
      <c r="Y276" s="20"/>
      <c r="Z276" s="21"/>
    </row>
    <row r="277" spans="1:26">
      <c r="A277" s="18" t="s">
        <v>289</v>
      </c>
      <c r="B277" s="5" t="s">
        <v>124</v>
      </c>
      <c r="C277" s="20"/>
      <c r="D277" s="13"/>
      <c r="E277" s="20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20"/>
      <c r="X277" s="13"/>
      <c r="Y277" s="20"/>
      <c r="Z277" s="21"/>
    </row>
    <row r="278" spans="1:26" ht="25.5">
      <c r="A278" s="18" t="s">
        <v>290</v>
      </c>
      <c r="B278" s="5" t="s">
        <v>125</v>
      </c>
      <c r="C278" s="20"/>
      <c r="D278" s="13"/>
      <c r="E278" s="20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20"/>
      <c r="X278" s="13"/>
      <c r="Y278" s="20"/>
      <c r="Z278" s="21"/>
    </row>
    <row r="279" spans="1:26" ht="25.5">
      <c r="A279" s="23" t="s">
        <v>291</v>
      </c>
      <c r="B279" s="5" t="s">
        <v>168</v>
      </c>
      <c r="C279" s="20"/>
      <c r="D279" s="20"/>
      <c r="E279" s="13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20"/>
      <c r="X279" s="20"/>
      <c r="Y279" s="13"/>
      <c r="Z279" s="21"/>
    </row>
    <row r="280" spans="1:26">
      <c r="A280" s="28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 ht="25.5">
      <c r="A281" s="11" t="s">
        <v>85</v>
      </c>
      <c r="B281" s="12" t="s">
        <v>293</v>
      </c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5"/>
      <c r="X281" s="13"/>
      <c r="Y281" s="13"/>
      <c r="Z281" s="16"/>
    </row>
    <row r="282" spans="1:26">
      <c r="A282" s="69" t="s">
        <v>91</v>
      </c>
      <c r="B282" s="70"/>
      <c r="C282" s="13"/>
      <c r="D282" s="13"/>
      <c r="E282" s="13"/>
      <c r="F282" s="13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3"/>
      <c r="X282" s="13"/>
      <c r="Y282" s="13"/>
      <c r="Z282" s="16"/>
    </row>
    <row r="283" spans="1:26" ht="51">
      <c r="A283" s="18" t="s">
        <v>294</v>
      </c>
      <c r="B283" s="5" t="s">
        <v>184</v>
      </c>
      <c r="C283" s="20"/>
      <c r="D283" s="13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13"/>
      <c r="Y283" s="20"/>
      <c r="Z283" s="21"/>
    </row>
    <row r="284" spans="1:26">
      <c r="A284" s="18" t="s">
        <v>295</v>
      </c>
      <c r="B284" s="5" t="s">
        <v>124</v>
      </c>
      <c r="C284" s="20"/>
      <c r="D284" s="13"/>
      <c r="E284" s="20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20"/>
      <c r="X284" s="13"/>
      <c r="Y284" s="20"/>
      <c r="Z284" s="21"/>
    </row>
    <row r="285" spans="1:26" ht="25.5">
      <c r="A285" s="18" t="s">
        <v>296</v>
      </c>
      <c r="B285" s="5" t="s">
        <v>125</v>
      </c>
      <c r="C285" s="20"/>
      <c r="D285" s="13"/>
      <c r="E285" s="20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20"/>
      <c r="X285" s="13"/>
      <c r="Y285" s="20"/>
      <c r="Z285" s="21"/>
    </row>
    <row r="286" spans="1:26" ht="25.5">
      <c r="A286" s="23" t="s">
        <v>297</v>
      </c>
      <c r="B286" s="5" t="s">
        <v>168</v>
      </c>
      <c r="C286" s="20"/>
      <c r="D286" s="20"/>
      <c r="E286" s="13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20"/>
      <c r="X286" s="20"/>
      <c r="Y286" s="13"/>
      <c r="Z286" s="21"/>
    </row>
    <row r="287" spans="1:26">
      <c r="A287" s="28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11" t="s">
        <v>86</v>
      </c>
      <c r="B288" s="12" t="s">
        <v>299</v>
      </c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5"/>
      <c r="X288" s="13"/>
      <c r="Y288" s="13"/>
      <c r="Z288" s="16"/>
    </row>
    <row r="289" spans="1:26" ht="38.25">
      <c r="A289" s="28" t="s">
        <v>300</v>
      </c>
      <c r="B289" s="27" t="s">
        <v>301</v>
      </c>
      <c r="C289" s="20"/>
      <c r="D289" s="13"/>
      <c r="E289" s="20"/>
      <c r="F289" s="2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0"/>
      <c r="X289" s="13"/>
      <c r="Y289" s="20"/>
      <c r="Z289" s="21"/>
    </row>
    <row r="290" spans="1:26" ht="38.25">
      <c r="A290" s="11" t="s">
        <v>302</v>
      </c>
      <c r="B290" s="12" t="s">
        <v>303</v>
      </c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5"/>
      <c r="X290" s="13"/>
      <c r="Y290" s="13"/>
      <c r="Z290" s="16"/>
    </row>
    <row r="291" spans="1:26" ht="38.25">
      <c r="A291" s="28" t="s">
        <v>304</v>
      </c>
      <c r="B291" s="27" t="s">
        <v>305</v>
      </c>
      <c r="C291" s="20"/>
      <c r="D291" s="13"/>
      <c r="E291" s="20"/>
      <c r="F291" s="2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20"/>
      <c r="X291" s="13"/>
      <c r="Y291" s="20"/>
      <c r="Z291" s="21"/>
    </row>
    <row r="292" spans="1:26">
      <c r="A292" s="28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11" t="s">
        <v>87</v>
      </c>
      <c r="B293" s="12" t="s">
        <v>307</v>
      </c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5"/>
      <c r="X293" s="13"/>
      <c r="Y293" s="13"/>
      <c r="Z293" s="16"/>
    </row>
    <row r="294" spans="1:26" ht="25.5">
      <c r="A294" s="28" t="s">
        <v>308</v>
      </c>
      <c r="B294" s="27" t="s">
        <v>309</v>
      </c>
      <c r="C294" s="20"/>
      <c r="D294" s="13"/>
      <c r="E294" s="20"/>
      <c r="F294" s="2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20"/>
      <c r="X294" s="13"/>
      <c r="Y294" s="20"/>
      <c r="Z294" s="21"/>
    </row>
    <row r="295" spans="1:26">
      <c r="A295" s="28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38.25">
      <c r="A296" s="11" t="s">
        <v>45</v>
      </c>
      <c r="B296" s="12" t="s">
        <v>311</v>
      </c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5"/>
      <c r="X296" s="13"/>
      <c r="Y296" s="13"/>
      <c r="Z296" s="16"/>
    </row>
    <row r="297" spans="1:26">
      <c r="A297" s="69" t="s">
        <v>91</v>
      </c>
      <c r="B297" s="70"/>
      <c r="C297" s="13"/>
      <c r="D297" s="13"/>
      <c r="E297" s="13"/>
      <c r="F297" s="13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3"/>
      <c r="X297" s="13"/>
      <c r="Y297" s="13"/>
      <c r="Z297" s="16"/>
    </row>
    <row r="298" spans="1:26" ht="51">
      <c r="A298" s="18" t="s">
        <v>312</v>
      </c>
      <c r="B298" s="5" t="s">
        <v>184</v>
      </c>
      <c r="C298" s="20"/>
      <c r="D298" s="13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13"/>
      <c r="Y298" s="20"/>
      <c r="Z298" s="21"/>
    </row>
    <row r="299" spans="1:26">
      <c r="A299" s="18" t="s">
        <v>313</v>
      </c>
      <c r="B299" s="5" t="s">
        <v>124</v>
      </c>
      <c r="C299" s="20"/>
      <c r="D299" s="13"/>
      <c r="E299" s="20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20"/>
      <c r="X299" s="13"/>
      <c r="Y299" s="20"/>
      <c r="Z299" s="21"/>
    </row>
    <row r="300" spans="1:26" ht="25.5">
      <c r="A300" s="18" t="s">
        <v>314</v>
      </c>
      <c r="B300" s="5" t="s">
        <v>125</v>
      </c>
      <c r="C300" s="20"/>
      <c r="D300" s="13"/>
      <c r="E300" s="20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20"/>
      <c r="X300" s="13"/>
      <c r="Y300" s="20"/>
      <c r="Z300" s="21"/>
    </row>
    <row r="301" spans="1:26" ht="25.5">
      <c r="A301" s="23" t="s">
        <v>315</v>
      </c>
      <c r="B301" s="5" t="s">
        <v>168</v>
      </c>
      <c r="C301" s="20"/>
      <c r="D301" s="20"/>
      <c r="E301" s="13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20"/>
      <c r="X301" s="20"/>
      <c r="Y301" s="13"/>
      <c r="Z301" s="21"/>
    </row>
    <row r="302" spans="1:26" ht="38.25">
      <c r="A302" s="11" t="s">
        <v>316</v>
      </c>
      <c r="B302" s="12" t="s">
        <v>317</v>
      </c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5"/>
      <c r="X302" s="13"/>
      <c r="Y302" s="13"/>
      <c r="Z302" s="16"/>
    </row>
    <row r="303" spans="1:26">
      <c r="A303" s="69" t="s">
        <v>91</v>
      </c>
      <c r="B303" s="70"/>
      <c r="C303" s="13"/>
      <c r="D303" s="13"/>
      <c r="E303" s="13"/>
      <c r="F303" s="13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3"/>
      <c r="X303" s="13"/>
      <c r="Y303" s="13"/>
      <c r="Z303" s="16"/>
    </row>
    <row r="304" spans="1:26" ht="51">
      <c r="A304" s="18" t="s">
        <v>318</v>
      </c>
      <c r="B304" s="5" t="s">
        <v>184</v>
      </c>
      <c r="C304" s="20"/>
      <c r="D304" s="13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13"/>
      <c r="Y304" s="20"/>
      <c r="Z304" s="21"/>
    </row>
    <row r="305" spans="1:26">
      <c r="A305" s="18" t="s">
        <v>319</v>
      </c>
      <c r="B305" s="5" t="s">
        <v>124</v>
      </c>
      <c r="C305" s="20"/>
      <c r="D305" s="13"/>
      <c r="E305" s="20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20"/>
      <c r="X305" s="13"/>
      <c r="Y305" s="20"/>
      <c r="Z305" s="21"/>
    </row>
    <row r="306" spans="1:26" ht="25.5">
      <c r="A306" s="18" t="s">
        <v>320</v>
      </c>
      <c r="B306" s="5" t="s">
        <v>125</v>
      </c>
      <c r="C306" s="20"/>
      <c r="D306" s="13"/>
      <c r="E306" s="20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20"/>
      <c r="X306" s="13"/>
      <c r="Y306" s="20"/>
      <c r="Z306" s="21"/>
    </row>
    <row r="307" spans="1:26" ht="25.5">
      <c r="A307" s="23" t="s">
        <v>321</v>
      </c>
      <c r="B307" s="5" t="s">
        <v>168</v>
      </c>
      <c r="C307" s="20"/>
      <c r="D307" s="20"/>
      <c r="E307" s="13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20"/>
      <c r="X307" s="20"/>
      <c r="Y307" s="13"/>
      <c r="Z307" s="21"/>
    </row>
    <row r="308" spans="1:26" ht="38.25">
      <c r="A308" s="11" t="s">
        <v>322</v>
      </c>
      <c r="B308" s="12" t="s">
        <v>323</v>
      </c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5"/>
      <c r="X308" s="13"/>
      <c r="Y308" s="13"/>
      <c r="Z308" s="16"/>
    </row>
    <row r="309" spans="1:26">
      <c r="A309" s="69" t="s">
        <v>91</v>
      </c>
      <c r="B309" s="70"/>
      <c r="C309" s="13"/>
      <c r="D309" s="13"/>
      <c r="E309" s="13"/>
      <c r="F309" s="13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3"/>
      <c r="X309" s="13"/>
      <c r="Y309" s="13"/>
      <c r="Z309" s="16"/>
    </row>
    <row r="310" spans="1:26" ht="51">
      <c r="A310" s="18" t="s">
        <v>324</v>
      </c>
      <c r="B310" s="5" t="s">
        <v>184</v>
      </c>
      <c r="C310" s="20"/>
      <c r="D310" s="1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13"/>
      <c r="Y310" s="20"/>
      <c r="Z310" s="21"/>
    </row>
    <row r="311" spans="1:26">
      <c r="A311" s="18" t="s">
        <v>325</v>
      </c>
      <c r="B311" s="5" t="s">
        <v>124</v>
      </c>
      <c r="C311" s="20"/>
      <c r="D311" s="13"/>
      <c r="E311" s="20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20"/>
      <c r="X311" s="13"/>
      <c r="Y311" s="20"/>
      <c r="Z311" s="21"/>
    </row>
    <row r="312" spans="1:26" ht="25.5">
      <c r="A312" s="18" t="s">
        <v>326</v>
      </c>
      <c r="B312" s="5" t="s">
        <v>125</v>
      </c>
      <c r="C312" s="20"/>
      <c r="D312" s="13"/>
      <c r="E312" s="20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20"/>
      <c r="X312" s="13"/>
      <c r="Y312" s="20"/>
      <c r="Z312" s="21"/>
    </row>
    <row r="313" spans="1:26" ht="25.5">
      <c r="A313" s="23" t="s">
        <v>327</v>
      </c>
      <c r="B313" s="5" t="s">
        <v>168</v>
      </c>
      <c r="C313" s="20"/>
      <c r="D313" s="20"/>
      <c r="E313" s="13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20"/>
      <c r="X313" s="20"/>
      <c r="Y313" s="13"/>
      <c r="Z313" s="21"/>
    </row>
    <row r="314" spans="1:26">
      <c r="A314" s="28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63.75">
      <c r="A315" s="11" t="s">
        <v>88</v>
      </c>
      <c r="B315" s="12" t="s">
        <v>329</v>
      </c>
      <c r="C315" s="13"/>
      <c r="D315" s="13"/>
      <c r="E315" s="13"/>
      <c r="F315" s="13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5"/>
      <c r="X315" s="13"/>
      <c r="Y315" s="13"/>
      <c r="Z315" s="16"/>
    </row>
    <row r="316" spans="1:26" ht="38.25">
      <c r="A316" s="23" t="s">
        <v>330</v>
      </c>
      <c r="B316" s="5" t="s">
        <v>331</v>
      </c>
      <c r="C316" s="20"/>
      <c r="D316" s="20"/>
      <c r="E316" s="13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20"/>
      <c r="X316" s="20"/>
      <c r="Y316" s="13"/>
      <c r="Z316" s="21"/>
    </row>
    <row r="317" spans="1:26">
      <c r="A317" s="63" t="s">
        <v>332</v>
      </c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5"/>
    </row>
    <row r="318" spans="1:26" ht="102">
      <c r="A318" s="29" t="s">
        <v>11</v>
      </c>
      <c r="B318" s="12" t="s">
        <v>333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6"/>
    </row>
    <row r="319" spans="1:26" ht="140.25">
      <c r="A319" s="29" t="s">
        <v>14</v>
      </c>
      <c r="B319" s="12" t="s">
        <v>334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6"/>
    </row>
    <row r="320" spans="1:26" ht="102">
      <c r="A320" s="29" t="s">
        <v>16</v>
      </c>
      <c r="B320" s="12" t="s">
        <v>335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6"/>
    </row>
    <row r="321" spans="1:26">
      <c r="A321" s="29" t="s">
        <v>19</v>
      </c>
      <c r="B321" s="13" t="s">
        <v>336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6"/>
    </row>
    <row r="322" spans="1:26" ht="13.5" thickBot="1">
      <c r="A322" s="30" t="s">
        <v>21</v>
      </c>
      <c r="B322" s="31" t="s">
        <v>337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r:id="rId1"/>
  <headerFooter alignWithMargins="0">
    <oddHeader>&amp;R&amp;P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Z544"/>
  <sheetViews>
    <sheetView zoomScale="80" zoomScaleNormal="80" zoomScaleSheetLayoutView="85" workbookViewId="0">
      <pane ySplit="8" topLeftCell="A204" activePane="bottomLeft" state="frozen"/>
      <selection pane="bottomLeft" activeCell="A222" sqref="A222:B222"/>
    </sheetView>
  </sheetViews>
  <sheetFormatPr defaultRowHeight="12.75"/>
  <cols>
    <col min="1" max="1" width="6.5703125" style="2" customWidth="1"/>
    <col min="2" max="2" width="34.5703125" style="2" customWidth="1"/>
    <col min="3" max="3" width="8.140625" style="2" customWidth="1"/>
    <col min="4" max="4" width="9.140625" style="2"/>
    <col min="5" max="5" width="7.42578125" style="2" customWidth="1"/>
    <col min="6" max="6" width="7.28515625" style="2" customWidth="1"/>
    <col min="7" max="7" width="7.5703125" style="2" customWidth="1"/>
    <col min="8" max="8" width="7.42578125" style="2" customWidth="1"/>
    <col min="9" max="9" width="8.140625" style="2" customWidth="1"/>
    <col min="10" max="10" width="6.5703125" style="2" customWidth="1"/>
    <col min="11" max="11" width="6.140625" style="2" customWidth="1"/>
    <col min="12" max="12" width="7" style="2" customWidth="1"/>
    <col min="13" max="14" width="7.140625" style="2" customWidth="1"/>
    <col min="15" max="15" width="6.85546875" style="2" customWidth="1"/>
    <col min="16" max="16" width="7.42578125" style="2" customWidth="1"/>
    <col min="17" max="17" width="7.85546875" style="2" customWidth="1"/>
    <col min="18" max="18" width="6.42578125" style="2" customWidth="1"/>
    <col min="19" max="19" width="6.5703125" style="2" customWidth="1"/>
    <col min="20" max="20" width="7.42578125" style="2" customWidth="1"/>
    <col min="21" max="21" width="7" style="2" customWidth="1"/>
    <col min="22" max="22" width="6.28515625" style="2" customWidth="1"/>
    <col min="23" max="23" width="7" style="2" customWidth="1"/>
    <col min="24" max="16384" width="9.140625" style="2"/>
  </cols>
  <sheetData>
    <row r="1" spans="1:26">
      <c r="B1" s="4" t="s">
        <v>338</v>
      </c>
      <c r="T1" s="112" t="s">
        <v>47</v>
      </c>
      <c r="U1" s="112"/>
      <c r="V1" s="112"/>
      <c r="W1" s="112"/>
    </row>
    <row r="3" spans="1:26" ht="15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</row>
    <row r="4" spans="1:26" ht="12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</row>
    <row r="5" spans="1:26">
      <c r="A5" s="94" t="s">
        <v>6</v>
      </c>
      <c r="B5" s="94" t="s">
        <v>100</v>
      </c>
      <c r="C5" s="95" t="s">
        <v>101</v>
      </c>
      <c r="D5" s="67"/>
      <c r="E5" s="67"/>
      <c r="F5" s="96"/>
      <c r="G5" s="95" t="s">
        <v>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96"/>
      <c r="W5" s="94" t="s">
        <v>110</v>
      </c>
      <c r="X5" s="94"/>
      <c r="Y5" s="94"/>
      <c r="Z5" s="94"/>
    </row>
    <row r="6" spans="1:26">
      <c r="A6" s="94"/>
      <c r="B6" s="94"/>
      <c r="C6" s="98" t="s">
        <v>102</v>
      </c>
      <c r="D6" s="98" t="s">
        <v>103</v>
      </c>
      <c r="E6" s="101" t="s">
        <v>61</v>
      </c>
      <c r="F6" s="98" t="s">
        <v>5</v>
      </c>
      <c r="G6" s="104" t="s">
        <v>104</v>
      </c>
      <c r="H6" s="95" t="s">
        <v>106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96"/>
      <c r="T6" s="107" t="s">
        <v>109</v>
      </c>
      <c r="U6" s="108"/>
      <c r="V6" s="109"/>
      <c r="W6" s="94"/>
      <c r="X6" s="94"/>
      <c r="Y6" s="94"/>
      <c r="Z6" s="94"/>
    </row>
    <row r="7" spans="1:26">
      <c r="A7" s="94"/>
      <c r="B7" s="94"/>
      <c r="C7" s="99"/>
      <c r="D7" s="99"/>
      <c r="E7" s="102"/>
      <c r="F7" s="99"/>
      <c r="G7" s="105"/>
      <c r="H7" s="95" t="s">
        <v>1</v>
      </c>
      <c r="I7" s="67"/>
      <c r="J7" s="67"/>
      <c r="K7" s="96"/>
      <c r="L7" s="95" t="s">
        <v>2</v>
      </c>
      <c r="M7" s="67"/>
      <c r="N7" s="67"/>
      <c r="O7" s="96"/>
      <c r="P7" s="95" t="s">
        <v>3</v>
      </c>
      <c r="Q7" s="67"/>
      <c r="R7" s="67"/>
      <c r="S7" s="96"/>
      <c r="T7" s="106"/>
      <c r="U7" s="110"/>
      <c r="V7" s="111"/>
      <c r="W7" s="97" t="s">
        <v>102</v>
      </c>
      <c r="X7" s="97" t="s">
        <v>103</v>
      </c>
      <c r="Y7" s="97" t="s">
        <v>61</v>
      </c>
      <c r="Z7" s="97" t="s">
        <v>5</v>
      </c>
    </row>
    <row r="8" spans="1:26" ht="61.5" thickBot="1">
      <c r="A8" s="94"/>
      <c r="B8" s="94"/>
      <c r="C8" s="100"/>
      <c r="D8" s="100"/>
      <c r="E8" s="114"/>
      <c r="F8" s="100"/>
      <c r="G8" s="106"/>
      <c r="H8" s="8" t="s">
        <v>4</v>
      </c>
      <c r="I8" s="8" t="s">
        <v>105</v>
      </c>
      <c r="J8" s="8" t="s">
        <v>61</v>
      </c>
      <c r="K8" s="8" t="s">
        <v>5</v>
      </c>
      <c r="L8" s="8" t="s">
        <v>4</v>
      </c>
      <c r="M8" s="8" t="s">
        <v>105</v>
      </c>
      <c r="N8" s="8" t="s">
        <v>61</v>
      </c>
      <c r="O8" s="8" t="s">
        <v>5</v>
      </c>
      <c r="P8" s="8" t="s">
        <v>4</v>
      </c>
      <c r="Q8" s="8" t="s">
        <v>105</v>
      </c>
      <c r="R8" s="8" t="s">
        <v>61</v>
      </c>
      <c r="S8" s="8" t="s">
        <v>5</v>
      </c>
      <c r="T8" s="8" t="s">
        <v>105</v>
      </c>
      <c r="U8" s="9" t="s">
        <v>107</v>
      </c>
      <c r="V8" s="8" t="s">
        <v>108</v>
      </c>
      <c r="W8" s="97"/>
      <c r="X8" s="97"/>
      <c r="Y8" s="97"/>
      <c r="Z8" s="97"/>
    </row>
    <row r="9" spans="1:26">
      <c r="A9" s="83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</row>
    <row r="10" spans="1:26">
      <c r="A10" s="10">
        <v>1</v>
      </c>
      <c r="B10" s="86" t="s">
        <v>90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6" ht="51">
      <c r="A11" s="48" t="s">
        <v>12</v>
      </c>
      <c r="B11" s="49" t="s">
        <v>111</v>
      </c>
      <c r="C11" s="34">
        <v>59</v>
      </c>
      <c r="D11" s="34">
        <v>0</v>
      </c>
      <c r="E11" s="34">
        <f>D11-C11</f>
        <v>-59</v>
      </c>
      <c r="F11" s="54">
        <f>D11/C11</f>
        <v>0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42"/>
      <c r="X11" s="34"/>
      <c r="Y11" s="34"/>
      <c r="Z11" s="36"/>
    </row>
    <row r="12" spans="1:26">
      <c r="A12" s="127" t="s">
        <v>91</v>
      </c>
      <c r="B12" s="128"/>
      <c r="C12" s="34"/>
      <c r="D12" s="34"/>
      <c r="E12" s="34"/>
      <c r="F12" s="3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4"/>
      <c r="X12" s="34"/>
      <c r="Y12" s="34"/>
      <c r="Z12" s="36"/>
    </row>
    <row r="13" spans="1:26" ht="38.25">
      <c r="A13" s="50" t="s">
        <v>13</v>
      </c>
      <c r="B13" s="51" t="s">
        <v>120</v>
      </c>
      <c r="C13" s="38"/>
      <c r="D13" s="34">
        <v>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4"/>
      <c r="Y13" s="38"/>
      <c r="Z13" s="39"/>
    </row>
    <row r="14" spans="1:26" ht="38.25">
      <c r="A14" s="50" t="s">
        <v>7</v>
      </c>
      <c r="B14" s="51" t="s">
        <v>92</v>
      </c>
      <c r="C14" s="38"/>
      <c r="D14" s="34">
        <v>0</v>
      </c>
      <c r="E14" s="38"/>
      <c r="F14" s="38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8"/>
      <c r="X14" s="34"/>
      <c r="Y14" s="38"/>
      <c r="Z14" s="39"/>
    </row>
    <row r="15" spans="1:26" ht="38.25">
      <c r="A15" s="50" t="s">
        <v>112</v>
      </c>
      <c r="B15" s="51" t="s">
        <v>93</v>
      </c>
      <c r="C15" s="38"/>
      <c r="D15" s="34">
        <v>0</v>
      </c>
      <c r="E15" s="38"/>
      <c r="F15" s="38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8"/>
      <c r="X15" s="34"/>
      <c r="Y15" s="38"/>
      <c r="Z15" s="39"/>
    </row>
    <row r="16" spans="1:26" ht="38.25">
      <c r="A16" s="48" t="s">
        <v>121</v>
      </c>
      <c r="B16" s="51" t="s">
        <v>94</v>
      </c>
      <c r="C16" s="38"/>
      <c r="D16" s="38"/>
      <c r="E16" s="34">
        <v>59</v>
      </c>
      <c r="F16" s="3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8"/>
      <c r="X16" s="38"/>
      <c r="Y16" s="34"/>
      <c r="Z16" s="39"/>
    </row>
    <row r="17" spans="1:26" ht="51">
      <c r="A17" s="48" t="s">
        <v>8</v>
      </c>
      <c r="B17" s="49" t="s">
        <v>122</v>
      </c>
      <c r="C17" s="34">
        <v>10</v>
      </c>
      <c r="D17" s="34">
        <v>0</v>
      </c>
      <c r="E17" s="34">
        <f>D17-C17</f>
        <v>-10</v>
      </c>
      <c r="F17" s="54">
        <f>D17/C17</f>
        <v>0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2"/>
      <c r="X17" s="34"/>
      <c r="Y17" s="34"/>
      <c r="Z17" s="36"/>
    </row>
    <row r="18" spans="1:26">
      <c r="A18" s="129" t="s">
        <v>91</v>
      </c>
      <c r="B18" s="130"/>
      <c r="C18" s="34"/>
      <c r="D18" s="34"/>
      <c r="E18" s="34"/>
      <c r="F18" s="3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4"/>
      <c r="X18" s="34"/>
      <c r="Y18" s="34"/>
      <c r="Z18" s="36"/>
    </row>
    <row r="19" spans="1:26" ht="38.25">
      <c r="A19" s="50" t="s">
        <v>9</v>
      </c>
      <c r="B19" s="52" t="s">
        <v>120</v>
      </c>
      <c r="C19" s="38"/>
      <c r="D19" s="34">
        <v>0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4"/>
      <c r="Y19" s="38"/>
      <c r="Z19" s="39"/>
    </row>
    <row r="20" spans="1:26" ht="38.25">
      <c r="A20" s="50" t="s">
        <v>10</v>
      </c>
      <c r="B20" s="52" t="s">
        <v>95</v>
      </c>
      <c r="C20" s="38"/>
      <c r="D20" s="34">
        <v>0</v>
      </c>
      <c r="E20" s="38"/>
      <c r="F20" s="38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8"/>
      <c r="X20" s="34"/>
      <c r="Y20" s="38"/>
      <c r="Z20" s="39"/>
    </row>
    <row r="21" spans="1:26" ht="38.25">
      <c r="A21" s="50" t="s">
        <v>62</v>
      </c>
      <c r="B21" s="52" t="s">
        <v>96</v>
      </c>
      <c r="C21" s="38"/>
      <c r="D21" s="34">
        <v>0</v>
      </c>
      <c r="E21" s="38"/>
      <c r="F21" s="38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8"/>
      <c r="X21" s="34"/>
      <c r="Y21" s="38"/>
      <c r="Z21" s="39"/>
    </row>
    <row r="22" spans="1:26" ht="38.25">
      <c r="A22" s="48" t="s">
        <v>113</v>
      </c>
      <c r="B22" s="53" t="s">
        <v>97</v>
      </c>
      <c r="C22" s="38"/>
      <c r="D22" s="38"/>
      <c r="E22" s="34">
        <v>10</v>
      </c>
      <c r="F22" s="38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8"/>
      <c r="X22" s="38"/>
      <c r="Y22" s="34"/>
      <c r="Z22" s="39"/>
    </row>
    <row r="23" spans="1:26" ht="13.5">
      <c r="A23" s="11" t="s">
        <v>14</v>
      </c>
      <c r="B23" s="124" t="s">
        <v>123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</row>
    <row r="24" spans="1:26">
      <c r="A24" s="48" t="s">
        <v>15</v>
      </c>
      <c r="B24" s="49" t="s">
        <v>114</v>
      </c>
      <c r="C24" s="34">
        <v>12</v>
      </c>
      <c r="D24" s="34">
        <v>9</v>
      </c>
      <c r="E24" s="34">
        <f>D24-C24</f>
        <v>-3</v>
      </c>
      <c r="F24" s="54">
        <f>D24/C24</f>
        <v>0.75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2"/>
      <c r="X24" s="34"/>
      <c r="Y24" s="34"/>
      <c r="Z24" s="36"/>
    </row>
    <row r="25" spans="1:26">
      <c r="A25" s="116" t="s">
        <v>91</v>
      </c>
      <c r="B25" s="117"/>
      <c r="C25" s="34"/>
      <c r="D25" s="34"/>
      <c r="E25" s="34"/>
      <c r="F25" s="3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4"/>
      <c r="X25" s="34"/>
      <c r="Y25" s="34"/>
      <c r="Z25" s="36"/>
    </row>
    <row r="26" spans="1:26" ht="38.25">
      <c r="A26" s="50" t="s">
        <v>63</v>
      </c>
      <c r="B26" s="52" t="s">
        <v>120</v>
      </c>
      <c r="C26" s="38"/>
      <c r="D26" s="34">
        <v>7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4"/>
      <c r="Y26" s="38"/>
      <c r="Z26" s="39"/>
    </row>
    <row r="27" spans="1:26">
      <c r="A27" s="50" t="s">
        <v>64</v>
      </c>
      <c r="B27" s="52" t="s">
        <v>124</v>
      </c>
      <c r="C27" s="38"/>
      <c r="D27" s="34">
        <v>2</v>
      </c>
      <c r="E27" s="38"/>
      <c r="F27" s="38"/>
      <c r="G27" s="34">
        <v>1</v>
      </c>
      <c r="H27" s="34"/>
      <c r="I27" s="34"/>
      <c r="J27" s="34"/>
      <c r="K27" s="34"/>
      <c r="L27" s="34"/>
      <c r="M27" s="34"/>
      <c r="N27" s="34"/>
      <c r="O27" s="34"/>
      <c r="P27" s="34">
        <v>1</v>
      </c>
      <c r="Q27" s="34"/>
      <c r="R27" s="34"/>
      <c r="S27" s="34"/>
      <c r="T27" s="34"/>
      <c r="U27" s="34"/>
      <c r="V27" s="34"/>
      <c r="W27" s="38"/>
      <c r="X27" s="34"/>
      <c r="Y27" s="38"/>
      <c r="Z27" s="39"/>
    </row>
    <row r="28" spans="1:26" ht="25.5">
      <c r="A28" s="50" t="s">
        <v>115</v>
      </c>
      <c r="B28" s="52" t="s">
        <v>125</v>
      </c>
      <c r="C28" s="38"/>
      <c r="D28" s="34">
        <v>0</v>
      </c>
      <c r="E28" s="38"/>
      <c r="F28" s="38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8"/>
      <c r="X28" s="34"/>
      <c r="Y28" s="38"/>
      <c r="Z28" s="39"/>
    </row>
    <row r="29" spans="1:26">
      <c r="A29" s="48" t="s">
        <v>116</v>
      </c>
      <c r="B29" s="52" t="s">
        <v>98</v>
      </c>
      <c r="C29" s="38"/>
      <c r="D29" s="38"/>
      <c r="E29" s="34">
        <v>3</v>
      </c>
      <c r="F29" s="38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8"/>
      <c r="X29" s="38"/>
      <c r="Y29" s="34"/>
      <c r="Z29" s="39"/>
    </row>
    <row r="30" spans="1:26" ht="13.5">
      <c r="A30" s="25" t="s">
        <v>16</v>
      </c>
      <c r="B30" s="66" t="s">
        <v>99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80"/>
    </row>
    <row r="31" spans="1:26">
      <c r="A31" s="11" t="s">
        <v>17</v>
      </c>
      <c r="B31" s="49" t="s">
        <v>117</v>
      </c>
      <c r="C31" s="34">
        <v>12</v>
      </c>
      <c r="D31" s="34">
        <v>12</v>
      </c>
      <c r="E31" s="34">
        <f>D31-C31</f>
        <v>0</v>
      </c>
      <c r="F31" s="54">
        <f>D31/C31</f>
        <v>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2"/>
      <c r="X31" s="34"/>
      <c r="Y31" s="34"/>
      <c r="Z31" s="36"/>
    </row>
    <row r="32" spans="1:26">
      <c r="A32" s="122" t="s">
        <v>91</v>
      </c>
      <c r="B32" s="123"/>
      <c r="C32" s="34"/>
      <c r="D32" s="34"/>
      <c r="E32" s="34"/>
      <c r="F32" s="3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4"/>
      <c r="X32" s="34"/>
      <c r="Y32" s="34"/>
      <c r="Z32" s="36"/>
    </row>
    <row r="33" spans="1:26" ht="38.25">
      <c r="A33" s="50" t="s">
        <v>65</v>
      </c>
      <c r="B33" s="52" t="s">
        <v>120</v>
      </c>
      <c r="C33" s="38"/>
      <c r="D33" s="34">
        <v>11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4"/>
      <c r="Y33" s="38"/>
      <c r="Z33" s="39"/>
    </row>
    <row r="34" spans="1:26">
      <c r="A34" s="50" t="s">
        <v>66</v>
      </c>
      <c r="B34" s="52" t="s">
        <v>124</v>
      </c>
      <c r="C34" s="38"/>
      <c r="D34" s="34">
        <v>1</v>
      </c>
      <c r="E34" s="38"/>
      <c r="F34" s="38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8"/>
      <c r="X34" s="34"/>
      <c r="Y34" s="38"/>
      <c r="Z34" s="39"/>
    </row>
    <row r="35" spans="1:26" ht="25.5">
      <c r="A35" s="50" t="s">
        <v>67</v>
      </c>
      <c r="B35" s="52" t="s">
        <v>125</v>
      </c>
      <c r="C35" s="38"/>
      <c r="D35" s="34">
        <v>0</v>
      </c>
      <c r="E35" s="38"/>
      <c r="F35" s="38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8"/>
      <c r="X35" s="34"/>
      <c r="Y35" s="38"/>
      <c r="Z35" s="39"/>
    </row>
    <row r="36" spans="1:26">
      <c r="A36" s="48" t="s">
        <v>118</v>
      </c>
      <c r="B36" s="52" t="s">
        <v>98</v>
      </c>
      <c r="C36" s="38"/>
      <c r="D36" s="38"/>
      <c r="E36" s="34">
        <v>0</v>
      </c>
      <c r="F36" s="38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8"/>
      <c r="X36" s="38"/>
      <c r="Y36" s="34"/>
      <c r="Z36" s="39"/>
    </row>
    <row r="37" spans="1:26" ht="13.5">
      <c r="A37" s="11" t="s">
        <v>19</v>
      </c>
      <c r="B37" s="66" t="s">
        <v>68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80"/>
    </row>
    <row r="38" spans="1:26" ht="25.5">
      <c r="A38" s="11" t="s">
        <v>20</v>
      </c>
      <c r="B38" s="41" t="s">
        <v>119</v>
      </c>
      <c r="C38" s="34">
        <v>7</v>
      </c>
      <c r="D38" s="34">
        <v>7</v>
      </c>
      <c r="E38" s="34">
        <f>D38-C38</f>
        <v>0</v>
      </c>
      <c r="F38" s="54">
        <f>D38/C38</f>
        <v>1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2"/>
      <c r="X38" s="34"/>
      <c r="Y38" s="34"/>
      <c r="Z38" s="36"/>
    </row>
    <row r="39" spans="1:26">
      <c r="A39" s="122" t="s">
        <v>91</v>
      </c>
      <c r="B39" s="123"/>
      <c r="C39" s="34"/>
      <c r="D39" s="34"/>
      <c r="E39" s="34"/>
      <c r="F39" s="3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4"/>
      <c r="X39" s="34"/>
      <c r="Y39" s="34"/>
      <c r="Z39" s="36"/>
    </row>
    <row r="40" spans="1:26" ht="38.25">
      <c r="A40" s="50" t="s">
        <v>69</v>
      </c>
      <c r="B40" s="52" t="s">
        <v>120</v>
      </c>
      <c r="C40" s="38"/>
      <c r="D40" s="34">
        <v>6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4"/>
      <c r="Y40" s="38"/>
      <c r="Z40" s="39"/>
    </row>
    <row r="41" spans="1:26">
      <c r="A41" s="50" t="s">
        <v>70</v>
      </c>
      <c r="B41" s="52" t="s">
        <v>124</v>
      </c>
      <c r="C41" s="38"/>
      <c r="D41" s="34">
        <v>1</v>
      </c>
      <c r="E41" s="38"/>
      <c r="F41" s="38"/>
      <c r="G41" s="34">
        <v>1</v>
      </c>
      <c r="H41" s="34"/>
      <c r="I41" s="34"/>
      <c r="J41" s="34"/>
      <c r="K41" s="34"/>
      <c r="L41" s="34"/>
      <c r="M41" s="34"/>
      <c r="N41" s="34"/>
      <c r="O41" s="34"/>
      <c r="P41" s="34">
        <v>1</v>
      </c>
      <c r="Q41" s="34"/>
      <c r="R41" s="34"/>
      <c r="S41" s="34"/>
      <c r="T41" s="34"/>
      <c r="U41" s="34"/>
      <c r="V41" s="34"/>
      <c r="W41" s="38"/>
      <c r="X41" s="34"/>
      <c r="Y41" s="38"/>
      <c r="Z41" s="39"/>
    </row>
    <row r="42" spans="1:26" ht="25.5">
      <c r="A42" s="50" t="s">
        <v>71</v>
      </c>
      <c r="B42" s="52" t="s">
        <v>125</v>
      </c>
      <c r="C42" s="38"/>
      <c r="D42" s="34">
        <v>0</v>
      </c>
      <c r="E42" s="38"/>
      <c r="F42" s="38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8"/>
      <c r="X42" s="34"/>
      <c r="Y42" s="38"/>
      <c r="Z42" s="39"/>
    </row>
    <row r="43" spans="1:26">
      <c r="A43" s="48" t="s">
        <v>72</v>
      </c>
      <c r="B43" s="52" t="s">
        <v>98</v>
      </c>
      <c r="C43" s="38"/>
      <c r="D43" s="38"/>
      <c r="E43" s="34">
        <v>0</v>
      </c>
      <c r="F43" s="3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8"/>
      <c r="X43" s="38"/>
      <c r="Y43" s="34"/>
      <c r="Z43" s="39"/>
    </row>
    <row r="44" spans="1:26">
      <c r="A44" s="11" t="s">
        <v>21</v>
      </c>
      <c r="B44" s="66" t="s">
        <v>126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8"/>
    </row>
    <row r="45" spans="1:26" ht="25.5">
      <c r="A45" s="48" t="s">
        <v>29</v>
      </c>
      <c r="B45" s="49" t="s">
        <v>127</v>
      </c>
      <c r="C45" s="34">
        <v>14</v>
      </c>
      <c r="D45" s="34">
        <v>14</v>
      </c>
      <c r="E45" s="34">
        <f>D45-C45</f>
        <v>0</v>
      </c>
      <c r="F45" s="54">
        <f>D45/C45</f>
        <v>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42"/>
      <c r="X45" s="34"/>
      <c r="Y45" s="34"/>
      <c r="Z45" s="36"/>
    </row>
    <row r="46" spans="1:26">
      <c r="A46" s="116" t="s">
        <v>91</v>
      </c>
      <c r="B46" s="117"/>
      <c r="C46" s="34"/>
      <c r="D46" s="34"/>
      <c r="E46" s="34"/>
      <c r="F46" s="3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4"/>
      <c r="X46" s="34"/>
      <c r="Y46" s="34"/>
      <c r="Z46" s="36"/>
    </row>
    <row r="47" spans="1:26" ht="38.25">
      <c r="A47" s="50" t="s">
        <v>128</v>
      </c>
      <c r="B47" s="52" t="s">
        <v>120</v>
      </c>
      <c r="C47" s="38"/>
      <c r="D47" s="34">
        <v>14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4"/>
      <c r="Y47" s="38"/>
      <c r="Z47" s="39"/>
    </row>
    <row r="48" spans="1:26">
      <c r="A48" s="50" t="s">
        <v>129</v>
      </c>
      <c r="B48" s="52" t="s">
        <v>124</v>
      </c>
      <c r="C48" s="38"/>
      <c r="D48" s="34">
        <v>1</v>
      </c>
      <c r="E48" s="38"/>
      <c r="F48" s="38"/>
      <c r="G48" s="34">
        <v>1</v>
      </c>
      <c r="H48" s="34"/>
      <c r="I48" s="34"/>
      <c r="J48" s="34"/>
      <c r="K48" s="34"/>
      <c r="L48" s="34"/>
      <c r="M48" s="34"/>
      <c r="N48" s="34"/>
      <c r="O48" s="34"/>
      <c r="P48" s="34">
        <v>1</v>
      </c>
      <c r="Q48" s="34"/>
      <c r="R48" s="34"/>
      <c r="S48" s="34"/>
      <c r="T48" s="34"/>
      <c r="U48" s="34"/>
      <c r="V48" s="34"/>
      <c r="W48" s="38"/>
      <c r="X48" s="34"/>
      <c r="Y48" s="38"/>
      <c r="Z48" s="39"/>
    </row>
    <row r="49" spans="1:26" ht="25.5">
      <c r="A49" s="50" t="s">
        <v>130</v>
      </c>
      <c r="B49" s="52" t="s">
        <v>125</v>
      </c>
      <c r="C49" s="38"/>
      <c r="D49" s="34">
        <v>0</v>
      </c>
      <c r="E49" s="38"/>
      <c r="F49" s="3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8"/>
      <c r="X49" s="34"/>
      <c r="Y49" s="38"/>
      <c r="Z49" s="39"/>
    </row>
    <row r="50" spans="1:26">
      <c r="A50" s="48" t="s">
        <v>131</v>
      </c>
      <c r="B50" s="52" t="s">
        <v>98</v>
      </c>
      <c r="C50" s="38"/>
      <c r="D50" s="38"/>
      <c r="E50" s="34"/>
      <c r="F50" s="38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8"/>
      <c r="X50" s="38"/>
      <c r="Y50" s="34"/>
      <c r="Z50" s="39"/>
    </row>
    <row r="51" spans="1:26">
      <c r="A51" s="118" t="s">
        <v>132</v>
      </c>
      <c r="B51" s="119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25.5">
      <c r="A52" s="48" t="s">
        <v>133</v>
      </c>
      <c r="B52" s="52" t="s">
        <v>134</v>
      </c>
      <c r="C52" s="38"/>
      <c r="D52" s="34">
        <v>0</v>
      </c>
      <c r="E52" s="38"/>
      <c r="F52" s="38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8"/>
      <c r="X52" s="34"/>
      <c r="Y52" s="38"/>
      <c r="Z52" s="39"/>
    </row>
    <row r="53" spans="1:26">
      <c r="A53" s="11" t="s">
        <v>22</v>
      </c>
      <c r="B53" s="66" t="s">
        <v>135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8"/>
    </row>
    <row r="54" spans="1:26" ht="25.5">
      <c r="A54" s="48" t="s">
        <v>23</v>
      </c>
      <c r="B54" s="49" t="s">
        <v>136</v>
      </c>
      <c r="C54" s="34">
        <v>26.4</v>
      </c>
      <c r="D54" s="34">
        <v>26.2</v>
      </c>
      <c r="E54" s="34">
        <f>D54-C54</f>
        <v>-0.19999999999999929</v>
      </c>
      <c r="F54" s="54">
        <f>D54/C54</f>
        <v>0.99242424242424243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42"/>
      <c r="X54" s="34"/>
      <c r="Y54" s="34"/>
      <c r="Z54" s="36"/>
    </row>
    <row r="55" spans="1:26">
      <c r="A55" s="116" t="s">
        <v>91</v>
      </c>
      <c r="B55" s="117"/>
      <c r="C55" s="34"/>
      <c r="D55" s="34"/>
      <c r="E55" s="34"/>
      <c r="F55" s="34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4"/>
      <c r="X55" s="34"/>
      <c r="Y55" s="34"/>
      <c r="Z55" s="36"/>
    </row>
    <row r="56" spans="1:26" ht="38.25">
      <c r="A56" s="50" t="s">
        <v>73</v>
      </c>
      <c r="B56" s="52" t="s">
        <v>137</v>
      </c>
      <c r="C56" s="38"/>
      <c r="D56" s="34">
        <v>26.1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4"/>
      <c r="Y56" s="38"/>
      <c r="Z56" s="39"/>
    </row>
    <row r="57" spans="1:26">
      <c r="A57" s="50" t="s">
        <v>74</v>
      </c>
      <c r="B57" s="52" t="s">
        <v>138</v>
      </c>
      <c r="C57" s="38"/>
      <c r="D57" s="34">
        <v>0</v>
      </c>
      <c r="E57" s="38"/>
      <c r="F57" s="38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8"/>
      <c r="X57" s="34"/>
      <c r="Y57" s="38"/>
      <c r="Z57" s="39"/>
    </row>
    <row r="58" spans="1:26" ht="25.5">
      <c r="A58" s="50" t="s">
        <v>139</v>
      </c>
      <c r="B58" s="52" t="s">
        <v>140</v>
      </c>
      <c r="C58" s="38"/>
      <c r="D58" s="34">
        <v>0.1</v>
      </c>
      <c r="E58" s="38"/>
      <c r="F58" s="38"/>
      <c r="G58" s="34">
        <v>0.1</v>
      </c>
      <c r="H58" s="34"/>
      <c r="I58" s="34"/>
      <c r="J58" s="34"/>
      <c r="K58" s="34"/>
      <c r="L58" s="34"/>
      <c r="M58" s="34"/>
      <c r="N58" s="34"/>
      <c r="O58" s="34"/>
      <c r="P58" s="34">
        <v>0.1</v>
      </c>
      <c r="Q58" s="34"/>
      <c r="R58" s="34"/>
      <c r="S58" s="34"/>
      <c r="T58" s="34"/>
      <c r="U58" s="34"/>
      <c r="V58" s="34"/>
      <c r="W58" s="38"/>
      <c r="X58" s="34"/>
      <c r="Y58" s="38"/>
      <c r="Z58" s="39"/>
    </row>
    <row r="59" spans="1:26">
      <c r="A59" s="48" t="s">
        <v>141</v>
      </c>
      <c r="B59" s="52" t="s">
        <v>142</v>
      </c>
      <c r="C59" s="38"/>
      <c r="D59" s="38"/>
      <c r="E59" s="34">
        <v>0.2</v>
      </c>
      <c r="F59" s="38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8"/>
      <c r="X59" s="38"/>
      <c r="Y59" s="34"/>
      <c r="Z59" s="39"/>
    </row>
    <row r="60" spans="1:26">
      <c r="A60" s="118" t="s">
        <v>132</v>
      </c>
      <c r="B60" s="119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 ht="25.5">
      <c r="A61" s="48" t="s">
        <v>143</v>
      </c>
      <c r="B61" s="52" t="s">
        <v>144</v>
      </c>
      <c r="C61" s="38"/>
      <c r="D61" s="34">
        <v>0</v>
      </c>
      <c r="E61" s="38"/>
      <c r="F61" s="3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8"/>
      <c r="X61" s="34"/>
      <c r="Y61" s="38"/>
      <c r="Z61" s="39"/>
    </row>
    <row r="62" spans="1:26">
      <c r="A62" s="48" t="s">
        <v>145</v>
      </c>
      <c r="B62" s="52" t="s">
        <v>146</v>
      </c>
      <c r="C62" s="38"/>
      <c r="D62" s="34">
        <v>0</v>
      </c>
      <c r="E62" s="38"/>
      <c r="F62" s="38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8"/>
      <c r="X62" s="34"/>
      <c r="Y62" s="38"/>
      <c r="Z62" s="39"/>
    </row>
    <row r="63" spans="1:26">
      <c r="A63" s="11" t="s">
        <v>24</v>
      </c>
      <c r="B63" s="66" t="s">
        <v>147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8"/>
    </row>
    <row r="64" spans="1:26" ht="25.5">
      <c r="A64" s="48" t="s">
        <v>25</v>
      </c>
      <c r="B64" s="49" t="s">
        <v>148</v>
      </c>
      <c r="C64" s="34">
        <v>14</v>
      </c>
      <c r="D64" s="34">
        <v>8</v>
      </c>
      <c r="E64" s="34">
        <f>D64-C64</f>
        <v>-6</v>
      </c>
      <c r="F64" s="54">
        <f>D64/C64</f>
        <v>0.5714285714285714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42"/>
      <c r="X64" s="34"/>
      <c r="Y64" s="34"/>
      <c r="Z64" s="36"/>
    </row>
    <row r="65" spans="1:26">
      <c r="A65" s="116" t="s">
        <v>91</v>
      </c>
      <c r="B65" s="117"/>
      <c r="C65" s="34"/>
      <c r="D65" s="34"/>
      <c r="E65" s="34"/>
      <c r="F65" s="34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4"/>
      <c r="X65" s="34"/>
      <c r="Y65" s="34"/>
      <c r="Z65" s="36"/>
    </row>
    <row r="66" spans="1:26" ht="38.25">
      <c r="A66" s="50" t="s">
        <v>149</v>
      </c>
      <c r="B66" s="52" t="s">
        <v>120</v>
      </c>
      <c r="C66" s="38"/>
      <c r="D66" s="34">
        <v>2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4"/>
      <c r="Y66" s="38"/>
      <c r="Z66" s="39"/>
    </row>
    <row r="67" spans="1:26">
      <c r="A67" s="50" t="s">
        <v>150</v>
      </c>
      <c r="B67" s="52" t="s">
        <v>124</v>
      </c>
      <c r="C67" s="38"/>
      <c r="D67" s="34">
        <v>6</v>
      </c>
      <c r="E67" s="38"/>
      <c r="F67" s="38"/>
      <c r="G67" s="34">
        <v>3</v>
      </c>
      <c r="H67" s="34"/>
      <c r="I67" s="34"/>
      <c r="J67" s="34"/>
      <c r="K67" s="34"/>
      <c r="L67" s="34">
        <v>1</v>
      </c>
      <c r="M67" s="34"/>
      <c r="N67" s="34"/>
      <c r="O67" s="34"/>
      <c r="P67" s="34">
        <v>2</v>
      </c>
      <c r="Q67" s="34"/>
      <c r="R67" s="34"/>
      <c r="S67" s="34"/>
      <c r="T67" s="34"/>
      <c r="U67" s="34"/>
      <c r="V67" s="34"/>
      <c r="W67" s="38"/>
      <c r="X67" s="34"/>
      <c r="Y67" s="38"/>
      <c r="Z67" s="39"/>
    </row>
    <row r="68" spans="1:26" ht="25.5">
      <c r="A68" s="50" t="s">
        <v>151</v>
      </c>
      <c r="B68" s="52" t="s">
        <v>125</v>
      </c>
      <c r="C68" s="38"/>
      <c r="D68" s="34">
        <v>0</v>
      </c>
      <c r="E68" s="38"/>
      <c r="F68" s="38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8"/>
      <c r="X68" s="34"/>
      <c r="Y68" s="38"/>
      <c r="Z68" s="39"/>
    </row>
    <row r="69" spans="1:26">
      <c r="A69" s="48" t="s">
        <v>152</v>
      </c>
      <c r="B69" s="52" t="s">
        <v>153</v>
      </c>
      <c r="C69" s="38"/>
      <c r="D69" s="38"/>
      <c r="E69" s="34">
        <v>6</v>
      </c>
      <c r="F69" s="38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8"/>
      <c r="X69" s="38"/>
      <c r="Y69" s="34"/>
      <c r="Z69" s="39"/>
    </row>
    <row r="70" spans="1:26" ht="13.5">
      <c r="A70" s="11" t="s">
        <v>26</v>
      </c>
      <c r="B70" s="66" t="s">
        <v>154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80"/>
    </row>
    <row r="71" spans="1:26">
      <c r="A71" s="48" t="s">
        <v>27</v>
      </c>
      <c r="B71" s="49" t="s">
        <v>155</v>
      </c>
      <c r="C71" s="34">
        <v>1</v>
      </c>
      <c r="D71" s="34">
        <v>1</v>
      </c>
      <c r="E71" s="34">
        <f>D71-C71</f>
        <v>0</v>
      </c>
      <c r="F71" s="54">
        <f>D71/C71</f>
        <v>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42"/>
      <c r="X71" s="34"/>
      <c r="Y71" s="34"/>
      <c r="Z71" s="36"/>
    </row>
    <row r="72" spans="1:26">
      <c r="A72" s="116" t="s">
        <v>91</v>
      </c>
      <c r="B72" s="117"/>
      <c r="C72" s="34"/>
      <c r="D72" s="34"/>
      <c r="E72" s="34"/>
      <c r="F72" s="3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4"/>
      <c r="X72" s="34"/>
      <c r="Y72" s="34"/>
      <c r="Z72" s="36"/>
    </row>
    <row r="73" spans="1:26" ht="38.25">
      <c r="A73" s="50" t="s">
        <v>156</v>
      </c>
      <c r="B73" s="52" t="s">
        <v>157</v>
      </c>
      <c r="C73" s="38"/>
      <c r="D73" s="34">
        <v>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4"/>
      <c r="Y73" s="38"/>
      <c r="Z73" s="39"/>
    </row>
    <row r="74" spans="1:26" ht="25.5">
      <c r="A74" s="50" t="s">
        <v>158</v>
      </c>
      <c r="B74" s="52" t="s">
        <v>159</v>
      </c>
      <c r="C74" s="38"/>
      <c r="D74" s="34">
        <v>1</v>
      </c>
      <c r="E74" s="38"/>
      <c r="F74" s="38"/>
      <c r="G74" s="34">
        <v>1</v>
      </c>
      <c r="H74" s="34"/>
      <c r="I74" s="34"/>
      <c r="J74" s="34"/>
      <c r="K74" s="34"/>
      <c r="L74" s="34"/>
      <c r="M74" s="34"/>
      <c r="N74" s="34"/>
      <c r="O74" s="34"/>
      <c r="P74" s="34">
        <v>1</v>
      </c>
      <c r="Q74" s="34"/>
      <c r="R74" s="34"/>
      <c r="S74" s="34"/>
      <c r="T74" s="34"/>
      <c r="U74" s="34"/>
      <c r="V74" s="34"/>
      <c r="W74" s="38"/>
      <c r="X74" s="34"/>
      <c r="Y74" s="38"/>
      <c r="Z74" s="39"/>
    </row>
    <row r="75" spans="1:26">
      <c r="A75" s="76" t="s">
        <v>160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spans="1:26" ht="13.5">
      <c r="A76" s="11" t="s">
        <v>11</v>
      </c>
      <c r="B76" s="66" t="s">
        <v>161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80"/>
    </row>
    <row r="77" spans="1:26" ht="38.25">
      <c r="A77" s="11" t="s">
        <v>12</v>
      </c>
      <c r="B77" s="49" t="s">
        <v>162</v>
      </c>
      <c r="C77" s="34">
        <v>2.2000000000000002</v>
      </c>
      <c r="D77" s="34">
        <v>2</v>
      </c>
      <c r="E77" s="34">
        <f>D77-C77</f>
        <v>-0.20000000000000018</v>
      </c>
      <c r="F77" s="54">
        <f>D77/C77</f>
        <v>0.90909090909090906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42"/>
      <c r="X77" s="34"/>
      <c r="Y77" s="34"/>
      <c r="Z77" s="36"/>
    </row>
    <row r="78" spans="1:26">
      <c r="A78" s="122" t="s">
        <v>91</v>
      </c>
      <c r="B78" s="123"/>
      <c r="C78" s="34"/>
      <c r="D78" s="34"/>
      <c r="E78" s="34"/>
      <c r="F78" s="34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4"/>
      <c r="X78" s="34"/>
      <c r="Y78" s="34"/>
      <c r="Z78" s="36"/>
    </row>
    <row r="79" spans="1:26" ht="38.25">
      <c r="A79" s="50" t="s">
        <v>13</v>
      </c>
      <c r="B79" s="52" t="s">
        <v>137</v>
      </c>
      <c r="C79" s="38"/>
      <c r="D79" s="34">
        <v>2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4"/>
      <c r="Y79" s="38"/>
      <c r="Z79" s="39"/>
    </row>
    <row r="80" spans="1:26">
      <c r="A80" s="50" t="s">
        <v>7</v>
      </c>
      <c r="B80" s="52" t="s">
        <v>138</v>
      </c>
      <c r="C80" s="38"/>
      <c r="D80" s="34">
        <v>0</v>
      </c>
      <c r="E80" s="38"/>
      <c r="F80" s="38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8"/>
      <c r="X80" s="34"/>
      <c r="Y80" s="38"/>
      <c r="Z80" s="39"/>
    </row>
    <row r="81" spans="1:26" ht="25.5">
      <c r="A81" s="50" t="s">
        <v>112</v>
      </c>
      <c r="B81" s="52" t="s">
        <v>140</v>
      </c>
      <c r="C81" s="38"/>
      <c r="D81" s="34">
        <v>0</v>
      </c>
      <c r="E81" s="38"/>
      <c r="F81" s="38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8"/>
      <c r="X81" s="34"/>
      <c r="Y81" s="38"/>
      <c r="Z81" s="39"/>
    </row>
    <row r="82" spans="1:26">
      <c r="A82" s="48" t="s">
        <v>121</v>
      </c>
      <c r="B82" s="52" t="s">
        <v>142</v>
      </c>
      <c r="C82" s="38"/>
      <c r="D82" s="38"/>
      <c r="E82" s="34">
        <v>0.2</v>
      </c>
      <c r="F82" s="38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8"/>
      <c r="X82" s="38"/>
      <c r="Y82" s="34"/>
      <c r="Z82" s="39"/>
    </row>
    <row r="83" spans="1:26">
      <c r="A83" s="118" t="s">
        <v>132</v>
      </c>
      <c r="B83" s="119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 ht="25.5">
      <c r="A84" s="48" t="s">
        <v>163</v>
      </c>
      <c r="B84" s="52" t="s">
        <v>144</v>
      </c>
      <c r="C84" s="38"/>
      <c r="D84" s="34">
        <v>0</v>
      </c>
      <c r="E84" s="38"/>
      <c r="F84" s="38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8"/>
      <c r="X84" s="34"/>
      <c r="Y84" s="38"/>
      <c r="Z84" s="39"/>
    </row>
    <row r="85" spans="1:26">
      <c r="A85" s="11" t="s">
        <v>14</v>
      </c>
      <c r="B85" s="66" t="s">
        <v>164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8"/>
    </row>
    <row r="86" spans="1:26" ht="38.25">
      <c r="A86" s="48" t="s">
        <v>15</v>
      </c>
      <c r="B86" s="49" t="s">
        <v>165</v>
      </c>
      <c r="C86" s="34">
        <v>2</v>
      </c>
      <c r="D86" s="34">
        <v>1</v>
      </c>
      <c r="E86" s="34">
        <f>D86-C86</f>
        <v>-1</v>
      </c>
      <c r="F86" s="54">
        <f>D86/C86</f>
        <v>0.5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42"/>
      <c r="X86" s="34"/>
      <c r="Y86" s="34"/>
      <c r="Z86" s="36"/>
    </row>
    <row r="87" spans="1:26">
      <c r="A87" s="116" t="s">
        <v>91</v>
      </c>
      <c r="B87" s="117"/>
      <c r="C87" s="34"/>
      <c r="D87" s="34"/>
      <c r="E87" s="34"/>
      <c r="F87" s="3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4"/>
      <c r="X87" s="34"/>
      <c r="Y87" s="34"/>
      <c r="Z87" s="36"/>
    </row>
    <row r="88" spans="1:26" ht="38.25">
      <c r="A88" s="50" t="s">
        <v>63</v>
      </c>
      <c r="B88" s="52" t="s">
        <v>137</v>
      </c>
      <c r="C88" s="38"/>
      <c r="D88" s="34">
        <v>1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4"/>
      <c r="Y88" s="38"/>
      <c r="Z88" s="39"/>
    </row>
    <row r="89" spans="1:26">
      <c r="A89" s="50" t="s">
        <v>64</v>
      </c>
      <c r="B89" s="52" t="s">
        <v>138</v>
      </c>
      <c r="C89" s="38"/>
      <c r="D89" s="34">
        <v>0</v>
      </c>
      <c r="E89" s="38"/>
      <c r="F89" s="38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8"/>
      <c r="X89" s="34"/>
      <c r="Y89" s="38"/>
      <c r="Z89" s="39"/>
    </row>
    <row r="90" spans="1:26" ht="25.5">
      <c r="A90" s="50" t="s">
        <v>115</v>
      </c>
      <c r="B90" s="52" t="s">
        <v>140</v>
      </c>
      <c r="C90" s="38"/>
      <c r="D90" s="34">
        <v>0</v>
      </c>
      <c r="E90" s="38"/>
      <c r="F90" s="38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8"/>
      <c r="X90" s="34"/>
      <c r="Y90" s="38"/>
      <c r="Z90" s="39"/>
    </row>
    <row r="91" spans="1:26">
      <c r="A91" s="48" t="s">
        <v>116</v>
      </c>
      <c r="B91" s="52" t="s">
        <v>142</v>
      </c>
      <c r="C91" s="38"/>
      <c r="D91" s="38"/>
      <c r="E91" s="34">
        <v>1</v>
      </c>
      <c r="F91" s="38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8"/>
      <c r="X91" s="38"/>
      <c r="Y91" s="34"/>
      <c r="Z91" s="39"/>
    </row>
    <row r="92" spans="1:26">
      <c r="A92" s="118" t="s">
        <v>132</v>
      </c>
      <c r="B92" s="119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 ht="25.5">
      <c r="A93" s="48" t="s">
        <v>166</v>
      </c>
      <c r="B93" s="52" t="s">
        <v>144</v>
      </c>
      <c r="C93" s="38"/>
      <c r="D93" s="34">
        <v>0</v>
      </c>
      <c r="E93" s="38"/>
      <c r="F93" s="38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8"/>
      <c r="X93" s="34"/>
      <c r="Y93" s="38"/>
      <c r="Z93" s="39"/>
    </row>
    <row r="94" spans="1:26">
      <c r="A94" s="11" t="s">
        <v>16</v>
      </c>
      <c r="B94" s="66" t="s">
        <v>76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8"/>
    </row>
    <row r="95" spans="1:26" ht="38.25">
      <c r="A95" s="48" t="s">
        <v>17</v>
      </c>
      <c r="B95" s="49" t="s">
        <v>167</v>
      </c>
      <c r="C95" s="34">
        <v>10</v>
      </c>
      <c r="D95" s="34">
        <v>0</v>
      </c>
      <c r="E95" s="34">
        <f>D95-C95</f>
        <v>-10</v>
      </c>
      <c r="F95" s="54">
        <f>D95/C95</f>
        <v>0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42"/>
      <c r="X95" s="34"/>
      <c r="Y95" s="34"/>
      <c r="Z95" s="36"/>
    </row>
    <row r="96" spans="1:26">
      <c r="A96" s="116" t="s">
        <v>91</v>
      </c>
      <c r="B96" s="117"/>
      <c r="C96" s="34"/>
      <c r="D96" s="34"/>
      <c r="E96" s="34"/>
      <c r="F96" s="34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4"/>
      <c r="X96" s="34"/>
      <c r="Y96" s="34"/>
      <c r="Z96" s="36"/>
    </row>
    <row r="97" spans="1:26" ht="38.25">
      <c r="A97" s="50" t="s">
        <v>65</v>
      </c>
      <c r="B97" s="52" t="s">
        <v>120</v>
      </c>
      <c r="C97" s="38"/>
      <c r="D97" s="34">
        <v>0</v>
      </c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4"/>
      <c r="Y97" s="38"/>
      <c r="Z97" s="39"/>
    </row>
    <row r="98" spans="1:26">
      <c r="A98" s="50" t="s">
        <v>66</v>
      </c>
      <c r="B98" s="52" t="s">
        <v>124</v>
      </c>
      <c r="C98" s="38"/>
      <c r="D98" s="34">
        <v>0</v>
      </c>
      <c r="E98" s="38"/>
      <c r="F98" s="38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8"/>
      <c r="X98" s="34"/>
      <c r="Y98" s="38"/>
      <c r="Z98" s="39"/>
    </row>
    <row r="99" spans="1:26" ht="25.5">
      <c r="A99" s="50" t="s">
        <v>67</v>
      </c>
      <c r="B99" s="52" t="s">
        <v>125</v>
      </c>
      <c r="C99" s="38"/>
      <c r="D99" s="34">
        <v>0</v>
      </c>
      <c r="E99" s="38"/>
      <c r="F99" s="38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  <c r="X99" s="34"/>
      <c r="Y99" s="38"/>
      <c r="Z99" s="39"/>
    </row>
    <row r="100" spans="1:26">
      <c r="A100" s="48" t="s">
        <v>118</v>
      </c>
      <c r="B100" s="52" t="s">
        <v>168</v>
      </c>
      <c r="C100" s="38"/>
      <c r="D100" s="38"/>
      <c r="E100" s="34">
        <v>10</v>
      </c>
      <c r="F100" s="38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  <c r="X100" s="38"/>
      <c r="Y100" s="34"/>
      <c r="Z100" s="39"/>
    </row>
    <row r="101" spans="1:26">
      <c r="A101" s="11" t="s">
        <v>19</v>
      </c>
      <c r="B101" s="66" t="s">
        <v>169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8"/>
    </row>
    <row r="102" spans="1:26" ht="25.5">
      <c r="A102" s="48" t="s">
        <v>20</v>
      </c>
      <c r="B102" s="49" t="s">
        <v>170</v>
      </c>
      <c r="C102" s="34">
        <v>7</v>
      </c>
      <c r="D102" s="34">
        <v>6</v>
      </c>
      <c r="E102" s="34">
        <f>D102-C102</f>
        <v>-1</v>
      </c>
      <c r="F102" s="54">
        <f>D102/C102</f>
        <v>0.8571428571428571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42"/>
      <c r="X102" s="34"/>
      <c r="Y102" s="34"/>
      <c r="Z102" s="36"/>
    </row>
    <row r="103" spans="1:26">
      <c r="A103" s="116" t="s">
        <v>91</v>
      </c>
      <c r="B103" s="117"/>
      <c r="C103" s="34"/>
      <c r="D103" s="34"/>
      <c r="E103" s="34"/>
      <c r="F103" s="34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4"/>
      <c r="X103" s="34"/>
      <c r="Y103" s="34"/>
      <c r="Z103" s="36"/>
    </row>
    <row r="104" spans="1:26" ht="38.25">
      <c r="A104" s="50" t="s">
        <v>69</v>
      </c>
      <c r="B104" s="52" t="s">
        <v>120</v>
      </c>
      <c r="C104" s="38"/>
      <c r="D104" s="34">
        <v>5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4"/>
      <c r="Y104" s="38"/>
      <c r="Z104" s="39"/>
    </row>
    <row r="105" spans="1:26">
      <c r="A105" s="50" t="s">
        <v>70</v>
      </c>
      <c r="B105" s="52" t="s">
        <v>124</v>
      </c>
      <c r="C105" s="38"/>
      <c r="D105" s="34">
        <v>1</v>
      </c>
      <c r="E105" s="38"/>
      <c r="F105" s="38"/>
      <c r="G105" s="34">
        <v>1</v>
      </c>
      <c r="H105" s="34"/>
      <c r="I105" s="34"/>
      <c r="J105" s="34"/>
      <c r="K105" s="34"/>
      <c r="L105" s="34">
        <v>1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  <c r="X105" s="34"/>
      <c r="Y105" s="38"/>
      <c r="Z105" s="39"/>
    </row>
    <row r="106" spans="1:26" ht="25.5">
      <c r="A106" s="50" t="s">
        <v>71</v>
      </c>
      <c r="B106" s="52" t="s">
        <v>125</v>
      </c>
      <c r="C106" s="38"/>
      <c r="D106" s="34">
        <v>0</v>
      </c>
      <c r="E106" s="38"/>
      <c r="F106" s="38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  <c r="X106" s="34"/>
      <c r="Y106" s="38"/>
      <c r="Z106" s="39"/>
    </row>
    <row r="107" spans="1:26">
      <c r="A107" s="48" t="s">
        <v>72</v>
      </c>
      <c r="B107" s="52" t="s">
        <v>168</v>
      </c>
      <c r="C107" s="38"/>
      <c r="D107" s="38"/>
      <c r="E107" s="34">
        <v>1</v>
      </c>
      <c r="F107" s="38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  <c r="X107" s="38"/>
      <c r="Y107" s="34"/>
      <c r="Z107" s="39"/>
    </row>
    <row r="108" spans="1:26">
      <c r="A108" s="76" t="s">
        <v>171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spans="1:26">
      <c r="A109" s="11" t="s">
        <v>11</v>
      </c>
      <c r="B109" s="66" t="s">
        <v>172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8"/>
    </row>
    <row r="110" spans="1:26" ht="38.25">
      <c r="A110" s="48" t="s">
        <v>12</v>
      </c>
      <c r="B110" s="49" t="s">
        <v>173</v>
      </c>
      <c r="C110" s="34">
        <v>0</v>
      </c>
      <c r="D110" s="34">
        <v>1</v>
      </c>
      <c r="E110" s="34">
        <f>D110-C110</f>
        <v>1</v>
      </c>
      <c r="F110" s="54" t="e">
        <f>D110/C110</f>
        <v>#DIV/0!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42"/>
      <c r="X110" s="34"/>
      <c r="Y110" s="34"/>
      <c r="Z110" s="36"/>
    </row>
    <row r="111" spans="1:26">
      <c r="A111" s="116" t="s">
        <v>91</v>
      </c>
      <c r="B111" s="117"/>
      <c r="C111" s="34"/>
      <c r="D111" s="34"/>
      <c r="E111" s="34"/>
      <c r="F111" s="34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4"/>
      <c r="X111" s="34"/>
      <c r="Y111" s="34"/>
      <c r="Z111" s="36"/>
    </row>
    <row r="112" spans="1:26" ht="38.25">
      <c r="A112" s="50" t="s">
        <v>13</v>
      </c>
      <c r="B112" s="52" t="s">
        <v>174</v>
      </c>
      <c r="C112" s="38"/>
      <c r="D112" s="34">
        <v>1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4"/>
      <c r="Y112" s="38"/>
      <c r="Z112" s="39"/>
    </row>
    <row r="113" spans="1:26">
      <c r="A113" s="50" t="s">
        <v>7</v>
      </c>
      <c r="B113" s="52" t="s">
        <v>175</v>
      </c>
      <c r="C113" s="38"/>
      <c r="D113" s="34">
        <v>0</v>
      </c>
      <c r="E113" s="38"/>
      <c r="F113" s="38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  <c r="X113" s="34"/>
      <c r="Y113" s="38"/>
      <c r="Z113" s="39"/>
    </row>
    <row r="114" spans="1:26" ht="25.5">
      <c r="A114" s="50" t="s">
        <v>112</v>
      </c>
      <c r="B114" s="52" t="s">
        <v>176</v>
      </c>
      <c r="C114" s="38"/>
      <c r="D114" s="34">
        <v>0</v>
      </c>
      <c r="E114" s="38"/>
      <c r="F114" s="38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  <c r="X114" s="34"/>
      <c r="Y114" s="38"/>
      <c r="Z114" s="39"/>
    </row>
    <row r="115" spans="1:26">
      <c r="A115" s="48" t="s">
        <v>121</v>
      </c>
      <c r="B115" s="52" t="s">
        <v>177</v>
      </c>
      <c r="C115" s="38"/>
      <c r="D115" s="38"/>
      <c r="E115" s="34">
        <v>0</v>
      </c>
      <c r="F115" s="38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  <c r="X115" s="38"/>
      <c r="Y115" s="34"/>
      <c r="Z115" s="39"/>
    </row>
    <row r="116" spans="1:26" ht="13.5">
      <c r="A116" s="11" t="s">
        <v>14</v>
      </c>
      <c r="B116" s="66" t="s">
        <v>178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80"/>
    </row>
    <row r="117" spans="1:26" ht="38.25">
      <c r="A117" s="48" t="s">
        <v>15</v>
      </c>
      <c r="B117" s="49" t="s">
        <v>179</v>
      </c>
      <c r="C117" s="34">
        <v>1</v>
      </c>
      <c r="D117" s="34">
        <v>1</v>
      </c>
      <c r="E117" s="34">
        <f>D117-C117</f>
        <v>0</v>
      </c>
      <c r="F117" s="54">
        <f>D117/C117</f>
        <v>1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42"/>
      <c r="X117" s="34"/>
      <c r="Y117" s="34"/>
      <c r="Z117" s="36"/>
    </row>
    <row r="118" spans="1:26">
      <c r="A118" s="116" t="s">
        <v>91</v>
      </c>
      <c r="B118" s="117"/>
      <c r="C118" s="34"/>
      <c r="D118" s="34"/>
      <c r="E118" s="34"/>
      <c r="F118" s="34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4"/>
      <c r="X118" s="34"/>
      <c r="Y118" s="34"/>
      <c r="Z118" s="36"/>
    </row>
    <row r="119" spans="1:26" ht="38.25">
      <c r="A119" s="50" t="s">
        <v>63</v>
      </c>
      <c r="B119" s="52" t="s">
        <v>174</v>
      </c>
      <c r="C119" s="38"/>
      <c r="D119" s="34">
        <v>1</v>
      </c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4"/>
      <c r="Y119" s="38"/>
      <c r="Z119" s="39"/>
    </row>
    <row r="120" spans="1:26">
      <c r="A120" s="50" t="s">
        <v>64</v>
      </c>
      <c r="B120" s="52" t="s">
        <v>175</v>
      </c>
      <c r="C120" s="38"/>
      <c r="D120" s="34">
        <v>0</v>
      </c>
      <c r="E120" s="38"/>
      <c r="F120" s="38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  <c r="X120" s="34"/>
      <c r="Y120" s="38"/>
      <c r="Z120" s="39"/>
    </row>
    <row r="121" spans="1:26" ht="25.5">
      <c r="A121" s="50" t="s">
        <v>115</v>
      </c>
      <c r="B121" s="52" t="s">
        <v>176</v>
      </c>
      <c r="C121" s="38"/>
      <c r="D121" s="34">
        <v>0</v>
      </c>
      <c r="E121" s="38"/>
      <c r="F121" s="38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  <c r="X121" s="34"/>
      <c r="Y121" s="38"/>
      <c r="Z121" s="39"/>
    </row>
    <row r="122" spans="1:26">
      <c r="A122" s="48" t="s">
        <v>116</v>
      </c>
      <c r="B122" s="52" t="s">
        <v>177</v>
      </c>
      <c r="C122" s="38"/>
      <c r="D122" s="38"/>
      <c r="E122" s="34">
        <v>0</v>
      </c>
      <c r="F122" s="38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  <c r="X122" s="38"/>
      <c r="Y122" s="34"/>
      <c r="Z122" s="39"/>
    </row>
    <row r="123" spans="1:26" ht="13.5">
      <c r="A123" s="11" t="s">
        <v>16</v>
      </c>
      <c r="B123" s="66" t="s">
        <v>180</v>
      </c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80"/>
    </row>
    <row r="124" spans="1:26" ht="25.5">
      <c r="A124" s="48" t="s">
        <v>17</v>
      </c>
      <c r="B124" s="49" t="s">
        <v>181</v>
      </c>
      <c r="C124" s="34">
        <v>6</v>
      </c>
      <c r="D124" s="34">
        <v>6</v>
      </c>
      <c r="E124" s="34">
        <f>D124-C124</f>
        <v>0</v>
      </c>
      <c r="F124" s="54">
        <f>D124/C124</f>
        <v>1</v>
      </c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42"/>
      <c r="X124" s="34"/>
      <c r="Y124" s="34"/>
      <c r="Z124" s="36"/>
    </row>
    <row r="125" spans="1:26">
      <c r="A125" s="116" t="s">
        <v>91</v>
      </c>
      <c r="B125" s="117"/>
      <c r="C125" s="34"/>
      <c r="D125" s="34"/>
      <c r="E125" s="34"/>
      <c r="F125" s="34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4"/>
      <c r="X125" s="34"/>
      <c r="Y125" s="34"/>
      <c r="Z125" s="36"/>
    </row>
    <row r="126" spans="1:26" ht="38.25">
      <c r="A126" s="50" t="s">
        <v>65</v>
      </c>
      <c r="B126" s="52" t="s">
        <v>174</v>
      </c>
      <c r="C126" s="38"/>
      <c r="D126" s="34">
        <v>6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4"/>
      <c r="Y126" s="38"/>
      <c r="Z126" s="39"/>
    </row>
    <row r="127" spans="1:26">
      <c r="A127" s="50" t="s">
        <v>66</v>
      </c>
      <c r="B127" s="52" t="s">
        <v>175</v>
      </c>
      <c r="C127" s="38"/>
      <c r="D127" s="34">
        <v>3</v>
      </c>
      <c r="E127" s="38"/>
      <c r="F127" s="38"/>
      <c r="G127" s="34">
        <v>3</v>
      </c>
      <c r="H127" s="34"/>
      <c r="I127" s="34"/>
      <c r="J127" s="34"/>
      <c r="K127" s="34"/>
      <c r="L127" s="34">
        <v>3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  <c r="X127" s="34"/>
      <c r="Y127" s="38"/>
      <c r="Z127" s="39"/>
    </row>
    <row r="128" spans="1:26" ht="25.5">
      <c r="A128" s="50" t="s">
        <v>67</v>
      </c>
      <c r="B128" s="52" t="s">
        <v>176</v>
      </c>
      <c r="C128" s="38"/>
      <c r="D128" s="34">
        <v>0</v>
      </c>
      <c r="E128" s="38"/>
      <c r="F128" s="38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  <c r="X128" s="34"/>
      <c r="Y128" s="38"/>
      <c r="Z128" s="39"/>
    </row>
    <row r="129" spans="1:26">
      <c r="A129" s="48" t="s">
        <v>118</v>
      </c>
      <c r="B129" s="52" t="s">
        <v>177</v>
      </c>
      <c r="C129" s="38"/>
      <c r="D129" s="38"/>
      <c r="E129" s="34">
        <v>0</v>
      </c>
      <c r="F129" s="38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  <c r="X129" s="38"/>
      <c r="Y129" s="34"/>
      <c r="Z129" s="39"/>
    </row>
    <row r="130" spans="1:26">
      <c r="A130" s="48" t="s">
        <v>18</v>
      </c>
      <c r="B130" s="49" t="s">
        <v>182</v>
      </c>
      <c r="C130" s="34">
        <v>0</v>
      </c>
      <c r="D130" s="34">
        <v>0</v>
      </c>
      <c r="E130" s="34">
        <f>D130-C130</f>
        <v>0</v>
      </c>
      <c r="F130" s="54" t="e">
        <f>D130/C130</f>
        <v>#DIV/0!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42"/>
      <c r="X130" s="34"/>
      <c r="Y130" s="34"/>
      <c r="Z130" s="36"/>
    </row>
    <row r="131" spans="1:26">
      <c r="A131" s="116" t="s">
        <v>91</v>
      </c>
      <c r="B131" s="117"/>
      <c r="C131" s="34"/>
      <c r="D131" s="34"/>
      <c r="E131" s="34"/>
      <c r="F131" s="34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4"/>
      <c r="X131" s="34"/>
      <c r="Y131" s="34"/>
      <c r="Z131" s="36"/>
    </row>
    <row r="132" spans="1:26" ht="38.25">
      <c r="A132" s="50" t="s">
        <v>183</v>
      </c>
      <c r="B132" s="52" t="s">
        <v>184</v>
      </c>
      <c r="C132" s="38"/>
      <c r="D132" s="34">
        <v>0</v>
      </c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4"/>
      <c r="Y132" s="38"/>
      <c r="Z132" s="39"/>
    </row>
    <row r="133" spans="1:26">
      <c r="A133" s="50" t="s">
        <v>185</v>
      </c>
      <c r="B133" s="52" t="s">
        <v>124</v>
      </c>
      <c r="C133" s="38"/>
      <c r="D133" s="34">
        <v>0</v>
      </c>
      <c r="E133" s="38"/>
      <c r="F133" s="38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  <c r="X133" s="34"/>
      <c r="Y133" s="38"/>
      <c r="Z133" s="39"/>
    </row>
    <row r="134" spans="1:26" ht="25.5">
      <c r="A134" s="50" t="s">
        <v>186</v>
      </c>
      <c r="B134" s="52" t="s">
        <v>125</v>
      </c>
      <c r="C134" s="38"/>
      <c r="D134" s="34">
        <v>0</v>
      </c>
      <c r="E134" s="38"/>
      <c r="F134" s="38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  <c r="X134" s="34"/>
      <c r="Y134" s="38"/>
      <c r="Z134" s="39"/>
    </row>
    <row r="135" spans="1:26">
      <c r="A135" s="48" t="s">
        <v>187</v>
      </c>
      <c r="B135" s="52" t="s">
        <v>168</v>
      </c>
      <c r="C135" s="38"/>
      <c r="D135" s="38"/>
      <c r="E135" s="34">
        <v>0</v>
      </c>
      <c r="F135" s="38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  <c r="X135" s="38"/>
      <c r="Y135" s="34"/>
      <c r="Z135" s="39"/>
    </row>
    <row r="136" spans="1:26">
      <c r="A136" s="48" t="s">
        <v>188</v>
      </c>
      <c r="B136" s="49" t="s">
        <v>189</v>
      </c>
      <c r="C136" s="34">
        <v>0</v>
      </c>
      <c r="D136" s="34">
        <v>0</v>
      </c>
      <c r="E136" s="34">
        <f>D136-C136</f>
        <v>0</v>
      </c>
      <c r="F136" s="54" t="e">
        <f>D136/C136</f>
        <v>#DIV/0!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42"/>
      <c r="X136" s="34"/>
      <c r="Y136" s="34"/>
      <c r="Z136" s="36"/>
    </row>
    <row r="137" spans="1:26">
      <c r="A137" s="116" t="s">
        <v>91</v>
      </c>
      <c r="B137" s="117"/>
      <c r="C137" s="34"/>
      <c r="D137" s="34"/>
      <c r="E137" s="34"/>
      <c r="F137" s="34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4"/>
      <c r="X137" s="34"/>
      <c r="Y137" s="34"/>
      <c r="Z137" s="36"/>
    </row>
    <row r="138" spans="1:26" ht="38.25">
      <c r="A138" s="50" t="s">
        <v>190</v>
      </c>
      <c r="B138" s="52" t="s">
        <v>184</v>
      </c>
      <c r="C138" s="38"/>
      <c r="D138" s="34">
        <v>0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4"/>
      <c r="Y138" s="38"/>
      <c r="Z138" s="39"/>
    </row>
    <row r="139" spans="1:26">
      <c r="A139" s="50" t="s">
        <v>191</v>
      </c>
      <c r="B139" s="52" t="s">
        <v>124</v>
      </c>
      <c r="C139" s="38"/>
      <c r="D139" s="34">
        <v>0</v>
      </c>
      <c r="E139" s="38"/>
      <c r="F139" s="38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  <c r="X139" s="34"/>
      <c r="Y139" s="38"/>
      <c r="Z139" s="39"/>
    </row>
    <row r="140" spans="1:26" ht="25.5">
      <c r="A140" s="50" t="s">
        <v>192</v>
      </c>
      <c r="B140" s="52" t="s">
        <v>125</v>
      </c>
      <c r="C140" s="38"/>
      <c r="D140" s="34">
        <v>0</v>
      </c>
      <c r="E140" s="38"/>
      <c r="F140" s="38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  <c r="X140" s="34"/>
      <c r="Y140" s="38"/>
      <c r="Z140" s="39"/>
    </row>
    <row r="141" spans="1:26">
      <c r="A141" s="48" t="s">
        <v>193</v>
      </c>
      <c r="B141" s="52" t="s">
        <v>168</v>
      </c>
      <c r="C141" s="38"/>
      <c r="D141" s="38"/>
      <c r="E141" s="34">
        <v>0</v>
      </c>
      <c r="F141" s="38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  <c r="X141" s="38"/>
      <c r="Y141" s="34"/>
      <c r="Z141" s="39"/>
    </row>
    <row r="142" spans="1:26">
      <c r="A142" s="11" t="s">
        <v>19</v>
      </c>
      <c r="B142" s="66" t="s">
        <v>194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8"/>
    </row>
    <row r="143" spans="1:26" ht="38.25">
      <c r="A143" s="48" t="s">
        <v>20</v>
      </c>
      <c r="B143" s="49" t="s">
        <v>195</v>
      </c>
      <c r="C143" s="34">
        <v>0</v>
      </c>
      <c r="D143" s="34">
        <v>1</v>
      </c>
      <c r="E143" s="34">
        <f>D143-C143</f>
        <v>1</v>
      </c>
      <c r="F143" s="54" t="e">
        <f>D143/C143</f>
        <v>#DIV/0!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42"/>
      <c r="X143" s="34"/>
      <c r="Y143" s="34"/>
      <c r="Z143" s="36"/>
    </row>
    <row r="144" spans="1:26">
      <c r="A144" s="116" t="s">
        <v>91</v>
      </c>
      <c r="B144" s="117"/>
      <c r="C144" s="34"/>
      <c r="D144" s="34"/>
      <c r="E144" s="34"/>
      <c r="F144" s="34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4"/>
      <c r="X144" s="34"/>
      <c r="Y144" s="34"/>
      <c r="Z144" s="36"/>
    </row>
    <row r="145" spans="1:26" ht="38.25">
      <c r="A145" s="50" t="s">
        <v>69</v>
      </c>
      <c r="B145" s="52" t="s">
        <v>174</v>
      </c>
      <c r="C145" s="38"/>
      <c r="D145" s="34">
        <v>1</v>
      </c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4"/>
      <c r="Y145" s="38"/>
      <c r="Z145" s="39"/>
    </row>
    <row r="146" spans="1:26">
      <c r="A146" s="50" t="s">
        <v>70</v>
      </c>
      <c r="B146" s="52" t="s">
        <v>175</v>
      </c>
      <c r="C146" s="38"/>
      <c r="D146" s="34">
        <v>0</v>
      </c>
      <c r="E146" s="38"/>
      <c r="F146" s="38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  <c r="X146" s="34"/>
      <c r="Y146" s="38"/>
      <c r="Z146" s="39"/>
    </row>
    <row r="147" spans="1:26" ht="25.5">
      <c r="A147" s="50" t="s">
        <v>71</v>
      </c>
      <c r="B147" s="52" t="s">
        <v>176</v>
      </c>
      <c r="C147" s="38"/>
      <c r="D147" s="34">
        <v>0</v>
      </c>
      <c r="E147" s="38"/>
      <c r="F147" s="38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  <c r="X147" s="34"/>
      <c r="Y147" s="38"/>
      <c r="Z147" s="39"/>
    </row>
    <row r="148" spans="1:26">
      <c r="A148" s="48" t="s">
        <v>72</v>
      </c>
      <c r="B148" s="52" t="s">
        <v>177</v>
      </c>
      <c r="C148" s="38"/>
      <c r="D148" s="38"/>
      <c r="E148" s="34">
        <v>0</v>
      </c>
      <c r="F148" s="38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  <c r="X148" s="38"/>
      <c r="Y148" s="34"/>
      <c r="Z148" s="39"/>
    </row>
    <row r="149" spans="1:26">
      <c r="A149" s="11" t="s">
        <v>21</v>
      </c>
      <c r="B149" s="66" t="s">
        <v>196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8"/>
    </row>
    <row r="150" spans="1:26" ht="51">
      <c r="A150" s="48" t="s">
        <v>29</v>
      </c>
      <c r="B150" s="49" t="s">
        <v>197</v>
      </c>
      <c r="C150" s="34">
        <v>0</v>
      </c>
      <c r="D150" s="34">
        <v>2</v>
      </c>
      <c r="E150" s="34">
        <f>D150-C150</f>
        <v>2</v>
      </c>
      <c r="F150" s="54" t="e">
        <f>D150/C150</f>
        <v>#DIV/0!</v>
      </c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42"/>
      <c r="X150" s="34"/>
      <c r="Y150" s="34"/>
      <c r="Z150" s="36"/>
    </row>
    <row r="151" spans="1:26">
      <c r="A151" s="116" t="s">
        <v>91</v>
      </c>
      <c r="B151" s="117"/>
      <c r="C151" s="34"/>
      <c r="D151" s="34"/>
      <c r="E151" s="34"/>
      <c r="F151" s="34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4"/>
      <c r="X151" s="34"/>
      <c r="Y151" s="34"/>
      <c r="Z151" s="36"/>
    </row>
    <row r="152" spans="1:26" ht="38.25">
      <c r="A152" s="50" t="s">
        <v>128</v>
      </c>
      <c r="B152" s="52" t="s">
        <v>184</v>
      </c>
      <c r="C152" s="38"/>
      <c r="D152" s="34">
        <v>2</v>
      </c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4"/>
      <c r="Y152" s="38"/>
      <c r="Z152" s="39"/>
    </row>
    <row r="153" spans="1:26">
      <c r="A153" s="50" t="s">
        <v>129</v>
      </c>
      <c r="B153" s="52" t="s">
        <v>124</v>
      </c>
      <c r="C153" s="38"/>
      <c r="D153" s="34">
        <v>0</v>
      </c>
      <c r="E153" s="38"/>
      <c r="F153" s="38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  <c r="X153" s="34"/>
      <c r="Y153" s="38"/>
      <c r="Z153" s="39"/>
    </row>
    <row r="154" spans="1:26" ht="25.5">
      <c r="A154" s="50" t="s">
        <v>130</v>
      </c>
      <c r="B154" s="52" t="s">
        <v>125</v>
      </c>
      <c r="C154" s="38"/>
      <c r="D154" s="34">
        <v>0</v>
      </c>
      <c r="E154" s="38"/>
      <c r="F154" s="38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  <c r="X154" s="34"/>
      <c r="Y154" s="38"/>
      <c r="Z154" s="39"/>
    </row>
    <row r="155" spans="1:26">
      <c r="A155" s="48" t="s">
        <v>131</v>
      </c>
      <c r="B155" s="52" t="s">
        <v>168</v>
      </c>
      <c r="C155" s="38"/>
      <c r="D155" s="38"/>
      <c r="E155" s="34">
        <v>0</v>
      </c>
      <c r="F155" s="38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  <c r="X155" s="38"/>
      <c r="Y155" s="34"/>
      <c r="Z155" s="39"/>
    </row>
    <row r="156" spans="1:26">
      <c r="A156" s="11" t="s">
        <v>22</v>
      </c>
      <c r="B156" s="66" t="s">
        <v>75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8"/>
    </row>
    <row r="157" spans="1:26" ht="38.25">
      <c r="A157" s="48" t="s">
        <v>23</v>
      </c>
      <c r="B157" s="49" t="s">
        <v>198</v>
      </c>
      <c r="C157" s="34">
        <f>C167+C176+C185+C194+C203+C212</f>
        <v>77.430000000000007</v>
      </c>
      <c r="D157" s="34">
        <f>D167+D176+D185+D194+D203+D212</f>
        <v>51.260000000000005</v>
      </c>
      <c r="E157" s="34">
        <f>D157-C157</f>
        <v>-26.17</v>
      </c>
      <c r="F157" s="54">
        <f>D157/C157</f>
        <v>0.66201730595376473</v>
      </c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42"/>
      <c r="X157" s="34"/>
      <c r="Y157" s="34"/>
      <c r="Z157" s="36"/>
    </row>
    <row r="158" spans="1:26">
      <c r="A158" s="116" t="s">
        <v>91</v>
      </c>
      <c r="B158" s="117"/>
      <c r="C158" s="34"/>
      <c r="D158" s="34"/>
      <c r="E158" s="34"/>
      <c r="F158" s="34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4"/>
      <c r="X158" s="34"/>
      <c r="Y158" s="34"/>
      <c r="Z158" s="36"/>
    </row>
    <row r="159" spans="1:26" ht="38.25">
      <c r="A159" s="50" t="s">
        <v>73</v>
      </c>
      <c r="B159" s="52" t="s">
        <v>199</v>
      </c>
      <c r="C159" s="38"/>
      <c r="D159" s="34">
        <f>D169+D178+D187+D196+D205+D214</f>
        <v>37.700000000000003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4"/>
      <c r="Y159" s="38"/>
      <c r="Z159" s="39"/>
    </row>
    <row r="160" spans="1:26">
      <c r="A160" s="50" t="s">
        <v>74</v>
      </c>
      <c r="B160" s="52" t="s">
        <v>138</v>
      </c>
      <c r="C160" s="38"/>
      <c r="D160" s="34">
        <f>D170+D179+D188+D197+D206+D215</f>
        <v>9.93</v>
      </c>
      <c r="E160" s="38"/>
      <c r="F160" s="38"/>
      <c r="G160" s="34">
        <f t="shared" ref="G160:V162" si="0">G170+G179+G188+G197+G206+G215</f>
        <v>5.29</v>
      </c>
      <c r="H160" s="34">
        <f t="shared" si="0"/>
        <v>1.4</v>
      </c>
      <c r="I160" s="34">
        <f t="shared" si="0"/>
        <v>0</v>
      </c>
      <c r="J160" s="34">
        <f t="shared" si="0"/>
        <v>0</v>
      </c>
      <c r="K160" s="34">
        <f t="shared" si="0"/>
        <v>0</v>
      </c>
      <c r="L160" s="34">
        <f t="shared" si="0"/>
        <v>1.1400000000000001</v>
      </c>
      <c r="M160" s="34">
        <f t="shared" si="0"/>
        <v>0</v>
      </c>
      <c r="N160" s="34">
        <f t="shared" si="0"/>
        <v>0</v>
      </c>
      <c r="O160" s="34">
        <f t="shared" si="0"/>
        <v>0</v>
      </c>
      <c r="P160" s="34">
        <f t="shared" si="0"/>
        <v>2.75</v>
      </c>
      <c r="Q160" s="34">
        <f t="shared" si="0"/>
        <v>0</v>
      </c>
      <c r="R160" s="34">
        <f t="shared" si="0"/>
        <v>0</v>
      </c>
      <c r="S160" s="34">
        <f t="shared" si="0"/>
        <v>0</v>
      </c>
      <c r="T160" s="34">
        <f t="shared" si="0"/>
        <v>0</v>
      </c>
      <c r="U160" s="34">
        <f t="shared" si="0"/>
        <v>0</v>
      </c>
      <c r="V160" s="34">
        <f t="shared" si="0"/>
        <v>0</v>
      </c>
      <c r="W160" s="38"/>
      <c r="X160" s="34"/>
      <c r="Y160" s="38"/>
      <c r="Z160" s="39"/>
    </row>
    <row r="161" spans="1:26" ht="25.5">
      <c r="A161" s="50" t="s">
        <v>139</v>
      </c>
      <c r="B161" s="52" t="s">
        <v>200</v>
      </c>
      <c r="C161" s="38"/>
      <c r="D161" s="34">
        <f>D171+D180+D189+D198+D207+D216</f>
        <v>3.625</v>
      </c>
      <c r="E161" s="38"/>
      <c r="F161" s="38"/>
      <c r="G161" s="34">
        <f t="shared" si="0"/>
        <v>1.6250000000000002</v>
      </c>
      <c r="H161" s="34">
        <f t="shared" si="0"/>
        <v>1.0249999999999999</v>
      </c>
      <c r="I161" s="34">
        <f t="shared" si="0"/>
        <v>0</v>
      </c>
      <c r="J161" s="34">
        <f t="shared" si="0"/>
        <v>0</v>
      </c>
      <c r="K161" s="34">
        <f t="shared" si="0"/>
        <v>0</v>
      </c>
      <c r="L161" s="34">
        <f t="shared" si="0"/>
        <v>0.1</v>
      </c>
      <c r="M161" s="34">
        <f t="shared" si="0"/>
        <v>0</v>
      </c>
      <c r="N161" s="34">
        <f t="shared" si="0"/>
        <v>0</v>
      </c>
      <c r="O161" s="34">
        <f t="shared" si="0"/>
        <v>0</v>
      </c>
      <c r="P161" s="34">
        <f t="shared" si="0"/>
        <v>0.5</v>
      </c>
      <c r="Q161" s="34">
        <f t="shared" si="0"/>
        <v>0</v>
      </c>
      <c r="R161" s="34">
        <f t="shared" si="0"/>
        <v>0</v>
      </c>
      <c r="S161" s="34">
        <f t="shared" si="0"/>
        <v>0</v>
      </c>
      <c r="T161" s="34">
        <f t="shared" si="0"/>
        <v>0</v>
      </c>
      <c r="U161" s="34">
        <f t="shared" si="0"/>
        <v>0</v>
      </c>
      <c r="V161" s="34">
        <f t="shared" si="0"/>
        <v>0</v>
      </c>
      <c r="W161" s="38"/>
      <c r="X161" s="34"/>
      <c r="Y161" s="38"/>
      <c r="Z161" s="39"/>
    </row>
    <row r="162" spans="1:26">
      <c r="A162" s="48" t="s">
        <v>141</v>
      </c>
      <c r="B162" s="52" t="s">
        <v>201</v>
      </c>
      <c r="C162" s="38"/>
      <c r="D162" s="38"/>
      <c r="E162" s="34">
        <v>26.17</v>
      </c>
      <c r="F162" s="38"/>
      <c r="G162" s="34">
        <f t="shared" si="0"/>
        <v>1.52</v>
      </c>
      <c r="H162" s="34">
        <f t="shared" si="0"/>
        <v>1.52</v>
      </c>
      <c r="I162" s="34">
        <f t="shared" si="0"/>
        <v>0</v>
      </c>
      <c r="J162" s="34">
        <f t="shared" si="0"/>
        <v>0</v>
      </c>
      <c r="K162" s="34">
        <f t="shared" si="0"/>
        <v>0</v>
      </c>
      <c r="L162" s="34">
        <f t="shared" si="0"/>
        <v>0</v>
      </c>
      <c r="M162" s="34">
        <f t="shared" si="0"/>
        <v>0</v>
      </c>
      <c r="N162" s="34">
        <f t="shared" si="0"/>
        <v>0</v>
      </c>
      <c r="O162" s="34">
        <f t="shared" si="0"/>
        <v>0</v>
      </c>
      <c r="P162" s="34">
        <f t="shared" si="0"/>
        <v>0</v>
      </c>
      <c r="Q162" s="34">
        <f t="shared" si="0"/>
        <v>0</v>
      </c>
      <c r="R162" s="34">
        <f t="shared" si="0"/>
        <v>0</v>
      </c>
      <c r="S162" s="34">
        <f t="shared" si="0"/>
        <v>0</v>
      </c>
      <c r="T162" s="34">
        <f t="shared" si="0"/>
        <v>0</v>
      </c>
      <c r="U162" s="34">
        <f t="shared" si="0"/>
        <v>0</v>
      </c>
      <c r="V162" s="34">
        <f t="shared" si="0"/>
        <v>0</v>
      </c>
      <c r="W162" s="38"/>
      <c r="X162" s="38"/>
      <c r="Y162" s="34"/>
      <c r="Z162" s="39"/>
    </row>
    <row r="163" spans="1:26">
      <c r="A163" s="118" t="s">
        <v>132</v>
      </c>
      <c r="B163" s="119"/>
      <c r="C163" s="43"/>
      <c r="D163" s="43"/>
      <c r="E163" s="43"/>
      <c r="F163" s="4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43"/>
      <c r="X163" s="43"/>
      <c r="Y163" s="43"/>
      <c r="Z163" s="44"/>
    </row>
    <row r="164" spans="1:26" ht="25.5">
      <c r="A164" s="48" t="s">
        <v>143</v>
      </c>
      <c r="B164" s="52" t="s">
        <v>202</v>
      </c>
      <c r="C164" s="38"/>
      <c r="D164" s="34">
        <v>0</v>
      </c>
      <c r="E164" s="38"/>
      <c r="F164" s="38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8"/>
      <c r="X164" s="34"/>
      <c r="Y164" s="38"/>
      <c r="Z164" s="39"/>
    </row>
    <row r="165" spans="1:26">
      <c r="A165" s="120" t="s">
        <v>203</v>
      </c>
      <c r="B165" s="121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3.5">
      <c r="A166" s="11" t="s">
        <v>30</v>
      </c>
      <c r="B166" s="73" t="s">
        <v>204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5"/>
    </row>
    <row r="167" spans="1:26" ht="38.25">
      <c r="A167" s="48"/>
      <c r="B167" s="49" t="s">
        <v>205</v>
      </c>
      <c r="C167" s="43">
        <v>8.17</v>
      </c>
      <c r="D167" s="43">
        <v>6.17</v>
      </c>
      <c r="E167" s="34">
        <f>D167-C167</f>
        <v>-2</v>
      </c>
      <c r="F167" s="54">
        <f>D167/C167</f>
        <v>0.75520195838433291</v>
      </c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43"/>
      <c r="X167" s="43"/>
      <c r="Y167" s="43"/>
      <c r="Z167" s="44"/>
    </row>
    <row r="168" spans="1:26">
      <c r="A168" s="116" t="s">
        <v>91</v>
      </c>
      <c r="B168" s="117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38.25">
      <c r="A169" s="50" t="s">
        <v>206</v>
      </c>
      <c r="B169" s="52" t="s">
        <v>199</v>
      </c>
      <c r="C169" s="38"/>
      <c r="D169" s="34">
        <v>5.39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4"/>
      <c r="Y169" s="38"/>
      <c r="Z169" s="39"/>
    </row>
    <row r="170" spans="1:26">
      <c r="A170" s="50" t="s">
        <v>207</v>
      </c>
      <c r="B170" s="52" t="s">
        <v>138</v>
      </c>
      <c r="C170" s="38"/>
      <c r="D170" s="34">
        <v>0.57999999999999996</v>
      </c>
      <c r="E170" s="38"/>
      <c r="F170" s="38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  <c r="X170" s="34"/>
      <c r="Y170" s="38"/>
      <c r="Z170" s="39"/>
    </row>
    <row r="171" spans="1:26" ht="25.5">
      <c r="A171" s="50" t="s">
        <v>208</v>
      </c>
      <c r="B171" s="52" t="s">
        <v>200</v>
      </c>
      <c r="C171" s="38"/>
      <c r="D171" s="34">
        <v>0.2</v>
      </c>
      <c r="E171" s="38"/>
      <c r="F171" s="38"/>
      <c r="G171" s="34">
        <v>0.2</v>
      </c>
      <c r="H171" s="34"/>
      <c r="I171" s="34"/>
      <c r="J171" s="34"/>
      <c r="K171" s="34"/>
      <c r="L171" s="34">
        <v>0.1</v>
      </c>
      <c r="M171" s="34"/>
      <c r="N171" s="34"/>
      <c r="O171" s="34"/>
      <c r="P171" s="34">
        <v>0.1</v>
      </c>
      <c r="Q171" s="34"/>
      <c r="R171" s="34"/>
      <c r="S171" s="34"/>
      <c r="T171" s="34"/>
      <c r="U171" s="34"/>
      <c r="V171" s="34"/>
      <c r="W171" s="38"/>
      <c r="X171" s="34"/>
      <c r="Y171" s="38"/>
      <c r="Z171" s="39"/>
    </row>
    <row r="172" spans="1:26">
      <c r="A172" s="48" t="s">
        <v>209</v>
      </c>
      <c r="B172" s="52" t="s">
        <v>201</v>
      </c>
      <c r="C172" s="38"/>
      <c r="D172" s="38"/>
      <c r="E172" s="34">
        <v>2</v>
      </c>
      <c r="F172" s="38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8"/>
      <c r="X172" s="38"/>
      <c r="Y172" s="34"/>
      <c r="Z172" s="39"/>
    </row>
    <row r="173" spans="1:26">
      <c r="A173" s="118" t="s">
        <v>132</v>
      </c>
      <c r="B173" s="119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25.5">
      <c r="A174" s="48" t="s">
        <v>210</v>
      </c>
      <c r="B174" s="52" t="s">
        <v>202</v>
      </c>
      <c r="C174" s="38"/>
      <c r="D174" s="34">
        <v>0</v>
      </c>
      <c r="E174" s="38"/>
      <c r="F174" s="38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  <c r="X174" s="34"/>
      <c r="Y174" s="38"/>
      <c r="Z174" s="39"/>
    </row>
    <row r="175" spans="1:26" ht="13.5">
      <c r="A175" s="11" t="s">
        <v>79</v>
      </c>
      <c r="B175" s="73" t="s">
        <v>211</v>
      </c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5"/>
    </row>
    <row r="176" spans="1:26" ht="38.25">
      <c r="A176" s="48"/>
      <c r="B176" s="49" t="s">
        <v>212</v>
      </c>
      <c r="C176" s="43">
        <v>2.2799999999999998</v>
      </c>
      <c r="D176" s="43">
        <v>2.2799999999999998</v>
      </c>
      <c r="E176" s="34">
        <f>D176-C176</f>
        <v>0</v>
      </c>
      <c r="F176" s="54">
        <f>D176/C176</f>
        <v>1</v>
      </c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43"/>
      <c r="X176" s="43"/>
      <c r="Y176" s="43"/>
      <c r="Z176" s="44"/>
    </row>
    <row r="177" spans="1:26">
      <c r="A177" s="116" t="s">
        <v>91</v>
      </c>
      <c r="B177" s="117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38.25">
      <c r="A178" s="50" t="s">
        <v>213</v>
      </c>
      <c r="B178" s="52" t="s">
        <v>199</v>
      </c>
      <c r="C178" s="38"/>
      <c r="D178" s="34">
        <v>1.98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4"/>
      <c r="Y178" s="38"/>
      <c r="Z178" s="39"/>
    </row>
    <row r="179" spans="1:26">
      <c r="A179" s="50" t="s">
        <v>214</v>
      </c>
      <c r="B179" s="52" t="s">
        <v>138</v>
      </c>
      <c r="C179" s="38"/>
      <c r="D179" s="34">
        <v>0.3</v>
      </c>
      <c r="E179" s="38"/>
      <c r="F179" s="38"/>
      <c r="G179" s="34">
        <v>0.3</v>
      </c>
      <c r="H179" s="34"/>
      <c r="I179" s="34"/>
      <c r="J179" s="34"/>
      <c r="K179" s="34"/>
      <c r="L179" s="34">
        <v>0.3</v>
      </c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  <c r="X179" s="34"/>
      <c r="Y179" s="38"/>
      <c r="Z179" s="39"/>
    </row>
    <row r="180" spans="1:26" ht="25.5">
      <c r="A180" s="50" t="s">
        <v>215</v>
      </c>
      <c r="B180" s="52" t="s">
        <v>200</v>
      </c>
      <c r="C180" s="38"/>
      <c r="D180" s="34">
        <v>0</v>
      </c>
      <c r="E180" s="38"/>
      <c r="F180" s="38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  <c r="X180" s="34"/>
      <c r="Y180" s="38"/>
      <c r="Z180" s="39"/>
    </row>
    <row r="181" spans="1:26">
      <c r="A181" s="48" t="s">
        <v>216</v>
      </c>
      <c r="B181" s="52" t="s">
        <v>201</v>
      </c>
      <c r="C181" s="38"/>
      <c r="D181" s="38"/>
      <c r="E181" s="34">
        <v>0</v>
      </c>
      <c r="F181" s="38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  <c r="X181" s="38"/>
      <c r="Y181" s="34"/>
      <c r="Z181" s="39"/>
    </row>
    <row r="182" spans="1:26">
      <c r="A182" s="118" t="s">
        <v>132</v>
      </c>
      <c r="B182" s="119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25.5">
      <c r="A183" s="48" t="s">
        <v>217</v>
      </c>
      <c r="B183" s="52" t="s">
        <v>202</v>
      </c>
      <c r="C183" s="38"/>
      <c r="D183" s="34">
        <v>0</v>
      </c>
      <c r="E183" s="38"/>
      <c r="F183" s="38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  <c r="X183" s="34"/>
      <c r="Y183" s="38"/>
      <c r="Z183" s="39"/>
    </row>
    <row r="184" spans="1:26" ht="13.5">
      <c r="A184" s="11" t="s">
        <v>218</v>
      </c>
      <c r="B184" s="73" t="s">
        <v>219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5"/>
    </row>
    <row r="185" spans="1:26" ht="38.25">
      <c r="A185" s="48"/>
      <c r="B185" s="49" t="s">
        <v>220</v>
      </c>
      <c r="C185" s="43">
        <v>6.3</v>
      </c>
      <c r="D185" s="43">
        <v>6.3</v>
      </c>
      <c r="E185" s="34">
        <f>D185-C185</f>
        <v>0</v>
      </c>
      <c r="F185" s="54">
        <f>D185/C185</f>
        <v>1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43"/>
      <c r="X185" s="43"/>
      <c r="Y185" s="43"/>
      <c r="Z185" s="44"/>
    </row>
    <row r="186" spans="1:26">
      <c r="A186" s="116" t="s">
        <v>91</v>
      </c>
      <c r="B186" s="117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38.25">
      <c r="A187" s="50" t="s">
        <v>221</v>
      </c>
      <c r="B187" s="52" t="s">
        <v>199</v>
      </c>
      <c r="C187" s="38"/>
      <c r="D187" s="34">
        <v>2.9</v>
      </c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4"/>
      <c r="Y187" s="38"/>
      <c r="Z187" s="39"/>
    </row>
    <row r="188" spans="1:26">
      <c r="A188" s="50" t="s">
        <v>222</v>
      </c>
      <c r="B188" s="52" t="s">
        <v>138</v>
      </c>
      <c r="C188" s="38"/>
      <c r="D188" s="34">
        <v>1.7</v>
      </c>
      <c r="E188" s="38"/>
      <c r="F188" s="38"/>
      <c r="G188" s="34">
        <v>1.7</v>
      </c>
      <c r="H188" s="34"/>
      <c r="I188" s="34"/>
      <c r="J188" s="34"/>
      <c r="K188" s="34"/>
      <c r="L188" s="34">
        <v>0.3</v>
      </c>
      <c r="M188" s="34"/>
      <c r="N188" s="34"/>
      <c r="O188" s="34"/>
      <c r="P188" s="34">
        <v>1.4</v>
      </c>
      <c r="Q188" s="34"/>
      <c r="R188" s="34"/>
      <c r="S188" s="34"/>
      <c r="T188" s="34"/>
      <c r="U188" s="34"/>
      <c r="V188" s="34"/>
      <c r="W188" s="38"/>
      <c r="X188" s="34"/>
      <c r="Y188" s="38"/>
      <c r="Z188" s="39"/>
    </row>
    <row r="189" spans="1:26" ht="25.5">
      <c r="A189" s="50" t="s">
        <v>223</v>
      </c>
      <c r="B189" s="52" t="s">
        <v>200</v>
      </c>
      <c r="C189" s="38"/>
      <c r="D189" s="34">
        <v>1.7</v>
      </c>
      <c r="E189" s="38"/>
      <c r="F189" s="38"/>
      <c r="G189" s="34">
        <v>0.4</v>
      </c>
      <c r="H189" s="34"/>
      <c r="I189" s="34"/>
      <c r="J189" s="34"/>
      <c r="K189" s="34"/>
      <c r="L189" s="34"/>
      <c r="M189" s="34"/>
      <c r="N189" s="34"/>
      <c r="O189" s="34"/>
      <c r="P189" s="34">
        <v>0.4</v>
      </c>
      <c r="Q189" s="34"/>
      <c r="R189" s="34"/>
      <c r="S189" s="34"/>
      <c r="T189" s="34"/>
      <c r="U189" s="34"/>
      <c r="V189" s="34"/>
      <c r="W189" s="38"/>
      <c r="X189" s="34"/>
      <c r="Y189" s="38"/>
      <c r="Z189" s="39"/>
    </row>
    <row r="190" spans="1:26">
      <c r="A190" s="48" t="s">
        <v>224</v>
      </c>
      <c r="B190" s="52" t="s">
        <v>201</v>
      </c>
      <c r="C190" s="38"/>
      <c r="D190" s="38"/>
      <c r="E190" s="34">
        <v>0</v>
      </c>
      <c r="F190" s="38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  <c r="X190" s="38"/>
      <c r="Y190" s="34"/>
      <c r="Z190" s="39"/>
    </row>
    <row r="191" spans="1:26">
      <c r="A191" s="118" t="s">
        <v>132</v>
      </c>
      <c r="B191" s="119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25.5">
      <c r="A192" s="48" t="s">
        <v>225</v>
      </c>
      <c r="B192" s="52" t="s">
        <v>202</v>
      </c>
      <c r="C192" s="38"/>
      <c r="D192" s="34">
        <v>0</v>
      </c>
      <c r="E192" s="38"/>
      <c r="F192" s="38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  <c r="X192" s="34"/>
      <c r="Y192" s="38"/>
      <c r="Z192" s="39"/>
    </row>
    <row r="193" spans="1:26" ht="13.5">
      <c r="A193" s="11" t="s">
        <v>226</v>
      </c>
      <c r="B193" s="73" t="s">
        <v>227</v>
      </c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5"/>
    </row>
    <row r="194" spans="1:26" ht="51">
      <c r="A194" s="48"/>
      <c r="B194" s="49" t="s">
        <v>228</v>
      </c>
      <c r="C194" s="43">
        <v>12.92</v>
      </c>
      <c r="D194" s="43">
        <v>12.92</v>
      </c>
      <c r="E194" s="34">
        <f>D194-C194</f>
        <v>0</v>
      </c>
      <c r="F194" s="54">
        <f>D194/C194</f>
        <v>1</v>
      </c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43"/>
      <c r="X194" s="43"/>
      <c r="Y194" s="43"/>
      <c r="Z194" s="44"/>
    </row>
    <row r="195" spans="1:26">
      <c r="A195" s="116" t="s">
        <v>91</v>
      </c>
      <c r="B195" s="117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38.25">
      <c r="A196" s="50" t="s">
        <v>229</v>
      </c>
      <c r="B196" s="52" t="s">
        <v>199</v>
      </c>
      <c r="C196" s="38"/>
      <c r="D196" s="34">
        <v>12.19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4"/>
      <c r="Y196" s="38"/>
      <c r="Z196" s="39"/>
    </row>
    <row r="197" spans="1:26">
      <c r="A197" s="50" t="s">
        <v>230</v>
      </c>
      <c r="B197" s="52" t="s">
        <v>138</v>
      </c>
      <c r="C197" s="38"/>
      <c r="D197" s="34">
        <v>0.13</v>
      </c>
      <c r="E197" s="38"/>
      <c r="F197" s="38"/>
      <c r="G197" s="34">
        <v>0.13</v>
      </c>
      <c r="H197" s="34">
        <v>0.13</v>
      </c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  <c r="X197" s="34"/>
      <c r="Y197" s="38"/>
      <c r="Z197" s="39"/>
    </row>
    <row r="198" spans="1:26" ht="25.5">
      <c r="A198" s="50" t="s">
        <v>231</v>
      </c>
      <c r="B198" s="52" t="s">
        <v>200</v>
      </c>
      <c r="C198" s="38"/>
      <c r="D198" s="34">
        <v>0.6</v>
      </c>
      <c r="E198" s="38"/>
      <c r="F198" s="38"/>
      <c r="G198" s="34">
        <v>0.6</v>
      </c>
      <c r="H198" s="34">
        <v>0.6</v>
      </c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  <c r="X198" s="34"/>
      <c r="Y198" s="38"/>
      <c r="Z198" s="39"/>
    </row>
    <row r="199" spans="1:26">
      <c r="A199" s="48" t="s">
        <v>232</v>
      </c>
      <c r="B199" s="52" t="s">
        <v>201</v>
      </c>
      <c r="C199" s="38"/>
      <c r="D199" s="38"/>
      <c r="E199" s="34">
        <v>0</v>
      </c>
      <c r="F199" s="38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  <c r="X199" s="38"/>
      <c r="Y199" s="34"/>
      <c r="Z199" s="39"/>
    </row>
    <row r="200" spans="1:26">
      <c r="A200" s="118" t="s">
        <v>132</v>
      </c>
      <c r="B200" s="119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25.5">
      <c r="A201" s="48" t="s">
        <v>233</v>
      </c>
      <c r="B201" s="52" t="s">
        <v>202</v>
      </c>
      <c r="C201" s="38"/>
      <c r="D201" s="34">
        <v>0</v>
      </c>
      <c r="E201" s="38"/>
      <c r="F201" s="38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  <c r="X201" s="34"/>
      <c r="Y201" s="38"/>
      <c r="Z201" s="39"/>
    </row>
    <row r="202" spans="1:26" ht="13.5">
      <c r="A202" s="11" t="s">
        <v>234</v>
      </c>
      <c r="B202" s="73" t="s">
        <v>235</v>
      </c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5"/>
    </row>
    <row r="203" spans="1:26" ht="38.25">
      <c r="A203" s="48"/>
      <c r="B203" s="49" t="s">
        <v>236</v>
      </c>
      <c r="C203" s="43">
        <v>47.76</v>
      </c>
      <c r="D203" s="43">
        <v>23.59</v>
      </c>
      <c r="E203" s="34">
        <f>D203-C203</f>
        <v>-24.169999999999998</v>
      </c>
      <c r="F203" s="54">
        <f>D203/C203</f>
        <v>0.49392797319933002</v>
      </c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43"/>
      <c r="X203" s="43"/>
      <c r="Y203" s="43"/>
      <c r="Z203" s="44"/>
    </row>
    <row r="204" spans="1:26">
      <c r="A204" s="116" t="s">
        <v>91</v>
      </c>
      <c r="B204" s="117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38.25">
      <c r="A205" s="50" t="s">
        <v>237</v>
      </c>
      <c r="B205" s="52" t="s">
        <v>199</v>
      </c>
      <c r="C205" s="38"/>
      <c r="D205" s="34">
        <v>15.24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4"/>
      <c r="Y205" s="38"/>
      <c r="Z205" s="39"/>
    </row>
    <row r="206" spans="1:26">
      <c r="A206" s="50" t="s">
        <v>238</v>
      </c>
      <c r="B206" s="52" t="s">
        <v>138</v>
      </c>
      <c r="C206" s="38"/>
      <c r="D206" s="34">
        <v>7.22</v>
      </c>
      <c r="E206" s="38"/>
      <c r="F206" s="38"/>
      <c r="G206" s="34">
        <v>3.16</v>
      </c>
      <c r="H206" s="34">
        <v>1.27</v>
      </c>
      <c r="I206" s="34"/>
      <c r="J206" s="34"/>
      <c r="K206" s="34"/>
      <c r="L206" s="34">
        <v>0.54</v>
      </c>
      <c r="M206" s="34"/>
      <c r="N206" s="34"/>
      <c r="O206" s="34"/>
      <c r="P206" s="34">
        <v>1.35</v>
      </c>
      <c r="Q206" s="34"/>
      <c r="R206" s="34"/>
      <c r="S206" s="34"/>
      <c r="T206" s="34"/>
      <c r="U206" s="34"/>
      <c r="V206" s="34"/>
      <c r="W206" s="38"/>
      <c r="X206" s="34"/>
      <c r="Y206" s="38"/>
      <c r="Z206" s="39"/>
    </row>
    <row r="207" spans="1:26" ht="25.5">
      <c r="A207" s="50" t="s">
        <v>239</v>
      </c>
      <c r="B207" s="52" t="s">
        <v>200</v>
      </c>
      <c r="C207" s="38"/>
      <c r="D207" s="34">
        <v>1.125</v>
      </c>
      <c r="E207" s="38"/>
      <c r="F207" s="38"/>
      <c r="G207" s="34">
        <v>0.42499999999999999</v>
      </c>
      <c r="H207" s="34">
        <v>0.42499999999999999</v>
      </c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  <c r="X207" s="34"/>
      <c r="Y207" s="38"/>
      <c r="Z207" s="39"/>
    </row>
    <row r="208" spans="1:26">
      <c r="A208" s="48" t="s">
        <v>240</v>
      </c>
      <c r="B208" s="52" t="s">
        <v>201</v>
      </c>
      <c r="C208" s="38"/>
      <c r="D208" s="38"/>
      <c r="E208" s="34">
        <v>24.17</v>
      </c>
      <c r="F208" s="38"/>
      <c r="G208" s="34">
        <v>1.52</v>
      </c>
      <c r="H208" s="34">
        <v>1.52</v>
      </c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8"/>
      <c r="X208" s="38"/>
      <c r="Y208" s="34"/>
      <c r="Z208" s="39"/>
    </row>
    <row r="209" spans="1:26">
      <c r="A209" s="118" t="s">
        <v>132</v>
      </c>
      <c r="B209" s="119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25.5">
      <c r="A210" s="48" t="s">
        <v>241</v>
      </c>
      <c r="B210" s="52" t="s">
        <v>202</v>
      </c>
      <c r="C210" s="38"/>
      <c r="D210" s="34">
        <v>0</v>
      </c>
      <c r="E210" s="38"/>
      <c r="F210" s="3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8"/>
      <c r="X210" s="34"/>
      <c r="Y210" s="38"/>
      <c r="Z210" s="39"/>
    </row>
    <row r="211" spans="1:26" ht="13.5">
      <c r="A211" s="11" t="s">
        <v>242</v>
      </c>
      <c r="B211" s="73" t="s">
        <v>243</v>
      </c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5"/>
    </row>
    <row r="212" spans="1:26" ht="51">
      <c r="A212" s="48"/>
      <c r="B212" s="49" t="s">
        <v>244</v>
      </c>
      <c r="C212" s="43">
        <v>0</v>
      </c>
      <c r="D212" s="43">
        <v>0</v>
      </c>
      <c r="E212" s="34">
        <f>D212-C212</f>
        <v>0</v>
      </c>
      <c r="F212" s="54" t="e">
        <f>D212/C212</f>
        <v>#DIV/0!</v>
      </c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43"/>
      <c r="X212" s="43"/>
      <c r="Y212" s="43"/>
      <c r="Z212" s="44"/>
    </row>
    <row r="213" spans="1:26">
      <c r="A213" s="116" t="s">
        <v>91</v>
      </c>
      <c r="B213" s="117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38.25">
      <c r="A214" s="50" t="s">
        <v>245</v>
      </c>
      <c r="B214" s="52" t="s">
        <v>199</v>
      </c>
      <c r="C214" s="38"/>
      <c r="D214" s="34">
        <v>0</v>
      </c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4"/>
      <c r="Y214" s="38"/>
      <c r="Z214" s="39"/>
    </row>
    <row r="215" spans="1:26">
      <c r="A215" s="50" t="s">
        <v>246</v>
      </c>
      <c r="B215" s="52" t="s">
        <v>138</v>
      </c>
      <c r="C215" s="38"/>
      <c r="D215" s="34">
        <v>0</v>
      </c>
      <c r="E215" s="38"/>
      <c r="F215" s="3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8"/>
      <c r="X215" s="34"/>
      <c r="Y215" s="38"/>
      <c r="Z215" s="39"/>
    </row>
    <row r="216" spans="1:26" ht="25.5">
      <c r="A216" s="50" t="s">
        <v>247</v>
      </c>
      <c r="B216" s="52" t="s">
        <v>200</v>
      </c>
      <c r="C216" s="38"/>
      <c r="D216" s="34">
        <v>0</v>
      </c>
      <c r="E216" s="38"/>
      <c r="F216" s="3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8"/>
      <c r="X216" s="34"/>
      <c r="Y216" s="38"/>
      <c r="Z216" s="39"/>
    </row>
    <row r="217" spans="1:26">
      <c r="A217" s="48" t="s">
        <v>248</v>
      </c>
      <c r="B217" s="52" t="s">
        <v>201</v>
      </c>
      <c r="C217" s="38"/>
      <c r="D217" s="38"/>
      <c r="E217" s="34">
        <v>0</v>
      </c>
      <c r="F217" s="3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8"/>
      <c r="X217" s="38"/>
      <c r="Y217" s="34"/>
      <c r="Z217" s="39"/>
    </row>
    <row r="218" spans="1:26">
      <c r="A218" s="118" t="s">
        <v>132</v>
      </c>
      <c r="B218" s="119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25.5">
      <c r="A219" s="48" t="s">
        <v>249</v>
      </c>
      <c r="B219" s="52" t="s">
        <v>202</v>
      </c>
      <c r="C219" s="38"/>
      <c r="D219" s="34">
        <v>0</v>
      </c>
      <c r="E219" s="38"/>
      <c r="F219" s="3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8"/>
      <c r="X219" s="34"/>
      <c r="Y219" s="38"/>
      <c r="Z219" s="39"/>
    </row>
    <row r="220" spans="1:26">
      <c r="A220" s="11" t="s">
        <v>24</v>
      </c>
      <c r="B220" s="66" t="s">
        <v>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8"/>
    </row>
    <row r="221" spans="1:26" ht="25.5">
      <c r="A221" s="48" t="s">
        <v>25</v>
      </c>
      <c r="B221" s="49" t="s">
        <v>250</v>
      </c>
      <c r="C221" s="34">
        <v>6</v>
      </c>
      <c r="D221" s="34">
        <v>0</v>
      </c>
      <c r="E221" s="34">
        <f>D221-C221</f>
        <v>-6</v>
      </c>
      <c r="F221" s="54">
        <f>D221/C221</f>
        <v>0</v>
      </c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42"/>
      <c r="X221" s="34"/>
      <c r="Y221" s="34"/>
      <c r="Z221" s="36"/>
    </row>
    <row r="222" spans="1:26">
      <c r="A222" s="116" t="s">
        <v>91</v>
      </c>
      <c r="B222" s="117"/>
      <c r="C222" s="34"/>
      <c r="D222" s="34"/>
      <c r="E222" s="34"/>
      <c r="F222" s="34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4"/>
      <c r="X222" s="34"/>
      <c r="Y222" s="34"/>
      <c r="Z222" s="36"/>
    </row>
    <row r="223" spans="1:26" ht="38.25">
      <c r="A223" s="50" t="s">
        <v>149</v>
      </c>
      <c r="B223" s="52" t="s">
        <v>184</v>
      </c>
      <c r="C223" s="38"/>
      <c r="D223" s="34">
        <v>0</v>
      </c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4"/>
      <c r="Y223" s="38"/>
      <c r="Z223" s="39"/>
    </row>
    <row r="224" spans="1:26">
      <c r="A224" s="50" t="s">
        <v>150</v>
      </c>
      <c r="B224" s="52" t="s">
        <v>124</v>
      </c>
      <c r="C224" s="38"/>
      <c r="D224" s="34">
        <v>0</v>
      </c>
      <c r="E224" s="38"/>
      <c r="F224" s="3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8"/>
      <c r="X224" s="34"/>
      <c r="Y224" s="38"/>
      <c r="Z224" s="39"/>
    </row>
    <row r="225" spans="1:26" ht="25.5">
      <c r="A225" s="50" t="s">
        <v>151</v>
      </c>
      <c r="B225" s="52" t="s">
        <v>125</v>
      </c>
      <c r="C225" s="38"/>
      <c r="D225" s="34">
        <v>0</v>
      </c>
      <c r="E225" s="38"/>
      <c r="F225" s="3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8"/>
      <c r="X225" s="34"/>
      <c r="Y225" s="38"/>
      <c r="Z225" s="39"/>
    </row>
    <row r="226" spans="1:26">
      <c r="A226" s="48" t="s">
        <v>152</v>
      </c>
      <c r="B226" s="52" t="s">
        <v>168</v>
      </c>
      <c r="C226" s="38"/>
      <c r="D226" s="38"/>
      <c r="E226" s="34">
        <v>6</v>
      </c>
      <c r="F226" s="38"/>
      <c r="G226" s="34">
        <v>1</v>
      </c>
      <c r="H226" s="34"/>
      <c r="I226" s="34"/>
      <c r="J226" s="34"/>
      <c r="K226" s="34"/>
      <c r="L226" s="34">
        <v>1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8"/>
      <c r="X226" s="38"/>
      <c r="Y226" s="34"/>
      <c r="Z226" s="39"/>
    </row>
    <row r="227" spans="1:26">
      <c r="A227" s="11" t="s">
        <v>26</v>
      </c>
      <c r="B227" s="66" t="s">
        <v>251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8"/>
    </row>
    <row r="228" spans="1:26" ht="38.25">
      <c r="A228" s="48" t="s">
        <v>27</v>
      </c>
      <c r="B228" s="49" t="s">
        <v>252</v>
      </c>
      <c r="C228" s="34">
        <v>1039</v>
      </c>
      <c r="D228" s="34">
        <v>732</v>
      </c>
      <c r="E228" s="34">
        <f>D228-C228</f>
        <v>-307</v>
      </c>
      <c r="F228" s="54">
        <f>D228/C228</f>
        <v>0.70452358036573626</v>
      </c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42"/>
      <c r="X228" s="34"/>
      <c r="Y228" s="34"/>
      <c r="Z228" s="36"/>
    </row>
    <row r="229" spans="1:26">
      <c r="A229" s="116" t="s">
        <v>91</v>
      </c>
      <c r="B229" s="117"/>
      <c r="C229" s="34"/>
      <c r="D229" s="34"/>
      <c r="E229" s="34"/>
      <c r="F229" s="34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4"/>
      <c r="X229" s="34"/>
      <c r="Y229" s="34"/>
      <c r="Z229" s="36"/>
    </row>
    <row r="230" spans="1:26" ht="38.25">
      <c r="A230" s="50" t="s">
        <v>156</v>
      </c>
      <c r="B230" s="52" t="s">
        <v>184</v>
      </c>
      <c r="C230" s="38"/>
      <c r="D230" s="34">
        <v>465</v>
      </c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4"/>
      <c r="Y230" s="38"/>
      <c r="Z230" s="39"/>
    </row>
    <row r="231" spans="1:26">
      <c r="A231" s="50" t="s">
        <v>158</v>
      </c>
      <c r="B231" s="52" t="s">
        <v>124</v>
      </c>
      <c r="C231" s="38"/>
      <c r="D231" s="34">
        <v>235</v>
      </c>
      <c r="E231" s="38"/>
      <c r="F231" s="38"/>
      <c r="G231" s="34">
        <v>202</v>
      </c>
      <c r="H231" s="34">
        <v>49</v>
      </c>
      <c r="I231" s="34"/>
      <c r="J231" s="34"/>
      <c r="K231" s="34"/>
      <c r="L231" s="34">
        <v>71</v>
      </c>
      <c r="M231" s="34"/>
      <c r="N231" s="34"/>
      <c r="O231" s="34"/>
      <c r="P231" s="34">
        <v>82</v>
      </c>
      <c r="Q231" s="34"/>
      <c r="R231" s="34"/>
      <c r="S231" s="34"/>
      <c r="T231" s="34"/>
      <c r="U231" s="34"/>
      <c r="V231" s="34"/>
      <c r="W231" s="38"/>
      <c r="X231" s="34"/>
      <c r="Y231" s="38"/>
      <c r="Z231" s="39"/>
    </row>
    <row r="232" spans="1:26" ht="25.5">
      <c r="A232" s="50" t="s">
        <v>253</v>
      </c>
      <c r="B232" s="52" t="s">
        <v>125</v>
      </c>
      <c r="C232" s="38"/>
      <c r="D232" s="34">
        <v>32</v>
      </c>
      <c r="E232" s="38"/>
      <c r="F232" s="38"/>
      <c r="G232" s="34">
        <v>21</v>
      </c>
      <c r="H232" s="34">
        <v>6</v>
      </c>
      <c r="I232" s="34"/>
      <c r="J232" s="34"/>
      <c r="K232" s="34"/>
      <c r="L232" s="34">
        <v>9</v>
      </c>
      <c r="M232" s="34"/>
      <c r="N232" s="34"/>
      <c r="O232" s="34"/>
      <c r="P232" s="34">
        <v>6</v>
      </c>
      <c r="Q232" s="34"/>
      <c r="R232" s="34"/>
      <c r="S232" s="34"/>
      <c r="T232" s="34"/>
      <c r="U232" s="34"/>
      <c r="V232" s="34"/>
      <c r="W232" s="38"/>
      <c r="X232" s="34"/>
      <c r="Y232" s="38"/>
      <c r="Z232" s="39"/>
    </row>
    <row r="233" spans="1:26">
      <c r="A233" s="48" t="s">
        <v>254</v>
      </c>
      <c r="B233" s="52" t="s">
        <v>168</v>
      </c>
      <c r="C233" s="38"/>
      <c r="D233" s="38"/>
      <c r="E233" s="34">
        <v>307</v>
      </c>
      <c r="F233" s="38"/>
      <c r="G233" s="34">
        <v>57</v>
      </c>
      <c r="H233" s="34">
        <v>17</v>
      </c>
      <c r="I233" s="34"/>
      <c r="J233" s="34"/>
      <c r="K233" s="34"/>
      <c r="L233" s="34">
        <v>23</v>
      </c>
      <c r="M233" s="34"/>
      <c r="N233" s="34"/>
      <c r="O233" s="34"/>
      <c r="P233" s="34">
        <v>17</v>
      </c>
      <c r="Q233" s="34"/>
      <c r="R233" s="34"/>
      <c r="S233" s="34"/>
      <c r="T233" s="34"/>
      <c r="U233" s="34"/>
      <c r="V233" s="34"/>
      <c r="W233" s="38"/>
      <c r="X233" s="38"/>
      <c r="Y233" s="34"/>
      <c r="Z233" s="39"/>
    </row>
    <row r="234" spans="1:26">
      <c r="A234" s="11" t="s">
        <v>28</v>
      </c>
      <c r="B234" s="66" t="s">
        <v>255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8"/>
    </row>
    <row r="235" spans="1:26" ht="38.25">
      <c r="A235" s="48" t="s">
        <v>31</v>
      </c>
      <c r="B235" s="49" t="s">
        <v>256</v>
      </c>
      <c r="C235" s="34">
        <v>257</v>
      </c>
      <c r="D235" s="34">
        <v>153</v>
      </c>
      <c r="E235" s="34">
        <f>D235-C235</f>
        <v>-104</v>
      </c>
      <c r="F235" s="54">
        <f>D235/C235</f>
        <v>0.59533073929961089</v>
      </c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42"/>
      <c r="X235" s="34"/>
      <c r="Y235" s="34"/>
      <c r="Z235" s="36"/>
    </row>
    <row r="236" spans="1:26">
      <c r="A236" s="116" t="s">
        <v>91</v>
      </c>
      <c r="B236" s="117"/>
      <c r="C236" s="34"/>
      <c r="D236" s="34"/>
      <c r="E236" s="34"/>
      <c r="F236" s="34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4"/>
      <c r="X236" s="34"/>
      <c r="Y236" s="34"/>
      <c r="Z236" s="36"/>
    </row>
    <row r="237" spans="1:26" ht="38.25">
      <c r="A237" s="50" t="s">
        <v>257</v>
      </c>
      <c r="B237" s="52" t="s">
        <v>184</v>
      </c>
      <c r="C237" s="38"/>
      <c r="D237" s="34">
        <v>153</v>
      </c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4"/>
      <c r="Y237" s="38"/>
      <c r="Z237" s="39"/>
    </row>
    <row r="238" spans="1:26">
      <c r="A238" s="50" t="s">
        <v>258</v>
      </c>
      <c r="B238" s="52" t="s">
        <v>124</v>
      </c>
      <c r="C238" s="38"/>
      <c r="D238" s="34">
        <v>0</v>
      </c>
      <c r="E238" s="38"/>
      <c r="F238" s="3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8"/>
      <c r="X238" s="34"/>
      <c r="Y238" s="38"/>
      <c r="Z238" s="39"/>
    </row>
    <row r="239" spans="1:26" ht="25.5">
      <c r="A239" s="50" t="s">
        <v>259</v>
      </c>
      <c r="B239" s="52" t="s">
        <v>125</v>
      </c>
      <c r="C239" s="38"/>
      <c r="D239" s="34">
        <v>0</v>
      </c>
      <c r="E239" s="38"/>
      <c r="F239" s="3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8"/>
      <c r="X239" s="34"/>
      <c r="Y239" s="38"/>
      <c r="Z239" s="39"/>
    </row>
    <row r="240" spans="1:26">
      <c r="A240" s="48" t="s">
        <v>260</v>
      </c>
      <c r="B240" s="52" t="s">
        <v>168</v>
      </c>
      <c r="C240" s="38"/>
      <c r="D240" s="38"/>
      <c r="E240" s="34">
        <v>104</v>
      </c>
      <c r="F240" s="38"/>
      <c r="G240" s="34">
        <v>15</v>
      </c>
      <c r="H240" s="34">
        <v>6</v>
      </c>
      <c r="I240" s="34"/>
      <c r="J240" s="34"/>
      <c r="K240" s="34"/>
      <c r="L240" s="34">
        <v>4</v>
      </c>
      <c r="M240" s="34"/>
      <c r="N240" s="34"/>
      <c r="O240" s="34"/>
      <c r="P240" s="34">
        <v>5</v>
      </c>
      <c r="Q240" s="34"/>
      <c r="R240" s="34"/>
      <c r="S240" s="34"/>
      <c r="T240" s="34"/>
      <c r="U240" s="34"/>
      <c r="V240" s="34"/>
      <c r="W240" s="38"/>
      <c r="X240" s="38"/>
      <c r="Y240" s="34"/>
      <c r="Z240" s="39"/>
    </row>
    <row r="241" spans="1:26">
      <c r="A241" s="11" t="s">
        <v>32</v>
      </c>
      <c r="B241" s="66" t="s">
        <v>261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8"/>
    </row>
    <row r="242" spans="1:26" ht="38.25">
      <c r="A242" s="48" t="s">
        <v>33</v>
      </c>
      <c r="B242" s="49" t="s">
        <v>262</v>
      </c>
      <c r="C242" s="34">
        <v>0</v>
      </c>
      <c r="D242" s="34">
        <v>0</v>
      </c>
      <c r="E242" s="34">
        <f>D242-C242</f>
        <v>0</v>
      </c>
      <c r="F242" s="54" t="e">
        <f>D242/C242</f>
        <v>#DIV/0!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42"/>
      <c r="X242" s="34"/>
      <c r="Y242" s="34"/>
      <c r="Z242" s="36"/>
    </row>
    <row r="243" spans="1:26">
      <c r="A243" s="116" t="s">
        <v>91</v>
      </c>
      <c r="B243" s="117"/>
      <c r="C243" s="34"/>
      <c r="D243" s="34"/>
      <c r="E243" s="34"/>
      <c r="F243" s="34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4"/>
      <c r="X243" s="34"/>
      <c r="Y243" s="34"/>
      <c r="Z243" s="36"/>
    </row>
    <row r="244" spans="1:26" ht="38.25">
      <c r="A244" s="50" t="s">
        <v>80</v>
      </c>
      <c r="B244" s="52" t="s">
        <v>184</v>
      </c>
      <c r="C244" s="38"/>
      <c r="D244" s="34">
        <v>0</v>
      </c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4"/>
      <c r="Y244" s="38"/>
      <c r="Z244" s="39"/>
    </row>
    <row r="245" spans="1:26">
      <c r="A245" s="50" t="s">
        <v>81</v>
      </c>
      <c r="B245" s="52" t="s">
        <v>124</v>
      </c>
      <c r="C245" s="38"/>
      <c r="D245" s="34">
        <v>0</v>
      </c>
      <c r="E245" s="38"/>
      <c r="F245" s="3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8"/>
      <c r="X245" s="34"/>
      <c r="Y245" s="38"/>
      <c r="Z245" s="39"/>
    </row>
    <row r="246" spans="1:26" ht="25.5">
      <c r="A246" s="50" t="s">
        <v>263</v>
      </c>
      <c r="B246" s="52" t="s">
        <v>125</v>
      </c>
      <c r="C246" s="38"/>
      <c r="D246" s="34">
        <v>0</v>
      </c>
      <c r="E246" s="38"/>
      <c r="F246" s="3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8"/>
      <c r="X246" s="34"/>
      <c r="Y246" s="38"/>
      <c r="Z246" s="39"/>
    </row>
    <row r="247" spans="1:26">
      <c r="A247" s="48" t="s">
        <v>264</v>
      </c>
      <c r="B247" s="52" t="s">
        <v>168</v>
      </c>
      <c r="C247" s="38"/>
      <c r="D247" s="38"/>
      <c r="E247" s="34">
        <v>0</v>
      </c>
      <c r="F247" s="3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8"/>
      <c r="X247" s="38"/>
      <c r="Y247" s="34"/>
      <c r="Z247" s="39"/>
    </row>
    <row r="248" spans="1:26">
      <c r="A248" s="11" t="s">
        <v>34</v>
      </c>
      <c r="B248" s="66" t="s">
        <v>265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8"/>
    </row>
    <row r="249" spans="1:26" ht="38.25">
      <c r="A249" s="48" t="s">
        <v>35</v>
      </c>
      <c r="B249" s="49" t="s">
        <v>266</v>
      </c>
      <c r="C249" s="34">
        <v>3</v>
      </c>
      <c r="D249" s="34">
        <v>2</v>
      </c>
      <c r="E249" s="34">
        <f>D249-C249</f>
        <v>-1</v>
      </c>
      <c r="F249" s="54">
        <f>D249/C249</f>
        <v>0.66666666666666663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42"/>
      <c r="X249" s="34"/>
      <c r="Y249" s="34"/>
      <c r="Z249" s="36"/>
    </row>
    <row r="250" spans="1:26">
      <c r="A250" s="116" t="s">
        <v>91</v>
      </c>
      <c r="B250" s="117"/>
      <c r="C250" s="34"/>
      <c r="D250" s="34"/>
      <c r="E250" s="34"/>
      <c r="F250" s="34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4"/>
      <c r="X250" s="34"/>
      <c r="Y250" s="34"/>
      <c r="Z250" s="36"/>
    </row>
    <row r="251" spans="1:26" ht="38.25">
      <c r="A251" s="50" t="s">
        <v>267</v>
      </c>
      <c r="B251" s="52" t="s">
        <v>184</v>
      </c>
      <c r="C251" s="38"/>
      <c r="D251" s="34">
        <v>2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4"/>
      <c r="Y251" s="38"/>
      <c r="Z251" s="39"/>
    </row>
    <row r="252" spans="1:26">
      <c r="A252" s="50" t="s">
        <v>268</v>
      </c>
      <c r="B252" s="52" t="s">
        <v>124</v>
      </c>
      <c r="C252" s="38"/>
      <c r="D252" s="34">
        <v>0</v>
      </c>
      <c r="E252" s="38"/>
      <c r="F252" s="3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8"/>
      <c r="X252" s="34"/>
      <c r="Y252" s="38"/>
      <c r="Z252" s="39"/>
    </row>
    <row r="253" spans="1:26" ht="25.5">
      <c r="A253" s="50" t="s">
        <v>269</v>
      </c>
      <c r="B253" s="52" t="s">
        <v>125</v>
      </c>
      <c r="C253" s="38"/>
      <c r="D253" s="34">
        <v>0</v>
      </c>
      <c r="E253" s="38"/>
      <c r="F253" s="3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8"/>
      <c r="X253" s="34"/>
      <c r="Y253" s="38"/>
      <c r="Z253" s="39"/>
    </row>
    <row r="254" spans="1:26">
      <c r="A254" s="48" t="s">
        <v>270</v>
      </c>
      <c r="B254" s="52" t="s">
        <v>168</v>
      </c>
      <c r="C254" s="38"/>
      <c r="D254" s="38"/>
      <c r="E254" s="34">
        <v>1</v>
      </c>
      <c r="F254" s="38"/>
      <c r="G254" s="34">
        <v>1</v>
      </c>
      <c r="H254" s="34"/>
      <c r="I254" s="34"/>
      <c r="J254" s="34"/>
      <c r="K254" s="34"/>
      <c r="L254" s="34"/>
      <c r="M254" s="34"/>
      <c r="N254" s="34"/>
      <c r="O254" s="34"/>
      <c r="P254" s="34">
        <v>1</v>
      </c>
      <c r="Q254" s="34"/>
      <c r="R254" s="34"/>
      <c r="S254" s="34"/>
      <c r="T254" s="34"/>
      <c r="U254" s="34"/>
      <c r="V254" s="34"/>
      <c r="W254" s="38"/>
      <c r="X254" s="38"/>
      <c r="Y254" s="34"/>
      <c r="Z254" s="39"/>
    </row>
    <row r="255" spans="1:26">
      <c r="A255" s="11" t="s">
        <v>36</v>
      </c>
      <c r="B255" s="66" t="s">
        <v>271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8"/>
    </row>
    <row r="256" spans="1:26" ht="38.25">
      <c r="A256" s="48" t="s">
        <v>82</v>
      </c>
      <c r="B256" s="49" t="s">
        <v>272</v>
      </c>
      <c r="C256" s="34">
        <v>617</v>
      </c>
      <c r="D256" s="34">
        <v>496</v>
      </c>
      <c r="E256" s="34">
        <f>D256-C256</f>
        <v>-121</v>
      </c>
      <c r="F256" s="54">
        <f>D256/C256</f>
        <v>0.80388978930307942</v>
      </c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42"/>
      <c r="X256" s="34"/>
      <c r="Y256" s="34"/>
      <c r="Z256" s="36"/>
    </row>
    <row r="257" spans="1:26">
      <c r="A257" s="116" t="s">
        <v>91</v>
      </c>
      <c r="B257" s="117"/>
      <c r="C257" s="34"/>
      <c r="D257" s="34"/>
      <c r="E257" s="34"/>
      <c r="F257" s="34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4"/>
      <c r="X257" s="34"/>
      <c r="Y257" s="34"/>
      <c r="Z257" s="36"/>
    </row>
    <row r="258" spans="1:26" ht="25.5">
      <c r="A258" s="48" t="s">
        <v>273</v>
      </c>
      <c r="B258" s="52" t="s">
        <v>274</v>
      </c>
      <c r="C258" s="43"/>
      <c r="D258" s="43"/>
      <c r="E258" s="43">
        <v>121</v>
      </c>
      <c r="F258" s="43"/>
      <c r="G258" s="43">
        <v>28</v>
      </c>
      <c r="H258" s="43">
        <v>18</v>
      </c>
      <c r="I258" s="43"/>
      <c r="J258" s="43"/>
      <c r="K258" s="43"/>
      <c r="L258" s="43">
        <v>10</v>
      </c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4"/>
    </row>
    <row r="259" spans="1:26">
      <c r="A259" s="11" t="s">
        <v>83</v>
      </c>
      <c r="B259" s="66" t="s">
        <v>275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8"/>
    </row>
    <row r="260" spans="1:26" ht="25.5">
      <c r="A260" s="48" t="s">
        <v>37</v>
      </c>
      <c r="B260" s="49" t="s">
        <v>276</v>
      </c>
      <c r="C260" s="34">
        <v>36</v>
      </c>
      <c r="D260" s="34">
        <v>36</v>
      </c>
      <c r="E260" s="34">
        <f>D260-C260</f>
        <v>0</v>
      </c>
      <c r="F260" s="54">
        <f>D260/C260</f>
        <v>1</v>
      </c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42"/>
      <c r="X260" s="34"/>
      <c r="Y260" s="34"/>
      <c r="Z260" s="36"/>
    </row>
    <row r="261" spans="1:26">
      <c r="A261" s="116" t="s">
        <v>91</v>
      </c>
      <c r="B261" s="117"/>
      <c r="C261" s="34"/>
      <c r="D261" s="34"/>
      <c r="E261" s="34"/>
      <c r="F261" s="34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4"/>
      <c r="X261" s="34"/>
      <c r="Y261" s="34"/>
      <c r="Z261" s="36"/>
    </row>
    <row r="262" spans="1:26" ht="38.25">
      <c r="A262" s="50" t="s">
        <v>277</v>
      </c>
      <c r="B262" s="52" t="s">
        <v>184</v>
      </c>
      <c r="C262" s="38"/>
      <c r="D262" s="34">
        <v>31</v>
      </c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4"/>
      <c r="Y262" s="38"/>
      <c r="Z262" s="39"/>
    </row>
    <row r="263" spans="1:26">
      <c r="A263" s="50" t="s">
        <v>278</v>
      </c>
      <c r="B263" s="52" t="s">
        <v>124</v>
      </c>
      <c r="C263" s="38"/>
      <c r="D263" s="34">
        <v>5</v>
      </c>
      <c r="E263" s="38"/>
      <c r="F263" s="38"/>
      <c r="G263" s="34">
        <v>3</v>
      </c>
      <c r="H263" s="34"/>
      <c r="I263" s="34"/>
      <c r="J263" s="34"/>
      <c r="K263" s="34"/>
      <c r="L263" s="34"/>
      <c r="M263" s="34"/>
      <c r="N263" s="34"/>
      <c r="O263" s="34"/>
      <c r="P263" s="34">
        <v>3</v>
      </c>
      <c r="Q263" s="34"/>
      <c r="R263" s="34"/>
      <c r="S263" s="34"/>
      <c r="T263" s="34"/>
      <c r="U263" s="34"/>
      <c r="V263" s="34"/>
      <c r="W263" s="38"/>
      <c r="X263" s="34"/>
      <c r="Y263" s="38"/>
      <c r="Z263" s="39"/>
    </row>
    <row r="264" spans="1:26" ht="25.5">
      <c r="A264" s="50" t="s">
        <v>279</v>
      </c>
      <c r="B264" s="52" t="s">
        <v>125</v>
      </c>
      <c r="C264" s="38"/>
      <c r="D264" s="34">
        <v>0</v>
      </c>
      <c r="E264" s="38"/>
      <c r="F264" s="3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8"/>
      <c r="X264" s="34"/>
      <c r="Y264" s="38"/>
      <c r="Z264" s="39"/>
    </row>
    <row r="265" spans="1:26">
      <c r="A265" s="48" t="s">
        <v>280</v>
      </c>
      <c r="B265" s="52" t="s">
        <v>168</v>
      </c>
      <c r="C265" s="38"/>
      <c r="D265" s="38"/>
      <c r="E265" s="34">
        <v>0</v>
      </c>
      <c r="F265" s="3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8"/>
      <c r="X265" s="38"/>
      <c r="Y265" s="34"/>
      <c r="Z265" s="39"/>
    </row>
    <row r="266" spans="1:26">
      <c r="A266" s="11" t="s">
        <v>38</v>
      </c>
      <c r="B266" s="66" t="s">
        <v>281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8"/>
    </row>
    <row r="267" spans="1:26" ht="38.25">
      <c r="A267" s="48" t="s">
        <v>39</v>
      </c>
      <c r="B267" s="49" t="s">
        <v>282</v>
      </c>
      <c r="C267" s="34">
        <v>23</v>
      </c>
      <c r="D267" s="34">
        <v>1</v>
      </c>
      <c r="E267" s="34">
        <f>D267-C267</f>
        <v>-22</v>
      </c>
      <c r="F267" s="54">
        <f>D267/C267</f>
        <v>4.3478260869565216E-2</v>
      </c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42"/>
      <c r="X267" s="34"/>
      <c r="Y267" s="34"/>
      <c r="Z267" s="36"/>
    </row>
    <row r="268" spans="1:26">
      <c r="A268" s="116" t="s">
        <v>91</v>
      </c>
      <c r="B268" s="117"/>
      <c r="C268" s="34"/>
      <c r="D268" s="34"/>
      <c r="E268" s="34"/>
      <c r="F268" s="34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4"/>
      <c r="X268" s="34"/>
      <c r="Y268" s="34"/>
      <c r="Z268" s="36"/>
    </row>
    <row r="269" spans="1:26" ht="38.25">
      <c r="A269" s="50" t="s">
        <v>283</v>
      </c>
      <c r="B269" s="52" t="s">
        <v>184</v>
      </c>
      <c r="C269" s="38"/>
      <c r="D269" s="34">
        <v>1</v>
      </c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4"/>
      <c r="Y269" s="38"/>
      <c r="Z269" s="39"/>
    </row>
    <row r="270" spans="1:26">
      <c r="A270" s="50" t="s">
        <v>284</v>
      </c>
      <c r="B270" s="52" t="s">
        <v>124</v>
      </c>
      <c r="C270" s="38"/>
      <c r="D270" s="34">
        <v>0</v>
      </c>
      <c r="E270" s="38"/>
      <c r="F270" s="3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8"/>
      <c r="X270" s="34"/>
      <c r="Y270" s="38"/>
      <c r="Z270" s="39"/>
    </row>
    <row r="271" spans="1:26" ht="25.5">
      <c r="A271" s="50" t="s">
        <v>285</v>
      </c>
      <c r="B271" s="52" t="s">
        <v>125</v>
      </c>
      <c r="C271" s="38"/>
      <c r="D271" s="34">
        <v>0</v>
      </c>
      <c r="E271" s="38"/>
      <c r="F271" s="3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8"/>
      <c r="X271" s="34"/>
      <c r="Y271" s="38"/>
      <c r="Z271" s="39"/>
    </row>
    <row r="272" spans="1:26">
      <c r="A272" s="48" t="s">
        <v>286</v>
      </c>
      <c r="B272" s="52" t="s">
        <v>168</v>
      </c>
      <c r="C272" s="38"/>
      <c r="D272" s="38"/>
      <c r="E272" s="34">
        <v>22</v>
      </c>
      <c r="F272" s="3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8"/>
      <c r="X272" s="38"/>
      <c r="Y272" s="34"/>
      <c r="Z272" s="39"/>
    </row>
    <row r="273" spans="1:26">
      <c r="A273" s="11" t="s">
        <v>40</v>
      </c>
      <c r="B273" s="66" t="s">
        <v>78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8"/>
    </row>
    <row r="274" spans="1:26" ht="25.5">
      <c r="A274" s="48" t="s">
        <v>84</v>
      </c>
      <c r="B274" s="49" t="s">
        <v>287</v>
      </c>
      <c r="C274" s="34">
        <v>51</v>
      </c>
      <c r="D274" s="34">
        <v>34</v>
      </c>
      <c r="E274" s="34">
        <f>D274-C274</f>
        <v>-17</v>
      </c>
      <c r="F274" s="54">
        <f>D274/C274</f>
        <v>0.66666666666666663</v>
      </c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42"/>
      <c r="X274" s="34"/>
      <c r="Y274" s="34"/>
      <c r="Z274" s="36"/>
    </row>
    <row r="275" spans="1:26">
      <c r="A275" s="116" t="s">
        <v>91</v>
      </c>
      <c r="B275" s="117"/>
      <c r="C275" s="34"/>
      <c r="D275" s="34"/>
      <c r="E275" s="34"/>
      <c r="F275" s="34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4"/>
      <c r="X275" s="34"/>
      <c r="Y275" s="34"/>
      <c r="Z275" s="36"/>
    </row>
    <row r="276" spans="1:26" ht="38.25">
      <c r="A276" s="50" t="s">
        <v>288</v>
      </c>
      <c r="B276" s="52" t="s">
        <v>184</v>
      </c>
      <c r="C276" s="38"/>
      <c r="D276" s="34">
        <v>30</v>
      </c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4"/>
      <c r="Y276" s="38"/>
      <c r="Z276" s="39"/>
    </row>
    <row r="277" spans="1:26">
      <c r="A277" s="50" t="s">
        <v>289</v>
      </c>
      <c r="B277" s="52" t="s">
        <v>124</v>
      </c>
      <c r="C277" s="38"/>
      <c r="D277" s="34">
        <v>4</v>
      </c>
      <c r="E277" s="38"/>
      <c r="F277" s="38"/>
      <c r="G277" s="34">
        <v>4</v>
      </c>
      <c r="H277" s="34">
        <v>2</v>
      </c>
      <c r="I277" s="34"/>
      <c r="J277" s="34"/>
      <c r="K277" s="34"/>
      <c r="L277" s="34">
        <v>2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8"/>
      <c r="X277" s="34"/>
      <c r="Y277" s="38"/>
      <c r="Z277" s="39"/>
    </row>
    <row r="278" spans="1:26" ht="25.5">
      <c r="A278" s="50" t="s">
        <v>290</v>
      </c>
      <c r="B278" s="52" t="s">
        <v>125</v>
      </c>
      <c r="C278" s="38"/>
      <c r="D278" s="34">
        <v>0</v>
      </c>
      <c r="E278" s="38"/>
      <c r="F278" s="3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8"/>
      <c r="X278" s="34"/>
      <c r="Y278" s="38"/>
      <c r="Z278" s="39"/>
    </row>
    <row r="279" spans="1:26">
      <c r="A279" s="48" t="s">
        <v>291</v>
      </c>
      <c r="B279" s="52" t="s">
        <v>168</v>
      </c>
      <c r="C279" s="38"/>
      <c r="D279" s="38"/>
      <c r="E279" s="34">
        <v>17</v>
      </c>
      <c r="F279" s="38"/>
      <c r="G279" s="34">
        <v>5</v>
      </c>
      <c r="H279" s="34">
        <v>2</v>
      </c>
      <c r="I279" s="34"/>
      <c r="J279" s="34"/>
      <c r="K279" s="34"/>
      <c r="L279" s="34"/>
      <c r="M279" s="34"/>
      <c r="N279" s="34"/>
      <c r="O279" s="34"/>
      <c r="P279" s="34">
        <v>2</v>
      </c>
      <c r="Q279" s="34"/>
      <c r="R279" s="34"/>
      <c r="S279" s="34"/>
      <c r="T279" s="34"/>
      <c r="U279" s="34"/>
      <c r="V279" s="34"/>
      <c r="W279" s="38"/>
      <c r="X279" s="38"/>
      <c r="Y279" s="34"/>
      <c r="Z279" s="39"/>
    </row>
    <row r="280" spans="1:26">
      <c r="A280" s="11" t="s">
        <v>41</v>
      </c>
      <c r="B280" s="66" t="s">
        <v>292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8"/>
    </row>
    <row r="281" spans="1:26">
      <c r="A281" s="48" t="s">
        <v>85</v>
      </c>
      <c r="B281" s="49" t="s">
        <v>293</v>
      </c>
      <c r="C281" s="34">
        <v>70</v>
      </c>
      <c r="D281" s="34">
        <v>53</v>
      </c>
      <c r="E281" s="34">
        <f>D281-C281</f>
        <v>-17</v>
      </c>
      <c r="F281" s="54">
        <f>D281/C281</f>
        <v>0.75714285714285712</v>
      </c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42"/>
      <c r="X281" s="34"/>
      <c r="Y281" s="34"/>
      <c r="Z281" s="36"/>
    </row>
    <row r="282" spans="1:26">
      <c r="A282" s="116" t="s">
        <v>91</v>
      </c>
      <c r="B282" s="117"/>
      <c r="C282" s="34"/>
      <c r="D282" s="34"/>
      <c r="E282" s="34"/>
      <c r="F282" s="34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4"/>
      <c r="X282" s="34"/>
      <c r="Y282" s="34"/>
      <c r="Z282" s="36"/>
    </row>
    <row r="283" spans="1:26" ht="38.25">
      <c r="A283" s="50" t="s">
        <v>294</v>
      </c>
      <c r="B283" s="52" t="s">
        <v>184</v>
      </c>
      <c r="C283" s="38"/>
      <c r="D283" s="34">
        <v>53</v>
      </c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4"/>
      <c r="Y283" s="38"/>
      <c r="Z283" s="39"/>
    </row>
    <row r="284" spans="1:26">
      <c r="A284" s="50" t="s">
        <v>295</v>
      </c>
      <c r="B284" s="52" t="s">
        <v>124</v>
      </c>
      <c r="C284" s="38"/>
      <c r="D284" s="34">
        <v>0</v>
      </c>
      <c r="E284" s="38"/>
      <c r="F284" s="3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8"/>
      <c r="X284" s="34"/>
      <c r="Y284" s="38"/>
      <c r="Z284" s="39"/>
    </row>
    <row r="285" spans="1:26" ht="25.5">
      <c r="A285" s="50" t="s">
        <v>296</v>
      </c>
      <c r="B285" s="52" t="s">
        <v>125</v>
      </c>
      <c r="C285" s="38"/>
      <c r="D285" s="34">
        <v>0</v>
      </c>
      <c r="E285" s="38"/>
      <c r="F285" s="3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8"/>
      <c r="X285" s="34"/>
      <c r="Y285" s="38"/>
      <c r="Z285" s="39"/>
    </row>
    <row r="286" spans="1:26">
      <c r="A286" s="48" t="s">
        <v>297</v>
      </c>
      <c r="B286" s="52" t="s">
        <v>168</v>
      </c>
      <c r="C286" s="38"/>
      <c r="D286" s="38"/>
      <c r="E286" s="34">
        <v>17</v>
      </c>
      <c r="F286" s="38"/>
      <c r="G286" s="34">
        <v>2</v>
      </c>
      <c r="H286" s="34"/>
      <c r="I286" s="34"/>
      <c r="J286" s="34"/>
      <c r="K286" s="34"/>
      <c r="L286" s="34">
        <v>1</v>
      </c>
      <c r="M286" s="34"/>
      <c r="N286" s="34"/>
      <c r="O286" s="34"/>
      <c r="P286" s="34">
        <v>1</v>
      </c>
      <c r="Q286" s="34"/>
      <c r="R286" s="34"/>
      <c r="S286" s="34"/>
      <c r="T286" s="34"/>
      <c r="U286" s="34"/>
      <c r="V286" s="34"/>
      <c r="W286" s="38"/>
      <c r="X286" s="38"/>
      <c r="Y286" s="34"/>
      <c r="Z286" s="39"/>
    </row>
    <row r="287" spans="1:26">
      <c r="A287" s="11" t="s">
        <v>42</v>
      </c>
      <c r="B287" s="66" t="s">
        <v>298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8"/>
    </row>
    <row r="288" spans="1:26" ht="38.25">
      <c r="A288" s="48" t="s">
        <v>86</v>
      </c>
      <c r="B288" s="49" t="s">
        <v>299</v>
      </c>
      <c r="C288" s="34">
        <v>61.92</v>
      </c>
      <c r="D288" s="34">
        <v>61.92</v>
      </c>
      <c r="E288" s="34">
        <f>D288-C288</f>
        <v>0</v>
      </c>
      <c r="F288" s="54">
        <f>D288/C288</f>
        <v>1</v>
      </c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42"/>
      <c r="X288" s="34"/>
      <c r="Y288" s="34"/>
      <c r="Z288" s="36"/>
    </row>
    <row r="289" spans="1:26" ht="25.5">
      <c r="A289" s="48" t="s">
        <v>300</v>
      </c>
      <c r="B289" s="52" t="s">
        <v>301</v>
      </c>
      <c r="C289" s="38"/>
      <c r="D289" s="34">
        <v>61.92</v>
      </c>
      <c r="E289" s="38"/>
      <c r="F289" s="38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38"/>
      <c r="X289" s="34"/>
      <c r="Y289" s="38"/>
      <c r="Z289" s="39"/>
    </row>
    <row r="290" spans="1:26" ht="38.25">
      <c r="A290" s="48" t="s">
        <v>302</v>
      </c>
      <c r="B290" s="49" t="s">
        <v>303</v>
      </c>
      <c r="C290" s="34">
        <v>33</v>
      </c>
      <c r="D290" s="34">
        <v>33</v>
      </c>
      <c r="E290" s="34">
        <f>D290-C290</f>
        <v>0</v>
      </c>
      <c r="F290" s="54">
        <f>D290/C290</f>
        <v>1</v>
      </c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42"/>
      <c r="X290" s="34"/>
      <c r="Y290" s="34"/>
      <c r="Z290" s="36"/>
    </row>
    <row r="291" spans="1:26" ht="25.5">
      <c r="A291" s="48" t="s">
        <v>304</v>
      </c>
      <c r="B291" s="52" t="s">
        <v>305</v>
      </c>
      <c r="C291" s="38"/>
      <c r="D291" s="34">
        <v>33</v>
      </c>
      <c r="E291" s="38"/>
      <c r="F291" s="38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38"/>
      <c r="X291" s="34"/>
      <c r="Y291" s="38"/>
      <c r="Z291" s="39"/>
    </row>
    <row r="292" spans="1:26">
      <c r="A292" s="11" t="s">
        <v>43</v>
      </c>
      <c r="B292" s="66" t="s">
        <v>306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8"/>
    </row>
    <row r="293" spans="1:26" ht="38.25">
      <c r="A293" s="48" t="s">
        <v>87</v>
      </c>
      <c r="B293" s="49" t="s">
        <v>307</v>
      </c>
      <c r="C293" s="34">
        <v>6</v>
      </c>
      <c r="D293" s="34">
        <v>0</v>
      </c>
      <c r="E293" s="34">
        <f>D293-C293</f>
        <v>-6</v>
      </c>
      <c r="F293" s="54">
        <f>D293/C293</f>
        <v>0</v>
      </c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42"/>
      <c r="X293" s="34"/>
      <c r="Y293" s="34"/>
      <c r="Z293" s="36"/>
    </row>
    <row r="294" spans="1:26">
      <c r="A294" s="48" t="s">
        <v>308</v>
      </c>
      <c r="B294" s="52" t="s">
        <v>309</v>
      </c>
      <c r="C294" s="38"/>
      <c r="D294" s="34">
        <v>6</v>
      </c>
      <c r="E294" s="38"/>
      <c r="F294" s="38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38"/>
      <c r="X294" s="34"/>
      <c r="Y294" s="38"/>
      <c r="Z294" s="39"/>
    </row>
    <row r="295" spans="1:26">
      <c r="A295" s="11" t="s">
        <v>44</v>
      </c>
      <c r="B295" s="66" t="s">
        <v>310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8"/>
    </row>
    <row r="296" spans="1:26" ht="25.5">
      <c r="A296" s="48" t="s">
        <v>45</v>
      </c>
      <c r="B296" s="49" t="s">
        <v>311</v>
      </c>
      <c r="C296" s="34">
        <v>3</v>
      </c>
      <c r="D296" s="34">
        <v>3</v>
      </c>
      <c r="E296" s="34">
        <f>D296-C296</f>
        <v>0</v>
      </c>
      <c r="F296" s="54">
        <f>D296/C296</f>
        <v>1</v>
      </c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42"/>
      <c r="X296" s="34"/>
      <c r="Y296" s="34"/>
      <c r="Z296" s="36"/>
    </row>
    <row r="297" spans="1:26">
      <c r="A297" s="116" t="s">
        <v>91</v>
      </c>
      <c r="B297" s="117"/>
      <c r="C297" s="34"/>
      <c r="D297" s="34"/>
      <c r="E297" s="34"/>
      <c r="F297" s="34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4"/>
      <c r="X297" s="34"/>
      <c r="Y297" s="34"/>
      <c r="Z297" s="36"/>
    </row>
    <row r="298" spans="1:26" ht="38.25">
      <c r="A298" s="50" t="s">
        <v>312</v>
      </c>
      <c r="B298" s="52" t="s">
        <v>184</v>
      </c>
      <c r="C298" s="38"/>
      <c r="D298" s="34">
        <v>3</v>
      </c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4"/>
      <c r="Y298" s="38"/>
      <c r="Z298" s="39"/>
    </row>
    <row r="299" spans="1:26">
      <c r="A299" s="50" t="s">
        <v>313</v>
      </c>
      <c r="B299" s="52" t="s">
        <v>124</v>
      </c>
      <c r="C299" s="38"/>
      <c r="D299" s="34">
        <v>0</v>
      </c>
      <c r="E299" s="38"/>
      <c r="F299" s="3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8"/>
      <c r="X299" s="34"/>
      <c r="Y299" s="38"/>
      <c r="Z299" s="39"/>
    </row>
    <row r="300" spans="1:26" ht="25.5">
      <c r="A300" s="50" t="s">
        <v>314</v>
      </c>
      <c r="B300" s="52" t="s">
        <v>125</v>
      </c>
      <c r="C300" s="38"/>
      <c r="D300" s="34">
        <v>0</v>
      </c>
      <c r="E300" s="38"/>
      <c r="F300" s="3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8"/>
      <c r="X300" s="34"/>
      <c r="Y300" s="38"/>
      <c r="Z300" s="39"/>
    </row>
    <row r="301" spans="1:26">
      <c r="A301" s="48" t="s">
        <v>315</v>
      </c>
      <c r="B301" s="52" t="s">
        <v>168</v>
      </c>
      <c r="C301" s="38"/>
      <c r="D301" s="38"/>
      <c r="E301" s="34">
        <v>0</v>
      </c>
      <c r="F301" s="3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8"/>
      <c r="X301" s="38"/>
      <c r="Y301" s="34"/>
      <c r="Z301" s="39"/>
    </row>
    <row r="302" spans="1:26" ht="38.25">
      <c r="A302" s="48" t="s">
        <v>316</v>
      </c>
      <c r="B302" s="49" t="s">
        <v>317</v>
      </c>
      <c r="C302" s="34">
        <v>122</v>
      </c>
      <c r="D302" s="34">
        <v>122</v>
      </c>
      <c r="E302" s="34">
        <f>D302-C302</f>
        <v>0</v>
      </c>
      <c r="F302" s="54">
        <f>D302/C302</f>
        <v>1</v>
      </c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42"/>
      <c r="X302" s="34"/>
      <c r="Y302" s="34"/>
      <c r="Z302" s="36"/>
    </row>
    <row r="303" spans="1:26">
      <c r="A303" s="116" t="s">
        <v>91</v>
      </c>
      <c r="B303" s="117"/>
      <c r="C303" s="34"/>
      <c r="D303" s="34"/>
      <c r="E303" s="34"/>
      <c r="F303" s="34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4"/>
      <c r="X303" s="34"/>
      <c r="Y303" s="34"/>
      <c r="Z303" s="36"/>
    </row>
    <row r="304" spans="1:26" ht="38.25">
      <c r="A304" s="50" t="s">
        <v>318</v>
      </c>
      <c r="B304" s="52" t="s">
        <v>184</v>
      </c>
      <c r="C304" s="38"/>
      <c r="D304" s="34">
        <v>121</v>
      </c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4"/>
      <c r="Y304" s="38"/>
      <c r="Z304" s="39"/>
    </row>
    <row r="305" spans="1:26">
      <c r="A305" s="50" t="s">
        <v>319</v>
      </c>
      <c r="B305" s="52" t="s">
        <v>124</v>
      </c>
      <c r="C305" s="38"/>
      <c r="D305" s="34">
        <v>1</v>
      </c>
      <c r="E305" s="38"/>
      <c r="F305" s="38"/>
      <c r="G305" s="34">
        <v>1</v>
      </c>
      <c r="H305" s="34">
        <v>1</v>
      </c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8"/>
      <c r="X305" s="34"/>
      <c r="Y305" s="38"/>
      <c r="Z305" s="39"/>
    </row>
    <row r="306" spans="1:26" ht="25.5">
      <c r="A306" s="50" t="s">
        <v>320</v>
      </c>
      <c r="B306" s="52" t="s">
        <v>125</v>
      </c>
      <c r="C306" s="38"/>
      <c r="D306" s="34">
        <v>0</v>
      </c>
      <c r="E306" s="38"/>
      <c r="F306" s="3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8"/>
      <c r="X306" s="34"/>
      <c r="Y306" s="38"/>
      <c r="Z306" s="39"/>
    </row>
    <row r="307" spans="1:26">
      <c r="A307" s="48" t="s">
        <v>321</v>
      </c>
      <c r="B307" s="52" t="s">
        <v>168</v>
      </c>
      <c r="C307" s="38"/>
      <c r="D307" s="38"/>
      <c r="E307" s="34">
        <v>0</v>
      </c>
      <c r="F307" s="3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8"/>
      <c r="X307" s="38"/>
      <c r="Y307" s="34"/>
      <c r="Z307" s="39"/>
    </row>
    <row r="308" spans="1:26" ht="38.25">
      <c r="A308" s="48" t="s">
        <v>322</v>
      </c>
      <c r="B308" s="49" t="s">
        <v>323</v>
      </c>
      <c r="C308" s="34">
        <v>0</v>
      </c>
      <c r="D308" s="34">
        <v>0</v>
      </c>
      <c r="E308" s="34">
        <f>D308-C308</f>
        <v>0</v>
      </c>
      <c r="F308" s="54" t="e">
        <f>D308/C308</f>
        <v>#DIV/0!</v>
      </c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42"/>
      <c r="X308" s="34"/>
      <c r="Y308" s="34"/>
      <c r="Z308" s="36"/>
    </row>
    <row r="309" spans="1:26">
      <c r="A309" s="116" t="s">
        <v>91</v>
      </c>
      <c r="B309" s="117"/>
      <c r="C309" s="34"/>
      <c r="D309" s="34"/>
      <c r="E309" s="34"/>
      <c r="F309" s="34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4"/>
      <c r="X309" s="34"/>
      <c r="Y309" s="34"/>
      <c r="Z309" s="36"/>
    </row>
    <row r="310" spans="1:26" ht="38.25">
      <c r="A310" s="50" t="s">
        <v>324</v>
      </c>
      <c r="B310" s="52" t="s">
        <v>184</v>
      </c>
      <c r="C310" s="38"/>
      <c r="D310" s="34">
        <v>0</v>
      </c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4"/>
      <c r="Y310" s="38"/>
      <c r="Z310" s="39"/>
    </row>
    <row r="311" spans="1:26">
      <c r="A311" s="50" t="s">
        <v>325</v>
      </c>
      <c r="B311" s="52" t="s">
        <v>124</v>
      </c>
      <c r="C311" s="38"/>
      <c r="D311" s="34">
        <v>0</v>
      </c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8"/>
      <c r="X311" s="34"/>
      <c r="Y311" s="38"/>
      <c r="Z311" s="39"/>
    </row>
    <row r="312" spans="1:26" ht="25.5">
      <c r="A312" s="50" t="s">
        <v>326</v>
      </c>
      <c r="B312" s="52" t="s">
        <v>125</v>
      </c>
      <c r="C312" s="38"/>
      <c r="D312" s="34">
        <v>0</v>
      </c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8"/>
      <c r="X312" s="34"/>
      <c r="Y312" s="38"/>
      <c r="Z312" s="39"/>
    </row>
    <row r="313" spans="1:26">
      <c r="A313" s="48" t="s">
        <v>327</v>
      </c>
      <c r="B313" s="52" t="s">
        <v>168</v>
      </c>
      <c r="C313" s="38"/>
      <c r="D313" s="38"/>
      <c r="E313" s="34">
        <v>0</v>
      </c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8"/>
      <c r="X313" s="38"/>
      <c r="Y313" s="34"/>
      <c r="Z313" s="39"/>
    </row>
    <row r="314" spans="1:26">
      <c r="A314" s="11" t="s">
        <v>46</v>
      </c>
      <c r="B314" s="66" t="s">
        <v>328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8"/>
    </row>
    <row r="315" spans="1:26" ht="51">
      <c r="A315" s="48" t="s">
        <v>88</v>
      </c>
      <c r="B315" s="49" t="s">
        <v>329</v>
      </c>
      <c r="C315" s="34">
        <v>3</v>
      </c>
      <c r="D315" s="34">
        <v>0</v>
      </c>
      <c r="E315" s="34">
        <f>D315-C315</f>
        <v>-3</v>
      </c>
      <c r="F315" s="54">
        <f>D315/C315</f>
        <v>0</v>
      </c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42"/>
      <c r="X315" s="34"/>
      <c r="Y315" s="34"/>
      <c r="Z315" s="36"/>
    </row>
    <row r="316" spans="1:26" ht="25.5">
      <c r="A316" s="48" t="s">
        <v>330</v>
      </c>
      <c r="B316" s="52" t="s">
        <v>331</v>
      </c>
      <c r="C316" s="38"/>
      <c r="D316" s="38"/>
      <c r="E316" s="34">
        <v>3</v>
      </c>
      <c r="F316" s="38"/>
      <c r="G316" s="34">
        <v>2</v>
      </c>
      <c r="H316" s="34">
        <v>1</v>
      </c>
      <c r="I316" s="34"/>
      <c r="J316" s="34"/>
      <c r="K316" s="34"/>
      <c r="L316" s="34">
        <v>1</v>
      </c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8"/>
      <c r="X316" s="38"/>
      <c r="Y316" s="34"/>
      <c r="Z316" s="39"/>
    </row>
    <row r="317" spans="1:26">
      <c r="A317" s="76" t="s">
        <v>332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8"/>
    </row>
    <row r="318" spans="1:26" ht="63.75">
      <c r="A318" s="50" t="s">
        <v>11</v>
      </c>
      <c r="B318" s="49" t="s">
        <v>333</v>
      </c>
      <c r="C318" s="43">
        <v>1</v>
      </c>
      <c r="D318" s="43">
        <v>0</v>
      </c>
      <c r="E318" s="34">
        <f>D318-C318</f>
        <v>-1</v>
      </c>
      <c r="F318" s="54">
        <f>D318/C318</f>
        <v>0</v>
      </c>
      <c r="G318" s="43">
        <v>1</v>
      </c>
      <c r="H318" s="43"/>
      <c r="I318" s="43"/>
      <c r="J318" s="43"/>
      <c r="K318" s="43"/>
      <c r="L318" s="43">
        <v>1</v>
      </c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4"/>
    </row>
    <row r="319" spans="1:26" ht="102">
      <c r="A319" s="50" t="s">
        <v>14</v>
      </c>
      <c r="B319" s="49" t="s">
        <v>334</v>
      </c>
      <c r="C319" s="43">
        <v>1</v>
      </c>
      <c r="D319" s="43">
        <v>0</v>
      </c>
      <c r="E319" s="34">
        <f>D319-C319</f>
        <v>-1</v>
      </c>
      <c r="F319" s="54">
        <f>D319/C319</f>
        <v>0</v>
      </c>
      <c r="G319" s="43">
        <v>1</v>
      </c>
      <c r="H319" s="43"/>
      <c r="I319" s="43"/>
      <c r="J319" s="43"/>
      <c r="K319" s="43"/>
      <c r="L319" s="43">
        <v>1</v>
      </c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4"/>
    </row>
    <row r="320" spans="1:26" ht="63.75">
      <c r="A320" s="50" t="s">
        <v>16</v>
      </c>
      <c r="B320" s="49" t="s">
        <v>335</v>
      </c>
      <c r="C320" s="43">
        <v>1</v>
      </c>
      <c r="D320" s="43">
        <v>0</v>
      </c>
      <c r="E320" s="34">
        <f>D320-C320</f>
        <v>-1</v>
      </c>
      <c r="F320" s="54">
        <f>D320/C320</f>
        <v>0</v>
      </c>
      <c r="G320" s="43">
        <v>1</v>
      </c>
      <c r="H320" s="43"/>
      <c r="I320" s="43"/>
      <c r="J320" s="43"/>
      <c r="K320" s="43"/>
      <c r="L320" s="43">
        <v>1</v>
      </c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4"/>
    </row>
    <row r="321" spans="1:26">
      <c r="A321" s="29" t="s">
        <v>19</v>
      </c>
      <c r="B321" s="34" t="s">
        <v>336</v>
      </c>
      <c r="C321" s="43">
        <v>1</v>
      </c>
      <c r="D321" s="43">
        <v>1</v>
      </c>
      <c r="E321" s="34">
        <f>D321-C321</f>
        <v>0</v>
      </c>
      <c r="F321" s="54">
        <f>D321/C321</f>
        <v>1</v>
      </c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4"/>
    </row>
    <row r="322" spans="1:26" ht="13.5" thickBot="1">
      <c r="A322" s="30" t="s">
        <v>21</v>
      </c>
      <c r="B322" s="45" t="s">
        <v>337</v>
      </c>
      <c r="C322" s="46">
        <v>2</v>
      </c>
      <c r="D322" s="46">
        <v>1</v>
      </c>
      <c r="E322" s="34">
        <f>D322-C322</f>
        <v>-1</v>
      </c>
      <c r="F322" s="54">
        <f>D322/C322</f>
        <v>0.5</v>
      </c>
      <c r="G322" s="46">
        <v>2</v>
      </c>
      <c r="H322" s="46"/>
      <c r="I322" s="46"/>
      <c r="J322" s="46"/>
      <c r="K322" s="46"/>
      <c r="L322" s="46">
        <v>1</v>
      </c>
      <c r="M322" s="46"/>
      <c r="N322" s="46"/>
      <c r="O322" s="46"/>
      <c r="P322" s="46">
        <v>1</v>
      </c>
      <c r="Q322" s="46"/>
      <c r="R322" s="46"/>
      <c r="S322" s="46"/>
      <c r="T322" s="46"/>
      <c r="U322" s="46"/>
      <c r="V322" s="46"/>
      <c r="W322" s="46"/>
      <c r="X322" s="46"/>
      <c r="Y322" s="46"/>
      <c r="Z322" s="47"/>
    </row>
    <row r="323" spans="1:26">
      <c r="B323" s="3"/>
    </row>
    <row r="324" spans="1:26">
      <c r="B324" s="3"/>
    </row>
    <row r="325" spans="1:26">
      <c r="B325" s="3"/>
    </row>
    <row r="326" spans="1:26">
      <c r="B326" s="3"/>
    </row>
    <row r="327" spans="1:26">
      <c r="B327" s="3"/>
    </row>
    <row r="328" spans="1:26">
      <c r="B328" s="3"/>
    </row>
    <row r="329" spans="1:26">
      <c r="B329" s="3"/>
    </row>
    <row r="330" spans="1:26">
      <c r="B330" s="3"/>
    </row>
    <row r="331" spans="1:26">
      <c r="B331" s="3"/>
    </row>
    <row r="332" spans="1:26">
      <c r="B332" s="3"/>
    </row>
    <row r="333" spans="1:26">
      <c r="B333" s="3"/>
    </row>
    <row r="334" spans="1:26">
      <c r="B334" s="3"/>
    </row>
    <row r="335" spans="1:26">
      <c r="B335" s="3"/>
    </row>
    <row r="336" spans="1:26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</sheetData>
  <mergeCells count="116">
    <mergeCell ref="T1:W1"/>
    <mergeCell ref="A3:W3"/>
    <mergeCell ref="A4:W4"/>
    <mergeCell ref="B37:Z37"/>
    <mergeCell ref="A25:B25"/>
    <mergeCell ref="P7:S7"/>
    <mergeCell ref="H7:K7"/>
    <mergeCell ref="L7:O7"/>
    <mergeCell ref="A5:A8"/>
    <mergeCell ref="B5:B8"/>
    <mergeCell ref="B23:Z23"/>
    <mergeCell ref="T6:V7"/>
    <mergeCell ref="W7:W8"/>
    <mergeCell ref="X7:X8"/>
    <mergeCell ref="Y7:Y8"/>
    <mergeCell ref="Z7:Z8"/>
    <mergeCell ref="A9:Z9"/>
    <mergeCell ref="B10:Z10"/>
    <mergeCell ref="A12:B12"/>
    <mergeCell ref="A18:B18"/>
    <mergeCell ref="C5:F5"/>
    <mergeCell ref="G5:V5"/>
    <mergeCell ref="W5:Z6"/>
    <mergeCell ref="C6:C8"/>
    <mergeCell ref="B101:Z101"/>
    <mergeCell ref="A103:B103"/>
    <mergeCell ref="A108:Z108"/>
    <mergeCell ref="B109:Z109"/>
    <mergeCell ref="B123:Z123"/>
    <mergeCell ref="A131:B131"/>
    <mergeCell ref="A72:B72"/>
    <mergeCell ref="A75:Z75"/>
    <mergeCell ref="B30:Z30"/>
    <mergeCell ref="A32:B32"/>
    <mergeCell ref="B53:Z53"/>
    <mergeCell ref="A55:B55"/>
    <mergeCell ref="B76:Z76"/>
    <mergeCell ref="A78:B78"/>
    <mergeCell ref="A39:B39"/>
    <mergeCell ref="B44:Z44"/>
    <mergeCell ref="A60:B60"/>
    <mergeCell ref="B63:Z63"/>
    <mergeCell ref="A65:B65"/>
    <mergeCell ref="B70:Z70"/>
    <mergeCell ref="A46:B46"/>
    <mergeCell ref="A51:B51"/>
    <mergeCell ref="A165:B165"/>
    <mergeCell ref="B94:Z94"/>
    <mergeCell ref="A111:B111"/>
    <mergeCell ref="B116:Z116"/>
    <mergeCell ref="A118:B118"/>
    <mergeCell ref="A125:B125"/>
    <mergeCell ref="D6:D8"/>
    <mergeCell ref="E6:E8"/>
    <mergeCell ref="F6:F8"/>
    <mergeCell ref="G6:G8"/>
    <mergeCell ref="H6:S6"/>
    <mergeCell ref="A163:B163"/>
    <mergeCell ref="A137:B137"/>
    <mergeCell ref="B142:Z142"/>
    <mergeCell ref="A144:B144"/>
    <mergeCell ref="B149:Z149"/>
    <mergeCell ref="A151:B151"/>
    <mergeCell ref="A83:B83"/>
    <mergeCell ref="B85:Z85"/>
    <mergeCell ref="A87:B87"/>
    <mergeCell ref="A92:B92"/>
    <mergeCell ref="B156:Z156"/>
    <mergeCell ref="A158:B158"/>
    <mergeCell ref="A96:B96"/>
    <mergeCell ref="A186:B186"/>
    <mergeCell ref="B166:Z166"/>
    <mergeCell ref="A168:B168"/>
    <mergeCell ref="A173:B173"/>
    <mergeCell ref="B175:Z175"/>
    <mergeCell ref="A191:B191"/>
    <mergeCell ref="B193:Z193"/>
    <mergeCell ref="A195:B195"/>
    <mergeCell ref="A200:B200"/>
    <mergeCell ref="A177:B177"/>
    <mergeCell ref="A182:B182"/>
    <mergeCell ref="B184:Z184"/>
    <mergeCell ref="A257:B257"/>
    <mergeCell ref="B259:Z259"/>
    <mergeCell ref="B202:Z202"/>
    <mergeCell ref="A204:B204"/>
    <mergeCell ref="A209:B209"/>
    <mergeCell ref="B211:Z211"/>
    <mergeCell ref="B227:Z227"/>
    <mergeCell ref="B241:Z241"/>
    <mergeCell ref="A243:B243"/>
    <mergeCell ref="B255:Z255"/>
    <mergeCell ref="B248:Z248"/>
    <mergeCell ref="A250:B250"/>
    <mergeCell ref="A229:B229"/>
    <mergeCell ref="B234:Z234"/>
    <mergeCell ref="A236:B236"/>
    <mergeCell ref="A213:B213"/>
    <mergeCell ref="A218:B218"/>
    <mergeCell ref="B220:Z220"/>
    <mergeCell ref="A222:B222"/>
    <mergeCell ref="B266:Z266"/>
    <mergeCell ref="B287:Z287"/>
    <mergeCell ref="A261:B261"/>
    <mergeCell ref="A268:B268"/>
    <mergeCell ref="B273:Z273"/>
    <mergeCell ref="A275:B275"/>
    <mergeCell ref="A317:Z317"/>
    <mergeCell ref="B295:Z295"/>
    <mergeCell ref="A297:B297"/>
    <mergeCell ref="A303:B303"/>
    <mergeCell ref="A309:B309"/>
    <mergeCell ref="B314:Z314"/>
    <mergeCell ref="B280:Z280"/>
    <mergeCell ref="A282:B282"/>
    <mergeCell ref="B292:Z292"/>
  </mergeCells>
  <phoneticPr fontId="7" type="noConversion"/>
  <pageMargins left="0.16" right="0.17" top="0.64" bottom="0.72" header="0.5" footer="0.5"/>
  <pageSetup paperSize="9" scale="80" orientation="landscape" verticalDpi="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ГП Красноармейскуголь</vt:lpstr>
      <vt:lpstr>ДУЭК</vt:lpstr>
      <vt:lpstr>Орджоникидзе</vt:lpstr>
      <vt:lpstr>Артем</vt:lpstr>
      <vt:lpstr>Дзержинск</vt:lpstr>
      <vt:lpstr>Макеев</vt:lpstr>
      <vt:lpstr>Торез</vt:lpstr>
      <vt:lpstr>Снежное</vt:lpstr>
      <vt:lpstr>Стаханова</vt:lpstr>
      <vt:lpstr>Димитрова</vt:lpstr>
      <vt:lpstr>Родинская</vt:lpstr>
      <vt:lpstr>Центральная</vt:lpstr>
      <vt:lpstr>Лисичанск</vt:lpstr>
      <vt:lpstr>Луганск</vt:lpstr>
      <vt:lpstr>Антрацит</vt:lpstr>
      <vt:lpstr>Донбасс</vt:lpstr>
      <vt:lpstr>Львов</vt:lpstr>
      <vt:lpstr>Волынь</vt:lpstr>
      <vt:lpstr>ДУЭК!Заголовки_для_печати</vt:lpstr>
      <vt:lpstr>ДУЭК!Область_печати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Bill Gates</cp:lastModifiedBy>
  <cp:lastPrinted>2013-12-23T08:42:33Z</cp:lastPrinted>
  <dcterms:created xsi:type="dcterms:W3CDTF">1996-10-08T23:32:33Z</dcterms:created>
  <dcterms:modified xsi:type="dcterms:W3CDTF">2013-12-23T08:43:17Z</dcterms:modified>
</cp:coreProperties>
</file>