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65" windowHeight="8010"/>
  </bookViews>
  <sheets>
    <sheet name="График рем-налад" sheetId="1" r:id="rId1"/>
    <sheet name="График госпов метанометр" sheetId="4" r:id="rId2"/>
    <sheet name="Расчет потр апп АГК" sheetId="2" r:id="rId3"/>
    <sheet name="Расчет переносных" sheetId="3" r:id="rId4"/>
  </sheets>
  <calcPr calcId="124519"/>
</workbook>
</file>

<file path=xl/calcChain.xml><?xml version="1.0" encoding="utf-8"?>
<calcChain xmlns="http://schemas.openxmlformats.org/spreadsheetml/2006/main">
  <c r="R26" i="4"/>
  <c r="O25"/>
  <c r="I25"/>
  <c r="J25"/>
  <c r="K25"/>
  <c r="L25"/>
  <c r="M25"/>
  <c r="N25"/>
  <c r="P25"/>
  <c r="Q25"/>
  <c r="R21" i="1"/>
</calcChain>
</file>

<file path=xl/sharedStrings.xml><?xml version="1.0" encoding="utf-8"?>
<sst xmlns="http://schemas.openxmlformats.org/spreadsheetml/2006/main" count="292" uniqueCount="152">
  <si>
    <t>УТВЕРЖДАЮ:</t>
  </si>
  <si>
    <t xml:space="preserve">Главный инженер </t>
  </si>
  <si>
    <t>ОП "Шахта "Центральная"</t>
  </si>
  <si>
    <t>_______________ И. Б. ДОДИН</t>
  </si>
  <si>
    <t>"______"________ 2013 г.</t>
  </si>
  <si>
    <t>ГРАФИК</t>
  </si>
  <si>
    <t>проведения ремонтно-наладочных работ метанометрической техники</t>
  </si>
  <si>
    <t>по ОП "Шахта "Центральная" ГП "Красноармейскуголь" на 2014 год</t>
  </si>
  <si>
    <t>№ п/п</t>
  </si>
  <si>
    <t>Наименование средств измерительной техники</t>
  </si>
  <si>
    <t>Тип</t>
  </si>
  <si>
    <t>Стоимость рем., нал. (1 ед.)</t>
  </si>
  <si>
    <t>Кол-во приборов, подлежащих ремонту-наладке в календарные сроки по месяцам</t>
  </si>
  <si>
    <t>Кол-во (1 ед.)</t>
  </si>
  <si>
    <t>Сумма (грн.)</t>
  </si>
  <si>
    <t>I</t>
  </si>
  <si>
    <t>II</t>
  </si>
  <si>
    <t>III</t>
  </si>
  <si>
    <t>IV</t>
  </si>
  <si>
    <t>V</t>
  </si>
  <si>
    <t>VI</t>
  </si>
  <si>
    <t>VII</t>
  </si>
  <si>
    <t>X</t>
  </si>
  <si>
    <t>XI</t>
  </si>
  <si>
    <t>XII</t>
  </si>
  <si>
    <t>IIIV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</si>
  <si>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</si>
  <si>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</si>
  <si>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</si>
  <si>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</si>
  <si>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</si>
  <si>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</si>
  <si>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</si>
  <si>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</si>
  <si>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</si>
  <si>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</si>
  <si>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</si>
  <si>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</si>
  <si>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Интерферометры</t>
  </si>
  <si>
    <t>Анализаторы</t>
  </si>
  <si>
    <t>Датчик</t>
  </si>
  <si>
    <t>Апп-ра проветрив.</t>
  </si>
  <si>
    <t>Апп-ра ТУ-ТС</t>
  </si>
  <si>
    <t>Зарядное устр-во</t>
  </si>
  <si>
    <t>ШИ-11</t>
  </si>
  <si>
    <t>АТ-3-1</t>
  </si>
  <si>
    <t>ППИ-1</t>
  </si>
  <si>
    <t>АПТВ</t>
  </si>
  <si>
    <t>"Ветер" КП</t>
  </si>
  <si>
    <t>ЗУЛ</t>
  </si>
  <si>
    <t>Стоимость выполнения ремонтно-наладочных работ включая и госповерку.</t>
  </si>
  <si>
    <t>Нач. участка ВТБ</t>
  </si>
  <si>
    <t>А. В. Горбатых</t>
  </si>
  <si>
    <t>Механик участка ВТБ</t>
  </si>
  <si>
    <t>В. В. Стеценко</t>
  </si>
  <si>
    <t>проведения госповерки метанометрической техники</t>
  </si>
  <si>
    <t>специализированной организацией "Донбассуглеавтоматика"</t>
  </si>
  <si>
    <t>по договору с ГП "Донецкстандартметрология"</t>
  </si>
  <si>
    <t>Кол-во приборов, подлежащих госповерке в календарные сроки по месяцам</t>
  </si>
  <si>
    <t>Сигнализаторы</t>
  </si>
  <si>
    <t>Сигнал-5</t>
  </si>
  <si>
    <t>СМГ</t>
  </si>
  <si>
    <t>Камера поверочная</t>
  </si>
  <si>
    <t>КИМ</t>
  </si>
  <si>
    <t>Манометр U-образ.</t>
  </si>
  <si>
    <t>Манометр кислор.</t>
  </si>
  <si>
    <t>Прибор пров. герм.</t>
  </si>
  <si>
    <t>ПГС</t>
  </si>
  <si>
    <t>Вольтметр зарядного стола</t>
  </si>
  <si>
    <t>Амперметр зарядного стола</t>
  </si>
  <si>
    <t>Стоимость выполненных работ</t>
  </si>
  <si>
    <t>РАСЧЕТ</t>
  </si>
  <si>
    <t>Контролируемы объекты</t>
  </si>
  <si>
    <t>Место размещения датчиков</t>
  </si>
  <si>
    <t>АС</t>
  </si>
  <si>
    <t>Компл. АТ-3-1 № п/п</t>
  </si>
  <si>
    <t>Примечан.</t>
  </si>
  <si>
    <t>шт.</t>
  </si>
  <si>
    <t>тип</t>
  </si>
  <si>
    <t>Всего требуется: 11+2=13 (комплектов) АТ-3-1.</t>
  </si>
  <si>
    <t>ИТОГО:</t>
  </si>
  <si>
    <t>Учитывая, что ППР предусматривает выдачу комплектов аппаратуры из шахты через 6 месяцев, принимаем</t>
  </si>
  <si>
    <t>2 комплекта подменный фонд для выполнения плановой замены.</t>
  </si>
  <si>
    <t>Коренная лава пл. Л1 гор. 622 м</t>
  </si>
  <si>
    <t>10-20 м от сев. групп. штрека на в/х пл. Л1 гор. 622 м</t>
  </si>
  <si>
    <t>3-5 м от лавы</t>
  </si>
  <si>
    <t>20-30 м от лавы (сл. скопл.)</t>
  </si>
  <si>
    <t>тупик вент. ходка коренной лавы пл. Л1 гор. 622 м</t>
  </si>
  <si>
    <t>5 м перед компрессором</t>
  </si>
  <si>
    <t>10-20 м от вент. ходка коренной лавы пл. Л1 гор. 622 м</t>
  </si>
  <si>
    <t>Насосная камера водоотлива гор. 400 м</t>
  </si>
  <si>
    <t>в камере водоотлива</t>
  </si>
  <si>
    <t>Камера преобразователей эл. гаража гор. 622 м</t>
  </si>
  <si>
    <t>в камере преобразоват. над ЗУ</t>
  </si>
  <si>
    <t>Бункер-скат ств. №2 "бис"</t>
  </si>
  <si>
    <t>над бункером</t>
  </si>
  <si>
    <t>Водоспускной штрек пл. К5 гор. 622 м</t>
  </si>
  <si>
    <t>у решетчатой перемычки на водоспускном штреке пл. К5</t>
  </si>
  <si>
    <t>Магистральный полевой конв. штрек пл. К5</t>
  </si>
  <si>
    <t>у решетчатой перемычки</t>
  </si>
  <si>
    <t>Погрузка</t>
  </si>
  <si>
    <t>Разведочная эксплуатационная камера пл. К5 гор. 622 м</t>
  </si>
  <si>
    <t>10-20 м от магистр. откат. штрека пл. К5 гор. 622 м</t>
  </si>
  <si>
    <t>3-5 м от забоя</t>
  </si>
  <si>
    <t>20-30 м от забоя</t>
  </si>
  <si>
    <t>5 м от компрессора</t>
  </si>
  <si>
    <t>ППИ</t>
  </si>
  <si>
    <t>Профессия</t>
  </si>
  <si>
    <t>Место замера</t>
  </si>
  <si>
    <t>Кол-во приб., выдав. в 1 см.</t>
  </si>
  <si>
    <t>Сигн.-5</t>
  </si>
  <si>
    <t>Кол-во приб., выдав. во 2 см.</t>
  </si>
  <si>
    <t>Кол-во приб., выдав. в 3 см.</t>
  </si>
  <si>
    <t>Кол-во приб., выдав. в 4 см.</t>
  </si>
  <si>
    <t>АС-9</t>
  </si>
  <si>
    <t>№3</t>
  </si>
  <si>
    <t>№4</t>
  </si>
  <si>
    <t>№10</t>
  </si>
  <si>
    <t>№1</t>
  </si>
  <si>
    <t>№6</t>
  </si>
  <si>
    <t>№8</t>
  </si>
  <si>
    <t>№2</t>
  </si>
  <si>
    <t>№5</t>
  </si>
  <si>
    <t>№11</t>
  </si>
  <si>
    <t>№7</t>
  </si>
  <si>
    <t>№9</t>
  </si>
  <si>
    <t>по ОП "Шахта "Центральная" ГП "Красноармейскуголь" на 2014 г.</t>
  </si>
  <si>
    <t>потребности аппаратуры АГК</t>
  </si>
  <si>
    <t>потребного количества переносных приборов газового контроля</t>
  </si>
  <si>
    <t>старш. ИТР</t>
  </si>
  <si>
    <t>Учас-ток</t>
  </si>
  <si>
    <t>ШУ</t>
  </si>
  <si>
    <t>Нач. смен</t>
  </si>
  <si>
    <t>Уч.№1</t>
  </si>
  <si>
    <t>Нач. уч-ка</t>
  </si>
  <si>
    <t>Зам. нач.</t>
  </si>
  <si>
    <t>Пом. нач.</t>
  </si>
  <si>
    <t>Механик</t>
  </si>
  <si>
    <t>Горные мастера</t>
  </si>
  <si>
    <t>Эл. слесари</t>
  </si>
  <si>
    <t>Уч. ШТ</t>
  </si>
  <si>
    <t>По выработкам участка, в сечении выработок</t>
  </si>
  <si>
    <t>У электроаппаратуры</t>
  </si>
  <si>
    <t>Уч. ПР</t>
  </si>
  <si>
    <t>Уч. МДВ</t>
  </si>
  <si>
    <t>Уч. ВТБ</t>
  </si>
  <si>
    <t>уч. ПиВУ</t>
  </si>
  <si>
    <t>По выработкам шахты, в сечении выработок</t>
  </si>
  <si>
    <t>Уч. РЭАС</t>
  </si>
  <si>
    <t>Исходя из расчетов по приборам (ШИ-11; Сигнал-5) в сутки максимально необходимо:</t>
  </si>
  <si>
    <t>ШИ-11 - 40 шт., Сигнал-5 - 36 шт.</t>
  </si>
  <si>
    <t>Механик уч. ВТБ</t>
  </si>
</sst>
</file>

<file path=xl/styles.xml><?xml version="1.0" encoding="utf-8"?>
<styleSheet xmlns="http://schemas.openxmlformats.org/spreadsheetml/2006/main">
  <fonts count="8">
    <font>
      <sz val="11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Times New Roman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2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6" fillId="0" borderId="0" xfId="0" applyFont="1" applyAlignment="1"/>
    <xf numFmtId="0" fontId="5" fillId="0" borderId="0" xfId="0" applyFont="1"/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="85" zoomScaleNormal="85" workbookViewId="0">
      <selection activeCell="C19" sqref="C19"/>
    </sheetView>
  </sheetViews>
  <sheetFormatPr defaultRowHeight="15"/>
  <cols>
    <col min="1" max="1" width="4.5703125" customWidth="1"/>
    <col min="2" max="2" width="14.5703125" customWidth="1"/>
    <col min="3" max="3" width="9.42578125" customWidth="1"/>
    <col min="4" max="4" width="9" customWidth="1"/>
    <col min="5" max="5" width="6.28515625" customWidth="1"/>
    <col min="6" max="6" width="7.28515625" customWidth="1"/>
    <col min="7" max="7" width="6.42578125" customWidth="1"/>
    <col min="8" max="8" width="6.7109375" customWidth="1"/>
    <col min="9" max="10" width="6" customWidth="1"/>
    <col min="11" max="11" width="6.140625" customWidth="1"/>
    <col min="12" max="12" width="6.85546875" customWidth="1"/>
    <col min="13" max="13" width="8.28515625" customWidth="1"/>
    <col min="14" max="14" width="8" customWidth="1"/>
    <col min="15" max="15" width="7.28515625" customWidth="1"/>
    <col min="16" max="16" width="8" customWidth="1"/>
    <col min="17" max="17" width="7.28515625" customWidth="1"/>
    <col min="18" max="18" width="10.85546875" customWidth="1"/>
  </cols>
  <sheetData>
    <row r="1" spans="1:18">
      <c r="O1" s="50" t="s">
        <v>0</v>
      </c>
      <c r="P1" s="50"/>
      <c r="Q1" s="50"/>
    </row>
    <row r="2" spans="1:18">
      <c r="O2" t="s">
        <v>1</v>
      </c>
    </row>
    <row r="3" spans="1:18">
      <c r="O3" t="s">
        <v>2</v>
      </c>
    </row>
    <row r="4" spans="1:18">
      <c r="O4" s="14" t="s">
        <v>3</v>
      </c>
    </row>
    <row r="5" spans="1:18">
      <c r="O5" t="s">
        <v>4</v>
      </c>
    </row>
    <row r="6" spans="1:18">
      <c r="A6" s="51" t="s">
        <v>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8">
      <c r="A7" s="51" t="s">
        <v>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>
      <c r="A8" s="51" t="s">
        <v>56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>
      <c r="A9" s="52" t="s">
        <v>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23.25" customHeight="1">
      <c r="A11" s="47" t="s">
        <v>8</v>
      </c>
      <c r="B11" s="47" t="s">
        <v>9</v>
      </c>
      <c r="C11" s="47" t="s">
        <v>10</v>
      </c>
      <c r="D11" s="47" t="s">
        <v>11</v>
      </c>
      <c r="E11" s="53" t="s">
        <v>12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7" t="s">
        <v>13</v>
      </c>
      <c r="R11" s="44" t="s">
        <v>14</v>
      </c>
    </row>
    <row r="12" spans="1:18" ht="15" customHeight="1">
      <c r="A12" s="48"/>
      <c r="B12" s="48"/>
      <c r="C12" s="48"/>
      <c r="D12" s="48"/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25</v>
      </c>
      <c r="M12" s="4" t="s">
        <v>23</v>
      </c>
      <c r="N12" s="4" t="s">
        <v>22</v>
      </c>
      <c r="O12" s="4" t="s">
        <v>23</v>
      </c>
      <c r="P12" s="4" t="s">
        <v>24</v>
      </c>
      <c r="Q12" s="48"/>
      <c r="R12" s="45"/>
    </row>
    <row r="13" spans="1:18">
      <c r="A13" s="49"/>
      <c r="B13" s="49"/>
      <c r="C13" s="49"/>
      <c r="D13" s="49"/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J13" s="7" t="s">
        <v>31</v>
      </c>
      <c r="K13" s="7" t="s">
        <v>32</v>
      </c>
      <c r="L13" s="7" t="s">
        <v>33</v>
      </c>
      <c r="M13" s="7" t="s">
        <v>34</v>
      </c>
      <c r="N13" s="7" t="s">
        <v>35</v>
      </c>
      <c r="O13" s="7" t="s">
        <v>36</v>
      </c>
      <c r="P13" s="7" t="s">
        <v>37</v>
      </c>
      <c r="Q13" s="49"/>
      <c r="R13" s="46"/>
    </row>
    <row r="14" spans="1:18">
      <c r="A14" s="5">
        <v>1</v>
      </c>
      <c r="B14" s="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  <c r="J14" s="5">
        <v>10</v>
      </c>
      <c r="K14" s="5">
        <v>11</v>
      </c>
      <c r="L14" s="5">
        <v>12</v>
      </c>
      <c r="M14" s="5">
        <v>13</v>
      </c>
      <c r="N14" s="5">
        <v>14</v>
      </c>
      <c r="O14" s="5">
        <v>15</v>
      </c>
      <c r="P14" s="5">
        <v>16</v>
      </c>
      <c r="Q14" s="5">
        <v>17</v>
      </c>
      <c r="R14" s="5">
        <v>18</v>
      </c>
    </row>
    <row r="15" spans="1:18">
      <c r="A15" s="5">
        <v>1</v>
      </c>
      <c r="B15" s="2" t="s">
        <v>38</v>
      </c>
      <c r="C15" s="8" t="s">
        <v>44</v>
      </c>
      <c r="D15" s="9">
        <v>287.10000000000002</v>
      </c>
      <c r="E15" s="8">
        <v>0</v>
      </c>
      <c r="F15" s="8">
        <v>0</v>
      </c>
      <c r="G15" s="8">
        <v>0</v>
      </c>
      <c r="H15" s="8">
        <v>0</v>
      </c>
      <c r="I15" s="8">
        <v>40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40</v>
      </c>
      <c r="P15" s="8">
        <v>0</v>
      </c>
      <c r="Q15" s="8">
        <v>80</v>
      </c>
      <c r="R15" s="9">
        <v>22968</v>
      </c>
    </row>
    <row r="16" spans="1:18">
      <c r="A16" s="5">
        <v>2</v>
      </c>
      <c r="B16" s="2" t="s">
        <v>39</v>
      </c>
      <c r="C16" s="8" t="s">
        <v>45</v>
      </c>
      <c r="D16" s="9">
        <v>7842.08</v>
      </c>
      <c r="E16" s="8">
        <v>0</v>
      </c>
      <c r="F16" s="8">
        <v>1</v>
      </c>
      <c r="G16" s="8">
        <v>1</v>
      </c>
      <c r="H16" s="8">
        <v>1</v>
      </c>
      <c r="I16" s="8">
        <v>0</v>
      </c>
      <c r="J16" s="8">
        <v>1</v>
      </c>
      <c r="K16" s="8">
        <v>1</v>
      </c>
      <c r="L16" s="8">
        <v>1</v>
      </c>
      <c r="M16" s="8">
        <v>0</v>
      </c>
      <c r="N16" s="8">
        <v>1</v>
      </c>
      <c r="O16" s="8">
        <v>1</v>
      </c>
      <c r="P16" s="8">
        <v>0</v>
      </c>
      <c r="Q16" s="8">
        <v>8</v>
      </c>
      <c r="R16" s="9">
        <v>62736.639999999999</v>
      </c>
    </row>
    <row r="17" spans="1:18">
      <c r="A17" s="5">
        <v>3</v>
      </c>
      <c r="B17" s="2" t="s">
        <v>40</v>
      </c>
      <c r="C17" s="8" t="s">
        <v>46</v>
      </c>
      <c r="D17" s="9">
        <v>2300</v>
      </c>
      <c r="E17" s="8">
        <v>2</v>
      </c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8">
        <v>2</v>
      </c>
      <c r="L17" s="8">
        <v>2</v>
      </c>
      <c r="M17" s="8">
        <v>2</v>
      </c>
      <c r="N17" s="8">
        <v>2</v>
      </c>
      <c r="O17" s="8">
        <v>2</v>
      </c>
      <c r="P17" s="8">
        <v>2</v>
      </c>
      <c r="Q17" s="8">
        <v>24</v>
      </c>
      <c r="R17" s="9">
        <v>55200</v>
      </c>
    </row>
    <row r="18" spans="1:18">
      <c r="A18" s="5">
        <v>4</v>
      </c>
      <c r="B18" s="2" t="s">
        <v>41</v>
      </c>
      <c r="C18" s="8" t="s">
        <v>47</v>
      </c>
      <c r="D18" s="9">
        <v>5100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0</v>
      </c>
      <c r="R18" s="9">
        <v>10200</v>
      </c>
    </row>
    <row r="19" spans="1:18">
      <c r="A19" s="5">
        <v>5</v>
      </c>
      <c r="B19" s="2" t="s">
        <v>42</v>
      </c>
      <c r="C19" s="8" t="s">
        <v>48</v>
      </c>
      <c r="D19" s="9">
        <v>4250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2</v>
      </c>
      <c r="R19" s="9">
        <v>8500</v>
      </c>
    </row>
    <row r="20" spans="1:18">
      <c r="A20" s="5">
        <v>6</v>
      </c>
      <c r="B20" s="2" t="s">
        <v>43</v>
      </c>
      <c r="C20" s="8" t="s">
        <v>49</v>
      </c>
      <c r="D20" s="9">
        <v>5250</v>
      </c>
      <c r="E20" s="8">
        <v>0</v>
      </c>
      <c r="F20" s="8">
        <v>0</v>
      </c>
      <c r="G20" s="8">
        <v>0</v>
      </c>
      <c r="H20" s="8">
        <v>0</v>
      </c>
      <c r="I20" s="8">
        <v>12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12</v>
      </c>
      <c r="R20" s="9">
        <v>63000</v>
      </c>
    </row>
    <row r="21" spans="1:18" ht="62.25" customHeight="1">
      <c r="E21" s="10">
        <v>4600</v>
      </c>
      <c r="F21" s="10">
        <v>12442.08</v>
      </c>
      <c r="G21" s="10">
        <v>12442.08</v>
      </c>
      <c r="H21" s="10">
        <v>12442.08</v>
      </c>
      <c r="I21" s="10">
        <v>83334</v>
      </c>
      <c r="J21" s="11">
        <v>12442.08</v>
      </c>
      <c r="K21" s="11">
        <v>12442.08</v>
      </c>
      <c r="L21" s="11">
        <v>12442.08</v>
      </c>
      <c r="M21" s="10">
        <v>4600</v>
      </c>
      <c r="N21" s="11">
        <v>12442.08</v>
      </c>
      <c r="O21" s="10">
        <v>20334</v>
      </c>
      <c r="P21" s="10">
        <v>4600</v>
      </c>
      <c r="Q21" s="12">
        <v>128</v>
      </c>
      <c r="R21" s="13">
        <f>SUM(R15:R20)</f>
        <v>222604.64</v>
      </c>
    </row>
    <row r="23" spans="1:18">
      <c r="E23" t="s">
        <v>50</v>
      </c>
    </row>
    <row r="26" spans="1:18">
      <c r="E26" t="s">
        <v>51</v>
      </c>
      <c r="K26" t="s">
        <v>52</v>
      </c>
    </row>
    <row r="29" spans="1:18">
      <c r="E29" t="s">
        <v>53</v>
      </c>
      <c r="K29" t="s">
        <v>54</v>
      </c>
    </row>
  </sheetData>
  <mergeCells count="12">
    <mergeCell ref="O1:Q1"/>
    <mergeCell ref="A6:R6"/>
    <mergeCell ref="A7:R7"/>
    <mergeCell ref="A8:R8"/>
    <mergeCell ref="A9:R9"/>
    <mergeCell ref="R11:R13"/>
    <mergeCell ref="D11:D13"/>
    <mergeCell ref="C11:C13"/>
    <mergeCell ref="B11:B13"/>
    <mergeCell ref="A11:A13"/>
    <mergeCell ref="E11:P11"/>
    <mergeCell ref="Q11:Q13"/>
  </mergeCells>
  <pageMargins left="0.51181102362204722" right="0.31496062992125984" top="0.55118110236220474" bottom="0.35433070866141736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opLeftCell="A4" zoomScale="85" zoomScaleNormal="85" workbookViewId="0">
      <selection activeCell="C29" sqref="C29"/>
    </sheetView>
  </sheetViews>
  <sheetFormatPr defaultRowHeight="15"/>
  <cols>
    <col min="1" max="1" width="4.5703125" customWidth="1"/>
    <col min="2" max="2" width="14.5703125" customWidth="1"/>
    <col min="3" max="3" width="9.42578125" customWidth="1"/>
    <col min="4" max="4" width="9" customWidth="1"/>
    <col min="5" max="5" width="6.28515625" customWidth="1"/>
    <col min="6" max="6" width="7.28515625" customWidth="1"/>
    <col min="7" max="7" width="6.42578125" customWidth="1"/>
    <col min="8" max="8" width="6.7109375" customWidth="1"/>
    <col min="9" max="9" width="7.7109375" customWidth="1"/>
    <col min="10" max="10" width="6" customWidth="1"/>
    <col min="11" max="11" width="6.140625" customWidth="1"/>
    <col min="12" max="12" width="6.85546875" customWidth="1"/>
    <col min="13" max="13" width="8.28515625" customWidth="1"/>
    <col min="14" max="14" width="8" customWidth="1"/>
    <col min="15" max="15" width="7.28515625" customWidth="1"/>
    <col min="16" max="16" width="8" customWidth="1"/>
    <col min="17" max="17" width="7.28515625" customWidth="1"/>
    <col min="18" max="18" width="10.85546875" customWidth="1"/>
  </cols>
  <sheetData>
    <row r="1" spans="1:18">
      <c r="O1" s="50" t="s">
        <v>0</v>
      </c>
      <c r="P1" s="50"/>
      <c r="Q1" s="50"/>
    </row>
    <row r="2" spans="1:18">
      <c r="O2" t="s">
        <v>1</v>
      </c>
    </row>
    <row r="3" spans="1:18">
      <c r="O3" t="s">
        <v>2</v>
      </c>
    </row>
    <row r="4" spans="1:18">
      <c r="O4" s="14" t="s">
        <v>3</v>
      </c>
    </row>
    <row r="5" spans="1:18">
      <c r="O5" t="s">
        <v>4</v>
      </c>
    </row>
    <row r="6" spans="1:18">
      <c r="A6" s="51" t="s">
        <v>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8">
      <c r="A7" s="51" t="s">
        <v>55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>
      <c r="A8" s="51" t="s">
        <v>57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>
      <c r="A9" s="52" t="s">
        <v>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23.25" customHeight="1">
      <c r="A11" s="47" t="s">
        <v>8</v>
      </c>
      <c r="B11" s="47" t="s">
        <v>9</v>
      </c>
      <c r="C11" s="47" t="s">
        <v>10</v>
      </c>
      <c r="D11" s="47" t="s">
        <v>11</v>
      </c>
      <c r="E11" s="56" t="s">
        <v>58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7" t="s">
        <v>13</v>
      </c>
      <c r="R11" s="44" t="s">
        <v>14</v>
      </c>
    </row>
    <row r="12" spans="1:18" ht="15" customHeight="1">
      <c r="A12" s="48"/>
      <c r="B12" s="48"/>
      <c r="C12" s="48"/>
      <c r="D12" s="48"/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25</v>
      </c>
      <c r="M12" s="4" t="s">
        <v>23</v>
      </c>
      <c r="N12" s="4" t="s">
        <v>22</v>
      </c>
      <c r="O12" s="4" t="s">
        <v>23</v>
      </c>
      <c r="P12" s="4" t="s">
        <v>24</v>
      </c>
      <c r="Q12" s="48"/>
      <c r="R12" s="45"/>
    </row>
    <row r="13" spans="1:18">
      <c r="A13" s="49"/>
      <c r="B13" s="49"/>
      <c r="C13" s="49"/>
      <c r="D13" s="49"/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J13" s="7" t="s">
        <v>31</v>
      </c>
      <c r="K13" s="7" t="s">
        <v>32</v>
      </c>
      <c r="L13" s="7" t="s">
        <v>33</v>
      </c>
      <c r="M13" s="7" t="s">
        <v>34</v>
      </c>
      <c r="N13" s="7" t="s">
        <v>35</v>
      </c>
      <c r="O13" s="7" t="s">
        <v>36</v>
      </c>
      <c r="P13" s="7" t="s">
        <v>37</v>
      </c>
      <c r="Q13" s="49"/>
      <c r="R13" s="46"/>
    </row>
    <row r="14" spans="1:18">
      <c r="A14" s="5">
        <v>1</v>
      </c>
      <c r="B14" s="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  <c r="J14" s="5">
        <v>10</v>
      </c>
      <c r="K14" s="5">
        <v>11</v>
      </c>
      <c r="L14" s="5">
        <v>12</v>
      </c>
      <c r="M14" s="5">
        <v>13</v>
      </c>
      <c r="N14" s="5">
        <v>14</v>
      </c>
      <c r="O14" s="5">
        <v>15</v>
      </c>
      <c r="P14" s="5">
        <v>16</v>
      </c>
      <c r="Q14" s="5">
        <v>17</v>
      </c>
      <c r="R14" s="5">
        <v>18</v>
      </c>
    </row>
    <row r="15" spans="1:18">
      <c r="A15" s="5">
        <v>1</v>
      </c>
      <c r="B15" s="2" t="s">
        <v>38</v>
      </c>
      <c r="C15" s="8" t="s">
        <v>44</v>
      </c>
      <c r="D15" s="9">
        <v>48.9</v>
      </c>
      <c r="E15" s="8">
        <v>0</v>
      </c>
      <c r="F15" s="8">
        <v>0</v>
      </c>
      <c r="G15" s="8">
        <v>0</v>
      </c>
      <c r="H15" s="8">
        <v>0</v>
      </c>
      <c r="I15" s="8">
        <v>40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40</v>
      </c>
      <c r="P15" s="8">
        <v>0</v>
      </c>
      <c r="Q15" s="8">
        <v>80</v>
      </c>
      <c r="R15" s="9">
        <v>3912</v>
      </c>
    </row>
    <row r="16" spans="1:18">
      <c r="A16" s="5">
        <v>2</v>
      </c>
      <c r="B16" s="2" t="s">
        <v>39</v>
      </c>
      <c r="C16" s="8" t="s">
        <v>45</v>
      </c>
      <c r="D16" s="9">
        <v>419.16</v>
      </c>
      <c r="E16" s="8">
        <v>0</v>
      </c>
      <c r="F16" s="8">
        <v>0</v>
      </c>
      <c r="G16" s="8">
        <v>0</v>
      </c>
      <c r="H16" s="8">
        <v>0</v>
      </c>
      <c r="I16" s="8">
        <v>8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8</v>
      </c>
      <c r="P16" s="8">
        <v>0</v>
      </c>
      <c r="Q16" s="8">
        <v>16</v>
      </c>
      <c r="R16" s="9">
        <v>6706.56</v>
      </c>
    </row>
    <row r="17" spans="1:18">
      <c r="A17" s="5">
        <v>3</v>
      </c>
      <c r="B17" s="2" t="s">
        <v>59</v>
      </c>
      <c r="C17" s="8" t="s">
        <v>60</v>
      </c>
      <c r="D17" s="9">
        <v>69.86</v>
      </c>
      <c r="E17" s="8">
        <v>0</v>
      </c>
      <c r="F17" s="8">
        <v>0</v>
      </c>
      <c r="G17" s="8">
        <v>0</v>
      </c>
      <c r="H17" s="8">
        <v>0</v>
      </c>
      <c r="I17" s="8">
        <v>40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40</v>
      </c>
      <c r="P17" s="8">
        <v>0</v>
      </c>
      <c r="Q17" s="8">
        <v>80</v>
      </c>
      <c r="R17" s="9">
        <v>5588.8</v>
      </c>
    </row>
    <row r="18" spans="1:18">
      <c r="A18" s="5">
        <v>4</v>
      </c>
      <c r="B18" s="2" t="s">
        <v>59</v>
      </c>
      <c r="C18" s="8" t="s">
        <v>61</v>
      </c>
      <c r="D18" s="9">
        <v>69.86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9">
        <v>0</v>
      </c>
    </row>
    <row r="19" spans="1:18">
      <c r="A19" s="5">
        <v>5</v>
      </c>
      <c r="B19" s="2" t="s">
        <v>62</v>
      </c>
      <c r="C19" s="8" t="s">
        <v>63</v>
      </c>
      <c r="D19" s="9">
        <v>558.88</v>
      </c>
      <c r="E19" s="8">
        <v>0</v>
      </c>
      <c r="F19" s="8">
        <v>0</v>
      </c>
      <c r="G19" s="8">
        <v>0</v>
      </c>
      <c r="H19" s="8">
        <v>0</v>
      </c>
      <c r="I19" s="8"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2</v>
      </c>
      <c r="P19" s="8">
        <v>0</v>
      </c>
      <c r="Q19" s="8">
        <v>4</v>
      </c>
      <c r="R19" s="9">
        <v>2235.52</v>
      </c>
    </row>
    <row r="20" spans="1:18">
      <c r="A20" s="5">
        <v>6</v>
      </c>
      <c r="B20" s="2" t="s">
        <v>64</v>
      </c>
      <c r="C20" s="8"/>
      <c r="D20" s="9">
        <v>69.86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1</v>
      </c>
      <c r="P20" s="8">
        <v>0</v>
      </c>
      <c r="Q20" s="8">
        <v>2</v>
      </c>
      <c r="R20" s="9">
        <v>139.72</v>
      </c>
    </row>
    <row r="21" spans="1:18">
      <c r="A21" s="5">
        <v>7</v>
      </c>
      <c r="B21" s="2" t="s">
        <v>65</v>
      </c>
      <c r="C21" s="8"/>
      <c r="D21" s="9">
        <v>21.68</v>
      </c>
      <c r="E21" s="8">
        <v>0</v>
      </c>
      <c r="F21" s="8">
        <v>0</v>
      </c>
      <c r="G21" s="8">
        <v>0</v>
      </c>
      <c r="H21" s="8">
        <v>0</v>
      </c>
      <c r="I21" s="8">
        <v>10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10</v>
      </c>
      <c r="P21" s="8">
        <v>0</v>
      </c>
      <c r="Q21" s="8">
        <v>20</v>
      </c>
      <c r="R21" s="9">
        <v>433.6</v>
      </c>
    </row>
    <row r="22" spans="1:18">
      <c r="A22" s="5">
        <v>8</v>
      </c>
      <c r="B22" s="2" t="s">
        <v>66</v>
      </c>
      <c r="C22" s="8" t="s">
        <v>67</v>
      </c>
      <c r="D22" s="9">
        <v>72.260000000000005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>
        <v>2</v>
      </c>
      <c r="R22" s="9">
        <v>144.52000000000001</v>
      </c>
    </row>
    <row r="23" spans="1:18" ht="27.75" customHeight="1">
      <c r="A23" s="5">
        <v>9</v>
      </c>
      <c r="B23" s="16" t="s">
        <v>68</v>
      </c>
      <c r="C23" s="8"/>
      <c r="D23" s="9">
        <v>20.96</v>
      </c>
      <c r="E23" s="8">
        <v>0</v>
      </c>
      <c r="F23" s="8">
        <v>0</v>
      </c>
      <c r="G23" s="8">
        <v>0</v>
      </c>
      <c r="H23" s="8">
        <v>0</v>
      </c>
      <c r="I23" s="8">
        <v>17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17</v>
      </c>
      <c r="P23" s="8">
        <v>0</v>
      </c>
      <c r="Q23" s="8">
        <v>34</v>
      </c>
      <c r="R23" s="9">
        <v>712.64</v>
      </c>
    </row>
    <row r="24" spans="1:18" ht="27" customHeight="1">
      <c r="A24" s="5">
        <v>10</v>
      </c>
      <c r="B24" s="16" t="s">
        <v>69</v>
      </c>
      <c r="C24" s="8"/>
      <c r="D24" s="9">
        <v>20.96</v>
      </c>
      <c r="E24" s="8">
        <v>0</v>
      </c>
      <c r="F24" s="8">
        <v>0</v>
      </c>
      <c r="G24" s="8">
        <v>0</v>
      </c>
      <c r="H24" s="8">
        <v>0</v>
      </c>
      <c r="I24" s="8">
        <v>17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17</v>
      </c>
      <c r="P24" s="8">
        <v>0</v>
      </c>
      <c r="Q24" s="8">
        <v>34</v>
      </c>
      <c r="R24" s="9">
        <v>712.64</v>
      </c>
    </row>
    <row r="25" spans="1:18" ht="36" customHeight="1">
      <c r="A25" s="76"/>
      <c r="B25" s="77"/>
      <c r="C25" s="77"/>
      <c r="D25" s="78"/>
      <c r="E25" s="18">
        <v>0</v>
      </c>
      <c r="F25" s="18">
        <v>0</v>
      </c>
      <c r="G25" s="18">
        <v>0</v>
      </c>
      <c r="H25" s="18">
        <v>0</v>
      </c>
      <c r="I25" s="17">
        <f t="shared" ref="I25:Q25" si="0">SUM(I15:I24)</f>
        <v>136</v>
      </c>
      <c r="J25" s="17">
        <f t="shared" si="0"/>
        <v>0</v>
      </c>
      <c r="K25" s="17">
        <f t="shared" si="0"/>
        <v>0</v>
      </c>
      <c r="L25" s="17">
        <f t="shared" si="0"/>
        <v>0</v>
      </c>
      <c r="M25" s="17">
        <f t="shared" si="0"/>
        <v>0</v>
      </c>
      <c r="N25" s="17">
        <f t="shared" si="0"/>
        <v>0</v>
      </c>
      <c r="O25" s="17">
        <f t="shared" si="0"/>
        <v>136</v>
      </c>
      <c r="P25" s="17">
        <f t="shared" si="0"/>
        <v>0</v>
      </c>
      <c r="Q25" s="17">
        <f t="shared" si="0"/>
        <v>272</v>
      </c>
      <c r="R25" s="18"/>
    </row>
    <row r="26" spans="1:18" ht="24.75" customHeight="1">
      <c r="A26" s="79" t="s">
        <v>70</v>
      </c>
      <c r="B26" s="80"/>
      <c r="C26" s="80"/>
      <c r="D26" s="81"/>
      <c r="E26" s="1"/>
      <c r="F26" s="1"/>
      <c r="G26" s="1"/>
      <c r="H26" s="1"/>
      <c r="I26" s="19">
        <v>10293</v>
      </c>
      <c r="J26" s="1"/>
      <c r="K26" s="1"/>
      <c r="L26" s="1"/>
      <c r="M26" s="1"/>
      <c r="N26" s="1"/>
      <c r="O26" s="19">
        <v>10293</v>
      </c>
      <c r="P26" s="1"/>
      <c r="Q26" s="1"/>
      <c r="R26" s="13">
        <f>SUM(O26,I26)</f>
        <v>20586</v>
      </c>
    </row>
    <row r="29" spans="1:18">
      <c r="F29" t="s">
        <v>51</v>
      </c>
      <c r="L29" t="s">
        <v>52</v>
      </c>
    </row>
    <row r="31" spans="1:18">
      <c r="F31" t="s">
        <v>53</v>
      </c>
      <c r="L31" t="s">
        <v>54</v>
      </c>
    </row>
  </sheetData>
  <mergeCells count="13">
    <mergeCell ref="Q11:Q13"/>
    <mergeCell ref="R11:R13"/>
    <mergeCell ref="O1:Q1"/>
    <mergeCell ref="A6:R6"/>
    <mergeCell ref="A7:R7"/>
    <mergeCell ref="A8:R8"/>
    <mergeCell ref="A9:R9"/>
    <mergeCell ref="A11:A13"/>
    <mergeCell ref="B11:B13"/>
    <mergeCell ref="C11:C13"/>
    <mergeCell ref="D11:D13"/>
    <mergeCell ref="E11:P11"/>
    <mergeCell ref="A26:D26"/>
  </mergeCells>
  <pageMargins left="0.51181102362204722" right="0.31496062992125984" top="0.55118110236220474" bottom="0.35433070866141736" header="0" footer="0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zoomScale="115" zoomScaleNormal="115" workbookViewId="0">
      <selection activeCell="A9" sqref="A9:I9"/>
    </sheetView>
  </sheetViews>
  <sheetFormatPr defaultRowHeight="15"/>
  <cols>
    <col min="1" max="1" width="3.140625" customWidth="1"/>
    <col min="2" max="2" width="32.7109375" customWidth="1"/>
    <col min="3" max="3" width="23.5703125" customWidth="1"/>
    <col min="4" max="4" width="4" customWidth="1"/>
    <col min="5" max="5" width="4.42578125" customWidth="1"/>
    <col min="6" max="6" width="4.85546875" customWidth="1"/>
    <col min="7" max="7" width="5" customWidth="1"/>
    <col min="8" max="8" width="6.85546875" customWidth="1"/>
  </cols>
  <sheetData>
    <row r="1" spans="1:10">
      <c r="A1" s="20"/>
      <c r="B1" s="20"/>
      <c r="C1" s="20"/>
      <c r="D1" s="20"/>
      <c r="E1" s="26" t="s">
        <v>0</v>
      </c>
      <c r="F1" s="26"/>
      <c r="G1" s="26"/>
      <c r="H1" s="26"/>
      <c r="I1" s="26"/>
      <c r="J1" s="20"/>
    </row>
    <row r="2" spans="1:10">
      <c r="A2" s="20"/>
      <c r="B2" s="20"/>
      <c r="C2" s="20"/>
      <c r="D2" s="20"/>
      <c r="E2" s="20" t="s">
        <v>1</v>
      </c>
      <c r="F2" s="20"/>
      <c r="G2" s="20"/>
      <c r="H2" s="20"/>
      <c r="I2" s="20"/>
      <c r="J2" s="20"/>
    </row>
    <row r="3" spans="1:10">
      <c r="A3" s="20"/>
      <c r="B3" s="20"/>
      <c r="C3" s="20"/>
      <c r="D3" s="20"/>
      <c r="E3" s="20" t="s">
        <v>2</v>
      </c>
      <c r="F3" s="20"/>
      <c r="G3" s="20"/>
      <c r="H3" s="20"/>
      <c r="I3" s="20"/>
      <c r="J3" s="20"/>
    </row>
    <row r="4" spans="1:10">
      <c r="A4" s="20"/>
      <c r="B4" s="20"/>
      <c r="C4" s="20"/>
      <c r="D4" s="20"/>
      <c r="E4" s="21" t="s">
        <v>3</v>
      </c>
      <c r="F4" s="21"/>
      <c r="G4" s="21"/>
      <c r="H4" s="20"/>
      <c r="I4" s="20"/>
      <c r="J4" s="20"/>
    </row>
    <row r="5" spans="1:10">
      <c r="A5" s="20"/>
      <c r="B5" s="20"/>
      <c r="C5" s="20"/>
      <c r="D5" s="20"/>
      <c r="E5" s="20" t="s">
        <v>4</v>
      </c>
      <c r="F5" s="20"/>
      <c r="G5" s="20"/>
      <c r="H5" s="20"/>
      <c r="I5" s="20"/>
      <c r="J5" s="20"/>
    </row>
    <row r="6" spans="1:10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>
      <c r="A7" s="50" t="s">
        <v>71</v>
      </c>
      <c r="B7" s="50"/>
      <c r="C7" s="50"/>
      <c r="D7" s="50"/>
      <c r="E7" s="50"/>
      <c r="F7" s="50"/>
      <c r="G7" s="50"/>
      <c r="H7" s="50"/>
      <c r="I7" s="50"/>
      <c r="J7" s="20"/>
    </row>
    <row r="8" spans="1:10">
      <c r="A8" s="62" t="s">
        <v>127</v>
      </c>
      <c r="B8" s="62"/>
      <c r="C8" s="62"/>
      <c r="D8" s="62"/>
      <c r="E8" s="62"/>
      <c r="F8" s="62"/>
      <c r="G8" s="62"/>
      <c r="H8" s="62"/>
      <c r="I8" s="62"/>
      <c r="J8" s="20"/>
    </row>
    <row r="9" spans="1:10">
      <c r="A9" s="62" t="s">
        <v>126</v>
      </c>
      <c r="B9" s="62"/>
      <c r="C9" s="62"/>
      <c r="D9" s="62"/>
      <c r="E9" s="62"/>
      <c r="F9" s="62"/>
      <c r="G9" s="62"/>
      <c r="H9" s="62"/>
      <c r="I9" s="62"/>
      <c r="J9" s="20"/>
    </row>
    <row r="10" spans="1:10" ht="15.75" thickBot="1">
      <c r="A10" s="28"/>
      <c r="B10" s="28"/>
      <c r="C10" s="28"/>
      <c r="D10" s="28"/>
      <c r="E10" s="28"/>
      <c r="F10" s="28"/>
      <c r="G10" s="28"/>
      <c r="H10" s="28"/>
      <c r="I10" s="28"/>
      <c r="J10" s="20"/>
    </row>
    <row r="11" spans="1:10" ht="20.25" customHeight="1">
      <c r="A11" s="63" t="s">
        <v>8</v>
      </c>
      <c r="B11" s="63" t="s">
        <v>72</v>
      </c>
      <c r="C11" s="63" t="s">
        <v>73</v>
      </c>
      <c r="D11" s="66" t="s">
        <v>40</v>
      </c>
      <c r="E11" s="67"/>
      <c r="F11" s="66" t="s">
        <v>74</v>
      </c>
      <c r="G11" s="67"/>
      <c r="H11" s="63" t="s">
        <v>75</v>
      </c>
      <c r="I11" s="63" t="s">
        <v>76</v>
      </c>
      <c r="J11" s="20"/>
    </row>
    <row r="12" spans="1:10" ht="18.75" customHeight="1" thickBot="1">
      <c r="A12" s="65"/>
      <c r="B12" s="65"/>
      <c r="C12" s="65"/>
      <c r="D12" s="29" t="s">
        <v>77</v>
      </c>
      <c r="E12" s="29" t="s">
        <v>78</v>
      </c>
      <c r="F12" s="29" t="s">
        <v>77</v>
      </c>
      <c r="G12" s="29" t="s">
        <v>78</v>
      </c>
      <c r="H12" s="65"/>
      <c r="I12" s="65"/>
      <c r="J12" s="20"/>
    </row>
    <row r="13" spans="1:10" ht="27" customHeight="1">
      <c r="A13" s="57">
        <v>1</v>
      </c>
      <c r="B13" s="63" t="s">
        <v>83</v>
      </c>
      <c r="C13" s="30" t="s">
        <v>84</v>
      </c>
      <c r="D13" s="31">
        <v>1</v>
      </c>
      <c r="E13" s="31" t="s">
        <v>106</v>
      </c>
      <c r="F13" s="57">
        <v>1</v>
      </c>
      <c r="G13" s="57" t="s">
        <v>114</v>
      </c>
      <c r="H13" s="57" t="s">
        <v>115</v>
      </c>
      <c r="I13" s="57"/>
      <c r="J13" s="20"/>
    </row>
    <row r="14" spans="1:10">
      <c r="A14" s="58"/>
      <c r="B14" s="64"/>
      <c r="C14" s="16" t="s">
        <v>85</v>
      </c>
      <c r="D14" s="6">
        <v>1</v>
      </c>
      <c r="E14" s="6" t="s">
        <v>106</v>
      </c>
      <c r="F14" s="58"/>
      <c r="G14" s="58"/>
      <c r="H14" s="58"/>
      <c r="I14" s="58"/>
      <c r="J14" s="20"/>
    </row>
    <row r="15" spans="1:10" ht="15" customHeight="1">
      <c r="A15" s="58"/>
      <c r="B15" s="64"/>
      <c r="C15" s="16" t="s">
        <v>86</v>
      </c>
      <c r="D15" s="6">
        <v>1</v>
      </c>
      <c r="E15" s="6" t="s">
        <v>106</v>
      </c>
      <c r="F15" s="59"/>
      <c r="G15" s="59"/>
      <c r="H15" s="59"/>
      <c r="I15" s="59"/>
      <c r="J15" s="20"/>
    </row>
    <row r="16" spans="1:10" ht="24" customHeight="1">
      <c r="A16" s="58"/>
      <c r="B16" s="64"/>
      <c r="C16" s="16" t="s">
        <v>87</v>
      </c>
      <c r="D16" s="6">
        <v>1</v>
      </c>
      <c r="E16" s="6" t="s">
        <v>106</v>
      </c>
      <c r="F16" s="60">
        <v>1</v>
      </c>
      <c r="G16" s="60" t="s">
        <v>114</v>
      </c>
      <c r="H16" s="60" t="s">
        <v>116</v>
      </c>
      <c r="I16" s="60"/>
      <c r="J16" s="20"/>
    </row>
    <row r="17" spans="1:10">
      <c r="A17" s="58"/>
      <c r="B17" s="64"/>
      <c r="C17" s="16" t="s">
        <v>88</v>
      </c>
      <c r="D17" s="6">
        <v>1</v>
      </c>
      <c r="E17" s="6" t="s">
        <v>106</v>
      </c>
      <c r="F17" s="59"/>
      <c r="G17" s="59"/>
      <c r="H17" s="59"/>
      <c r="I17" s="59"/>
      <c r="J17" s="20"/>
    </row>
    <row r="18" spans="1:10" ht="24.75" customHeight="1" thickBot="1">
      <c r="A18" s="61"/>
      <c r="B18" s="65"/>
      <c r="C18" s="32" t="s">
        <v>89</v>
      </c>
      <c r="D18" s="33">
        <v>1</v>
      </c>
      <c r="E18" s="33" t="s">
        <v>106</v>
      </c>
      <c r="F18" s="33">
        <v>1</v>
      </c>
      <c r="G18" s="33" t="s">
        <v>114</v>
      </c>
      <c r="H18" s="33" t="s">
        <v>117</v>
      </c>
      <c r="I18" s="33"/>
      <c r="J18" s="20"/>
    </row>
    <row r="19" spans="1:10" ht="26.25" thickBot="1">
      <c r="A19" s="34">
        <v>2</v>
      </c>
      <c r="B19" s="35" t="s">
        <v>90</v>
      </c>
      <c r="C19" s="36" t="s">
        <v>91</v>
      </c>
      <c r="D19" s="34">
        <v>1</v>
      </c>
      <c r="E19" s="34" t="s">
        <v>106</v>
      </c>
      <c r="F19" s="34">
        <v>1</v>
      </c>
      <c r="G19" s="34" t="s">
        <v>114</v>
      </c>
      <c r="H19" s="34" t="s">
        <v>118</v>
      </c>
      <c r="I19" s="34"/>
      <c r="J19" s="20"/>
    </row>
    <row r="20" spans="1:10" ht="26.25" thickBot="1">
      <c r="A20" s="34">
        <v>3</v>
      </c>
      <c r="B20" s="35" t="s">
        <v>92</v>
      </c>
      <c r="C20" s="36" t="s">
        <v>93</v>
      </c>
      <c r="D20" s="34">
        <v>1</v>
      </c>
      <c r="E20" s="34" t="s">
        <v>106</v>
      </c>
      <c r="F20" s="34">
        <v>1</v>
      </c>
      <c r="G20" s="34" t="s">
        <v>114</v>
      </c>
      <c r="H20" s="34" t="s">
        <v>119</v>
      </c>
      <c r="I20" s="34"/>
      <c r="J20" s="20"/>
    </row>
    <row r="21" spans="1:10" ht="15.75" thickBot="1">
      <c r="A21" s="34">
        <v>4</v>
      </c>
      <c r="B21" s="35" t="s">
        <v>94</v>
      </c>
      <c r="C21" s="36" t="s">
        <v>95</v>
      </c>
      <c r="D21" s="34">
        <v>1</v>
      </c>
      <c r="E21" s="34" t="s">
        <v>106</v>
      </c>
      <c r="F21" s="34">
        <v>1</v>
      </c>
      <c r="G21" s="34" t="s">
        <v>114</v>
      </c>
      <c r="H21" s="34" t="s">
        <v>120</v>
      </c>
      <c r="I21" s="34"/>
      <c r="J21" s="20"/>
    </row>
    <row r="22" spans="1:10" ht="24.75" thickBot="1">
      <c r="A22" s="34">
        <v>5</v>
      </c>
      <c r="B22" s="35" t="s">
        <v>96</v>
      </c>
      <c r="C22" s="36" t="s">
        <v>97</v>
      </c>
      <c r="D22" s="34">
        <v>1</v>
      </c>
      <c r="E22" s="34" t="s">
        <v>106</v>
      </c>
      <c r="F22" s="34">
        <v>1</v>
      </c>
      <c r="G22" s="34" t="s">
        <v>114</v>
      </c>
      <c r="H22" s="34" t="s">
        <v>121</v>
      </c>
      <c r="I22" s="34"/>
      <c r="J22" s="20"/>
    </row>
    <row r="23" spans="1:10" ht="26.25" thickBot="1">
      <c r="A23" s="34">
        <v>6</v>
      </c>
      <c r="B23" s="35" t="s">
        <v>98</v>
      </c>
      <c r="C23" s="36" t="s">
        <v>99</v>
      </c>
      <c r="D23" s="34">
        <v>1</v>
      </c>
      <c r="E23" s="34" t="s">
        <v>106</v>
      </c>
      <c r="F23" s="34">
        <v>1</v>
      </c>
      <c r="G23" s="34" t="s">
        <v>114</v>
      </c>
      <c r="H23" s="34" t="s">
        <v>122</v>
      </c>
      <c r="I23" s="34"/>
      <c r="J23" s="20"/>
    </row>
    <row r="24" spans="1:10" ht="15.75" thickBot="1">
      <c r="A24" s="34">
        <v>7</v>
      </c>
      <c r="B24" s="35" t="s">
        <v>100</v>
      </c>
      <c r="C24" s="36" t="s">
        <v>95</v>
      </c>
      <c r="D24" s="34">
        <v>1</v>
      </c>
      <c r="E24" s="34" t="s">
        <v>106</v>
      </c>
      <c r="F24" s="34">
        <v>1</v>
      </c>
      <c r="G24" s="34" t="s">
        <v>114</v>
      </c>
      <c r="H24" s="34" t="s">
        <v>123</v>
      </c>
      <c r="I24" s="34"/>
      <c r="J24" s="20"/>
    </row>
    <row r="25" spans="1:10" ht="25.5" customHeight="1">
      <c r="A25" s="57">
        <v>8</v>
      </c>
      <c r="B25" s="63" t="s">
        <v>101</v>
      </c>
      <c r="C25" s="30" t="s">
        <v>102</v>
      </c>
      <c r="D25" s="31">
        <v>1</v>
      </c>
      <c r="E25" s="31" t="s">
        <v>106</v>
      </c>
      <c r="F25" s="57">
        <v>1</v>
      </c>
      <c r="G25" s="57" t="s">
        <v>114</v>
      </c>
      <c r="H25" s="57" t="s">
        <v>124</v>
      </c>
      <c r="I25" s="57"/>
      <c r="J25" s="20"/>
    </row>
    <row r="26" spans="1:10">
      <c r="A26" s="58"/>
      <c r="B26" s="64"/>
      <c r="C26" s="16" t="s">
        <v>103</v>
      </c>
      <c r="D26" s="6">
        <v>1</v>
      </c>
      <c r="E26" s="6" t="s">
        <v>106</v>
      </c>
      <c r="F26" s="59"/>
      <c r="G26" s="59"/>
      <c r="H26" s="59"/>
      <c r="I26" s="59"/>
      <c r="J26" s="20"/>
    </row>
    <row r="27" spans="1:10">
      <c r="A27" s="58"/>
      <c r="B27" s="64"/>
      <c r="C27" s="16" t="s">
        <v>104</v>
      </c>
      <c r="D27" s="6">
        <v>1</v>
      </c>
      <c r="E27" s="6" t="s">
        <v>106</v>
      </c>
      <c r="F27" s="60">
        <v>1</v>
      </c>
      <c r="G27" s="60" t="s">
        <v>114</v>
      </c>
      <c r="H27" s="60" t="s">
        <v>125</v>
      </c>
      <c r="I27" s="60"/>
      <c r="J27" s="20"/>
    </row>
    <row r="28" spans="1:10" ht="15.75" thickBot="1">
      <c r="A28" s="61"/>
      <c r="B28" s="65"/>
      <c r="C28" s="32" t="s">
        <v>105</v>
      </c>
      <c r="D28" s="33">
        <v>1</v>
      </c>
      <c r="E28" s="33" t="s">
        <v>106</v>
      </c>
      <c r="F28" s="61"/>
      <c r="G28" s="61"/>
      <c r="H28" s="61"/>
      <c r="I28" s="61"/>
      <c r="J28" s="20"/>
    </row>
    <row r="29" spans="1:10">
      <c r="A29" s="23"/>
      <c r="B29" s="24"/>
      <c r="C29" s="25"/>
      <c r="D29" s="23"/>
      <c r="E29" s="23"/>
      <c r="F29" s="23"/>
      <c r="G29" s="23"/>
      <c r="H29" s="23"/>
      <c r="I29" s="23"/>
      <c r="J29" s="20"/>
    </row>
    <row r="30" spans="1:10">
      <c r="A30" s="27" t="s">
        <v>80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>
      <c r="A31" s="20" t="s">
        <v>81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0" t="s">
        <v>82</v>
      </c>
      <c r="B32" s="20"/>
      <c r="C32" s="20"/>
      <c r="D32" s="20"/>
      <c r="E32" s="20"/>
      <c r="F32" s="20"/>
      <c r="G32" s="20"/>
      <c r="H32" s="20"/>
      <c r="I32" s="20"/>
      <c r="J32" s="20"/>
    </row>
    <row r="33" spans="1:10">
      <c r="A33" s="20" t="s">
        <v>79</v>
      </c>
      <c r="B33" s="20"/>
      <c r="C33" s="20"/>
      <c r="D33" s="20"/>
      <c r="E33" s="20"/>
      <c r="F33" s="20"/>
      <c r="G33" s="20"/>
      <c r="H33" s="20"/>
      <c r="I33" s="20"/>
      <c r="J33" s="20"/>
    </row>
    <row r="36" spans="1:10">
      <c r="B36" t="s">
        <v>51</v>
      </c>
      <c r="D36" t="s">
        <v>52</v>
      </c>
    </row>
    <row r="39" spans="1:10">
      <c r="B39" t="s">
        <v>53</v>
      </c>
      <c r="D39" t="s">
        <v>54</v>
      </c>
    </row>
  </sheetData>
  <mergeCells count="30">
    <mergeCell ref="A7:I7"/>
    <mergeCell ref="A8:I8"/>
    <mergeCell ref="F13:F15"/>
    <mergeCell ref="G13:G15"/>
    <mergeCell ref="H13:H15"/>
    <mergeCell ref="D11:E11"/>
    <mergeCell ref="F11:G11"/>
    <mergeCell ref="H11:H12"/>
    <mergeCell ref="I11:I12"/>
    <mergeCell ref="A11:A12"/>
    <mergeCell ref="B11:B12"/>
    <mergeCell ref="C11:C12"/>
    <mergeCell ref="A9:I9"/>
    <mergeCell ref="G16:G17"/>
    <mergeCell ref="H16:H17"/>
    <mergeCell ref="G25:G26"/>
    <mergeCell ref="F25:F26"/>
    <mergeCell ref="H25:H26"/>
    <mergeCell ref="B13:B18"/>
    <mergeCell ref="B25:B28"/>
    <mergeCell ref="A25:A28"/>
    <mergeCell ref="A13:A18"/>
    <mergeCell ref="I13:I15"/>
    <mergeCell ref="I16:I17"/>
    <mergeCell ref="I25:I26"/>
    <mergeCell ref="I27:I28"/>
    <mergeCell ref="F16:F17"/>
    <mergeCell ref="F27:F28"/>
    <mergeCell ref="G27:G28"/>
    <mergeCell ref="H27:H28"/>
  </mergeCells>
  <pageMargins left="0.70866141732283472" right="0.31496062992125984" top="0.55118110236220474" bottom="0.15748031496062992" header="0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2"/>
  <sheetViews>
    <sheetView topLeftCell="A22" workbookViewId="0">
      <selection activeCell="G37" sqref="G37"/>
    </sheetView>
  </sheetViews>
  <sheetFormatPr defaultRowHeight="15"/>
  <cols>
    <col min="1" max="1" width="3.85546875" customWidth="1"/>
    <col min="2" max="2" width="6.28515625" customWidth="1"/>
    <col min="3" max="3" width="14.7109375" customWidth="1"/>
    <col min="4" max="4" width="18.42578125" customWidth="1"/>
    <col min="5" max="5" width="5.7109375" customWidth="1"/>
    <col min="6" max="6" width="6.140625" customWidth="1"/>
    <col min="7" max="7" width="5.7109375" customWidth="1"/>
    <col min="8" max="8" width="6.5703125" customWidth="1"/>
    <col min="9" max="9" width="5.5703125" customWidth="1"/>
    <col min="10" max="10" width="6.7109375" customWidth="1"/>
    <col min="11" max="11" width="5.85546875" customWidth="1"/>
    <col min="12" max="12" width="6.7109375" customWidth="1"/>
  </cols>
  <sheetData>
    <row r="1" spans="1:12">
      <c r="A1" s="20"/>
      <c r="B1" s="20"/>
      <c r="C1" s="20"/>
      <c r="D1" s="20"/>
      <c r="E1" s="20"/>
      <c r="F1" s="26"/>
      <c r="G1" s="26"/>
      <c r="H1" s="26"/>
      <c r="I1" s="26" t="s">
        <v>0</v>
      </c>
      <c r="J1" s="26"/>
    </row>
    <row r="2" spans="1:12">
      <c r="A2" s="20"/>
      <c r="B2" s="20"/>
      <c r="C2" s="20"/>
      <c r="D2" s="20"/>
      <c r="E2" s="20"/>
      <c r="F2" s="20"/>
      <c r="G2" s="20"/>
      <c r="H2" s="20" t="s">
        <v>1</v>
      </c>
      <c r="I2" s="20"/>
      <c r="J2" s="20"/>
    </row>
    <row r="3" spans="1:12">
      <c r="A3" s="20"/>
      <c r="B3" s="20"/>
      <c r="C3" s="20"/>
      <c r="D3" s="20"/>
      <c r="E3" s="20"/>
      <c r="F3" s="20"/>
      <c r="G3" s="20"/>
      <c r="H3" s="20" t="s">
        <v>2</v>
      </c>
      <c r="I3" s="20"/>
      <c r="J3" s="20"/>
    </row>
    <row r="4" spans="1:12">
      <c r="A4" s="20"/>
      <c r="B4" s="20"/>
      <c r="C4" s="20"/>
      <c r="D4" s="20"/>
      <c r="E4" s="20"/>
      <c r="F4" s="21"/>
      <c r="G4" s="21"/>
      <c r="H4" s="21" t="s">
        <v>3</v>
      </c>
      <c r="I4" s="21"/>
      <c r="J4" s="20"/>
    </row>
    <row r="5" spans="1:12">
      <c r="A5" s="20"/>
      <c r="B5" s="20"/>
      <c r="C5" s="20"/>
      <c r="D5" s="20"/>
      <c r="E5" s="20"/>
      <c r="F5" s="20"/>
      <c r="G5" s="20"/>
      <c r="H5" s="20" t="s">
        <v>4</v>
      </c>
      <c r="I5" s="20"/>
      <c r="J5" s="20"/>
    </row>
    <row r="6" spans="1:12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2">
      <c r="A7" s="50" t="s">
        <v>71</v>
      </c>
      <c r="B7" s="50"/>
      <c r="C7" s="50"/>
      <c r="D7" s="50"/>
      <c r="E7" s="50"/>
      <c r="F7" s="50"/>
      <c r="G7" s="50"/>
      <c r="H7" s="50"/>
      <c r="I7" s="50"/>
      <c r="J7" s="50"/>
    </row>
    <row r="8" spans="1:12">
      <c r="A8" s="62" t="s">
        <v>128</v>
      </c>
      <c r="B8" s="62"/>
      <c r="C8" s="62"/>
      <c r="D8" s="62"/>
      <c r="E8" s="62"/>
      <c r="F8" s="62"/>
      <c r="G8" s="62"/>
      <c r="H8" s="62"/>
      <c r="I8" s="62"/>
      <c r="J8" s="62"/>
      <c r="K8" s="62"/>
    </row>
    <row r="9" spans="1:12">
      <c r="A9" s="73" t="s">
        <v>126</v>
      </c>
      <c r="B9" s="73"/>
      <c r="C9" s="73"/>
      <c r="D9" s="73"/>
      <c r="E9" s="73"/>
      <c r="F9" s="73"/>
      <c r="G9" s="73"/>
      <c r="H9" s="73"/>
      <c r="I9" s="73"/>
      <c r="J9" s="73"/>
      <c r="K9" s="73"/>
    </row>
    <row r="10" spans="1:12" ht="30" customHeight="1">
      <c r="A10" s="69" t="s">
        <v>8</v>
      </c>
      <c r="B10" s="69" t="s">
        <v>130</v>
      </c>
      <c r="C10" s="69" t="s">
        <v>107</v>
      </c>
      <c r="D10" s="69" t="s">
        <v>108</v>
      </c>
      <c r="E10" s="71" t="s">
        <v>109</v>
      </c>
      <c r="F10" s="72"/>
      <c r="G10" s="71" t="s">
        <v>111</v>
      </c>
      <c r="H10" s="72"/>
      <c r="I10" s="71" t="s">
        <v>112</v>
      </c>
      <c r="J10" s="72"/>
      <c r="K10" s="71" t="s">
        <v>113</v>
      </c>
      <c r="L10" s="72"/>
    </row>
    <row r="11" spans="1:12" ht="24">
      <c r="A11" s="70"/>
      <c r="B11" s="70"/>
      <c r="C11" s="70"/>
      <c r="D11" s="70"/>
      <c r="E11" s="3" t="s">
        <v>44</v>
      </c>
      <c r="F11" s="3" t="s">
        <v>110</v>
      </c>
      <c r="G11" s="3" t="s">
        <v>44</v>
      </c>
      <c r="H11" s="3" t="s">
        <v>110</v>
      </c>
      <c r="I11" s="3" t="s">
        <v>44</v>
      </c>
      <c r="J11" s="3" t="s">
        <v>110</v>
      </c>
      <c r="K11" s="3" t="s">
        <v>44</v>
      </c>
      <c r="L11" s="3" t="s">
        <v>110</v>
      </c>
    </row>
    <row r="12" spans="1:12" ht="14.25" customHeight="1">
      <c r="A12" s="6">
        <v>1</v>
      </c>
      <c r="B12" s="22">
        <v>2</v>
      </c>
      <c r="C12" s="22">
        <v>3</v>
      </c>
      <c r="D12" s="22">
        <v>4</v>
      </c>
      <c r="E12" s="22">
        <v>5</v>
      </c>
      <c r="F12" s="22">
        <v>6</v>
      </c>
      <c r="G12" s="22">
        <v>7</v>
      </c>
      <c r="H12" s="22">
        <v>8</v>
      </c>
      <c r="I12" s="22">
        <v>9</v>
      </c>
      <c r="J12" s="22">
        <v>10</v>
      </c>
      <c r="K12" s="22">
        <v>11</v>
      </c>
      <c r="L12" s="22">
        <v>12</v>
      </c>
    </row>
    <row r="13" spans="1:12" ht="12.95" customHeight="1">
      <c r="A13" s="74">
        <v>1</v>
      </c>
      <c r="B13" s="74" t="s">
        <v>131</v>
      </c>
      <c r="C13" s="37" t="s">
        <v>129</v>
      </c>
      <c r="D13" s="47" t="s">
        <v>141</v>
      </c>
      <c r="E13" s="37">
        <v>1</v>
      </c>
      <c r="F13" s="37"/>
      <c r="G13" s="37"/>
      <c r="H13" s="37"/>
      <c r="I13" s="37"/>
      <c r="J13" s="37"/>
      <c r="K13" s="37"/>
      <c r="L13" s="37"/>
    </row>
    <row r="14" spans="1:12" ht="12.95" customHeight="1">
      <c r="A14" s="75"/>
      <c r="B14" s="75"/>
      <c r="C14" s="38" t="s">
        <v>132</v>
      </c>
      <c r="D14" s="49"/>
      <c r="E14" s="38">
        <v>1</v>
      </c>
      <c r="F14" s="38"/>
      <c r="G14" s="38">
        <v>1</v>
      </c>
      <c r="H14" s="38"/>
      <c r="I14" s="38">
        <v>1</v>
      </c>
      <c r="J14" s="38"/>
      <c r="K14" s="38">
        <v>1</v>
      </c>
      <c r="L14" s="38"/>
    </row>
    <row r="15" spans="1:12" ht="12.95" customHeight="1">
      <c r="A15" s="60">
        <v>2</v>
      </c>
      <c r="B15" s="60" t="s">
        <v>133</v>
      </c>
      <c r="C15" s="39" t="s">
        <v>134</v>
      </c>
      <c r="D15" s="47" t="s">
        <v>141</v>
      </c>
      <c r="E15" s="39">
        <v>1</v>
      </c>
      <c r="F15" s="39"/>
      <c r="G15" s="39"/>
      <c r="H15" s="39"/>
      <c r="I15" s="39"/>
      <c r="J15" s="39"/>
      <c r="K15" s="39"/>
      <c r="L15" s="39"/>
    </row>
    <row r="16" spans="1:12" ht="12.95" customHeight="1">
      <c r="A16" s="58"/>
      <c r="B16" s="58"/>
      <c r="C16" s="40" t="s">
        <v>135</v>
      </c>
      <c r="D16" s="48"/>
      <c r="E16" s="40"/>
      <c r="F16" s="40"/>
      <c r="G16" s="40"/>
      <c r="H16" s="40"/>
      <c r="I16" s="40"/>
      <c r="J16" s="40"/>
      <c r="K16" s="40"/>
      <c r="L16" s="40"/>
    </row>
    <row r="17" spans="1:12" ht="12.95" customHeight="1">
      <c r="A17" s="58"/>
      <c r="B17" s="58"/>
      <c r="C17" s="40" t="s">
        <v>136</v>
      </c>
      <c r="D17" s="48"/>
      <c r="E17" s="40"/>
      <c r="F17" s="40"/>
      <c r="G17" s="40"/>
      <c r="H17" s="40"/>
      <c r="I17" s="40"/>
      <c r="J17" s="40"/>
      <c r="K17" s="40"/>
      <c r="L17" s="40"/>
    </row>
    <row r="18" spans="1:12" ht="12.95" customHeight="1">
      <c r="A18" s="58"/>
      <c r="B18" s="58"/>
      <c r="C18" s="40" t="s">
        <v>137</v>
      </c>
      <c r="D18" s="48"/>
      <c r="E18" s="40">
        <v>1</v>
      </c>
      <c r="F18" s="40"/>
      <c r="G18" s="40"/>
      <c r="H18" s="40"/>
      <c r="I18" s="40"/>
      <c r="J18" s="40"/>
      <c r="K18" s="40"/>
      <c r="L18" s="40"/>
    </row>
    <row r="19" spans="1:12" ht="12.95" customHeight="1">
      <c r="A19" s="58"/>
      <c r="B19" s="58"/>
      <c r="C19" s="40" t="s">
        <v>138</v>
      </c>
      <c r="D19" s="68"/>
      <c r="E19" s="40">
        <v>1</v>
      </c>
      <c r="F19" s="40"/>
      <c r="G19" s="40">
        <v>1</v>
      </c>
      <c r="H19" s="40"/>
      <c r="I19" s="40">
        <v>1</v>
      </c>
      <c r="J19" s="40"/>
      <c r="K19" s="40">
        <v>1</v>
      </c>
      <c r="L19" s="40"/>
    </row>
    <row r="20" spans="1:12" ht="12.95" customHeight="1">
      <c r="A20" s="59"/>
      <c r="B20" s="59"/>
      <c r="C20" s="38" t="s">
        <v>139</v>
      </c>
      <c r="D20" s="42" t="s">
        <v>142</v>
      </c>
      <c r="E20" s="38"/>
      <c r="F20" s="38">
        <v>2</v>
      </c>
      <c r="G20" s="38"/>
      <c r="H20" s="38">
        <v>2</v>
      </c>
      <c r="I20" s="38"/>
      <c r="J20" s="38">
        <v>2</v>
      </c>
      <c r="K20" s="38"/>
      <c r="L20" s="38">
        <v>2</v>
      </c>
    </row>
    <row r="21" spans="1:12" ht="12.95" customHeight="1">
      <c r="A21" s="60">
        <v>3</v>
      </c>
      <c r="B21" s="60" t="s">
        <v>140</v>
      </c>
      <c r="C21" s="39" t="s">
        <v>134</v>
      </c>
      <c r="D21" s="47" t="s">
        <v>141</v>
      </c>
      <c r="E21" s="39">
        <v>1</v>
      </c>
      <c r="F21" s="39"/>
      <c r="G21" s="39"/>
      <c r="H21" s="39"/>
      <c r="I21" s="39"/>
      <c r="J21" s="39"/>
      <c r="K21" s="39"/>
      <c r="L21" s="39"/>
    </row>
    <row r="22" spans="1:12" ht="12.95" customHeight="1">
      <c r="A22" s="58"/>
      <c r="B22" s="58"/>
      <c r="C22" s="40" t="s">
        <v>135</v>
      </c>
      <c r="D22" s="48"/>
      <c r="E22" s="40"/>
      <c r="F22" s="40"/>
      <c r="G22" s="40"/>
      <c r="H22" s="40"/>
      <c r="I22" s="40">
        <v>1</v>
      </c>
      <c r="J22" s="40"/>
      <c r="K22" s="40"/>
      <c r="L22" s="40"/>
    </row>
    <row r="23" spans="1:12" ht="12.95" customHeight="1">
      <c r="A23" s="58"/>
      <c r="B23" s="58"/>
      <c r="C23" s="40" t="s">
        <v>136</v>
      </c>
      <c r="D23" s="48"/>
      <c r="E23" s="40"/>
      <c r="F23" s="40"/>
      <c r="G23" s="40"/>
      <c r="H23" s="40"/>
      <c r="I23" s="40"/>
      <c r="J23" s="40"/>
      <c r="K23" s="40">
        <v>1</v>
      </c>
      <c r="L23" s="40"/>
    </row>
    <row r="24" spans="1:12" ht="12.95" customHeight="1">
      <c r="A24" s="58"/>
      <c r="B24" s="58"/>
      <c r="C24" s="40" t="s">
        <v>138</v>
      </c>
      <c r="D24" s="68"/>
      <c r="E24" s="40">
        <v>1</v>
      </c>
      <c r="F24" s="40"/>
      <c r="G24" s="40">
        <v>1</v>
      </c>
      <c r="H24" s="40"/>
      <c r="I24" s="40">
        <v>1</v>
      </c>
      <c r="J24" s="40"/>
      <c r="K24" s="40">
        <v>1</v>
      </c>
      <c r="L24" s="40"/>
    </row>
    <row r="25" spans="1:12" ht="12.95" customHeight="1">
      <c r="A25" s="59"/>
      <c r="B25" s="59"/>
      <c r="C25" s="38" t="s">
        <v>139</v>
      </c>
      <c r="D25" s="42" t="s">
        <v>142</v>
      </c>
      <c r="E25" s="38"/>
      <c r="F25" s="38">
        <v>1</v>
      </c>
      <c r="G25" s="38"/>
      <c r="H25" s="38">
        <v>1</v>
      </c>
      <c r="I25" s="38"/>
      <c r="J25" s="38">
        <v>1</v>
      </c>
      <c r="K25" s="38"/>
      <c r="L25" s="38">
        <v>1</v>
      </c>
    </row>
    <row r="26" spans="1:12" ht="12.95" customHeight="1">
      <c r="A26" s="60">
        <v>4</v>
      </c>
      <c r="B26" s="60" t="s">
        <v>143</v>
      </c>
      <c r="C26" s="39" t="s">
        <v>134</v>
      </c>
      <c r="D26" s="47" t="s">
        <v>141</v>
      </c>
      <c r="E26" s="39">
        <v>1</v>
      </c>
      <c r="F26" s="39"/>
      <c r="G26" s="39"/>
      <c r="H26" s="39"/>
      <c r="I26" s="39"/>
      <c r="J26" s="39"/>
      <c r="K26" s="39"/>
      <c r="L26" s="39"/>
    </row>
    <row r="27" spans="1:12" ht="12.95" customHeight="1">
      <c r="A27" s="58"/>
      <c r="B27" s="58"/>
      <c r="C27" s="40" t="s">
        <v>135</v>
      </c>
      <c r="D27" s="48"/>
      <c r="E27" s="40"/>
      <c r="F27" s="40"/>
      <c r="G27" s="40"/>
      <c r="H27" s="40"/>
      <c r="I27" s="40"/>
      <c r="J27" s="40"/>
      <c r="K27" s="40"/>
      <c r="L27" s="40"/>
    </row>
    <row r="28" spans="1:12" ht="12.95" customHeight="1">
      <c r="A28" s="58"/>
      <c r="B28" s="58"/>
      <c r="C28" s="40" t="s">
        <v>136</v>
      </c>
      <c r="D28" s="48"/>
      <c r="E28" s="40">
        <v>1</v>
      </c>
      <c r="F28" s="40"/>
      <c r="G28" s="40"/>
      <c r="H28" s="40"/>
      <c r="I28" s="40"/>
      <c r="J28" s="40"/>
      <c r="K28" s="40">
        <v>1</v>
      </c>
      <c r="L28" s="40"/>
    </row>
    <row r="29" spans="1:12" ht="12.95" customHeight="1">
      <c r="A29" s="58"/>
      <c r="B29" s="58"/>
      <c r="C29" s="40" t="s">
        <v>137</v>
      </c>
      <c r="D29" s="48"/>
      <c r="E29" s="40">
        <v>1</v>
      </c>
      <c r="F29" s="40"/>
      <c r="G29" s="40"/>
      <c r="H29" s="40"/>
      <c r="I29" s="40"/>
      <c r="J29" s="40"/>
      <c r="K29" s="40"/>
      <c r="L29" s="40"/>
    </row>
    <row r="30" spans="1:12" ht="12.95" customHeight="1">
      <c r="A30" s="58"/>
      <c r="B30" s="58"/>
      <c r="C30" s="40" t="s">
        <v>138</v>
      </c>
      <c r="D30" s="68"/>
      <c r="E30" s="40">
        <v>1</v>
      </c>
      <c r="F30" s="40"/>
      <c r="G30" s="40">
        <v>1</v>
      </c>
      <c r="H30" s="40"/>
      <c r="I30" s="40">
        <v>1</v>
      </c>
      <c r="J30" s="40"/>
      <c r="K30" s="40">
        <v>1</v>
      </c>
      <c r="L30" s="40"/>
    </row>
    <row r="31" spans="1:12" ht="12.95" customHeight="1">
      <c r="A31" s="59"/>
      <c r="B31" s="59"/>
      <c r="C31" s="38" t="s">
        <v>139</v>
      </c>
      <c r="D31" s="42" t="s">
        <v>142</v>
      </c>
      <c r="E31" s="38"/>
      <c r="F31" s="38">
        <v>2</v>
      </c>
      <c r="G31" s="38"/>
      <c r="H31" s="38">
        <v>1</v>
      </c>
      <c r="I31" s="38"/>
      <c r="J31" s="38">
        <v>1</v>
      </c>
      <c r="K31" s="38"/>
      <c r="L31" s="38">
        <v>2</v>
      </c>
    </row>
    <row r="32" spans="1:12" ht="12.95" customHeight="1">
      <c r="A32" s="60">
        <v>5</v>
      </c>
      <c r="B32" s="69" t="s">
        <v>144</v>
      </c>
      <c r="C32" s="39" t="s">
        <v>134</v>
      </c>
      <c r="D32" s="47" t="s">
        <v>141</v>
      </c>
      <c r="E32" s="39">
        <v>1</v>
      </c>
      <c r="F32" s="39"/>
      <c r="G32" s="39"/>
      <c r="H32" s="39"/>
      <c r="I32" s="39"/>
      <c r="J32" s="39"/>
      <c r="K32" s="39"/>
      <c r="L32" s="39"/>
    </row>
    <row r="33" spans="1:12" ht="12.95" customHeight="1">
      <c r="A33" s="58"/>
      <c r="B33" s="64"/>
      <c r="C33" s="40" t="s">
        <v>135</v>
      </c>
      <c r="D33" s="68"/>
      <c r="E33" s="40"/>
      <c r="F33" s="40"/>
      <c r="G33" s="40"/>
      <c r="H33" s="40"/>
      <c r="I33" s="40">
        <v>1</v>
      </c>
      <c r="J33" s="40"/>
      <c r="K33" s="40"/>
      <c r="L33" s="40"/>
    </row>
    <row r="34" spans="1:12" ht="12.95" customHeight="1">
      <c r="A34" s="59"/>
      <c r="B34" s="70"/>
      <c r="C34" s="38" t="s">
        <v>139</v>
      </c>
      <c r="D34" s="42" t="s">
        <v>142</v>
      </c>
      <c r="E34" s="38"/>
      <c r="F34" s="38">
        <v>1</v>
      </c>
      <c r="G34" s="38"/>
      <c r="H34" s="38">
        <v>1</v>
      </c>
      <c r="I34" s="38"/>
      <c r="J34" s="38">
        <v>1</v>
      </c>
      <c r="K34" s="38"/>
      <c r="L34" s="38">
        <v>1</v>
      </c>
    </row>
    <row r="35" spans="1:12" ht="12.95" customHeight="1">
      <c r="A35" s="60">
        <v>6</v>
      </c>
      <c r="B35" s="69" t="s">
        <v>145</v>
      </c>
      <c r="C35" s="39" t="s">
        <v>134</v>
      </c>
      <c r="D35" s="47" t="s">
        <v>147</v>
      </c>
      <c r="E35" s="39">
        <v>1</v>
      </c>
      <c r="F35" s="39"/>
      <c r="G35" s="39"/>
      <c r="H35" s="39"/>
      <c r="I35" s="39"/>
      <c r="J35" s="39"/>
      <c r="K35" s="39"/>
      <c r="L35" s="39"/>
    </row>
    <row r="36" spans="1:12" ht="12.95" customHeight="1">
      <c r="A36" s="58"/>
      <c r="B36" s="64"/>
      <c r="C36" s="40" t="s">
        <v>135</v>
      </c>
      <c r="D36" s="48"/>
      <c r="E36" s="40"/>
      <c r="F36" s="40"/>
      <c r="G36" s="40">
        <v>1</v>
      </c>
      <c r="H36" s="40"/>
      <c r="I36" s="40"/>
      <c r="J36" s="40"/>
      <c r="K36" s="40"/>
      <c r="L36" s="40"/>
    </row>
    <row r="37" spans="1:12" ht="12.95" customHeight="1">
      <c r="A37" s="58"/>
      <c r="B37" s="64"/>
      <c r="C37" s="40" t="s">
        <v>136</v>
      </c>
      <c r="D37" s="48"/>
      <c r="E37" s="40">
        <v>1</v>
      </c>
      <c r="F37" s="40"/>
      <c r="G37" s="40"/>
      <c r="H37" s="40"/>
      <c r="I37" s="40">
        <v>1</v>
      </c>
      <c r="J37" s="40"/>
      <c r="K37" s="40">
        <v>1</v>
      </c>
      <c r="L37" s="40"/>
    </row>
    <row r="38" spans="1:12" ht="12.95" customHeight="1">
      <c r="A38" s="58"/>
      <c r="B38" s="64"/>
      <c r="C38" s="40" t="s">
        <v>137</v>
      </c>
      <c r="D38" s="48"/>
      <c r="E38" s="40">
        <v>1</v>
      </c>
      <c r="F38" s="40"/>
      <c r="G38" s="40"/>
      <c r="H38" s="40"/>
      <c r="I38" s="40"/>
      <c r="J38" s="40"/>
      <c r="K38" s="40"/>
      <c r="L38" s="40"/>
    </row>
    <row r="39" spans="1:12" ht="12.95" customHeight="1">
      <c r="A39" s="58"/>
      <c r="B39" s="64"/>
      <c r="C39" s="40" t="s">
        <v>138</v>
      </c>
      <c r="D39" s="68"/>
      <c r="E39" s="40">
        <v>1</v>
      </c>
      <c r="F39" s="40"/>
      <c r="G39" s="40"/>
      <c r="H39" s="40"/>
      <c r="I39" s="40">
        <v>1</v>
      </c>
      <c r="J39" s="40"/>
      <c r="K39" s="40"/>
      <c r="L39" s="40"/>
    </row>
    <row r="40" spans="1:12" ht="12.95" customHeight="1">
      <c r="A40" s="58"/>
      <c r="B40" s="64"/>
      <c r="C40" s="41" t="s">
        <v>139</v>
      </c>
      <c r="D40" s="82" t="s">
        <v>142</v>
      </c>
      <c r="E40" s="41"/>
      <c r="F40" s="41">
        <v>3</v>
      </c>
      <c r="G40" s="41"/>
      <c r="H40" s="41"/>
      <c r="I40" s="41"/>
      <c r="J40" s="41">
        <v>1</v>
      </c>
      <c r="K40" s="41"/>
      <c r="L40" s="41"/>
    </row>
    <row r="41" spans="1:12" ht="12.95" customHeight="1">
      <c r="A41" s="60">
        <v>7</v>
      </c>
      <c r="B41" s="69" t="s">
        <v>146</v>
      </c>
      <c r="C41" s="37" t="s">
        <v>134</v>
      </c>
      <c r="D41" s="43" t="s">
        <v>147</v>
      </c>
      <c r="E41" s="37">
        <v>1</v>
      </c>
      <c r="F41" s="37"/>
      <c r="G41" s="37"/>
      <c r="H41" s="37"/>
      <c r="I41" s="37"/>
      <c r="J41" s="37"/>
      <c r="K41" s="37"/>
      <c r="L41" s="37"/>
    </row>
    <row r="42" spans="1:12" ht="12.95" customHeight="1">
      <c r="A42" s="59"/>
      <c r="B42" s="70"/>
      <c r="C42" s="38" t="s">
        <v>139</v>
      </c>
      <c r="D42" s="42" t="s">
        <v>142</v>
      </c>
      <c r="E42" s="38"/>
      <c r="F42" s="38">
        <v>2</v>
      </c>
      <c r="G42" s="38"/>
      <c r="H42" s="38">
        <v>1</v>
      </c>
      <c r="I42" s="38"/>
      <c r="J42" s="38">
        <v>1</v>
      </c>
      <c r="K42" s="38"/>
      <c r="L42" s="38">
        <v>1</v>
      </c>
    </row>
    <row r="43" spans="1:12" ht="12.95" customHeight="1">
      <c r="A43" s="60">
        <v>8</v>
      </c>
      <c r="B43" s="69" t="s">
        <v>148</v>
      </c>
      <c r="C43" s="37" t="s">
        <v>134</v>
      </c>
      <c r="D43" s="43" t="s">
        <v>147</v>
      </c>
      <c r="E43" s="37">
        <v>1</v>
      </c>
      <c r="F43" s="37"/>
      <c r="G43" s="37"/>
      <c r="H43" s="37"/>
      <c r="I43" s="37"/>
      <c r="J43" s="37"/>
      <c r="K43" s="37"/>
      <c r="L43" s="37"/>
    </row>
    <row r="44" spans="1:12" ht="12.95" customHeight="1">
      <c r="A44" s="59"/>
      <c r="B44" s="70"/>
      <c r="C44" s="38" t="s">
        <v>139</v>
      </c>
      <c r="D44" s="42" t="s">
        <v>142</v>
      </c>
      <c r="E44" s="38"/>
      <c r="F44" s="38">
        <v>2</v>
      </c>
      <c r="G44" s="38"/>
      <c r="H44" s="38">
        <v>1</v>
      </c>
      <c r="I44" s="38"/>
      <c r="J44" s="38">
        <v>1</v>
      </c>
      <c r="K44" s="38"/>
      <c r="L44" s="38">
        <v>1</v>
      </c>
    </row>
    <row r="46" spans="1:12">
      <c r="A46" t="s">
        <v>149</v>
      </c>
    </row>
    <row r="47" spans="1:12">
      <c r="A47" t="s">
        <v>150</v>
      </c>
    </row>
    <row r="50" spans="3:6">
      <c r="C50" t="s">
        <v>51</v>
      </c>
      <c r="F50" t="s">
        <v>52</v>
      </c>
    </row>
    <row r="52" spans="3:6">
      <c r="C52" t="s">
        <v>151</v>
      </c>
      <c r="F52" t="s">
        <v>54</v>
      </c>
    </row>
  </sheetData>
  <mergeCells count="33">
    <mergeCell ref="A7:J7"/>
    <mergeCell ref="E10:F10"/>
    <mergeCell ref="D10:D11"/>
    <mergeCell ref="C10:C11"/>
    <mergeCell ref="A10:A11"/>
    <mergeCell ref="G10:H10"/>
    <mergeCell ref="I10:J10"/>
    <mergeCell ref="K10:L10"/>
    <mergeCell ref="A9:K9"/>
    <mergeCell ref="A8:K8"/>
    <mergeCell ref="B10:B11"/>
    <mergeCell ref="A13:A14"/>
    <mergeCell ref="B13:B14"/>
    <mergeCell ref="B15:B20"/>
    <mergeCell ref="A15:A20"/>
    <mergeCell ref="B21:B25"/>
    <mergeCell ref="A21:A25"/>
    <mergeCell ref="D13:D14"/>
    <mergeCell ref="D15:D19"/>
    <mergeCell ref="D21:D24"/>
    <mergeCell ref="B43:B44"/>
    <mergeCell ref="A43:A44"/>
    <mergeCell ref="D26:D30"/>
    <mergeCell ref="A26:A31"/>
    <mergeCell ref="B26:B31"/>
    <mergeCell ref="A32:A34"/>
    <mergeCell ref="B32:B34"/>
    <mergeCell ref="D32:D33"/>
    <mergeCell ref="D35:D39"/>
    <mergeCell ref="B35:B40"/>
    <mergeCell ref="A35:A40"/>
    <mergeCell ref="B41:B42"/>
    <mergeCell ref="A41:A42"/>
  </mergeCells>
  <pageMargins left="0.70866141732283472" right="0.31496062992125984" top="0.55118110236220474" bottom="0.35433070866141736" header="0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 рем-налад</vt:lpstr>
      <vt:lpstr>График госпов метанометр</vt:lpstr>
      <vt:lpstr>Расчет потр апп АГК</vt:lpstr>
      <vt:lpstr>Расчет переносных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Bill Gates</cp:lastModifiedBy>
  <cp:lastPrinted>2013-11-21T10:33:14Z</cp:lastPrinted>
  <dcterms:created xsi:type="dcterms:W3CDTF">2013-11-21T07:32:49Z</dcterms:created>
  <dcterms:modified xsi:type="dcterms:W3CDTF">2013-11-21T10:34:10Z</dcterms:modified>
</cp:coreProperties>
</file>