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90" windowWidth="12390" windowHeight="9255"/>
  </bookViews>
  <sheets>
    <sheet name="ШГС" sheetId="1" r:id="rId1"/>
  </sheets>
  <calcPr calcId="144525"/>
</workbook>
</file>

<file path=xl/calcChain.xml><?xml version="1.0" encoding="utf-8"?>
<calcChain xmlns="http://schemas.openxmlformats.org/spreadsheetml/2006/main">
  <c r="AB145" i="1" l="1"/>
  <c r="AA108" i="1" l="1"/>
  <c r="Y108" i="1"/>
  <c r="W108" i="1"/>
  <c r="U108" i="1"/>
  <c r="S108" i="1"/>
  <c r="Q108" i="1"/>
  <c r="O108" i="1"/>
  <c r="M108" i="1"/>
  <c r="K108" i="1"/>
  <c r="I108" i="1"/>
  <c r="G108" i="1"/>
  <c r="E108" i="1"/>
  <c r="AA104" i="1"/>
  <c r="Y104" i="1"/>
  <c r="W104" i="1"/>
  <c r="U104" i="1"/>
  <c r="S104" i="1"/>
  <c r="Q104" i="1"/>
  <c r="O104" i="1"/>
  <c r="M104" i="1"/>
  <c r="K104" i="1"/>
  <c r="I104" i="1"/>
  <c r="G104" i="1"/>
  <c r="E104" i="1"/>
  <c r="AA98" i="1"/>
  <c r="Y98" i="1"/>
  <c r="W98" i="1"/>
  <c r="U98" i="1"/>
  <c r="S98" i="1"/>
  <c r="Q98" i="1"/>
  <c r="O98" i="1"/>
  <c r="M98" i="1"/>
  <c r="K98" i="1"/>
  <c r="I98" i="1"/>
  <c r="G98" i="1"/>
  <c r="E98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A74" i="1"/>
  <c r="Y74" i="1"/>
  <c r="W74" i="1"/>
  <c r="U74" i="1"/>
  <c r="S74" i="1"/>
  <c r="Q74" i="1"/>
  <c r="O74" i="1"/>
  <c r="M74" i="1"/>
  <c r="K74" i="1"/>
  <c r="I74" i="1"/>
  <c r="G74" i="1"/>
  <c r="E74" i="1"/>
  <c r="AA73" i="1"/>
  <c r="Y73" i="1"/>
  <c r="W73" i="1"/>
  <c r="U73" i="1"/>
  <c r="S73" i="1"/>
  <c r="Q73" i="1"/>
  <c r="O73" i="1"/>
  <c r="M73" i="1"/>
  <c r="K73" i="1"/>
  <c r="I73" i="1"/>
  <c r="G73" i="1"/>
  <c r="E73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9" i="1"/>
  <c r="D39" i="1"/>
  <c r="E38" i="1"/>
  <c r="D38" i="1"/>
  <c r="E37" i="1"/>
  <c r="D37" i="1"/>
  <c r="AC89" i="1"/>
  <c r="AB61" i="1" l="1"/>
  <c r="AA18" i="1"/>
  <c r="Y18" i="1"/>
  <c r="W18" i="1"/>
  <c r="U18" i="1"/>
  <c r="Q18" i="1"/>
  <c r="O18" i="1"/>
  <c r="AA11" i="1"/>
  <c r="Y11" i="1"/>
  <c r="W11" i="1"/>
  <c r="U11" i="1"/>
  <c r="S11" i="1"/>
  <c r="Q11" i="1"/>
  <c r="O11" i="1"/>
  <c r="G11" i="1"/>
  <c r="G8" i="1"/>
  <c r="I8" i="1"/>
  <c r="K8" i="1"/>
  <c r="M8" i="1"/>
  <c r="O8" i="1"/>
  <c r="Q8" i="1"/>
  <c r="S8" i="1"/>
  <c r="U8" i="1"/>
  <c r="W8" i="1"/>
  <c r="Y8" i="1"/>
  <c r="AA8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90" i="1"/>
  <c r="AB6" i="1"/>
  <c r="AC6" i="1"/>
  <c r="AB7" i="1"/>
  <c r="AB5" i="1" s="1"/>
  <c r="AC7" i="1"/>
  <c r="AB9" i="1"/>
  <c r="AC9" i="1"/>
  <c r="AB10" i="1"/>
  <c r="AC10" i="1"/>
  <c r="AB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9" i="1"/>
  <c r="AC29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3" i="1"/>
  <c r="AC43" i="1"/>
  <c r="AB44" i="1"/>
  <c r="AC44" i="1"/>
  <c r="AB45" i="1"/>
  <c r="AC45" i="1"/>
  <c r="AB46" i="1"/>
  <c r="AC46" i="1"/>
  <c r="AB48" i="1"/>
  <c r="AC48" i="1"/>
  <c r="AB49" i="1"/>
  <c r="AC49" i="1"/>
  <c r="AB51" i="1"/>
  <c r="AC51" i="1"/>
  <c r="AB53" i="1"/>
  <c r="AC53" i="1"/>
  <c r="AB54" i="1"/>
  <c r="AC54" i="1"/>
  <c r="AB56" i="1"/>
  <c r="AC56" i="1"/>
  <c r="AB57" i="1"/>
  <c r="AC57" i="1"/>
  <c r="AB58" i="1"/>
  <c r="AC58" i="1"/>
  <c r="AB59" i="1"/>
  <c r="AC59" i="1"/>
  <c r="AC61" i="1"/>
  <c r="AB62" i="1"/>
  <c r="AC62" i="1"/>
  <c r="AB64" i="1"/>
  <c r="AC64" i="1"/>
  <c r="AB65" i="1"/>
  <c r="AC65" i="1"/>
  <c r="AB67" i="1"/>
  <c r="AC67" i="1"/>
  <c r="AC68" i="1"/>
  <c r="AB70" i="1"/>
  <c r="AC70" i="1"/>
  <c r="AB71" i="1"/>
  <c r="AC71" i="1"/>
  <c r="AB73" i="1"/>
  <c r="AC73" i="1"/>
  <c r="AB74" i="1"/>
  <c r="AC74" i="1"/>
  <c r="AB75" i="1"/>
  <c r="AC75" i="1"/>
  <c r="AB76" i="1"/>
  <c r="AC76" i="1"/>
  <c r="AB78" i="1"/>
  <c r="AC78" i="1"/>
  <c r="AB79" i="1"/>
  <c r="AC79" i="1"/>
  <c r="AB81" i="1"/>
  <c r="AC81" i="1"/>
  <c r="AB82" i="1"/>
  <c r="AC82" i="1"/>
  <c r="AB84" i="1"/>
  <c r="AC84" i="1"/>
  <c r="AB85" i="1"/>
  <c r="AC85" i="1"/>
  <c r="AB86" i="1"/>
  <c r="AC86" i="1"/>
  <c r="AB88" i="1"/>
  <c r="AC88" i="1"/>
  <c r="AB89" i="1"/>
  <c r="AC90" i="1"/>
  <c r="AB92" i="1"/>
  <c r="AC92" i="1"/>
  <c r="AB93" i="1"/>
  <c r="AC93" i="1"/>
  <c r="AB94" i="1"/>
  <c r="AC94" i="1"/>
  <c r="AB95" i="1"/>
  <c r="AC95" i="1"/>
  <c r="AB96" i="1"/>
  <c r="AC96" i="1"/>
  <c r="AB98" i="1"/>
  <c r="AC98" i="1"/>
  <c r="AB99" i="1"/>
  <c r="AC99" i="1"/>
  <c r="AB100" i="1"/>
  <c r="AC100" i="1"/>
  <c r="AB101" i="1"/>
  <c r="AC101" i="1"/>
  <c r="AB104" i="1"/>
  <c r="AC104" i="1"/>
  <c r="AB105" i="1"/>
  <c r="AC105" i="1"/>
  <c r="AB106" i="1"/>
  <c r="AC106" i="1"/>
  <c r="AB108" i="1"/>
  <c r="AC108" i="1"/>
  <c r="AB109" i="1"/>
  <c r="AC109" i="1"/>
  <c r="AB110" i="1"/>
  <c r="AC110" i="1"/>
  <c r="AB112" i="1"/>
  <c r="AC112" i="1"/>
  <c r="AB114" i="1"/>
  <c r="AC114" i="1"/>
  <c r="AB115" i="1"/>
  <c r="AC115" i="1"/>
  <c r="AB117" i="1"/>
  <c r="AC117" i="1"/>
  <c r="AB118" i="1"/>
  <c r="AC118" i="1"/>
  <c r="AB119" i="1"/>
  <c r="AC119" i="1"/>
  <c r="AB121" i="1"/>
  <c r="AC121" i="1"/>
  <c r="AB122" i="1"/>
  <c r="AC122" i="1"/>
  <c r="AB123" i="1"/>
  <c r="AC123" i="1"/>
  <c r="AB124" i="1"/>
  <c r="AC124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3" i="1"/>
  <c r="AC133" i="1"/>
  <c r="AB134" i="1"/>
  <c r="AC134" i="1"/>
  <c r="AB135" i="1"/>
  <c r="AC135" i="1"/>
  <c r="AB136" i="1"/>
  <c r="AC136" i="1"/>
  <c r="AB138" i="1"/>
  <c r="AC138" i="1"/>
  <c r="AB139" i="1"/>
  <c r="AC139" i="1"/>
  <c r="AB141" i="1"/>
  <c r="AC141" i="1"/>
  <c r="AB142" i="1"/>
  <c r="AC142" i="1"/>
  <c r="AC145" i="1"/>
  <c r="AB146" i="1"/>
  <c r="AC146" i="1"/>
  <c r="AB147" i="1"/>
  <c r="AC147" i="1"/>
  <c r="AB149" i="1"/>
  <c r="AC149" i="1"/>
  <c r="AB150" i="1"/>
  <c r="AC150" i="1"/>
  <c r="AB152" i="1"/>
  <c r="AC152" i="1"/>
  <c r="AB153" i="1"/>
  <c r="AC153" i="1"/>
  <c r="AB155" i="1"/>
  <c r="AC155" i="1"/>
  <c r="AB156" i="1"/>
  <c r="AC156" i="1"/>
  <c r="AB158" i="1"/>
  <c r="AC158" i="1"/>
  <c r="AB159" i="1"/>
  <c r="AC159" i="1"/>
  <c r="AB161" i="1"/>
  <c r="AC161" i="1"/>
  <c r="AB162" i="1"/>
  <c r="AC162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1" i="1"/>
  <c r="AC171" i="1"/>
  <c r="AB172" i="1"/>
  <c r="AC172" i="1"/>
  <c r="AB173" i="1"/>
  <c r="AC173" i="1"/>
  <c r="AB175" i="1"/>
  <c r="AC175" i="1"/>
  <c r="AB176" i="1"/>
  <c r="AC176" i="1"/>
  <c r="AB178" i="1"/>
  <c r="AC178" i="1"/>
  <c r="AB179" i="1"/>
  <c r="AC179" i="1"/>
  <c r="AB182" i="1"/>
  <c r="AC182" i="1"/>
  <c r="AB183" i="1"/>
  <c r="AC183" i="1"/>
  <c r="AB185" i="1"/>
  <c r="AC185" i="1"/>
  <c r="D5" i="1"/>
  <c r="E8" i="1"/>
  <c r="E11" i="1"/>
  <c r="I11" i="1"/>
  <c r="K11" i="1"/>
  <c r="M11" i="1"/>
  <c r="E18" i="1"/>
  <c r="G18" i="1"/>
  <c r="I18" i="1"/>
  <c r="K18" i="1"/>
  <c r="M18" i="1"/>
  <c r="S18" i="1"/>
  <c r="AC8" i="1" l="1"/>
  <c r="AC5" i="1"/>
  <c r="AC18" i="1"/>
  <c r="AC11" i="1"/>
  <c r="AB8" i="1"/>
</calcChain>
</file>

<file path=xl/sharedStrings.xml><?xml version="1.0" encoding="utf-8"?>
<sst xmlns="http://schemas.openxmlformats.org/spreadsheetml/2006/main" count="328" uniqueCount="253">
  <si>
    <t>№</t>
  </si>
  <si>
    <t>№№ пункта</t>
  </si>
  <si>
    <t>Содержание работ</t>
  </si>
  <si>
    <t>п/п</t>
  </si>
  <si>
    <t>плана работ</t>
  </si>
  <si>
    <t>план</t>
  </si>
  <si>
    <t>факт</t>
  </si>
  <si>
    <t>Выполнено обследований командным составом ГВГСС,  всего</t>
  </si>
  <si>
    <t>в том числе профилактическая служба, всего</t>
  </si>
  <si>
    <t>оперативный состав взводов и штаба отряда, всего</t>
  </si>
  <si>
    <t>Выявлено нарушений Правил безопасности, всего</t>
  </si>
  <si>
    <t xml:space="preserve">Произведено запрещений работ, всего </t>
  </si>
  <si>
    <t>в том числе очистных</t>
  </si>
  <si>
    <t>подготовительных</t>
  </si>
  <si>
    <t>эксплуатации ленточных конвейеров</t>
  </si>
  <si>
    <t>других машин и механизмов</t>
  </si>
  <si>
    <t>огневых работ</t>
  </si>
  <si>
    <t>Вынесено предложений, о принятии мер дисциплинарного воздействия к лицам, допустившим нарушения Правил безопасности, количество предложений</t>
  </si>
  <si>
    <t>Приняты меры дисциплинарного воздействия к лицам, допустившим нарушения Правил безопасности, человек всего</t>
  </si>
  <si>
    <t>в том числе отстранено от работы, чел</t>
  </si>
  <si>
    <t>объявлен выговор, чел</t>
  </si>
  <si>
    <t>лишены премии, чел</t>
  </si>
  <si>
    <t>другие меры</t>
  </si>
  <si>
    <t>Опрошено трудящихся на рабочих местах, всего чел</t>
  </si>
  <si>
    <t>из них не знали маршрутов запасных выходов,чел</t>
  </si>
  <si>
    <t>не знали правил пользования самоспасателем, чел</t>
  </si>
  <si>
    <t>не знали правил пользования первичными средствами пожаротушения, чел</t>
  </si>
  <si>
    <t xml:space="preserve"> неудовлетворительные ответы по другим вопросам ТБ и ОТ, чел</t>
  </si>
  <si>
    <t>Подготовленность предприятий к спасению людей и ликвидации аварий</t>
  </si>
  <si>
    <t>I-1</t>
  </si>
  <si>
    <t>Комплексные обследования готовности шахт к спасению людей и ликвидации аварий, проведено обследований</t>
  </si>
  <si>
    <t>I-2</t>
  </si>
  <si>
    <t>Технические советы по результатам комплексных обследований перед разработкой ПЛА</t>
  </si>
  <si>
    <t>проведено технических советов всего</t>
  </si>
  <si>
    <t>на шахтах всего</t>
  </si>
  <si>
    <t>I-3</t>
  </si>
  <si>
    <t xml:space="preserve">Проведено проверок вентиляционных сооружений и вентиляционных устройств перед реверсированием вентиляционной струи                                                                                                                                                             </t>
  </si>
  <si>
    <t>количество шахт</t>
  </si>
  <si>
    <t>количество проверок</t>
  </si>
  <si>
    <t>I-4</t>
  </si>
  <si>
    <t>Проведено практическое испытание реверсирований вентиляционной струи</t>
  </si>
  <si>
    <t>I-5</t>
  </si>
  <si>
    <t>Проведена проверка на ЭВМ эффективности вентиляционных режимов, предусмотренных ПЛА, всего шахт</t>
  </si>
  <si>
    <t>в т.ч. проверено расчетов, предоставленных шахтой, шахт</t>
  </si>
  <si>
    <t>выполнено расчетов службой ДГС, шахт</t>
  </si>
  <si>
    <t>I-6</t>
  </si>
  <si>
    <t>Проведено учений-игр до ввода ПЛА в действие</t>
  </si>
  <si>
    <t>количество учений-игр, шт</t>
  </si>
  <si>
    <t>количество шахт, шт</t>
  </si>
  <si>
    <t>Количество проведенных учебных тревог, шахт</t>
  </si>
  <si>
    <t>I-7</t>
  </si>
  <si>
    <t>Выявлено несоответствия позиций плана ликвидации аварий действительному положению, всего несоответствий шт</t>
  </si>
  <si>
    <t>I-8</t>
  </si>
  <si>
    <t>Снята подпись представителя ГВГСС с позиций ПЛА</t>
  </si>
  <si>
    <t>количество позиций, шт</t>
  </si>
  <si>
    <t>Снята подпись представителя ГВГСС с ПЛА полностью</t>
  </si>
  <si>
    <t>Согласовано позиций ПЛА, подпись представителя ГВГСС, с котоорых снята ранее</t>
  </si>
  <si>
    <t>I-10</t>
  </si>
  <si>
    <t xml:space="preserve">Приобретение респираторов для шахтных горноспасательных станций </t>
  </si>
  <si>
    <t>4-х часового действия, шт</t>
  </si>
  <si>
    <t>2-х часового действия, шт</t>
  </si>
  <si>
    <t>I-11</t>
  </si>
  <si>
    <t>Переподготовлено членов ВГК, человек</t>
  </si>
  <si>
    <t>Обучено трудящихся по программе членов ВГК , человек</t>
  </si>
  <si>
    <t>I-13</t>
  </si>
  <si>
    <t>Проведена повторная тренировка подземных трудящихся в течение защитного действия самоспасателя в "дымной камере"</t>
  </si>
  <si>
    <t>число подземных трудящихся, человек</t>
  </si>
  <si>
    <t xml:space="preserve">Проведено первичное обучение подземных трудящихся шахт в "дымной камере" в течение срока защитного действия самоспасателя   </t>
  </si>
  <si>
    <t>I-14</t>
  </si>
  <si>
    <t>Проведено обучение правилам пользования спасательными пунктами трудящимися шахт, опасных по внезапным выбросам угля и газа</t>
  </si>
  <si>
    <t>Количество человек</t>
  </si>
  <si>
    <t>Количество шахт</t>
  </si>
  <si>
    <t>I-15</t>
  </si>
  <si>
    <t>Обучено правилам переключения к резервный самоспасатель подземных трудящихся шахт, для которых время выхода с рабочего места превышает срок защитного действия одного самоспасателя</t>
  </si>
  <si>
    <t>I-16</t>
  </si>
  <si>
    <t>Обучено подземных трудящихся шахт приемам тушения пожаров на полигонах</t>
  </si>
  <si>
    <t>вновь поступивших, человек</t>
  </si>
  <si>
    <t>на шахтах количество, шт</t>
  </si>
  <si>
    <t>повторно (периодическое обучение) человек</t>
  </si>
  <si>
    <t>I-17</t>
  </si>
  <si>
    <t>Выведено маршрутами запасных выходов со своих рабочих мест</t>
  </si>
  <si>
    <t>Общее число подземных трудящихся</t>
  </si>
  <si>
    <t>В т.ч. выведенных в присутствии ГВГСС</t>
  </si>
  <si>
    <t>I-18</t>
  </si>
  <si>
    <t>Выведено подземных трудящихся, включенных в самоспасатель с целью проверки фактического времени выхода с рабочих мест с участием представителей ГВГСС</t>
  </si>
  <si>
    <t>Количество шахт, шт</t>
  </si>
  <si>
    <t>Количество маршрутов, шт</t>
  </si>
  <si>
    <t>I-19</t>
  </si>
  <si>
    <t>Проведено занятий с горными диспетчерами командным составом отрядов</t>
  </si>
  <si>
    <t>Количество занятий</t>
  </si>
  <si>
    <t>Число присутствовавших диспетчеров</t>
  </si>
  <si>
    <t>Профилактическая работа по предупреждению аварий</t>
  </si>
  <si>
    <t>ІІ-2</t>
  </si>
  <si>
    <t>Результаты целевой поверки заслушаны на заседании ПДК государственного предприятия</t>
  </si>
  <si>
    <t>ІІ-3</t>
  </si>
  <si>
    <t>Плановые депрессионные съемки, полевые работы, шахт</t>
  </si>
  <si>
    <t>Плановые газовые съемки, полевые работы, шахт</t>
  </si>
  <si>
    <t>ІІ-4</t>
  </si>
  <si>
    <t>Проведение технических советов по результатам депрессионных  и газовых съемок, рассмотрено шахт</t>
  </si>
  <si>
    <t>ІІ-5</t>
  </si>
  <si>
    <t>Корректировка математической модели вентиляционной сети, шахт</t>
  </si>
  <si>
    <t>ІІ-6</t>
  </si>
  <si>
    <t xml:space="preserve">Выявлено нарушений Правил безопасности, при обследовании шахт </t>
  </si>
  <si>
    <t>по пылевому режиму всего, шт</t>
  </si>
  <si>
    <t>в том числе запыленность выработок</t>
  </si>
  <si>
    <t>неудовлетворительное состояние заслонов</t>
  </si>
  <si>
    <t>ІІ-7</t>
  </si>
  <si>
    <t>Выявлено нарушений по проветриванию, всего шт</t>
  </si>
  <si>
    <t>Из них:</t>
  </si>
  <si>
    <t>Выявлено объектов проветривания, не обеспеченных расчетным расходом воздуха</t>
  </si>
  <si>
    <t>всего, шт</t>
  </si>
  <si>
    <t>в том числе очистных забоев, шт</t>
  </si>
  <si>
    <t xml:space="preserve">                         подготовительных выработок , шт</t>
  </si>
  <si>
    <t>ІІ-8</t>
  </si>
  <si>
    <t>Выявлено нарушений Правил безопасности по эксплуатации ленточных конвейеров</t>
  </si>
  <si>
    <t>в том числе отсутствие и неисправность роликов</t>
  </si>
  <si>
    <t>трение ленты</t>
  </si>
  <si>
    <t>ІІ-9</t>
  </si>
  <si>
    <t>Выявлено нарушений Правил безопасности по отработке пластов угля, склонного  к самовозгоранию</t>
  </si>
  <si>
    <t>всего, нарушений</t>
  </si>
  <si>
    <t>ІІ-10</t>
  </si>
  <si>
    <t>Проведено технических советов по определению мест с повышенной эндогенной пожароопасностью</t>
  </si>
  <si>
    <t>количество технических советов, шт</t>
  </si>
  <si>
    <t>Выявлено случаев самонагревания угля</t>
  </si>
  <si>
    <t>количество случаев</t>
  </si>
  <si>
    <t>ІІ-11</t>
  </si>
  <si>
    <t>Выявлено нарушений Правил безопасности по состоянию запасных выходов, всего шт</t>
  </si>
  <si>
    <t>ІІ-12</t>
  </si>
  <si>
    <t>Выявлено нарушений по противопожарной защите</t>
  </si>
  <si>
    <t>из них по водоснабжению, шт</t>
  </si>
  <si>
    <t>в том числе отсутствие воды, случаев</t>
  </si>
  <si>
    <t xml:space="preserve">                       недостаточный расход воды, случаев</t>
  </si>
  <si>
    <t>Выявлено объектов не подготовленных к работе в осенне-зимний период</t>
  </si>
  <si>
    <t>количество неподготовленных объектов</t>
  </si>
  <si>
    <t>ІІ-13</t>
  </si>
  <si>
    <t>Обследование состояния изоляции выработок, имеющих выход на дневную поверхность</t>
  </si>
  <si>
    <t>выявлено выработок, имеющих доступ с поверхности, шт</t>
  </si>
  <si>
    <t>выявлено выработок с нарушенной изоляцией, шт</t>
  </si>
  <si>
    <t>ІІ-14</t>
  </si>
  <si>
    <t xml:space="preserve">Выявлено нарушений Правил безопасности по состоянию изоляционных сооружений в шахте, шт </t>
  </si>
  <si>
    <t>ІІ-15</t>
  </si>
  <si>
    <t>Проверка разрешительной документации на ведение огневых работ</t>
  </si>
  <si>
    <t>проверено шахт</t>
  </si>
  <si>
    <t>разрешение в установленном порядке  не получено, количество шахт</t>
  </si>
  <si>
    <t>Выявлено нарушений Правил безопасности по ведению огневых работ, всего шт</t>
  </si>
  <si>
    <t>Выявлено нарушений Правил безопасности по газовому режиму, всего</t>
  </si>
  <si>
    <t>в том случаев повышенного содержания метана</t>
  </si>
  <si>
    <t>до 4%</t>
  </si>
  <si>
    <t xml:space="preserve">4% и более, случаев </t>
  </si>
  <si>
    <t xml:space="preserve">Выявлено нарушений Правил безопасности </t>
  </si>
  <si>
    <t>по эксплуатации электрооборудования, всего</t>
  </si>
  <si>
    <t>по эксплуатации машин и механизмов, всего</t>
  </si>
  <si>
    <t>Противопожарная защита предприятий</t>
  </si>
  <si>
    <t>ІІІ-1</t>
  </si>
  <si>
    <t>Рассмотрено проектов противопожарной защиты</t>
  </si>
  <si>
    <t>Проектов, всего</t>
  </si>
  <si>
    <t>Из них не согласовано, проектов</t>
  </si>
  <si>
    <t>Не выполнено мер по приведению противопожарной защиты шахты в соответствии с проектными решениями (сроки приведения истекли и не выполнены)</t>
  </si>
  <si>
    <t>количество мер, шт</t>
  </si>
  <si>
    <t>ІІІ-2</t>
  </si>
  <si>
    <t>Проведено гидравлических испытаний пожарно-оросительных и приспособленных трубопроводов повышенным давлением</t>
  </si>
  <si>
    <t>количество испытаний, шт</t>
  </si>
  <si>
    <t>ІІІ-3</t>
  </si>
  <si>
    <t>Проведено полугодовых проверок ППЗ шахт перед разработкой ПЛА</t>
  </si>
  <si>
    <t>Проверено шахт</t>
  </si>
  <si>
    <t xml:space="preserve">Проведено проверок   </t>
  </si>
  <si>
    <t>І-13</t>
  </si>
  <si>
    <t>Приобретено обслуживаемыми предприятиями</t>
  </si>
  <si>
    <t>Учебных самоспасателей типа ШСС-1Т1, шт</t>
  </si>
  <si>
    <t>Патронов к учебным самоспасателям ШСС-1Т1,шт</t>
  </si>
  <si>
    <t>ІІІ-7 ІІІ-8</t>
  </si>
  <si>
    <t>Выработки, имеющие нарушения НПАОП 10.0-1.01-05, которые влияют на выполнение оперативной части ПЛА</t>
  </si>
  <si>
    <t>количество, шт</t>
  </si>
  <si>
    <t>на шахтах, шт</t>
  </si>
  <si>
    <t>Дано разрешение соответствующего органа ГПГН на временное приостановление действия отдельных пунктов НПАОП 10.0-1.01-05</t>
  </si>
  <si>
    <t>количество выработок</t>
  </si>
  <si>
    <t>ІІІ-9</t>
  </si>
  <si>
    <t>Решено тактических задач по выработкам, имеющим нарушения правил безопасности, влияющих на выполнение оперативной части ПЛА</t>
  </si>
  <si>
    <t>количество решенных задач</t>
  </si>
  <si>
    <t>ІІІ-10 ІІІ-11</t>
  </si>
  <si>
    <t>Выполнение графика перевода на обособленное проветривание магистральных конвейерных выработок</t>
  </si>
  <si>
    <t>протяженность выработк, не переведенных своевременно, км</t>
  </si>
  <si>
    <t>ІІІ-12 ІІІ-14</t>
  </si>
  <si>
    <t>Приоретено систем оповещения об аварии</t>
  </si>
  <si>
    <t>количество систем</t>
  </si>
  <si>
    <t>оборудовано абонентских точек</t>
  </si>
  <si>
    <t xml:space="preserve">всего, шт </t>
  </si>
  <si>
    <t>на шахтах, кол-во</t>
  </si>
  <si>
    <t>Инженерная оценка подготовленности предприятий к спасению людей и ликвидации аварий</t>
  </si>
  <si>
    <t>IV-1</t>
  </si>
  <si>
    <t>Рассмотрено проектов по строительству новых и реконструкции действующих шахт, горизонтов, подготовке участков и лав, проектов на ликвидацию и консервацию шахт в части противоаварийной защиты</t>
  </si>
  <si>
    <t>количество проектов, шт</t>
  </si>
  <si>
    <t>IV-2</t>
  </si>
  <si>
    <t xml:space="preserve">Произведена корректировка паспортизации горных выработок </t>
  </si>
  <si>
    <t>количество обслуживаемых  шахт, шт</t>
  </si>
  <si>
    <t>IV-3</t>
  </si>
  <si>
    <t>Согласование проектов вскрытия и подготовки (реконструкции) шахты, выемочных полей, горизонтов, блоков, панелей в части устойчивости проветривания</t>
  </si>
  <si>
    <t>рассмотрено проектов, шт</t>
  </si>
  <si>
    <t>IV-4</t>
  </si>
  <si>
    <t>Рекомендации по улучшению проветривания шахт</t>
  </si>
  <si>
    <t>Разработано, шахт</t>
  </si>
  <si>
    <t xml:space="preserve">Количество рекомендаций   </t>
  </si>
  <si>
    <t>Выполнение мероприятий по улучшению проветривания</t>
  </si>
  <si>
    <t>количество мероприятий не выполненных в сроки, шт</t>
  </si>
  <si>
    <t>По контролю профилактической работы</t>
  </si>
  <si>
    <t>V-1</t>
  </si>
  <si>
    <t>Проведено совещаний, командирских учеб с командным составом отрядов, шт</t>
  </si>
  <si>
    <t>Проведена проверка штабом отряда профилактической работы</t>
  </si>
  <si>
    <t>командного состава профилактической службы на закрепленном предприятии, количество ШГС</t>
  </si>
  <si>
    <t>командного состава взводов, количество взводов</t>
  </si>
  <si>
    <t>V-7   V-8</t>
  </si>
  <si>
    <t>Принято мер дисциплинарного воздействия к командному составу из-за неудовлетвортельной профилактической работы, человек</t>
  </si>
  <si>
    <t>всего</t>
  </si>
  <si>
    <t>в том числе</t>
  </si>
  <si>
    <t>командный состав ППС, закрепленный за шахтами</t>
  </si>
  <si>
    <t>командный состав взводов</t>
  </si>
  <si>
    <t>командный состав службы ДГС</t>
  </si>
  <si>
    <t>пробонаборщики</t>
  </si>
  <si>
    <t>Газоаналитические лаборатории</t>
  </si>
  <si>
    <t>ІІ-22</t>
  </si>
  <si>
    <t>Количество выполненных анализов проб состава воздуха, шт</t>
  </si>
  <si>
    <t>Количество выполненных анализов проб рудничного воздуха после взрывных работ, шт</t>
  </si>
  <si>
    <t>Количество выполненных анализов проб воздуха на пластах угля, склонного к самовозгоранию, шт</t>
  </si>
  <si>
    <t>Количество выполненных анализов проб воздуха в зарядных камерах, шт</t>
  </si>
  <si>
    <t>Количество выполненных анализов проб воздуха при ликвидации аварии, шт</t>
  </si>
  <si>
    <t>Количество выполненных анализов проверки состава воздуха для определения показателя кислородного баланса, шт</t>
  </si>
  <si>
    <t>Количество выполненных анализов концентрации пыли в воздухе, шт</t>
  </si>
  <si>
    <t>Количество выполненных анализов пылевзрывобезопасности горных выработок, шт</t>
  </si>
  <si>
    <t>Количество выполненных анализов проб  пыли на содержание внешней влаги, шт</t>
  </si>
  <si>
    <t>Количество выполненных анализов проб осланцованной пыли на определение содержания негорючих веществ, шт</t>
  </si>
  <si>
    <t>Количество выполненных анализов проб ХПИ, всего шт</t>
  </si>
  <si>
    <t>в том числе для нужд шахт, шт</t>
  </si>
  <si>
    <t>Количество выполненных анализов проб медицинского кислорода, всего шт</t>
  </si>
  <si>
    <t>Выявлено пробонаборщиками в шахте</t>
  </si>
  <si>
    <t>случаев повышенного содержания метана, всего случаев</t>
  </si>
  <si>
    <t>случаев пылевзрывоопасного состояния горных выработок, всего случаев</t>
  </si>
  <si>
    <t>ШТАБ</t>
  </si>
  <si>
    <t>СДС</t>
  </si>
  <si>
    <t>СГАЛ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</si>
  <si>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</si>
  <si>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</si>
  <si>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</si>
  <si>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</si>
  <si>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</si>
  <si>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</si>
  <si>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</si>
  <si>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</si>
  <si>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</si>
  <si>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</si>
  <si>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</si>
  <si>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</si>
  <si>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всього</t>
  </si>
  <si>
    <t>Отчет о проведенной профилактической работе по состоянию на 01.__.2016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</si>
</sst>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8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i/>
      <sz val="11"/>
      <color indexed="8"/>
      <name val="Times New Roman"/>
      <family val="1"/>
    </font>
    <font>
      <b/>
      <i/>
      <sz val="9.5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0"/>
      <color indexed="10"/>
      <name val="Times New Roman"/>
      <family val="1"/>
    </font>
    <font>
      <sz val="11"/>
      <name val="Calibri"/>
      <family val="2"/>
      <charset val="204"/>
    </font>
    <font>
      <sz val="11"/>
      <color indexed="8"/>
      <name val="Times New Roman"/>
      <family val="1"/>
      <charset val="204"/>
    </font>
    <font>
      <sz val="8"/>
      <name val="Calibri"/>
      <family val="2"/>
      <charset val="204"/>
    </font>
    <font>
      <sz val="9"/>
      <color indexed="8"/>
      <name val="Times New Roman"/>
      <family val="1"/>
    </font>
    <font>
      <b/>
      <i/>
      <sz val="9"/>
      <color indexed="8"/>
      <name val="Times New Roman"/>
      <family val="1"/>
    </font>
    <font>
      <sz val="11"/>
      <color rgb="FFFF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 applyProtection="1">
      <alignment wrapText="1"/>
    </xf>
    <xf numFmtId="0" fontId="2" fillId="0" borderId="0" xfId="0" applyFont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wrapText="1"/>
    </xf>
    <xf numFmtId="0" fontId="0" fillId="3" borderId="0" xfId="0" applyFill="1"/>
    <xf numFmtId="0" fontId="0" fillId="4" borderId="0" xfId="0" applyFill="1"/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wrapText="1"/>
    </xf>
    <xf numFmtId="0" fontId="0" fillId="5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4" xfId="0" applyFont="1" applyBorder="1" applyAlignment="1" applyProtection="1"/>
    <xf numFmtId="0" fontId="0" fillId="4" borderId="1" xfId="0" applyFill="1" applyBorder="1"/>
    <xf numFmtId="0" fontId="10" fillId="4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 applyProtection="1">
      <alignment wrapText="1"/>
    </xf>
    <xf numFmtId="0" fontId="14" fillId="0" borderId="1" xfId="0" applyFont="1" applyBorder="1" applyAlignment="1" applyProtection="1">
      <alignment horizontal="left" vertical="center" wrapText="1"/>
    </xf>
    <xf numFmtId="0" fontId="14" fillId="0" borderId="1" xfId="0" applyFont="1" applyFill="1" applyBorder="1" applyAlignment="1" applyProtection="1">
      <alignment horizontal="left" vertical="center" wrapText="1"/>
    </xf>
    <xf numFmtId="0" fontId="14" fillId="3" borderId="1" xfId="0" applyFont="1" applyFill="1" applyBorder="1" applyAlignment="1" applyProtection="1">
      <alignment horizontal="left" vertical="center" wrapText="1"/>
    </xf>
    <xf numFmtId="0" fontId="14" fillId="3" borderId="1" xfId="0" applyFont="1" applyFill="1" applyBorder="1" applyAlignment="1" applyProtection="1">
      <alignment horizontal="left" wrapText="1"/>
    </xf>
    <xf numFmtId="0" fontId="14" fillId="3" borderId="1" xfId="0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vertical="center" wrapText="1"/>
    </xf>
    <xf numFmtId="0" fontId="14" fillId="0" borderId="1" xfId="0" applyFont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wrapText="1"/>
    </xf>
    <xf numFmtId="0" fontId="15" fillId="0" borderId="1" xfId="0" applyFont="1" applyBorder="1" applyAlignment="1" applyProtection="1">
      <alignment horizontal="center" vertical="center"/>
    </xf>
    <xf numFmtId="0" fontId="14" fillId="7" borderId="1" xfId="0" applyFont="1" applyFill="1" applyBorder="1" applyAlignment="1" applyProtection="1">
      <alignment vertical="center" wrapText="1"/>
    </xf>
    <xf numFmtId="0" fontId="16" fillId="9" borderId="5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9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 applyProtection="1">
      <alignment horizontal="center" vertical="center" wrapText="1"/>
    </xf>
    <xf numFmtId="0" fontId="10" fillId="8" borderId="1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 applyProtection="1">
      <alignment horizontal="center" textRotation="90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/>
    </xf>
    <xf numFmtId="1" fontId="2" fillId="3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9" borderId="1" xfId="0" applyFont="1" applyFill="1" applyBorder="1" applyAlignment="1" applyProtection="1">
      <alignment horizontal="center" vertical="center" textRotation="90"/>
    </xf>
    <xf numFmtId="0" fontId="18" fillId="10" borderId="1" xfId="0" applyFont="1" applyFill="1" applyBorder="1" applyAlignment="1" applyProtection="1">
      <alignment horizontal="center" vertical="center" textRotation="90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2"/>
  <sheetViews>
    <sheetView tabSelected="1" view="pageBreakPreview" topLeftCell="A16" zoomScale="70" zoomScaleNormal="80" zoomScaleSheetLayoutView="70" workbookViewId="0">
      <selection activeCell="AE25" sqref="AE25"/>
    </sheetView>
  </sheetViews>
  <sheetFormatPr defaultRowHeight="15" x14ac:dyDescent="0.25"/>
  <cols>
    <col min="1" max="1" width="4.28515625" customWidth="1"/>
    <col min="2" max="2" width="0.140625" customWidth="1"/>
    <col min="3" max="3" width="37.5703125" customWidth="1"/>
    <col min="4" max="27" width="7.140625" customWidth="1"/>
    <col min="28" max="29" width="7.140625" style="54" customWidth="1"/>
  </cols>
  <sheetData>
    <row r="1" spans="1:29" x14ac:dyDescent="0.25">
      <c r="A1" s="33" t="s">
        <v>252</v>
      </c>
      <c r="B1" s="33"/>
      <c r="C1" s="33"/>
      <c r="D1" s="33"/>
      <c r="E1" s="33"/>
      <c r="F1" s="33"/>
      <c r="G1" s="33"/>
    </row>
    <row r="2" spans="1:29" ht="35.25" customHeight="1" x14ac:dyDescent="0.25">
      <c r="A2" s="1" t="s">
        <v>0</v>
      </c>
      <c r="B2" s="2" t="s">
        <v>1</v>
      </c>
      <c r="C2" s="72" t="s">
        <v>2</v>
      </c>
      <c r="D2" s="73" t="s">
        <v>239</v>
      </c>
      <c r="E2" s="74"/>
      <c r="F2" s="73" t="s">
        <v>240</v>
      </c>
      <c r="G2" s="74"/>
      <c r="H2" s="70" t="s">
        <v>241</v>
      </c>
      <c r="I2" s="71"/>
      <c r="J2" s="68" t="s">
        <v>242</v>
      </c>
      <c r="K2" s="69"/>
      <c r="L2" s="68" t="s">
        <v>243</v>
      </c>
      <c r="M2" s="69"/>
      <c r="N2" s="68" t="s">
        <v>244</v>
      </c>
      <c r="O2" s="69"/>
      <c r="P2" s="68" t="s">
        <v>245</v>
      </c>
      <c r="Q2" s="69"/>
      <c r="R2" s="88" t="s">
        <v>246</v>
      </c>
      <c r="S2" s="89"/>
      <c r="T2" s="88" t="s">
        <v>247</v>
      </c>
      <c r="U2" s="89"/>
      <c r="V2" s="70" t="s">
        <v>248</v>
      </c>
      <c r="W2" s="71"/>
      <c r="X2" s="65" t="s">
        <v>249</v>
      </c>
      <c r="Y2" s="66"/>
      <c r="Z2" s="65" t="s">
        <v>250</v>
      </c>
      <c r="AA2" s="66"/>
      <c r="AB2" s="84" t="s">
        <v>251</v>
      </c>
      <c r="AC2" s="85"/>
    </row>
    <row r="3" spans="1:29" ht="20.25" customHeight="1" x14ac:dyDescent="0.25">
      <c r="A3" s="1" t="s">
        <v>3</v>
      </c>
      <c r="B3" s="2" t="s">
        <v>4</v>
      </c>
      <c r="C3" s="72"/>
      <c r="D3" s="64" t="s">
        <v>5</v>
      </c>
      <c r="E3" s="64" t="s">
        <v>6</v>
      </c>
      <c r="F3" s="64" t="s">
        <v>5</v>
      </c>
      <c r="G3" s="64" t="s">
        <v>6</v>
      </c>
      <c r="H3" s="64" t="s">
        <v>5</v>
      </c>
      <c r="I3" s="64" t="s">
        <v>6</v>
      </c>
      <c r="J3" s="64" t="s">
        <v>5</v>
      </c>
      <c r="K3" s="64" t="s">
        <v>6</v>
      </c>
      <c r="L3" s="64" t="s">
        <v>5</v>
      </c>
      <c r="M3" s="64" t="s">
        <v>6</v>
      </c>
      <c r="N3" s="64" t="s">
        <v>5</v>
      </c>
      <c r="O3" s="64" t="s">
        <v>6</v>
      </c>
      <c r="P3" s="64" t="s">
        <v>5</v>
      </c>
      <c r="Q3" s="64" t="s">
        <v>6</v>
      </c>
      <c r="R3" s="64" t="s">
        <v>5</v>
      </c>
      <c r="S3" s="64" t="s">
        <v>6</v>
      </c>
      <c r="T3" s="64" t="s">
        <v>5</v>
      </c>
      <c r="U3" s="64" t="s">
        <v>6</v>
      </c>
      <c r="V3" s="64" t="s">
        <v>5</v>
      </c>
      <c r="W3" s="64" t="s">
        <v>6</v>
      </c>
      <c r="X3" s="64" t="s">
        <v>5</v>
      </c>
      <c r="Y3" s="64" t="s">
        <v>6</v>
      </c>
      <c r="Z3" s="64" t="s">
        <v>5</v>
      </c>
      <c r="AA3" s="64" t="s">
        <v>6</v>
      </c>
      <c r="AB3" s="86" t="s">
        <v>5</v>
      </c>
      <c r="AC3" s="87" t="s">
        <v>6</v>
      </c>
    </row>
    <row r="4" spans="1:29" ht="20.25" customHeight="1" x14ac:dyDescent="0.25">
      <c r="A4" s="1"/>
      <c r="B4" s="1"/>
      <c r="C4" s="72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86"/>
      <c r="AC4" s="87"/>
    </row>
    <row r="5" spans="1:29" ht="33" customHeight="1" x14ac:dyDescent="0.25">
      <c r="A5" s="67">
        <v>1</v>
      </c>
      <c r="B5" s="67"/>
      <c r="C5" s="41" t="s">
        <v>7</v>
      </c>
      <c r="D5" s="57">
        <f t="shared" ref="D5:AC5" si="0">D6+D7</f>
        <v>12</v>
      </c>
      <c r="E5" s="57">
        <f t="shared" si="0"/>
        <v>12</v>
      </c>
      <c r="F5" s="57">
        <f t="shared" si="0"/>
        <v>17</v>
      </c>
      <c r="G5" s="57">
        <f t="shared" si="0"/>
        <v>17</v>
      </c>
      <c r="H5" s="57">
        <f t="shared" si="0"/>
        <v>31</v>
      </c>
      <c r="I5" s="57">
        <f t="shared" si="0"/>
        <v>31</v>
      </c>
      <c r="J5" s="57">
        <f t="shared" si="0"/>
        <v>15</v>
      </c>
      <c r="K5" s="57">
        <f t="shared" si="0"/>
        <v>15</v>
      </c>
      <c r="L5" s="57">
        <f t="shared" si="0"/>
        <v>13</v>
      </c>
      <c r="M5" s="57">
        <f t="shared" si="0"/>
        <v>13</v>
      </c>
      <c r="N5" s="57">
        <f t="shared" si="0"/>
        <v>17</v>
      </c>
      <c r="O5" s="57">
        <f t="shared" si="0"/>
        <v>17</v>
      </c>
      <c r="P5" s="57">
        <f t="shared" si="0"/>
        <v>15</v>
      </c>
      <c r="Q5" s="57">
        <f t="shared" si="0"/>
        <v>15</v>
      </c>
      <c r="R5" s="57">
        <f t="shared" si="0"/>
        <v>16</v>
      </c>
      <c r="S5" s="57">
        <f t="shared" si="0"/>
        <v>16</v>
      </c>
      <c r="T5" s="57">
        <f t="shared" si="0"/>
        <v>10</v>
      </c>
      <c r="U5" s="57">
        <f t="shared" si="0"/>
        <v>10</v>
      </c>
      <c r="V5" s="57">
        <f t="shared" si="0"/>
        <v>25</v>
      </c>
      <c r="W5" s="57">
        <f t="shared" si="0"/>
        <v>25</v>
      </c>
      <c r="X5" s="57">
        <f t="shared" si="0"/>
        <v>22</v>
      </c>
      <c r="Y5" s="57">
        <f t="shared" si="0"/>
        <v>22</v>
      </c>
      <c r="Z5" s="57">
        <f t="shared" si="0"/>
        <v>24</v>
      </c>
      <c r="AA5" s="57">
        <f t="shared" si="0"/>
        <v>24</v>
      </c>
      <c r="AB5" s="52">
        <f t="shared" si="0"/>
        <v>217</v>
      </c>
      <c r="AC5" s="53">
        <f t="shared" si="0"/>
        <v>217</v>
      </c>
    </row>
    <row r="6" spans="1:29" ht="30.75" customHeight="1" x14ac:dyDescent="0.25">
      <c r="A6" s="67"/>
      <c r="B6" s="67"/>
      <c r="C6" s="41" t="s">
        <v>8</v>
      </c>
      <c r="D6" s="3">
        <v>9</v>
      </c>
      <c r="E6" s="3">
        <v>9</v>
      </c>
      <c r="F6" s="3">
        <v>13</v>
      </c>
      <c r="G6" s="3">
        <v>13</v>
      </c>
      <c r="H6" s="29">
        <v>21</v>
      </c>
      <c r="I6" s="29">
        <v>21</v>
      </c>
      <c r="J6" s="29">
        <v>11</v>
      </c>
      <c r="K6" s="29">
        <v>11</v>
      </c>
      <c r="L6" s="29">
        <v>10</v>
      </c>
      <c r="M6" s="29">
        <v>10</v>
      </c>
      <c r="N6" s="29">
        <v>13</v>
      </c>
      <c r="O6" s="29">
        <v>13</v>
      </c>
      <c r="P6" s="29">
        <v>14</v>
      </c>
      <c r="Q6" s="29">
        <v>14</v>
      </c>
      <c r="R6" s="28">
        <v>13</v>
      </c>
      <c r="S6" s="28">
        <v>13</v>
      </c>
      <c r="T6" s="28">
        <v>7</v>
      </c>
      <c r="U6" s="28">
        <v>7</v>
      </c>
      <c r="V6" s="29">
        <v>17</v>
      </c>
      <c r="W6" s="29">
        <v>17</v>
      </c>
      <c r="X6" s="29">
        <v>16</v>
      </c>
      <c r="Y6" s="29">
        <v>16</v>
      </c>
      <c r="Z6" s="29">
        <v>15</v>
      </c>
      <c r="AA6" s="29">
        <v>15</v>
      </c>
      <c r="AB6" s="52">
        <f t="shared" ref="AB6:AB67" si="1">D6+F6+H6+J6+L6+N6+P6+R6+T6+V6+X6+Z6</f>
        <v>159</v>
      </c>
      <c r="AC6" s="53">
        <f t="shared" ref="AC6:AC68" si="2">E6+G6+I6+K6+M6+O6+Q6+S6+U6+W6+Y6+AA6</f>
        <v>159</v>
      </c>
    </row>
    <row r="7" spans="1:29" ht="32.25" customHeight="1" x14ac:dyDescent="0.25">
      <c r="A7" s="4"/>
      <c r="B7" s="4"/>
      <c r="C7" s="41" t="s">
        <v>9</v>
      </c>
      <c r="D7" s="3">
        <v>3</v>
      </c>
      <c r="E7" s="3">
        <v>3</v>
      </c>
      <c r="F7" s="3">
        <v>4</v>
      </c>
      <c r="G7" s="3">
        <v>4</v>
      </c>
      <c r="H7" s="29">
        <v>10</v>
      </c>
      <c r="I7" s="29">
        <v>10</v>
      </c>
      <c r="J7" s="29">
        <v>4</v>
      </c>
      <c r="K7" s="29">
        <v>4</v>
      </c>
      <c r="L7" s="29">
        <v>3</v>
      </c>
      <c r="M7" s="29">
        <v>3</v>
      </c>
      <c r="N7" s="29">
        <v>4</v>
      </c>
      <c r="O7" s="29">
        <v>4</v>
      </c>
      <c r="P7" s="29">
        <v>1</v>
      </c>
      <c r="Q7" s="29">
        <v>1</v>
      </c>
      <c r="R7" s="28">
        <v>3</v>
      </c>
      <c r="S7" s="28">
        <v>3</v>
      </c>
      <c r="T7" s="28">
        <v>3</v>
      </c>
      <c r="U7" s="28">
        <v>3</v>
      </c>
      <c r="V7" s="29">
        <v>8</v>
      </c>
      <c r="W7" s="29">
        <v>8</v>
      </c>
      <c r="X7" s="29">
        <v>6</v>
      </c>
      <c r="Y7" s="29">
        <v>6</v>
      </c>
      <c r="Z7" s="29">
        <v>9</v>
      </c>
      <c r="AA7" s="29">
        <v>9</v>
      </c>
      <c r="AB7" s="52">
        <f t="shared" si="1"/>
        <v>58</v>
      </c>
      <c r="AC7" s="53">
        <f t="shared" si="2"/>
        <v>58</v>
      </c>
    </row>
    <row r="8" spans="1:29" ht="31.5" customHeight="1" x14ac:dyDescent="0.25">
      <c r="A8" s="67">
        <v>2</v>
      </c>
      <c r="B8" s="67"/>
      <c r="C8" s="41" t="s">
        <v>10</v>
      </c>
      <c r="D8" s="34"/>
      <c r="E8" s="58">
        <f>E9+E10</f>
        <v>67</v>
      </c>
      <c r="F8" s="34"/>
      <c r="G8" s="58">
        <f t="shared" ref="G8:AC8" si="3">G9+G10</f>
        <v>94</v>
      </c>
      <c r="H8" s="34"/>
      <c r="I8" s="58">
        <f t="shared" si="3"/>
        <v>171</v>
      </c>
      <c r="J8" s="34"/>
      <c r="K8" s="58">
        <f t="shared" si="3"/>
        <v>96</v>
      </c>
      <c r="L8" s="38"/>
      <c r="M8" s="58">
        <f t="shared" si="3"/>
        <v>78</v>
      </c>
      <c r="N8" s="38"/>
      <c r="O8" s="58">
        <f t="shared" si="3"/>
        <v>122</v>
      </c>
      <c r="P8" s="38"/>
      <c r="Q8" s="58">
        <f t="shared" si="3"/>
        <v>93</v>
      </c>
      <c r="R8" s="34"/>
      <c r="S8" s="58">
        <f t="shared" si="3"/>
        <v>84</v>
      </c>
      <c r="T8" s="34"/>
      <c r="U8" s="58">
        <f t="shared" si="3"/>
        <v>71</v>
      </c>
      <c r="V8" s="38"/>
      <c r="W8" s="58">
        <f t="shared" si="3"/>
        <v>134</v>
      </c>
      <c r="X8" s="38"/>
      <c r="Y8" s="58">
        <f t="shared" si="3"/>
        <v>112</v>
      </c>
      <c r="Z8" s="38"/>
      <c r="AA8" s="58">
        <f t="shared" si="3"/>
        <v>125</v>
      </c>
      <c r="AB8" s="52">
        <f t="shared" si="3"/>
        <v>0</v>
      </c>
      <c r="AC8" s="53">
        <f t="shared" si="3"/>
        <v>1247</v>
      </c>
    </row>
    <row r="9" spans="1:29" ht="26.25" customHeight="1" x14ac:dyDescent="0.25">
      <c r="A9" s="67"/>
      <c r="B9" s="67"/>
      <c r="C9" s="41" t="s">
        <v>8</v>
      </c>
      <c r="D9" s="35"/>
      <c r="E9" s="3">
        <v>50</v>
      </c>
      <c r="F9" s="34"/>
      <c r="G9" s="3">
        <v>67</v>
      </c>
      <c r="H9" s="38"/>
      <c r="I9" s="29">
        <v>117</v>
      </c>
      <c r="J9" s="34"/>
      <c r="K9" s="28">
        <v>67</v>
      </c>
      <c r="L9" s="38"/>
      <c r="M9" s="29">
        <v>59</v>
      </c>
      <c r="N9" s="38"/>
      <c r="O9" s="29">
        <v>96</v>
      </c>
      <c r="P9" s="38"/>
      <c r="Q9" s="28">
        <v>86</v>
      </c>
      <c r="R9" s="34"/>
      <c r="S9" s="28">
        <v>66</v>
      </c>
      <c r="T9" s="34"/>
      <c r="U9" s="28">
        <v>52</v>
      </c>
      <c r="V9" s="38"/>
      <c r="W9" s="29">
        <v>91</v>
      </c>
      <c r="X9" s="38"/>
      <c r="Y9" s="29">
        <v>84</v>
      </c>
      <c r="Z9" s="38"/>
      <c r="AA9" s="29">
        <v>86</v>
      </c>
      <c r="AB9" s="52">
        <f t="shared" si="1"/>
        <v>0</v>
      </c>
      <c r="AC9" s="53">
        <f t="shared" si="2"/>
        <v>921</v>
      </c>
    </row>
    <row r="10" spans="1:29" ht="27.75" customHeight="1" x14ac:dyDescent="0.25">
      <c r="A10" s="67"/>
      <c r="B10" s="67"/>
      <c r="C10" s="41" t="s">
        <v>9</v>
      </c>
      <c r="D10" s="35"/>
      <c r="E10" s="3">
        <v>17</v>
      </c>
      <c r="F10" s="34"/>
      <c r="G10" s="3">
        <v>27</v>
      </c>
      <c r="H10" s="38"/>
      <c r="I10" s="29">
        <v>54</v>
      </c>
      <c r="J10" s="34"/>
      <c r="K10" s="28">
        <v>29</v>
      </c>
      <c r="L10" s="38"/>
      <c r="M10" s="29">
        <v>19</v>
      </c>
      <c r="N10" s="38"/>
      <c r="O10" s="29">
        <v>26</v>
      </c>
      <c r="P10" s="38"/>
      <c r="Q10" s="63">
        <v>7</v>
      </c>
      <c r="R10" s="34"/>
      <c r="S10" s="28">
        <v>18</v>
      </c>
      <c r="T10" s="34"/>
      <c r="U10" s="28">
        <v>19</v>
      </c>
      <c r="V10" s="38"/>
      <c r="W10" s="29">
        <v>43</v>
      </c>
      <c r="X10" s="38"/>
      <c r="Y10" s="29">
        <v>28</v>
      </c>
      <c r="Z10" s="38"/>
      <c r="AA10" s="29">
        <v>39</v>
      </c>
      <c r="AB10" s="52">
        <f t="shared" si="1"/>
        <v>0</v>
      </c>
      <c r="AC10" s="53">
        <f t="shared" si="2"/>
        <v>326</v>
      </c>
    </row>
    <row r="11" spans="1:29" ht="27.75" customHeight="1" x14ac:dyDescent="0.25">
      <c r="A11" s="67">
        <v>3</v>
      </c>
      <c r="B11" s="67"/>
      <c r="C11" s="41" t="s">
        <v>11</v>
      </c>
      <c r="D11" s="35"/>
      <c r="E11" s="58">
        <f>SUM(E12:E16)</f>
        <v>1</v>
      </c>
      <c r="F11" s="34"/>
      <c r="G11" s="58">
        <f>SUM(G12:G16)</f>
        <v>3</v>
      </c>
      <c r="H11" s="35"/>
      <c r="I11" s="58">
        <f>SUM(I12:I16)</f>
        <v>2</v>
      </c>
      <c r="J11" s="34"/>
      <c r="K11" s="58">
        <f>SUM(K12:K16)</f>
        <v>3</v>
      </c>
      <c r="L11" s="35"/>
      <c r="M11" s="58">
        <f>SUM(M12:M16)</f>
        <v>2</v>
      </c>
      <c r="N11" s="38"/>
      <c r="O11" s="58">
        <f>SUM(O12:O16)</f>
        <v>2</v>
      </c>
      <c r="P11" s="35"/>
      <c r="Q11" s="58">
        <f>SUM(Q12:Q16)</f>
        <v>2</v>
      </c>
      <c r="R11" s="35"/>
      <c r="S11" s="58">
        <f>SUM(S12:S16)</f>
        <v>1</v>
      </c>
      <c r="T11" s="35"/>
      <c r="U11" s="58">
        <f>SUM(U12:U16)</f>
        <v>2</v>
      </c>
      <c r="V11" s="35"/>
      <c r="W11" s="58">
        <f>SUM(W12:W16)</f>
        <v>6</v>
      </c>
      <c r="X11" s="35"/>
      <c r="Y11" s="58">
        <f>SUM(Y12:Y16)</f>
        <v>5</v>
      </c>
      <c r="Z11" s="35"/>
      <c r="AA11" s="58">
        <f>SUM(AA12:AA16)</f>
        <v>6</v>
      </c>
      <c r="AB11" s="52">
        <f t="shared" si="1"/>
        <v>0</v>
      </c>
      <c r="AC11" s="53">
        <f t="shared" si="2"/>
        <v>35</v>
      </c>
    </row>
    <row r="12" spans="1:29" ht="21" customHeight="1" x14ac:dyDescent="0.25">
      <c r="A12" s="67"/>
      <c r="B12" s="67"/>
      <c r="C12" s="41" t="s">
        <v>12</v>
      </c>
      <c r="D12" s="35"/>
      <c r="E12" s="3">
        <v>0</v>
      </c>
      <c r="F12" s="34"/>
      <c r="G12" s="3">
        <v>1</v>
      </c>
      <c r="H12" s="38"/>
      <c r="I12" s="29">
        <v>1</v>
      </c>
      <c r="J12" s="34"/>
      <c r="K12" s="28">
        <v>1</v>
      </c>
      <c r="L12" s="38"/>
      <c r="M12" s="29">
        <v>1</v>
      </c>
      <c r="N12" s="38"/>
      <c r="O12" s="29">
        <v>1</v>
      </c>
      <c r="P12" s="38"/>
      <c r="Q12" s="63">
        <v>2</v>
      </c>
      <c r="R12" s="34"/>
      <c r="S12" s="28">
        <v>1</v>
      </c>
      <c r="T12" s="34"/>
      <c r="U12" s="28">
        <v>0</v>
      </c>
      <c r="V12" s="38"/>
      <c r="W12" s="29">
        <v>3</v>
      </c>
      <c r="X12" s="38"/>
      <c r="Y12" s="29">
        <v>2</v>
      </c>
      <c r="Z12" s="38"/>
      <c r="AA12" s="29">
        <v>2</v>
      </c>
      <c r="AB12" s="52">
        <f t="shared" si="1"/>
        <v>0</v>
      </c>
      <c r="AC12" s="53">
        <f t="shared" si="2"/>
        <v>15</v>
      </c>
    </row>
    <row r="13" spans="1:29" ht="21" customHeight="1" x14ac:dyDescent="0.25">
      <c r="A13" s="67"/>
      <c r="B13" s="67"/>
      <c r="C13" s="41" t="s">
        <v>13</v>
      </c>
      <c r="D13" s="35"/>
      <c r="E13" s="3">
        <v>0</v>
      </c>
      <c r="F13" s="34"/>
      <c r="G13" s="3">
        <v>1</v>
      </c>
      <c r="H13" s="38"/>
      <c r="I13" s="29">
        <v>0</v>
      </c>
      <c r="J13" s="34"/>
      <c r="K13" s="28">
        <v>1</v>
      </c>
      <c r="L13" s="38"/>
      <c r="M13" s="29">
        <v>0</v>
      </c>
      <c r="N13" s="38"/>
      <c r="O13" s="29">
        <v>0</v>
      </c>
      <c r="P13" s="38"/>
      <c r="Q13" s="63">
        <v>0</v>
      </c>
      <c r="R13" s="34"/>
      <c r="S13" s="28">
        <v>0</v>
      </c>
      <c r="T13" s="34"/>
      <c r="U13" s="28">
        <v>0</v>
      </c>
      <c r="V13" s="38"/>
      <c r="W13" s="29">
        <v>0</v>
      </c>
      <c r="X13" s="38"/>
      <c r="Y13" s="29">
        <v>0</v>
      </c>
      <c r="Z13" s="38"/>
      <c r="AA13" s="29">
        <v>1</v>
      </c>
      <c r="AB13" s="52">
        <f t="shared" si="1"/>
        <v>0</v>
      </c>
      <c r="AC13" s="53">
        <f t="shared" si="2"/>
        <v>3</v>
      </c>
    </row>
    <row r="14" spans="1:29" ht="21" customHeight="1" x14ac:dyDescent="0.25">
      <c r="A14" s="67"/>
      <c r="B14" s="67"/>
      <c r="C14" s="41" t="s">
        <v>14</v>
      </c>
      <c r="D14" s="35"/>
      <c r="E14" s="3">
        <v>0</v>
      </c>
      <c r="F14" s="34"/>
      <c r="G14" s="3">
        <v>1</v>
      </c>
      <c r="H14" s="38"/>
      <c r="I14" s="29">
        <v>1</v>
      </c>
      <c r="J14" s="34"/>
      <c r="K14" s="28">
        <v>0</v>
      </c>
      <c r="L14" s="38"/>
      <c r="M14" s="29">
        <v>1</v>
      </c>
      <c r="N14" s="38"/>
      <c r="O14" s="29">
        <v>1</v>
      </c>
      <c r="P14" s="38"/>
      <c r="Q14" s="63">
        <v>0</v>
      </c>
      <c r="R14" s="34"/>
      <c r="S14" s="28">
        <v>0</v>
      </c>
      <c r="T14" s="34"/>
      <c r="U14" s="28">
        <v>2</v>
      </c>
      <c r="V14" s="38"/>
      <c r="W14" s="29">
        <v>2</v>
      </c>
      <c r="X14" s="38"/>
      <c r="Y14" s="29">
        <v>3</v>
      </c>
      <c r="Z14" s="38"/>
      <c r="AA14" s="29">
        <v>2</v>
      </c>
      <c r="AB14" s="52">
        <f t="shared" si="1"/>
        <v>0</v>
      </c>
      <c r="AC14" s="53">
        <f t="shared" si="2"/>
        <v>13</v>
      </c>
    </row>
    <row r="15" spans="1:29" ht="21" customHeight="1" x14ac:dyDescent="0.25">
      <c r="A15" s="67"/>
      <c r="B15" s="67"/>
      <c r="C15" s="41" t="s">
        <v>15</v>
      </c>
      <c r="D15" s="35"/>
      <c r="E15" s="3">
        <v>0</v>
      </c>
      <c r="F15" s="34"/>
      <c r="G15" s="3">
        <v>0</v>
      </c>
      <c r="H15" s="38"/>
      <c r="I15" s="29">
        <v>0</v>
      </c>
      <c r="J15" s="34"/>
      <c r="K15" s="28">
        <v>0</v>
      </c>
      <c r="L15" s="38"/>
      <c r="M15" s="29">
        <v>0</v>
      </c>
      <c r="N15" s="38"/>
      <c r="O15" s="29">
        <v>0</v>
      </c>
      <c r="P15" s="38"/>
      <c r="Q15" s="63">
        <v>0</v>
      </c>
      <c r="R15" s="34"/>
      <c r="S15" s="28">
        <v>0</v>
      </c>
      <c r="T15" s="34"/>
      <c r="U15" s="28">
        <v>0</v>
      </c>
      <c r="V15" s="38"/>
      <c r="W15" s="29">
        <v>0</v>
      </c>
      <c r="X15" s="38"/>
      <c r="Y15" s="29">
        <v>0</v>
      </c>
      <c r="Z15" s="38"/>
      <c r="AA15" s="29">
        <v>1</v>
      </c>
      <c r="AB15" s="52">
        <f t="shared" si="1"/>
        <v>0</v>
      </c>
      <c r="AC15" s="53">
        <f t="shared" si="2"/>
        <v>1</v>
      </c>
    </row>
    <row r="16" spans="1:29" ht="21" customHeight="1" x14ac:dyDescent="0.25">
      <c r="A16" s="67"/>
      <c r="B16" s="67"/>
      <c r="C16" s="41" t="s">
        <v>16</v>
      </c>
      <c r="D16" s="35"/>
      <c r="E16" s="3">
        <v>1</v>
      </c>
      <c r="F16" s="34"/>
      <c r="G16" s="3">
        <v>0</v>
      </c>
      <c r="H16" s="38"/>
      <c r="I16" s="29">
        <v>0</v>
      </c>
      <c r="J16" s="34"/>
      <c r="K16" s="28">
        <v>1</v>
      </c>
      <c r="L16" s="38"/>
      <c r="M16" s="29">
        <v>0</v>
      </c>
      <c r="N16" s="38"/>
      <c r="O16" s="29">
        <v>0</v>
      </c>
      <c r="P16" s="38"/>
      <c r="Q16" s="63">
        <v>0</v>
      </c>
      <c r="R16" s="34"/>
      <c r="S16" s="28">
        <v>0</v>
      </c>
      <c r="T16" s="34"/>
      <c r="U16" s="28">
        <v>0</v>
      </c>
      <c r="V16" s="38"/>
      <c r="W16" s="29">
        <v>1</v>
      </c>
      <c r="X16" s="38"/>
      <c r="Y16" s="29">
        <v>0</v>
      </c>
      <c r="Z16" s="38"/>
      <c r="AA16" s="29">
        <v>0</v>
      </c>
      <c r="AB16" s="52">
        <f t="shared" si="1"/>
        <v>0</v>
      </c>
      <c r="AC16" s="53">
        <f t="shared" si="2"/>
        <v>3</v>
      </c>
    </row>
    <row r="17" spans="1:29" ht="60.75" customHeight="1" x14ac:dyDescent="0.25">
      <c r="A17" s="4">
        <v>4</v>
      </c>
      <c r="B17" s="4"/>
      <c r="C17" s="41" t="s">
        <v>17</v>
      </c>
      <c r="D17" s="35"/>
      <c r="E17" s="3">
        <v>1</v>
      </c>
      <c r="F17" s="34"/>
      <c r="G17" s="3">
        <v>1</v>
      </c>
      <c r="H17" s="38"/>
      <c r="I17" s="29">
        <v>1</v>
      </c>
      <c r="J17" s="34"/>
      <c r="K17" s="28">
        <v>1</v>
      </c>
      <c r="L17" s="38"/>
      <c r="M17" s="29">
        <v>1</v>
      </c>
      <c r="N17" s="38"/>
      <c r="O17" s="29">
        <v>1</v>
      </c>
      <c r="P17" s="38"/>
      <c r="Q17" s="29">
        <v>1</v>
      </c>
      <c r="R17" s="34"/>
      <c r="S17" s="28">
        <v>1</v>
      </c>
      <c r="T17" s="34"/>
      <c r="U17" s="28">
        <v>2</v>
      </c>
      <c r="V17" s="38"/>
      <c r="W17" s="29">
        <v>6</v>
      </c>
      <c r="X17" s="38"/>
      <c r="Y17" s="29">
        <v>5</v>
      </c>
      <c r="Z17" s="38"/>
      <c r="AA17" s="29">
        <v>6</v>
      </c>
      <c r="AB17" s="52">
        <f t="shared" si="1"/>
        <v>0</v>
      </c>
      <c r="AC17" s="53">
        <f t="shared" si="2"/>
        <v>27</v>
      </c>
    </row>
    <row r="18" spans="1:29" ht="52.5" customHeight="1" x14ac:dyDescent="0.25">
      <c r="A18" s="67">
        <v>5</v>
      </c>
      <c r="B18" s="67"/>
      <c r="C18" s="41" t="s">
        <v>18</v>
      </c>
      <c r="D18" s="35"/>
      <c r="E18" s="58">
        <f>SUM(E19:E22)</f>
        <v>0</v>
      </c>
      <c r="F18" s="34"/>
      <c r="G18" s="58">
        <f>SUM(G19:G22)</f>
        <v>0</v>
      </c>
      <c r="H18" s="35"/>
      <c r="I18" s="58">
        <f>SUM(I19:I22)</f>
        <v>0</v>
      </c>
      <c r="J18" s="35"/>
      <c r="K18" s="58">
        <f>SUM(K19:K22)</f>
        <v>0</v>
      </c>
      <c r="L18" s="35"/>
      <c r="M18" s="58">
        <f>SUM(M19:M22)</f>
        <v>0</v>
      </c>
      <c r="N18" s="35"/>
      <c r="O18" s="58">
        <f>SUM(O19:O22)</f>
        <v>0</v>
      </c>
      <c r="P18" s="35"/>
      <c r="Q18" s="58">
        <f>SUM(Q19:Q22)</f>
        <v>0</v>
      </c>
      <c r="R18" s="35"/>
      <c r="S18" s="58">
        <f>SUM(S19:S22)</f>
        <v>0</v>
      </c>
      <c r="T18" s="35"/>
      <c r="U18" s="58">
        <f>SUM(U19:U22)</f>
        <v>0</v>
      </c>
      <c r="V18" s="35"/>
      <c r="W18" s="58">
        <f>SUM(W19:W22)</f>
        <v>6</v>
      </c>
      <c r="X18" s="38"/>
      <c r="Y18" s="58">
        <f>SUM(Y19:Y22)</f>
        <v>5</v>
      </c>
      <c r="Z18" s="38"/>
      <c r="AA18" s="58">
        <f>SUM(AA19:AA22)</f>
        <v>6</v>
      </c>
      <c r="AB18" s="52">
        <f t="shared" si="1"/>
        <v>0</v>
      </c>
      <c r="AC18" s="53">
        <f t="shared" si="2"/>
        <v>17</v>
      </c>
    </row>
    <row r="19" spans="1:29" ht="17.25" customHeight="1" x14ac:dyDescent="0.25">
      <c r="A19" s="67"/>
      <c r="B19" s="67"/>
      <c r="C19" s="41" t="s">
        <v>19</v>
      </c>
      <c r="D19" s="35"/>
      <c r="E19" s="3">
        <v>0</v>
      </c>
      <c r="F19" s="34"/>
      <c r="G19" s="3">
        <v>0</v>
      </c>
      <c r="H19" s="38"/>
      <c r="I19" s="29">
        <v>0</v>
      </c>
      <c r="J19" s="34"/>
      <c r="K19" s="28">
        <v>0</v>
      </c>
      <c r="L19" s="38"/>
      <c r="M19" s="29">
        <v>0</v>
      </c>
      <c r="N19" s="38"/>
      <c r="O19" s="29">
        <v>0</v>
      </c>
      <c r="P19" s="38"/>
      <c r="Q19" s="29">
        <v>0</v>
      </c>
      <c r="R19" s="38"/>
      <c r="S19" s="29">
        <v>0</v>
      </c>
      <c r="T19" s="38"/>
      <c r="U19" s="29">
        <v>0</v>
      </c>
      <c r="V19" s="38"/>
      <c r="W19" s="29">
        <v>0</v>
      </c>
      <c r="X19" s="38"/>
      <c r="Y19" s="29">
        <v>0</v>
      </c>
      <c r="Z19" s="38"/>
      <c r="AA19" s="29">
        <v>0</v>
      </c>
      <c r="AB19" s="52">
        <f t="shared" si="1"/>
        <v>0</v>
      </c>
      <c r="AC19" s="53">
        <f t="shared" si="2"/>
        <v>0</v>
      </c>
    </row>
    <row r="20" spans="1:29" ht="17.25" customHeight="1" x14ac:dyDescent="0.25">
      <c r="A20" s="67"/>
      <c r="B20" s="67"/>
      <c r="C20" s="41" t="s">
        <v>20</v>
      </c>
      <c r="D20" s="35"/>
      <c r="E20" s="3">
        <v>0</v>
      </c>
      <c r="F20" s="34"/>
      <c r="G20" s="3">
        <v>0</v>
      </c>
      <c r="H20" s="38"/>
      <c r="I20" s="29">
        <v>0</v>
      </c>
      <c r="J20" s="34"/>
      <c r="K20" s="28">
        <v>0</v>
      </c>
      <c r="L20" s="38"/>
      <c r="M20" s="29">
        <v>0</v>
      </c>
      <c r="N20" s="38"/>
      <c r="O20" s="29">
        <v>0</v>
      </c>
      <c r="P20" s="38"/>
      <c r="Q20" s="29">
        <v>0</v>
      </c>
      <c r="R20" s="38"/>
      <c r="S20" s="29">
        <v>0</v>
      </c>
      <c r="T20" s="38"/>
      <c r="U20" s="29">
        <v>0</v>
      </c>
      <c r="V20" s="38"/>
      <c r="W20" s="29">
        <v>6</v>
      </c>
      <c r="X20" s="38"/>
      <c r="Y20" s="29">
        <v>5</v>
      </c>
      <c r="Z20" s="38"/>
      <c r="AA20" s="29">
        <v>6</v>
      </c>
      <c r="AB20" s="52">
        <f t="shared" si="1"/>
        <v>0</v>
      </c>
      <c r="AC20" s="53">
        <f t="shared" si="2"/>
        <v>17</v>
      </c>
    </row>
    <row r="21" spans="1:29" ht="17.25" customHeight="1" x14ac:dyDescent="0.25">
      <c r="A21" s="67"/>
      <c r="B21" s="67"/>
      <c r="C21" s="41" t="s">
        <v>21</v>
      </c>
      <c r="D21" s="35"/>
      <c r="E21" s="3">
        <v>0</v>
      </c>
      <c r="F21" s="34"/>
      <c r="G21" s="3">
        <v>0</v>
      </c>
      <c r="H21" s="38"/>
      <c r="I21" s="29">
        <v>0</v>
      </c>
      <c r="J21" s="34"/>
      <c r="K21" s="28">
        <v>0</v>
      </c>
      <c r="L21" s="34"/>
      <c r="M21" s="28"/>
      <c r="N21" s="34"/>
      <c r="O21" s="29">
        <v>0</v>
      </c>
      <c r="P21" s="38"/>
      <c r="Q21" s="29">
        <v>0</v>
      </c>
      <c r="R21" s="38"/>
      <c r="S21" s="29">
        <v>0</v>
      </c>
      <c r="T21" s="38"/>
      <c r="U21" s="29">
        <v>0</v>
      </c>
      <c r="V21" s="38"/>
      <c r="W21" s="29">
        <v>0</v>
      </c>
      <c r="X21" s="38"/>
      <c r="Y21" s="29">
        <v>0</v>
      </c>
      <c r="Z21" s="38"/>
      <c r="AA21" s="29">
        <v>0</v>
      </c>
      <c r="AB21" s="52">
        <f t="shared" si="1"/>
        <v>0</v>
      </c>
      <c r="AC21" s="53">
        <f t="shared" si="2"/>
        <v>0</v>
      </c>
    </row>
    <row r="22" spans="1:29" ht="15.75" customHeight="1" x14ac:dyDescent="0.25">
      <c r="A22" s="67"/>
      <c r="B22" s="67"/>
      <c r="C22" s="41" t="s">
        <v>22</v>
      </c>
      <c r="D22" s="35"/>
      <c r="E22" s="3">
        <v>0</v>
      </c>
      <c r="F22" s="34"/>
      <c r="G22" s="3">
        <v>0</v>
      </c>
      <c r="H22" s="38"/>
      <c r="I22" s="29">
        <v>0</v>
      </c>
      <c r="J22" s="34"/>
      <c r="K22" s="28">
        <v>0</v>
      </c>
      <c r="L22" s="34"/>
      <c r="M22" s="28">
        <v>0</v>
      </c>
      <c r="N22" s="34"/>
      <c r="O22" s="29">
        <v>0</v>
      </c>
      <c r="P22" s="38"/>
      <c r="Q22" s="29">
        <v>0</v>
      </c>
      <c r="R22" s="38"/>
      <c r="S22" s="29">
        <v>0</v>
      </c>
      <c r="T22" s="38"/>
      <c r="U22" s="29">
        <v>0</v>
      </c>
      <c r="V22" s="38"/>
      <c r="W22" s="29">
        <v>0</v>
      </c>
      <c r="X22" s="38"/>
      <c r="Y22" s="29">
        <v>0</v>
      </c>
      <c r="Z22" s="38"/>
      <c r="AA22" s="29">
        <v>0</v>
      </c>
      <c r="AB22" s="52">
        <f t="shared" si="1"/>
        <v>0</v>
      </c>
      <c r="AC22" s="53">
        <f t="shared" si="2"/>
        <v>0</v>
      </c>
    </row>
    <row r="23" spans="1:29" ht="26.25" customHeight="1" x14ac:dyDescent="0.25">
      <c r="A23" s="67">
        <v>6</v>
      </c>
      <c r="B23" s="67"/>
      <c r="C23" s="41" t="s">
        <v>23</v>
      </c>
      <c r="D23" s="35"/>
      <c r="E23" s="3">
        <v>24</v>
      </c>
      <c r="F23" s="34"/>
      <c r="G23" s="3">
        <v>34</v>
      </c>
      <c r="H23" s="38"/>
      <c r="I23" s="29">
        <v>42</v>
      </c>
      <c r="J23" s="34"/>
      <c r="K23" s="28">
        <v>30</v>
      </c>
      <c r="L23" s="34"/>
      <c r="M23" s="28">
        <v>26</v>
      </c>
      <c r="N23" s="34"/>
      <c r="O23" s="29">
        <v>34</v>
      </c>
      <c r="P23" s="38"/>
      <c r="Q23" s="29">
        <v>28</v>
      </c>
      <c r="R23" s="38"/>
      <c r="S23" s="29">
        <v>26</v>
      </c>
      <c r="T23" s="38"/>
      <c r="U23" s="29">
        <v>20</v>
      </c>
      <c r="V23" s="38"/>
      <c r="W23" s="29">
        <v>46</v>
      </c>
      <c r="X23" s="38"/>
      <c r="Y23" s="29">
        <v>24</v>
      </c>
      <c r="Z23" s="38"/>
      <c r="AA23" s="29">
        <v>32</v>
      </c>
      <c r="AB23" s="52">
        <f t="shared" si="1"/>
        <v>0</v>
      </c>
      <c r="AC23" s="53">
        <f t="shared" si="2"/>
        <v>366</v>
      </c>
    </row>
    <row r="24" spans="1:29" ht="27.75" customHeight="1" x14ac:dyDescent="0.25">
      <c r="A24" s="67"/>
      <c r="B24" s="67"/>
      <c r="C24" s="41" t="s">
        <v>24</v>
      </c>
      <c r="D24" s="35"/>
      <c r="E24" s="3">
        <v>0</v>
      </c>
      <c r="F24" s="34"/>
      <c r="G24" s="3">
        <v>0</v>
      </c>
      <c r="H24" s="38"/>
      <c r="I24" s="29">
        <v>0</v>
      </c>
      <c r="J24" s="34"/>
      <c r="K24" s="28">
        <v>0</v>
      </c>
      <c r="L24" s="34"/>
      <c r="M24" s="28">
        <v>0</v>
      </c>
      <c r="N24" s="34"/>
      <c r="O24" s="29">
        <v>0</v>
      </c>
      <c r="P24" s="38"/>
      <c r="Q24" s="29">
        <v>0</v>
      </c>
      <c r="R24" s="38"/>
      <c r="S24" s="29">
        <v>0</v>
      </c>
      <c r="T24" s="38"/>
      <c r="U24" s="29">
        <v>0</v>
      </c>
      <c r="V24" s="38"/>
      <c r="W24" s="29">
        <v>0</v>
      </c>
      <c r="X24" s="38"/>
      <c r="Y24" s="29">
        <v>0</v>
      </c>
      <c r="Z24" s="38"/>
      <c r="AA24" s="29">
        <v>0</v>
      </c>
      <c r="AB24" s="52">
        <f t="shared" si="1"/>
        <v>0</v>
      </c>
      <c r="AC24" s="53">
        <f t="shared" si="2"/>
        <v>0</v>
      </c>
    </row>
    <row r="25" spans="1:29" ht="23.25" customHeight="1" x14ac:dyDescent="0.25">
      <c r="A25" s="67"/>
      <c r="B25" s="67"/>
      <c r="C25" s="41" t="s">
        <v>25</v>
      </c>
      <c r="D25" s="35"/>
      <c r="E25" s="3">
        <v>0</v>
      </c>
      <c r="F25" s="34"/>
      <c r="G25" s="3">
        <v>0</v>
      </c>
      <c r="H25" s="38"/>
      <c r="I25" s="29">
        <v>0</v>
      </c>
      <c r="J25" s="34"/>
      <c r="K25" s="28">
        <v>0</v>
      </c>
      <c r="L25" s="34"/>
      <c r="M25" s="28">
        <v>0</v>
      </c>
      <c r="N25" s="34"/>
      <c r="O25" s="29">
        <v>0</v>
      </c>
      <c r="P25" s="38"/>
      <c r="Q25" s="29">
        <v>0</v>
      </c>
      <c r="R25" s="38"/>
      <c r="S25" s="29">
        <v>0</v>
      </c>
      <c r="T25" s="38"/>
      <c r="U25" s="29">
        <v>0</v>
      </c>
      <c r="V25" s="38"/>
      <c r="W25" s="29">
        <v>0</v>
      </c>
      <c r="X25" s="38"/>
      <c r="Y25" s="29">
        <v>0</v>
      </c>
      <c r="Z25" s="38"/>
      <c r="AA25" s="29">
        <v>0</v>
      </c>
      <c r="AB25" s="52">
        <f t="shared" si="1"/>
        <v>0</v>
      </c>
      <c r="AC25" s="53">
        <f t="shared" si="2"/>
        <v>0</v>
      </c>
    </row>
    <row r="26" spans="1:29" ht="33" customHeight="1" x14ac:dyDescent="0.25">
      <c r="A26" s="67"/>
      <c r="B26" s="67"/>
      <c r="C26" s="41" t="s">
        <v>26</v>
      </c>
      <c r="D26" s="35"/>
      <c r="E26" s="3">
        <v>0</v>
      </c>
      <c r="F26" s="34"/>
      <c r="G26" s="3">
        <v>0</v>
      </c>
      <c r="H26" s="38"/>
      <c r="I26" s="29">
        <v>0</v>
      </c>
      <c r="J26" s="34"/>
      <c r="K26" s="28">
        <v>0</v>
      </c>
      <c r="L26" s="34"/>
      <c r="M26" s="28">
        <v>0</v>
      </c>
      <c r="N26" s="34"/>
      <c r="O26" s="29">
        <v>0</v>
      </c>
      <c r="P26" s="38"/>
      <c r="Q26" s="29">
        <v>0</v>
      </c>
      <c r="R26" s="38"/>
      <c r="S26" s="29">
        <v>0</v>
      </c>
      <c r="T26" s="38"/>
      <c r="U26" s="29">
        <v>0</v>
      </c>
      <c r="V26" s="38"/>
      <c r="W26" s="29">
        <v>0</v>
      </c>
      <c r="X26" s="38"/>
      <c r="Y26" s="29">
        <v>0</v>
      </c>
      <c r="Z26" s="38"/>
      <c r="AA26" s="29">
        <v>0</v>
      </c>
      <c r="AB26" s="52">
        <f t="shared" si="1"/>
        <v>0</v>
      </c>
      <c r="AC26" s="53">
        <f t="shared" si="2"/>
        <v>0</v>
      </c>
    </row>
    <row r="27" spans="1:29" ht="33" customHeight="1" x14ac:dyDescent="0.25">
      <c r="A27" s="67"/>
      <c r="B27" s="67"/>
      <c r="C27" s="41" t="s">
        <v>27</v>
      </c>
      <c r="D27" s="35"/>
      <c r="E27" s="3">
        <v>0</v>
      </c>
      <c r="F27" s="34"/>
      <c r="G27" s="3">
        <v>0</v>
      </c>
      <c r="H27" s="38"/>
      <c r="I27" s="29">
        <v>0</v>
      </c>
      <c r="J27" s="34"/>
      <c r="K27" s="28">
        <v>0</v>
      </c>
      <c r="L27" s="34"/>
      <c r="M27" s="28">
        <v>0</v>
      </c>
      <c r="N27" s="34"/>
      <c r="O27" s="29">
        <v>0</v>
      </c>
      <c r="P27" s="38"/>
      <c r="Q27" s="29">
        <v>0</v>
      </c>
      <c r="R27" s="38"/>
      <c r="S27" s="29">
        <v>0</v>
      </c>
      <c r="T27" s="38"/>
      <c r="U27" s="29">
        <v>0</v>
      </c>
      <c r="V27" s="38"/>
      <c r="W27" s="29">
        <v>0</v>
      </c>
      <c r="X27" s="38"/>
      <c r="Y27" s="29">
        <v>0</v>
      </c>
      <c r="Z27" s="38"/>
      <c r="AA27" s="29">
        <v>0</v>
      </c>
      <c r="AB27" s="52">
        <f t="shared" si="1"/>
        <v>0</v>
      </c>
      <c r="AC27" s="53">
        <f t="shared" si="2"/>
        <v>0</v>
      </c>
    </row>
    <row r="28" spans="1:29" ht="30" customHeight="1" x14ac:dyDescent="0.25">
      <c r="A28" s="7"/>
      <c r="B28" s="7"/>
      <c r="C28" s="59" t="s">
        <v>28</v>
      </c>
      <c r="D28" s="34"/>
      <c r="E28" s="34"/>
      <c r="F28" s="34"/>
      <c r="G28" s="37"/>
      <c r="H28" s="38"/>
      <c r="I28" s="38"/>
      <c r="J28" s="34"/>
      <c r="K28" s="34"/>
      <c r="L28" s="34"/>
      <c r="M28" s="34"/>
      <c r="N28" s="34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55"/>
      <c r="AC28" s="56"/>
    </row>
    <row r="29" spans="1:29" ht="40.5" customHeight="1" x14ac:dyDescent="0.25">
      <c r="A29" s="9">
        <v>7</v>
      </c>
      <c r="B29" s="10" t="s">
        <v>29</v>
      </c>
      <c r="C29" s="42" t="s">
        <v>30</v>
      </c>
      <c r="D29" s="3">
        <v>0</v>
      </c>
      <c r="E29" s="3">
        <v>0</v>
      </c>
      <c r="F29" s="3">
        <v>0</v>
      </c>
      <c r="G29" s="3">
        <v>0</v>
      </c>
      <c r="H29" s="29">
        <v>0</v>
      </c>
      <c r="I29" s="29">
        <v>0</v>
      </c>
      <c r="J29" s="29"/>
      <c r="K29" s="29">
        <v>0</v>
      </c>
      <c r="L29" s="29">
        <v>0</v>
      </c>
      <c r="M29" s="29">
        <v>0</v>
      </c>
      <c r="N29" s="29"/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1</v>
      </c>
      <c r="W29" s="29">
        <v>1</v>
      </c>
      <c r="X29" s="29">
        <v>0</v>
      </c>
      <c r="Y29" s="29">
        <v>0</v>
      </c>
      <c r="Z29" s="29">
        <v>0</v>
      </c>
      <c r="AA29" s="29">
        <v>0</v>
      </c>
      <c r="AB29" s="52">
        <f t="shared" si="1"/>
        <v>1</v>
      </c>
      <c r="AC29" s="53">
        <f t="shared" si="2"/>
        <v>1</v>
      </c>
    </row>
    <row r="30" spans="1:29" ht="34.5" customHeight="1" x14ac:dyDescent="0.25">
      <c r="A30" s="77">
        <v>8</v>
      </c>
      <c r="B30" s="83" t="s">
        <v>31</v>
      </c>
      <c r="C30" s="43" t="s">
        <v>32</v>
      </c>
      <c r="D30" s="34"/>
      <c r="E30" s="34"/>
      <c r="F30" s="34"/>
      <c r="G30" s="34"/>
      <c r="H30" s="38"/>
      <c r="I30" s="38"/>
      <c r="J30" s="34"/>
      <c r="K30" s="34"/>
      <c r="L30" s="34"/>
      <c r="M30" s="34"/>
      <c r="N30" s="34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55"/>
      <c r="AC30" s="56"/>
    </row>
    <row r="31" spans="1:29" ht="16.5" customHeight="1" x14ac:dyDescent="0.25">
      <c r="A31" s="77"/>
      <c r="B31" s="83"/>
      <c r="C31" s="42" t="s">
        <v>33</v>
      </c>
      <c r="D31" s="3">
        <v>0</v>
      </c>
      <c r="E31" s="3">
        <v>0</v>
      </c>
      <c r="F31" s="3">
        <v>0</v>
      </c>
      <c r="G31" s="3">
        <v>0</v>
      </c>
      <c r="H31" s="29">
        <v>0</v>
      </c>
      <c r="I31" s="29">
        <v>0</v>
      </c>
      <c r="J31" s="28">
        <v>1</v>
      </c>
      <c r="K31" s="28">
        <v>1</v>
      </c>
      <c r="L31" s="28">
        <v>1</v>
      </c>
      <c r="M31" s="28">
        <v>1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9">
        <v>0</v>
      </c>
      <c r="W31" s="29">
        <v>0</v>
      </c>
      <c r="X31" s="29">
        <v>1</v>
      </c>
      <c r="Y31" s="29">
        <v>1</v>
      </c>
      <c r="Z31" s="29">
        <v>0</v>
      </c>
      <c r="AA31" s="29">
        <v>0</v>
      </c>
      <c r="AB31" s="52">
        <f t="shared" si="1"/>
        <v>3</v>
      </c>
      <c r="AC31" s="53">
        <f t="shared" si="2"/>
        <v>3</v>
      </c>
    </row>
    <row r="32" spans="1:29" ht="16.5" customHeight="1" x14ac:dyDescent="0.25">
      <c r="A32" s="77"/>
      <c r="B32" s="83"/>
      <c r="C32" s="42" t="s">
        <v>34</v>
      </c>
      <c r="D32" s="3">
        <v>0</v>
      </c>
      <c r="E32" s="3">
        <v>0</v>
      </c>
      <c r="F32" s="3"/>
      <c r="G32" s="3">
        <v>0</v>
      </c>
      <c r="H32" s="29">
        <v>0</v>
      </c>
      <c r="I32" s="29">
        <v>0</v>
      </c>
      <c r="J32" s="28">
        <v>1</v>
      </c>
      <c r="K32" s="28">
        <v>1</v>
      </c>
      <c r="L32" s="28">
        <v>1</v>
      </c>
      <c r="M32" s="28">
        <v>1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9">
        <v>0</v>
      </c>
      <c r="W32" s="29">
        <v>0</v>
      </c>
      <c r="X32" s="29">
        <v>1</v>
      </c>
      <c r="Y32" s="29">
        <v>1</v>
      </c>
      <c r="Z32" s="29">
        <v>0</v>
      </c>
      <c r="AA32" s="29">
        <v>0</v>
      </c>
      <c r="AB32" s="52">
        <f t="shared" si="1"/>
        <v>3</v>
      </c>
      <c r="AC32" s="53">
        <f t="shared" si="2"/>
        <v>3</v>
      </c>
    </row>
    <row r="33" spans="1:29" ht="24" customHeight="1" x14ac:dyDescent="0.25">
      <c r="A33" s="76">
        <v>9</v>
      </c>
      <c r="B33" s="82" t="s">
        <v>35</v>
      </c>
      <c r="C33" s="44" t="s">
        <v>36</v>
      </c>
      <c r="D33" s="6"/>
      <c r="E33" s="6"/>
      <c r="F33" s="6"/>
      <c r="G33" s="6"/>
      <c r="H33" s="29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9"/>
      <c r="W33" s="29"/>
      <c r="X33" s="29"/>
      <c r="Y33" s="29"/>
      <c r="Z33" s="29"/>
      <c r="AA33" s="29"/>
      <c r="AB33" s="52">
        <f t="shared" si="1"/>
        <v>0</v>
      </c>
      <c r="AC33" s="53">
        <f t="shared" si="2"/>
        <v>0</v>
      </c>
    </row>
    <row r="34" spans="1:29" ht="17.25" customHeight="1" x14ac:dyDescent="0.25">
      <c r="A34" s="76"/>
      <c r="B34" s="82"/>
      <c r="C34" s="44" t="s">
        <v>37</v>
      </c>
      <c r="D34" s="3"/>
      <c r="E34" s="3"/>
      <c r="F34" s="3"/>
      <c r="G34" s="3"/>
      <c r="H34" s="29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9"/>
      <c r="W34" s="29"/>
      <c r="X34" s="29"/>
      <c r="Y34" s="29"/>
      <c r="Z34" s="29"/>
      <c r="AA34" s="29"/>
      <c r="AB34" s="52">
        <f t="shared" si="1"/>
        <v>0</v>
      </c>
      <c r="AC34" s="53">
        <f t="shared" si="2"/>
        <v>0</v>
      </c>
    </row>
    <row r="35" spans="1:29" ht="15" customHeight="1" x14ac:dyDescent="0.25">
      <c r="A35" s="76"/>
      <c r="B35" s="82"/>
      <c r="C35" s="44" t="s">
        <v>38</v>
      </c>
      <c r="D35" s="3"/>
      <c r="E35" s="3"/>
      <c r="F35" s="3"/>
      <c r="G35" s="3"/>
      <c r="H35" s="29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9"/>
      <c r="W35" s="29"/>
      <c r="X35" s="29"/>
      <c r="Y35" s="29"/>
      <c r="Z35" s="29"/>
      <c r="AA35" s="29"/>
      <c r="AB35" s="52">
        <f t="shared" si="1"/>
        <v>0</v>
      </c>
      <c r="AC35" s="53">
        <f t="shared" si="2"/>
        <v>0</v>
      </c>
    </row>
    <row r="36" spans="1:29" ht="23.25" customHeight="1" x14ac:dyDescent="0.25">
      <c r="A36" s="76">
        <v>10</v>
      </c>
      <c r="B36" s="76" t="s">
        <v>39</v>
      </c>
      <c r="C36" s="44" t="s">
        <v>40</v>
      </c>
      <c r="D36" s="6"/>
      <c r="E36" s="6"/>
      <c r="F36" s="6"/>
      <c r="G36" s="6"/>
      <c r="H36" s="29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9"/>
      <c r="W36" s="29"/>
      <c r="X36" s="29"/>
      <c r="Y36" s="29"/>
      <c r="Z36" s="29"/>
      <c r="AA36" s="29"/>
      <c r="AB36" s="52">
        <f t="shared" si="1"/>
        <v>0</v>
      </c>
      <c r="AC36" s="53">
        <f t="shared" si="2"/>
        <v>0</v>
      </c>
    </row>
    <row r="37" spans="1:29" ht="15.75" customHeight="1" x14ac:dyDescent="0.25">
      <c r="A37" s="76"/>
      <c r="B37" s="76"/>
      <c r="C37" s="44" t="s">
        <v>37</v>
      </c>
      <c r="D37" s="58">
        <f t="shared" ref="D37:S38" si="4">D34</f>
        <v>0</v>
      </c>
      <c r="E37" s="58">
        <f t="shared" si="4"/>
        <v>0</v>
      </c>
      <c r="F37" s="58">
        <f t="shared" si="4"/>
        <v>0</v>
      </c>
      <c r="G37" s="58">
        <f t="shared" si="4"/>
        <v>0</v>
      </c>
      <c r="H37" s="58">
        <f t="shared" si="4"/>
        <v>0</v>
      </c>
      <c r="I37" s="58">
        <f t="shared" si="4"/>
        <v>0</v>
      </c>
      <c r="J37" s="58">
        <f t="shared" si="4"/>
        <v>0</v>
      </c>
      <c r="K37" s="58">
        <f t="shared" si="4"/>
        <v>0</v>
      </c>
      <c r="L37" s="58">
        <f t="shared" si="4"/>
        <v>0</v>
      </c>
      <c r="M37" s="58">
        <f t="shared" si="4"/>
        <v>0</v>
      </c>
      <c r="N37" s="58">
        <f t="shared" si="4"/>
        <v>0</v>
      </c>
      <c r="O37" s="58">
        <f t="shared" si="4"/>
        <v>0</v>
      </c>
      <c r="P37" s="58">
        <f t="shared" si="4"/>
        <v>0</v>
      </c>
      <c r="Q37" s="58">
        <f t="shared" si="4"/>
        <v>0</v>
      </c>
      <c r="R37" s="58">
        <f t="shared" si="4"/>
        <v>0</v>
      </c>
      <c r="S37" s="58">
        <f t="shared" si="4"/>
        <v>0</v>
      </c>
      <c r="T37" s="58">
        <f t="shared" ref="T37:AA38" si="5">T34</f>
        <v>0</v>
      </c>
      <c r="U37" s="58">
        <f t="shared" si="5"/>
        <v>0</v>
      </c>
      <c r="V37" s="58">
        <f t="shared" si="5"/>
        <v>0</v>
      </c>
      <c r="W37" s="58">
        <f t="shared" si="5"/>
        <v>0</v>
      </c>
      <c r="X37" s="58">
        <f t="shared" si="5"/>
        <v>0</v>
      </c>
      <c r="Y37" s="58">
        <f t="shared" si="5"/>
        <v>0</v>
      </c>
      <c r="Z37" s="58">
        <f t="shared" si="5"/>
        <v>0</v>
      </c>
      <c r="AA37" s="58">
        <f t="shared" si="5"/>
        <v>0</v>
      </c>
      <c r="AB37" s="52">
        <f t="shared" si="1"/>
        <v>0</v>
      </c>
      <c r="AC37" s="53">
        <f t="shared" si="2"/>
        <v>0</v>
      </c>
    </row>
    <row r="38" spans="1:29" ht="18" customHeight="1" x14ac:dyDescent="0.25">
      <c r="A38" s="76"/>
      <c r="B38" s="76"/>
      <c r="C38" s="45" t="s">
        <v>38</v>
      </c>
      <c r="D38" s="58">
        <f t="shared" si="4"/>
        <v>0</v>
      </c>
      <c r="E38" s="58">
        <f t="shared" si="4"/>
        <v>0</v>
      </c>
      <c r="F38" s="58">
        <f t="shared" si="4"/>
        <v>0</v>
      </c>
      <c r="G38" s="58">
        <f t="shared" si="4"/>
        <v>0</v>
      </c>
      <c r="H38" s="58">
        <f t="shared" si="4"/>
        <v>0</v>
      </c>
      <c r="I38" s="58">
        <f t="shared" si="4"/>
        <v>0</v>
      </c>
      <c r="J38" s="58">
        <f t="shared" si="4"/>
        <v>0</v>
      </c>
      <c r="K38" s="58">
        <f t="shared" si="4"/>
        <v>0</v>
      </c>
      <c r="L38" s="58">
        <f t="shared" si="4"/>
        <v>0</v>
      </c>
      <c r="M38" s="58">
        <f t="shared" si="4"/>
        <v>0</v>
      </c>
      <c r="N38" s="58">
        <f t="shared" si="4"/>
        <v>0</v>
      </c>
      <c r="O38" s="58">
        <f t="shared" si="4"/>
        <v>0</v>
      </c>
      <c r="P38" s="58">
        <f t="shared" si="4"/>
        <v>0</v>
      </c>
      <c r="Q38" s="58">
        <f t="shared" si="4"/>
        <v>0</v>
      </c>
      <c r="R38" s="58">
        <f t="shared" si="4"/>
        <v>0</v>
      </c>
      <c r="S38" s="58">
        <f t="shared" si="4"/>
        <v>0</v>
      </c>
      <c r="T38" s="58">
        <f t="shared" si="5"/>
        <v>0</v>
      </c>
      <c r="U38" s="58">
        <f t="shared" si="5"/>
        <v>0</v>
      </c>
      <c r="V38" s="58">
        <f t="shared" si="5"/>
        <v>0</v>
      </c>
      <c r="W38" s="58">
        <f t="shared" si="5"/>
        <v>0</v>
      </c>
      <c r="X38" s="58">
        <f t="shared" si="5"/>
        <v>0</v>
      </c>
      <c r="Y38" s="58">
        <f t="shared" si="5"/>
        <v>0</v>
      </c>
      <c r="Z38" s="58">
        <f t="shared" si="5"/>
        <v>0</v>
      </c>
      <c r="AA38" s="58">
        <f t="shared" si="5"/>
        <v>0</v>
      </c>
      <c r="AB38" s="52">
        <f t="shared" si="1"/>
        <v>0</v>
      </c>
      <c r="AC38" s="53">
        <f t="shared" si="2"/>
        <v>0</v>
      </c>
    </row>
    <row r="39" spans="1:29" ht="24" customHeight="1" x14ac:dyDescent="0.25">
      <c r="A39" s="76">
        <v>11</v>
      </c>
      <c r="B39" s="76" t="s">
        <v>41</v>
      </c>
      <c r="C39" s="46" t="s">
        <v>42</v>
      </c>
      <c r="D39" s="58">
        <f t="shared" ref="D39:AA39" si="6">SUM(D40,D41)</f>
        <v>0</v>
      </c>
      <c r="E39" s="58">
        <f t="shared" si="6"/>
        <v>0</v>
      </c>
      <c r="F39" s="58">
        <f t="shared" si="6"/>
        <v>0</v>
      </c>
      <c r="G39" s="58">
        <f t="shared" si="6"/>
        <v>0</v>
      </c>
      <c r="H39" s="58">
        <f t="shared" si="6"/>
        <v>0</v>
      </c>
      <c r="I39" s="58">
        <f t="shared" si="6"/>
        <v>0</v>
      </c>
      <c r="J39" s="58">
        <f t="shared" si="6"/>
        <v>0</v>
      </c>
      <c r="K39" s="58">
        <f t="shared" si="6"/>
        <v>0</v>
      </c>
      <c r="L39" s="58">
        <f t="shared" si="6"/>
        <v>0</v>
      </c>
      <c r="M39" s="58">
        <f t="shared" si="6"/>
        <v>0</v>
      </c>
      <c r="N39" s="58">
        <f t="shared" si="6"/>
        <v>0</v>
      </c>
      <c r="O39" s="58">
        <f t="shared" si="6"/>
        <v>0</v>
      </c>
      <c r="P39" s="58">
        <f t="shared" si="6"/>
        <v>0</v>
      </c>
      <c r="Q39" s="58">
        <f t="shared" si="6"/>
        <v>0</v>
      </c>
      <c r="R39" s="58">
        <f t="shared" si="6"/>
        <v>0</v>
      </c>
      <c r="S39" s="58">
        <f t="shared" si="6"/>
        <v>0</v>
      </c>
      <c r="T39" s="58">
        <f t="shared" si="6"/>
        <v>0</v>
      </c>
      <c r="U39" s="58">
        <f t="shared" si="6"/>
        <v>0</v>
      </c>
      <c r="V39" s="58">
        <f t="shared" si="6"/>
        <v>0</v>
      </c>
      <c r="W39" s="58">
        <f t="shared" si="6"/>
        <v>0</v>
      </c>
      <c r="X39" s="58">
        <f t="shared" si="6"/>
        <v>0</v>
      </c>
      <c r="Y39" s="58">
        <f t="shared" si="6"/>
        <v>0</v>
      </c>
      <c r="Z39" s="58">
        <f t="shared" si="6"/>
        <v>0</v>
      </c>
      <c r="AA39" s="58">
        <f t="shared" si="6"/>
        <v>0</v>
      </c>
      <c r="AB39" s="52">
        <f t="shared" si="1"/>
        <v>0</v>
      </c>
      <c r="AC39" s="53">
        <f t="shared" si="2"/>
        <v>0</v>
      </c>
    </row>
    <row r="40" spans="1:29" ht="27.75" customHeight="1" x14ac:dyDescent="0.25">
      <c r="A40" s="76"/>
      <c r="B40" s="76"/>
      <c r="C40" s="46" t="s">
        <v>43</v>
      </c>
      <c r="D40" s="3"/>
      <c r="E40" s="3"/>
      <c r="F40" s="3"/>
      <c r="G40" s="3"/>
      <c r="H40" s="29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9"/>
      <c r="W40" s="29"/>
      <c r="X40" s="29"/>
      <c r="Y40" s="29"/>
      <c r="Z40" s="29"/>
      <c r="AA40" s="29"/>
      <c r="AB40" s="52">
        <f t="shared" si="1"/>
        <v>0</v>
      </c>
      <c r="AC40" s="53">
        <f t="shared" si="2"/>
        <v>0</v>
      </c>
    </row>
    <row r="41" spans="1:29" ht="15" customHeight="1" x14ac:dyDescent="0.25">
      <c r="A41" s="76"/>
      <c r="B41" s="76"/>
      <c r="C41" s="46" t="s">
        <v>44</v>
      </c>
      <c r="D41" s="3"/>
      <c r="E41" s="3"/>
      <c r="F41" s="3"/>
      <c r="G41" s="3"/>
      <c r="H41" s="29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9"/>
      <c r="W41" s="29"/>
      <c r="X41" s="29"/>
      <c r="Y41" s="29"/>
      <c r="Z41" s="29"/>
      <c r="AA41" s="29"/>
      <c r="AB41" s="52">
        <f t="shared" si="1"/>
        <v>0</v>
      </c>
      <c r="AC41" s="53">
        <f t="shared" si="2"/>
        <v>0</v>
      </c>
    </row>
    <row r="42" spans="1:29" ht="17.25" customHeight="1" x14ac:dyDescent="0.25">
      <c r="A42" s="77">
        <v>12</v>
      </c>
      <c r="B42" s="77" t="s">
        <v>45</v>
      </c>
      <c r="C42" s="47" t="s">
        <v>46</v>
      </c>
      <c r="D42" s="38"/>
      <c r="E42" s="38"/>
      <c r="F42" s="38"/>
      <c r="G42" s="38"/>
      <c r="H42" s="38"/>
      <c r="I42" s="38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8"/>
      <c r="W42" s="38"/>
      <c r="X42" s="38"/>
      <c r="Y42" s="38"/>
      <c r="Z42" s="38"/>
      <c r="AA42" s="38"/>
      <c r="AB42" s="55"/>
      <c r="AC42" s="56"/>
    </row>
    <row r="43" spans="1:29" ht="17.25" customHeight="1" x14ac:dyDescent="0.25">
      <c r="A43" s="77"/>
      <c r="B43" s="77"/>
      <c r="C43" s="48" t="s">
        <v>47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29">
        <v>0</v>
      </c>
      <c r="K43" s="29">
        <v>0</v>
      </c>
      <c r="L43" s="29">
        <v>0</v>
      </c>
      <c r="M43" s="29">
        <v>0</v>
      </c>
      <c r="N43" s="29">
        <v>1</v>
      </c>
      <c r="O43" s="29">
        <v>1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1</v>
      </c>
      <c r="AA43" s="29">
        <v>1</v>
      </c>
      <c r="AB43" s="52">
        <f t="shared" si="1"/>
        <v>2</v>
      </c>
      <c r="AC43" s="53">
        <f t="shared" si="2"/>
        <v>2</v>
      </c>
    </row>
    <row r="44" spans="1:29" ht="17.25" customHeight="1" x14ac:dyDescent="0.25">
      <c r="A44" s="77"/>
      <c r="B44" s="77"/>
      <c r="C44" s="48" t="s">
        <v>48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29">
        <v>0</v>
      </c>
      <c r="K44" s="29">
        <v>0</v>
      </c>
      <c r="L44" s="29">
        <v>0</v>
      </c>
      <c r="M44" s="29">
        <v>0</v>
      </c>
      <c r="N44" s="29">
        <v>1</v>
      </c>
      <c r="O44" s="29">
        <v>1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1</v>
      </c>
      <c r="AA44" s="29">
        <v>1</v>
      </c>
      <c r="AB44" s="52">
        <f t="shared" si="1"/>
        <v>2</v>
      </c>
      <c r="AC44" s="53">
        <f t="shared" si="2"/>
        <v>2</v>
      </c>
    </row>
    <row r="45" spans="1:29" ht="17.25" customHeight="1" x14ac:dyDescent="0.25">
      <c r="A45" s="9"/>
      <c r="B45" s="9"/>
      <c r="C45" s="48" t="s">
        <v>49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29">
        <v>0</v>
      </c>
      <c r="K45" s="29">
        <v>0</v>
      </c>
      <c r="L45" s="29">
        <v>0</v>
      </c>
      <c r="M45" s="29">
        <v>0</v>
      </c>
      <c r="N45" s="29">
        <v>1</v>
      </c>
      <c r="O45" s="29">
        <v>1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52">
        <f t="shared" si="1"/>
        <v>1</v>
      </c>
      <c r="AC45" s="53">
        <f t="shared" si="2"/>
        <v>1</v>
      </c>
    </row>
    <row r="46" spans="1:29" ht="42.75" customHeight="1" x14ac:dyDescent="0.25">
      <c r="A46" s="4">
        <v>13</v>
      </c>
      <c r="B46" s="4" t="s">
        <v>50</v>
      </c>
      <c r="C46" s="41" t="s">
        <v>51</v>
      </c>
      <c r="D46" s="38"/>
      <c r="E46" s="3">
        <v>0</v>
      </c>
      <c r="F46" s="38"/>
      <c r="G46" s="3">
        <v>0</v>
      </c>
      <c r="H46" s="38"/>
      <c r="I46" s="29">
        <v>0</v>
      </c>
      <c r="J46" s="38"/>
      <c r="K46" s="29">
        <v>0</v>
      </c>
      <c r="L46" s="38"/>
      <c r="M46" s="29">
        <v>0</v>
      </c>
      <c r="N46" s="38"/>
      <c r="O46" s="29">
        <v>0</v>
      </c>
      <c r="P46" s="38"/>
      <c r="Q46" s="29">
        <v>0</v>
      </c>
      <c r="R46" s="38"/>
      <c r="S46" s="29">
        <v>0</v>
      </c>
      <c r="T46" s="38"/>
      <c r="U46" s="29">
        <v>0</v>
      </c>
      <c r="V46" s="38"/>
      <c r="W46" s="29">
        <v>0</v>
      </c>
      <c r="X46" s="38"/>
      <c r="Y46" s="29">
        <v>0</v>
      </c>
      <c r="Z46" s="38"/>
      <c r="AA46" s="29">
        <v>0</v>
      </c>
      <c r="AB46" s="52">
        <f t="shared" si="1"/>
        <v>0</v>
      </c>
      <c r="AC46" s="53">
        <f t="shared" si="2"/>
        <v>0</v>
      </c>
    </row>
    <row r="47" spans="1:29" ht="25.5" customHeight="1" x14ac:dyDescent="0.25">
      <c r="A47" s="67">
        <v>14</v>
      </c>
      <c r="B47" s="67" t="s">
        <v>52</v>
      </c>
      <c r="C47" s="41" t="s">
        <v>53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55"/>
      <c r="AC47" s="56"/>
    </row>
    <row r="48" spans="1:29" ht="17.25" customHeight="1" x14ac:dyDescent="0.25">
      <c r="A48" s="67"/>
      <c r="B48" s="67"/>
      <c r="C48" s="41" t="s">
        <v>48</v>
      </c>
      <c r="D48" s="38"/>
      <c r="E48" s="3">
        <v>0</v>
      </c>
      <c r="F48" s="38"/>
      <c r="G48" s="3">
        <v>0</v>
      </c>
      <c r="H48" s="38"/>
      <c r="I48" s="29">
        <v>0</v>
      </c>
      <c r="J48" s="38"/>
      <c r="K48" s="29">
        <v>0</v>
      </c>
      <c r="L48" s="38"/>
      <c r="M48" s="29">
        <v>0</v>
      </c>
      <c r="N48" s="38"/>
      <c r="O48" s="29">
        <v>0</v>
      </c>
      <c r="P48" s="38"/>
      <c r="Q48" s="29">
        <v>0</v>
      </c>
      <c r="R48" s="38"/>
      <c r="S48" s="29">
        <v>0</v>
      </c>
      <c r="T48" s="38"/>
      <c r="U48" s="29">
        <v>0</v>
      </c>
      <c r="V48" s="38"/>
      <c r="W48" s="29">
        <v>0</v>
      </c>
      <c r="X48" s="38"/>
      <c r="Y48" s="29">
        <v>0</v>
      </c>
      <c r="Z48" s="38"/>
      <c r="AA48" s="29">
        <v>0</v>
      </c>
      <c r="AB48" s="52">
        <f t="shared" si="1"/>
        <v>0</v>
      </c>
      <c r="AC48" s="53">
        <f t="shared" si="2"/>
        <v>0</v>
      </c>
    </row>
    <row r="49" spans="1:29" ht="17.25" customHeight="1" x14ac:dyDescent="0.25">
      <c r="A49" s="67"/>
      <c r="B49" s="67"/>
      <c r="C49" s="41" t="s">
        <v>54</v>
      </c>
      <c r="D49" s="38"/>
      <c r="E49" s="3">
        <v>0</v>
      </c>
      <c r="F49" s="38"/>
      <c r="G49" s="3">
        <v>0</v>
      </c>
      <c r="H49" s="38"/>
      <c r="I49" s="29">
        <v>0</v>
      </c>
      <c r="J49" s="38"/>
      <c r="K49" s="29">
        <v>0</v>
      </c>
      <c r="L49" s="38"/>
      <c r="M49" s="29">
        <v>0</v>
      </c>
      <c r="N49" s="38"/>
      <c r="O49" s="29">
        <v>0</v>
      </c>
      <c r="P49" s="38"/>
      <c r="Q49" s="29">
        <v>0</v>
      </c>
      <c r="R49" s="38"/>
      <c r="S49" s="29">
        <v>0</v>
      </c>
      <c r="T49" s="38"/>
      <c r="U49" s="29">
        <v>0</v>
      </c>
      <c r="V49" s="38"/>
      <c r="W49" s="29">
        <v>0</v>
      </c>
      <c r="X49" s="38"/>
      <c r="Y49" s="29">
        <v>0</v>
      </c>
      <c r="Z49" s="38"/>
      <c r="AA49" s="29">
        <v>0</v>
      </c>
      <c r="AB49" s="52">
        <f t="shared" si="1"/>
        <v>0</v>
      </c>
      <c r="AC49" s="53">
        <f t="shared" si="2"/>
        <v>0</v>
      </c>
    </row>
    <row r="50" spans="1:29" ht="17.25" customHeight="1" x14ac:dyDescent="0.25">
      <c r="A50" s="67">
        <v>15</v>
      </c>
      <c r="B50" s="67" t="s">
        <v>52</v>
      </c>
      <c r="C50" s="41" t="s">
        <v>55</v>
      </c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55"/>
      <c r="AC50" s="56"/>
    </row>
    <row r="51" spans="1:29" ht="17.25" customHeight="1" x14ac:dyDescent="0.25">
      <c r="A51" s="67"/>
      <c r="B51" s="67"/>
      <c r="C51" s="41" t="s">
        <v>48</v>
      </c>
      <c r="D51" s="38"/>
      <c r="E51" s="3">
        <v>0</v>
      </c>
      <c r="F51" s="38"/>
      <c r="G51" s="3">
        <v>0</v>
      </c>
      <c r="H51" s="38"/>
      <c r="I51" s="29">
        <v>0</v>
      </c>
      <c r="J51" s="38"/>
      <c r="K51" s="29">
        <v>0</v>
      </c>
      <c r="L51" s="38"/>
      <c r="M51" s="29">
        <v>0</v>
      </c>
      <c r="N51" s="38"/>
      <c r="O51" s="29">
        <v>0</v>
      </c>
      <c r="P51" s="38"/>
      <c r="Q51" s="29">
        <v>0</v>
      </c>
      <c r="R51" s="38"/>
      <c r="S51" s="29">
        <v>0</v>
      </c>
      <c r="T51" s="38"/>
      <c r="U51" s="29">
        <v>0</v>
      </c>
      <c r="V51" s="38"/>
      <c r="W51" s="29">
        <v>0</v>
      </c>
      <c r="X51" s="38"/>
      <c r="Y51" s="29">
        <v>0</v>
      </c>
      <c r="Z51" s="38"/>
      <c r="AA51" s="29">
        <v>0</v>
      </c>
      <c r="AB51" s="52">
        <f t="shared" si="1"/>
        <v>0</v>
      </c>
      <c r="AC51" s="53">
        <f t="shared" si="2"/>
        <v>0</v>
      </c>
    </row>
    <row r="52" spans="1:29" ht="29.25" customHeight="1" x14ac:dyDescent="0.25">
      <c r="A52" s="67">
        <v>16</v>
      </c>
      <c r="B52" s="67" t="s">
        <v>52</v>
      </c>
      <c r="C52" s="49" t="s">
        <v>56</v>
      </c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55"/>
      <c r="AC52" s="56"/>
    </row>
    <row r="53" spans="1:29" ht="13.5" customHeight="1" x14ac:dyDescent="0.25">
      <c r="A53" s="67"/>
      <c r="B53" s="67"/>
      <c r="C53" s="41" t="s">
        <v>48</v>
      </c>
      <c r="D53" s="38"/>
      <c r="E53" s="3">
        <v>0</v>
      </c>
      <c r="F53" s="38"/>
      <c r="G53" s="3">
        <v>0</v>
      </c>
      <c r="H53" s="38"/>
      <c r="I53" s="29">
        <v>1</v>
      </c>
      <c r="J53" s="38"/>
      <c r="K53" s="29">
        <v>0</v>
      </c>
      <c r="L53" s="38"/>
      <c r="M53" s="29">
        <v>0</v>
      </c>
      <c r="N53" s="38"/>
      <c r="O53" s="29">
        <v>0</v>
      </c>
      <c r="P53" s="38"/>
      <c r="Q53" s="29">
        <v>0</v>
      </c>
      <c r="R53" s="38"/>
      <c r="S53" s="29">
        <v>0</v>
      </c>
      <c r="T53" s="38"/>
      <c r="U53" s="29">
        <v>0</v>
      </c>
      <c r="V53" s="38"/>
      <c r="W53" s="29">
        <v>0</v>
      </c>
      <c r="X53" s="38"/>
      <c r="Y53" s="29">
        <v>0</v>
      </c>
      <c r="Z53" s="38"/>
      <c r="AA53" s="29">
        <v>0</v>
      </c>
      <c r="AB53" s="52">
        <f t="shared" si="1"/>
        <v>0</v>
      </c>
      <c r="AC53" s="53">
        <f t="shared" si="2"/>
        <v>1</v>
      </c>
    </row>
    <row r="54" spans="1:29" ht="13.5" customHeight="1" x14ac:dyDescent="0.25">
      <c r="A54" s="67"/>
      <c r="B54" s="67"/>
      <c r="C54" s="41" t="s">
        <v>54</v>
      </c>
      <c r="D54" s="38"/>
      <c r="E54" s="3">
        <v>0</v>
      </c>
      <c r="F54" s="38"/>
      <c r="G54" s="3">
        <v>0</v>
      </c>
      <c r="H54" s="38"/>
      <c r="I54" s="29">
        <v>8</v>
      </c>
      <c r="J54" s="38"/>
      <c r="K54" s="29">
        <v>0</v>
      </c>
      <c r="L54" s="38"/>
      <c r="M54" s="29">
        <v>0</v>
      </c>
      <c r="N54" s="38"/>
      <c r="O54" s="29">
        <v>0</v>
      </c>
      <c r="P54" s="38"/>
      <c r="Q54" s="29">
        <v>0</v>
      </c>
      <c r="R54" s="38"/>
      <c r="S54" s="29">
        <v>0</v>
      </c>
      <c r="T54" s="38"/>
      <c r="U54" s="29">
        <v>0</v>
      </c>
      <c r="V54" s="38"/>
      <c r="W54" s="29">
        <v>0</v>
      </c>
      <c r="X54" s="38"/>
      <c r="Y54" s="29">
        <v>0</v>
      </c>
      <c r="Z54" s="38"/>
      <c r="AA54" s="29">
        <v>0</v>
      </c>
      <c r="AB54" s="52">
        <f t="shared" si="1"/>
        <v>0</v>
      </c>
      <c r="AC54" s="53">
        <f t="shared" si="2"/>
        <v>8</v>
      </c>
    </row>
    <row r="55" spans="1:29" ht="27.75" customHeight="1" x14ac:dyDescent="0.25">
      <c r="A55" s="67">
        <v>17</v>
      </c>
      <c r="B55" s="67" t="s">
        <v>57</v>
      </c>
      <c r="C55" s="49" t="s">
        <v>58</v>
      </c>
      <c r="D55" s="38"/>
      <c r="E55" s="38"/>
      <c r="F55" s="38"/>
      <c r="G55" s="39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55"/>
      <c r="AC55" s="56"/>
    </row>
    <row r="56" spans="1:29" ht="15.75" customHeight="1" x14ac:dyDescent="0.25">
      <c r="A56" s="67"/>
      <c r="B56" s="67"/>
      <c r="C56" s="41" t="s">
        <v>59</v>
      </c>
      <c r="D56" s="3">
        <v>0</v>
      </c>
      <c r="E56" s="3">
        <v>0</v>
      </c>
      <c r="F56" s="3">
        <v>0</v>
      </c>
      <c r="G56" s="3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29">
        <v>0</v>
      </c>
      <c r="Z56" s="29">
        <v>10</v>
      </c>
      <c r="AA56" s="29">
        <v>0</v>
      </c>
      <c r="AB56" s="52">
        <f t="shared" si="1"/>
        <v>10</v>
      </c>
      <c r="AC56" s="53">
        <f t="shared" si="2"/>
        <v>0</v>
      </c>
    </row>
    <row r="57" spans="1:29" ht="15.75" customHeight="1" x14ac:dyDescent="0.25">
      <c r="A57" s="67"/>
      <c r="B57" s="67"/>
      <c r="C57" s="41" t="s">
        <v>60</v>
      </c>
      <c r="D57" s="3">
        <v>0</v>
      </c>
      <c r="E57" s="3">
        <v>0</v>
      </c>
      <c r="F57" s="3">
        <v>0</v>
      </c>
      <c r="G57" s="3">
        <v>0</v>
      </c>
      <c r="H57" s="29"/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29">
        <v>0</v>
      </c>
      <c r="Z57" s="29">
        <v>14</v>
      </c>
      <c r="AA57" s="29">
        <v>0</v>
      </c>
      <c r="AB57" s="52">
        <f t="shared" si="1"/>
        <v>14</v>
      </c>
      <c r="AC57" s="53">
        <f t="shared" si="2"/>
        <v>0</v>
      </c>
    </row>
    <row r="58" spans="1:29" ht="15.75" customHeight="1" x14ac:dyDescent="0.25">
      <c r="A58" s="67">
        <v>18</v>
      </c>
      <c r="B58" s="67" t="s">
        <v>61</v>
      </c>
      <c r="C58" s="41" t="s">
        <v>62</v>
      </c>
      <c r="D58" s="3">
        <v>1</v>
      </c>
      <c r="E58" s="3">
        <v>0</v>
      </c>
      <c r="F58" s="3">
        <v>12</v>
      </c>
      <c r="G58" s="3">
        <v>0</v>
      </c>
      <c r="H58" s="3">
        <v>0</v>
      </c>
      <c r="I58" s="3">
        <v>19</v>
      </c>
      <c r="J58" s="3">
        <v>0</v>
      </c>
      <c r="K58" s="3">
        <v>20</v>
      </c>
      <c r="L58" s="3">
        <v>0</v>
      </c>
      <c r="M58" s="3">
        <v>14</v>
      </c>
      <c r="N58" s="3">
        <v>0</v>
      </c>
      <c r="O58" s="3">
        <v>13</v>
      </c>
      <c r="P58" s="3">
        <v>1</v>
      </c>
      <c r="Q58" s="3">
        <v>8</v>
      </c>
      <c r="R58" s="3">
        <v>10</v>
      </c>
      <c r="S58" s="3">
        <v>10</v>
      </c>
      <c r="T58" s="3">
        <v>15</v>
      </c>
      <c r="U58" s="3">
        <v>11</v>
      </c>
      <c r="V58" s="3">
        <v>15</v>
      </c>
      <c r="W58" s="3">
        <v>18</v>
      </c>
      <c r="X58" s="3">
        <v>13</v>
      </c>
      <c r="Y58" s="3">
        <v>16</v>
      </c>
      <c r="Z58" s="29">
        <v>10</v>
      </c>
      <c r="AA58" s="29">
        <v>0</v>
      </c>
      <c r="AB58" s="52">
        <f t="shared" si="1"/>
        <v>77</v>
      </c>
      <c r="AC58" s="53">
        <f t="shared" si="2"/>
        <v>129</v>
      </c>
    </row>
    <row r="59" spans="1:29" ht="30.75" customHeight="1" x14ac:dyDescent="0.25">
      <c r="A59" s="67"/>
      <c r="B59" s="67"/>
      <c r="C59" s="41" t="s">
        <v>63</v>
      </c>
      <c r="D59" s="38"/>
      <c r="E59" s="3">
        <v>0</v>
      </c>
      <c r="F59" s="38"/>
      <c r="G59" s="3">
        <v>0</v>
      </c>
      <c r="H59" s="38"/>
      <c r="I59" s="29">
        <v>13</v>
      </c>
      <c r="J59" s="34"/>
      <c r="K59" s="28">
        <v>0</v>
      </c>
      <c r="L59" s="34"/>
      <c r="M59" s="28">
        <v>0</v>
      </c>
      <c r="N59" s="34"/>
      <c r="O59" s="28">
        <v>0</v>
      </c>
      <c r="P59" s="34"/>
      <c r="Q59" s="28">
        <v>8</v>
      </c>
      <c r="R59" s="34"/>
      <c r="S59" s="28">
        <v>0</v>
      </c>
      <c r="T59" s="34"/>
      <c r="U59" s="28">
        <v>0</v>
      </c>
      <c r="V59" s="38"/>
      <c r="W59" s="29">
        <v>0</v>
      </c>
      <c r="X59" s="38"/>
      <c r="Y59" s="29">
        <v>0</v>
      </c>
      <c r="Z59" s="38"/>
      <c r="AA59" s="29">
        <v>0</v>
      </c>
      <c r="AB59" s="52">
        <f t="shared" si="1"/>
        <v>0</v>
      </c>
      <c r="AC59" s="53">
        <f t="shared" si="2"/>
        <v>21</v>
      </c>
    </row>
    <row r="60" spans="1:29" ht="61.5" customHeight="1" x14ac:dyDescent="0.25">
      <c r="A60" s="67">
        <v>19</v>
      </c>
      <c r="B60" s="67" t="s">
        <v>64</v>
      </c>
      <c r="C60" s="49" t="s">
        <v>65</v>
      </c>
      <c r="D60" s="38"/>
      <c r="E60" s="38"/>
      <c r="F60" s="38"/>
      <c r="G60" s="39"/>
      <c r="H60" s="38"/>
      <c r="I60" s="38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8"/>
      <c r="W60" s="38"/>
      <c r="X60" s="38"/>
      <c r="Y60" s="38"/>
      <c r="Z60" s="38"/>
      <c r="AA60" s="38"/>
      <c r="AB60" s="55"/>
      <c r="AC60" s="56"/>
    </row>
    <row r="61" spans="1:29" ht="18.75" customHeight="1" x14ac:dyDescent="0.25">
      <c r="A61" s="67"/>
      <c r="B61" s="67"/>
      <c r="C61" s="49" t="s">
        <v>48</v>
      </c>
      <c r="D61" s="3">
        <v>1</v>
      </c>
      <c r="E61" s="3">
        <v>1</v>
      </c>
      <c r="F61" s="3">
        <v>1</v>
      </c>
      <c r="G61" s="3">
        <v>1</v>
      </c>
      <c r="H61" s="29">
        <v>1</v>
      </c>
      <c r="I61" s="29">
        <v>1</v>
      </c>
      <c r="J61" s="29">
        <v>1</v>
      </c>
      <c r="K61" s="29">
        <v>1</v>
      </c>
      <c r="L61" s="29">
        <v>1</v>
      </c>
      <c r="M61" s="29">
        <v>1</v>
      </c>
      <c r="N61" s="29">
        <v>1</v>
      </c>
      <c r="O61" s="29">
        <v>1</v>
      </c>
      <c r="P61" s="29">
        <v>1</v>
      </c>
      <c r="Q61" s="29">
        <v>1</v>
      </c>
      <c r="R61" s="29">
        <v>1</v>
      </c>
      <c r="S61" s="29">
        <v>1</v>
      </c>
      <c r="T61" s="29">
        <v>1</v>
      </c>
      <c r="U61" s="29">
        <v>1</v>
      </c>
      <c r="V61" s="29">
        <v>1</v>
      </c>
      <c r="W61" s="29">
        <v>1</v>
      </c>
      <c r="X61" s="29">
        <v>1</v>
      </c>
      <c r="Y61" s="29">
        <v>1</v>
      </c>
      <c r="Z61" s="29">
        <v>1</v>
      </c>
      <c r="AA61" s="29">
        <v>1</v>
      </c>
      <c r="AB61" s="52">
        <f t="shared" si="1"/>
        <v>12</v>
      </c>
      <c r="AC61" s="53">
        <f t="shared" si="2"/>
        <v>12</v>
      </c>
    </row>
    <row r="62" spans="1:29" ht="15" customHeight="1" x14ac:dyDescent="0.25">
      <c r="A62" s="67"/>
      <c r="B62" s="67"/>
      <c r="C62" s="49" t="s">
        <v>66</v>
      </c>
      <c r="D62" s="3">
        <v>81</v>
      </c>
      <c r="E62" s="3">
        <v>0</v>
      </c>
      <c r="F62" s="3">
        <v>111</v>
      </c>
      <c r="G62" s="3">
        <v>18</v>
      </c>
      <c r="H62" s="3">
        <v>155</v>
      </c>
      <c r="I62" s="3">
        <v>22</v>
      </c>
      <c r="J62" s="3">
        <v>171</v>
      </c>
      <c r="K62" s="3">
        <v>28</v>
      </c>
      <c r="L62" s="3">
        <v>177</v>
      </c>
      <c r="M62" s="3">
        <v>28</v>
      </c>
      <c r="N62" s="3">
        <v>184</v>
      </c>
      <c r="O62" s="3">
        <v>28</v>
      </c>
      <c r="P62" s="3">
        <v>188</v>
      </c>
      <c r="Q62" s="3">
        <v>28</v>
      </c>
      <c r="R62" s="3">
        <v>196</v>
      </c>
      <c r="S62" s="3">
        <v>76</v>
      </c>
      <c r="T62" s="3">
        <v>203</v>
      </c>
      <c r="U62" s="3">
        <v>96</v>
      </c>
      <c r="V62" s="3">
        <v>217</v>
      </c>
      <c r="W62" s="3">
        <v>96</v>
      </c>
      <c r="X62" s="29">
        <v>222</v>
      </c>
      <c r="Y62" s="29">
        <v>116</v>
      </c>
      <c r="Z62" s="29">
        <v>235</v>
      </c>
      <c r="AA62" s="29">
        <v>116</v>
      </c>
      <c r="AB62" s="52">
        <f t="shared" si="1"/>
        <v>2140</v>
      </c>
      <c r="AC62" s="53">
        <f t="shared" si="2"/>
        <v>652</v>
      </c>
    </row>
    <row r="63" spans="1:29" ht="42.75" customHeight="1" x14ac:dyDescent="0.25">
      <c r="A63" s="67"/>
      <c r="B63" s="67"/>
      <c r="C63" s="41" t="s">
        <v>67</v>
      </c>
      <c r="D63" s="38"/>
      <c r="E63" s="38"/>
      <c r="F63" s="34"/>
      <c r="G63" s="34"/>
      <c r="H63" s="38"/>
      <c r="I63" s="38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8"/>
      <c r="W63" s="38"/>
      <c r="X63" s="38"/>
      <c r="Y63" s="38"/>
      <c r="Z63" s="38"/>
      <c r="AA63" s="38"/>
      <c r="AB63" s="55"/>
      <c r="AC63" s="56"/>
    </row>
    <row r="64" spans="1:29" ht="17.25" customHeight="1" x14ac:dyDescent="0.25">
      <c r="A64" s="67"/>
      <c r="B64" s="67"/>
      <c r="C64" s="41" t="s">
        <v>48</v>
      </c>
      <c r="D64" s="38"/>
      <c r="E64" s="29">
        <v>0</v>
      </c>
      <c r="F64" s="38"/>
      <c r="G64" s="29">
        <v>1</v>
      </c>
      <c r="H64" s="38"/>
      <c r="I64" s="29">
        <v>1</v>
      </c>
      <c r="J64" s="38"/>
      <c r="K64" s="29">
        <v>1</v>
      </c>
      <c r="L64" s="38"/>
      <c r="M64" s="29">
        <v>1</v>
      </c>
      <c r="N64" s="38"/>
      <c r="O64" s="29">
        <v>1</v>
      </c>
      <c r="P64" s="38"/>
      <c r="Q64" s="29">
        <v>0</v>
      </c>
      <c r="R64" s="38"/>
      <c r="S64" s="29">
        <v>1</v>
      </c>
      <c r="T64" s="38"/>
      <c r="U64" s="29">
        <v>1</v>
      </c>
      <c r="V64" s="38"/>
      <c r="W64" s="29">
        <v>1</v>
      </c>
      <c r="X64" s="38"/>
      <c r="Y64" s="29">
        <v>1</v>
      </c>
      <c r="Z64" s="38"/>
      <c r="AA64" s="29">
        <v>1</v>
      </c>
      <c r="AB64" s="52">
        <f t="shared" si="1"/>
        <v>0</v>
      </c>
      <c r="AC64" s="53">
        <f t="shared" si="2"/>
        <v>10</v>
      </c>
    </row>
    <row r="65" spans="1:29" ht="17.25" customHeight="1" x14ac:dyDescent="0.25">
      <c r="A65" s="67"/>
      <c r="B65" s="67"/>
      <c r="C65" s="41" t="s">
        <v>66</v>
      </c>
      <c r="D65" s="38"/>
      <c r="E65" s="29">
        <v>0</v>
      </c>
      <c r="F65" s="38"/>
      <c r="G65" s="29">
        <v>6</v>
      </c>
      <c r="H65" s="38"/>
      <c r="I65" s="29">
        <v>2</v>
      </c>
      <c r="J65" s="38"/>
      <c r="K65" s="29">
        <v>1</v>
      </c>
      <c r="L65" s="38"/>
      <c r="M65" s="29">
        <v>1</v>
      </c>
      <c r="N65" s="38"/>
      <c r="O65" s="29">
        <v>4</v>
      </c>
      <c r="P65" s="38"/>
      <c r="Q65" s="29">
        <v>0</v>
      </c>
      <c r="R65" s="38"/>
      <c r="S65" s="29">
        <v>5</v>
      </c>
      <c r="T65" s="38"/>
      <c r="U65" s="29">
        <v>3</v>
      </c>
      <c r="V65" s="38"/>
      <c r="W65" s="29">
        <v>11</v>
      </c>
      <c r="X65" s="38"/>
      <c r="Y65" s="29">
        <v>18</v>
      </c>
      <c r="Z65" s="38"/>
      <c r="AA65" s="29">
        <v>12</v>
      </c>
      <c r="AB65" s="52">
        <f t="shared" si="1"/>
        <v>0</v>
      </c>
      <c r="AC65" s="53">
        <f t="shared" si="2"/>
        <v>63</v>
      </c>
    </row>
    <row r="66" spans="1:29" ht="56.25" customHeight="1" x14ac:dyDescent="0.25">
      <c r="A66" s="67">
        <v>20</v>
      </c>
      <c r="B66" s="67" t="s">
        <v>68</v>
      </c>
      <c r="C66" s="48" t="s">
        <v>69</v>
      </c>
      <c r="D66" s="38"/>
      <c r="E66" s="38"/>
      <c r="F66" s="34"/>
      <c r="G66" s="34"/>
      <c r="H66" s="38"/>
      <c r="I66" s="38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8"/>
      <c r="W66" s="38"/>
      <c r="X66" s="38"/>
      <c r="Y66" s="38"/>
      <c r="Z66" s="38"/>
      <c r="AA66" s="38"/>
      <c r="AB66" s="55"/>
      <c r="AC66" s="56"/>
    </row>
    <row r="67" spans="1:29" ht="17.25" customHeight="1" x14ac:dyDescent="0.25">
      <c r="A67" s="67"/>
      <c r="B67" s="67"/>
      <c r="C67" s="48" t="s">
        <v>70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0</v>
      </c>
      <c r="R67" s="29">
        <v>0</v>
      </c>
      <c r="S67" s="29">
        <v>0</v>
      </c>
      <c r="T67" s="29">
        <v>0</v>
      </c>
      <c r="U67" s="29">
        <v>0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  <c r="AA67" s="29">
        <v>0</v>
      </c>
      <c r="AB67" s="52">
        <f t="shared" si="1"/>
        <v>0</v>
      </c>
      <c r="AC67" s="53">
        <f t="shared" si="2"/>
        <v>0</v>
      </c>
    </row>
    <row r="68" spans="1:29" ht="17.25" customHeight="1" x14ac:dyDescent="0.25">
      <c r="A68" s="67"/>
      <c r="B68" s="67"/>
      <c r="C68" s="48" t="s">
        <v>71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 s="29">
        <v>0</v>
      </c>
      <c r="Z68" s="29">
        <v>0</v>
      </c>
      <c r="AA68" s="29">
        <v>0</v>
      </c>
      <c r="AB68" s="52">
        <v>0</v>
      </c>
      <c r="AC68" s="53">
        <f t="shared" si="2"/>
        <v>0</v>
      </c>
    </row>
    <row r="69" spans="1:29" ht="72" customHeight="1" x14ac:dyDescent="0.25">
      <c r="A69" s="67">
        <v>21</v>
      </c>
      <c r="B69" s="67" t="s">
        <v>72</v>
      </c>
      <c r="C69" s="48" t="s">
        <v>73</v>
      </c>
      <c r="D69" s="38"/>
      <c r="E69" s="38"/>
      <c r="F69" s="38"/>
      <c r="G69" s="38"/>
      <c r="H69" s="38"/>
      <c r="I69" s="38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8"/>
      <c r="W69" s="38"/>
      <c r="X69" s="38"/>
      <c r="Y69" s="38"/>
      <c r="Z69" s="38"/>
      <c r="AA69" s="38"/>
      <c r="AB69" s="55"/>
      <c r="AC69" s="56"/>
    </row>
    <row r="70" spans="1:29" ht="17.25" customHeight="1" x14ac:dyDescent="0.25">
      <c r="A70" s="67"/>
      <c r="B70" s="67"/>
      <c r="C70" s="48" t="s">
        <v>70</v>
      </c>
      <c r="D70" s="58">
        <f>D62</f>
        <v>81</v>
      </c>
      <c r="E70" s="58">
        <f>E65+E62</f>
        <v>0</v>
      </c>
      <c r="F70" s="58">
        <f>F62</f>
        <v>111</v>
      </c>
      <c r="G70" s="58">
        <f>G65+G62</f>
        <v>24</v>
      </c>
      <c r="H70" s="58">
        <f>H62</f>
        <v>155</v>
      </c>
      <c r="I70" s="58">
        <f>I65+I62</f>
        <v>24</v>
      </c>
      <c r="J70" s="58">
        <f>J62</f>
        <v>171</v>
      </c>
      <c r="K70" s="58">
        <f>K65+K62</f>
        <v>29</v>
      </c>
      <c r="L70" s="58">
        <f>L62</f>
        <v>177</v>
      </c>
      <c r="M70" s="58">
        <f>M65+M62</f>
        <v>29</v>
      </c>
      <c r="N70" s="58">
        <f>N62</f>
        <v>184</v>
      </c>
      <c r="O70" s="58">
        <f>O65+O62</f>
        <v>32</v>
      </c>
      <c r="P70" s="58">
        <f>P62</f>
        <v>188</v>
      </c>
      <c r="Q70" s="58">
        <f>Q65+Q62</f>
        <v>28</v>
      </c>
      <c r="R70" s="58">
        <f>R62</f>
        <v>196</v>
      </c>
      <c r="S70" s="58">
        <f>S65+S62</f>
        <v>81</v>
      </c>
      <c r="T70" s="58">
        <f>T62</f>
        <v>203</v>
      </c>
      <c r="U70" s="58">
        <f>U65+U62</f>
        <v>99</v>
      </c>
      <c r="V70" s="58">
        <f>V62</f>
        <v>217</v>
      </c>
      <c r="W70" s="58">
        <f>W65+W62</f>
        <v>107</v>
      </c>
      <c r="X70" s="58">
        <f>X62</f>
        <v>222</v>
      </c>
      <c r="Y70" s="58">
        <f>Y65+Y62</f>
        <v>134</v>
      </c>
      <c r="Z70" s="58">
        <f>Z62</f>
        <v>235</v>
      </c>
      <c r="AA70" s="58">
        <f>AA65+AA62</f>
        <v>128</v>
      </c>
      <c r="AB70" s="52">
        <f t="shared" ref="AB70:AB133" si="7">D70+F70+H70+J70+L70+N70+P70+R70+T70+V70+X70+Z70</f>
        <v>2140</v>
      </c>
      <c r="AC70" s="53">
        <f t="shared" ref="AC70:AC133" si="8">E70+G70+I70+K70+M70+O70+Q70+S70+U70+W70+Y70+AA70</f>
        <v>715</v>
      </c>
    </row>
    <row r="71" spans="1:29" ht="17.25" customHeight="1" x14ac:dyDescent="0.25">
      <c r="A71" s="67"/>
      <c r="B71" s="67"/>
      <c r="C71" s="48" t="s">
        <v>71</v>
      </c>
      <c r="D71" s="58">
        <f t="shared" ref="D71:AA71" si="9">D61</f>
        <v>1</v>
      </c>
      <c r="E71" s="58">
        <f t="shared" si="9"/>
        <v>1</v>
      </c>
      <c r="F71" s="58">
        <f t="shared" si="9"/>
        <v>1</v>
      </c>
      <c r="G71" s="58">
        <f t="shared" si="9"/>
        <v>1</v>
      </c>
      <c r="H71" s="58">
        <f t="shared" si="9"/>
        <v>1</v>
      </c>
      <c r="I71" s="58">
        <f t="shared" si="9"/>
        <v>1</v>
      </c>
      <c r="J71" s="58">
        <f t="shared" si="9"/>
        <v>1</v>
      </c>
      <c r="K71" s="58">
        <f t="shared" si="9"/>
        <v>1</v>
      </c>
      <c r="L71" s="58">
        <f t="shared" si="9"/>
        <v>1</v>
      </c>
      <c r="M71" s="58">
        <f t="shared" si="9"/>
        <v>1</v>
      </c>
      <c r="N71" s="58">
        <f t="shared" si="9"/>
        <v>1</v>
      </c>
      <c r="O71" s="58">
        <f t="shared" si="9"/>
        <v>1</v>
      </c>
      <c r="P71" s="58">
        <f t="shared" si="9"/>
        <v>1</v>
      </c>
      <c r="Q71" s="58">
        <f t="shared" si="9"/>
        <v>1</v>
      </c>
      <c r="R71" s="58">
        <f t="shared" si="9"/>
        <v>1</v>
      </c>
      <c r="S71" s="58">
        <f t="shared" si="9"/>
        <v>1</v>
      </c>
      <c r="T71" s="58">
        <f t="shared" si="9"/>
        <v>1</v>
      </c>
      <c r="U71" s="58">
        <f t="shared" si="9"/>
        <v>1</v>
      </c>
      <c r="V71" s="58">
        <f t="shared" si="9"/>
        <v>1</v>
      </c>
      <c r="W71" s="58">
        <f t="shared" si="9"/>
        <v>1</v>
      </c>
      <c r="X71" s="58">
        <f t="shared" si="9"/>
        <v>1</v>
      </c>
      <c r="Y71" s="58">
        <f t="shared" si="9"/>
        <v>1</v>
      </c>
      <c r="Z71" s="58">
        <f t="shared" si="9"/>
        <v>1</v>
      </c>
      <c r="AA71" s="58">
        <f t="shared" si="9"/>
        <v>1</v>
      </c>
      <c r="AB71" s="52">
        <f t="shared" si="7"/>
        <v>12</v>
      </c>
      <c r="AC71" s="53">
        <f t="shared" si="8"/>
        <v>12</v>
      </c>
    </row>
    <row r="72" spans="1:29" ht="33" customHeight="1" x14ac:dyDescent="0.25">
      <c r="A72" s="67">
        <v>22</v>
      </c>
      <c r="B72" s="67" t="s">
        <v>74</v>
      </c>
      <c r="C72" s="41" t="s">
        <v>75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55"/>
      <c r="AC72" s="56"/>
    </row>
    <row r="73" spans="1:29" ht="16.5" customHeight="1" x14ac:dyDescent="0.25">
      <c r="A73" s="67"/>
      <c r="B73" s="67"/>
      <c r="C73" s="41" t="s">
        <v>76</v>
      </c>
      <c r="D73" s="38"/>
      <c r="E73" s="58">
        <f>E65</f>
        <v>0</v>
      </c>
      <c r="F73" s="38"/>
      <c r="G73" s="58">
        <f>G65</f>
        <v>6</v>
      </c>
      <c r="H73" s="38"/>
      <c r="I73" s="58">
        <f>I65</f>
        <v>2</v>
      </c>
      <c r="J73" s="38"/>
      <c r="K73" s="58">
        <f>K65</f>
        <v>1</v>
      </c>
      <c r="L73" s="38"/>
      <c r="M73" s="58">
        <f>M65</f>
        <v>1</v>
      </c>
      <c r="N73" s="38"/>
      <c r="O73" s="58">
        <f>O65</f>
        <v>4</v>
      </c>
      <c r="P73" s="38"/>
      <c r="Q73" s="58">
        <f>Q65</f>
        <v>0</v>
      </c>
      <c r="R73" s="38"/>
      <c r="S73" s="58">
        <f>S65</f>
        <v>5</v>
      </c>
      <c r="T73" s="38"/>
      <c r="U73" s="58">
        <f>U65</f>
        <v>3</v>
      </c>
      <c r="V73" s="38"/>
      <c r="W73" s="58">
        <f>W65</f>
        <v>11</v>
      </c>
      <c r="X73" s="38"/>
      <c r="Y73" s="58">
        <f>Y65</f>
        <v>18</v>
      </c>
      <c r="Z73" s="38"/>
      <c r="AA73" s="58">
        <f>AA65</f>
        <v>12</v>
      </c>
      <c r="AB73" s="52">
        <f t="shared" si="7"/>
        <v>0</v>
      </c>
      <c r="AC73" s="53">
        <f t="shared" si="8"/>
        <v>63</v>
      </c>
    </row>
    <row r="74" spans="1:29" ht="16.5" customHeight="1" x14ac:dyDescent="0.25">
      <c r="A74" s="67"/>
      <c r="B74" s="67"/>
      <c r="C74" s="41" t="s">
        <v>77</v>
      </c>
      <c r="D74" s="38"/>
      <c r="E74" s="58">
        <f>E64</f>
        <v>0</v>
      </c>
      <c r="F74" s="38"/>
      <c r="G74" s="58">
        <f>G64</f>
        <v>1</v>
      </c>
      <c r="H74" s="38"/>
      <c r="I74" s="58">
        <f>I64</f>
        <v>1</v>
      </c>
      <c r="J74" s="38"/>
      <c r="K74" s="58">
        <f>K64</f>
        <v>1</v>
      </c>
      <c r="L74" s="38"/>
      <c r="M74" s="58">
        <f>M64</f>
        <v>1</v>
      </c>
      <c r="N74" s="38"/>
      <c r="O74" s="58">
        <f>O64</f>
        <v>1</v>
      </c>
      <c r="P74" s="38"/>
      <c r="Q74" s="58">
        <f>Q64</f>
        <v>0</v>
      </c>
      <c r="R74" s="38"/>
      <c r="S74" s="58">
        <f>S64</f>
        <v>1</v>
      </c>
      <c r="T74" s="38"/>
      <c r="U74" s="58">
        <f>U64</f>
        <v>1</v>
      </c>
      <c r="V74" s="38"/>
      <c r="W74" s="58">
        <f>W64</f>
        <v>1</v>
      </c>
      <c r="X74" s="38"/>
      <c r="Y74" s="58">
        <f>Y64</f>
        <v>1</v>
      </c>
      <c r="Z74" s="38"/>
      <c r="AA74" s="58">
        <f>AA64</f>
        <v>1</v>
      </c>
      <c r="AB74" s="52">
        <f t="shared" si="7"/>
        <v>0</v>
      </c>
      <c r="AC74" s="53">
        <f t="shared" si="8"/>
        <v>10</v>
      </c>
    </row>
    <row r="75" spans="1:29" ht="16.5" customHeight="1" x14ac:dyDescent="0.25">
      <c r="A75" s="67"/>
      <c r="B75" s="67"/>
      <c r="C75" s="49" t="s">
        <v>78</v>
      </c>
      <c r="D75" s="58">
        <f t="shared" ref="D75:AA75" si="10">D62</f>
        <v>81</v>
      </c>
      <c r="E75" s="58">
        <f t="shared" si="10"/>
        <v>0</v>
      </c>
      <c r="F75" s="58">
        <f t="shared" si="10"/>
        <v>111</v>
      </c>
      <c r="G75" s="58">
        <f t="shared" si="10"/>
        <v>18</v>
      </c>
      <c r="H75" s="58">
        <f t="shared" si="10"/>
        <v>155</v>
      </c>
      <c r="I75" s="58">
        <f t="shared" si="10"/>
        <v>22</v>
      </c>
      <c r="J75" s="58">
        <f t="shared" si="10"/>
        <v>171</v>
      </c>
      <c r="K75" s="58">
        <f t="shared" si="10"/>
        <v>28</v>
      </c>
      <c r="L75" s="58">
        <f t="shared" si="10"/>
        <v>177</v>
      </c>
      <c r="M75" s="58">
        <f t="shared" si="10"/>
        <v>28</v>
      </c>
      <c r="N75" s="58">
        <f t="shared" si="10"/>
        <v>184</v>
      </c>
      <c r="O75" s="58">
        <f t="shared" si="10"/>
        <v>28</v>
      </c>
      <c r="P75" s="58">
        <f t="shared" si="10"/>
        <v>188</v>
      </c>
      <c r="Q75" s="58">
        <f t="shared" si="10"/>
        <v>28</v>
      </c>
      <c r="R75" s="58">
        <f t="shared" si="10"/>
        <v>196</v>
      </c>
      <c r="S75" s="58">
        <f t="shared" si="10"/>
        <v>76</v>
      </c>
      <c r="T75" s="58">
        <f t="shared" si="10"/>
        <v>203</v>
      </c>
      <c r="U75" s="58">
        <f t="shared" si="10"/>
        <v>96</v>
      </c>
      <c r="V75" s="58">
        <f t="shared" si="10"/>
        <v>217</v>
      </c>
      <c r="W75" s="58">
        <f t="shared" si="10"/>
        <v>96</v>
      </c>
      <c r="X75" s="58">
        <f t="shared" si="10"/>
        <v>222</v>
      </c>
      <c r="Y75" s="58">
        <f t="shared" si="10"/>
        <v>116</v>
      </c>
      <c r="Z75" s="58">
        <f t="shared" si="10"/>
        <v>235</v>
      </c>
      <c r="AA75" s="58">
        <f t="shared" si="10"/>
        <v>116</v>
      </c>
      <c r="AB75" s="52">
        <f t="shared" si="7"/>
        <v>2140</v>
      </c>
      <c r="AC75" s="53">
        <f t="shared" si="8"/>
        <v>652</v>
      </c>
    </row>
    <row r="76" spans="1:29" ht="16.5" customHeight="1" x14ac:dyDescent="0.25">
      <c r="A76" s="67"/>
      <c r="B76" s="67"/>
      <c r="C76" s="49" t="s">
        <v>77</v>
      </c>
      <c r="D76" s="58">
        <f t="shared" ref="D76:AA76" si="11">D61</f>
        <v>1</v>
      </c>
      <c r="E76" s="58">
        <f t="shared" si="11"/>
        <v>1</v>
      </c>
      <c r="F76" s="58">
        <f t="shared" si="11"/>
        <v>1</v>
      </c>
      <c r="G76" s="58">
        <f t="shared" si="11"/>
        <v>1</v>
      </c>
      <c r="H76" s="58">
        <f t="shared" si="11"/>
        <v>1</v>
      </c>
      <c r="I76" s="58">
        <f t="shared" si="11"/>
        <v>1</v>
      </c>
      <c r="J76" s="58">
        <f t="shared" si="11"/>
        <v>1</v>
      </c>
      <c r="K76" s="58">
        <f t="shared" si="11"/>
        <v>1</v>
      </c>
      <c r="L76" s="58">
        <f t="shared" si="11"/>
        <v>1</v>
      </c>
      <c r="M76" s="58">
        <f t="shared" si="11"/>
        <v>1</v>
      </c>
      <c r="N76" s="58">
        <f t="shared" si="11"/>
        <v>1</v>
      </c>
      <c r="O76" s="58">
        <f t="shared" si="11"/>
        <v>1</v>
      </c>
      <c r="P76" s="58">
        <f t="shared" si="11"/>
        <v>1</v>
      </c>
      <c r="Q76" s="58">
        <f t="shared" si="11"/>
        <v>1</v>
      </c>
      <c r="R76" s="58">
        <f t="shared" si="11"/>
        <v>1</v>
      </c>
      <c r="S76" s="58">
        <f t="shared" si="11"/>
        <v>1</v>
      </c>
      <c r="T76" s="58">
        <f t="shared" si="11"/>
        <v>1</v>
      </c>
      <c r="U76" s="58">
        <f t="shared" si="11"/>
        <v>1</v>
      </c>
      <c r="V76" s="58">
        <f t="shared" si="11"/>
        <v>1</v>
      </c>
      <c r="W76" s="58">
        <f t="shared" si="11"/>
        <v>1</v>
      </c>
      <c r="X76" s="58">
        <f t="shared" si="11"/>
        <v>1</v>
      </c>
      <c r="Y76" s="58">
        <f t="shared" si="11"/>
        <v>1</v>
      </c>
      <c r="Z76" s="58">
        <f t="shared" si="11"/>
        <v>1</v>
      </c>
      <c r="AA76" s="58">
        <f t="shared" si="11"/>
        <v>1</v>
      </c>
      <c r="AB76" s="52">
        <f t="shared" si="7"/>
        <v>12</v>
      </c>
      <c r="AC76" s="53">
        <f t="shared" si="8"/>
        <v>12</v>
      </c>
    </row>
    <row r="77" spans="1:29" ht="36" customHeight="1" x14ac:dyDescent="0.25">
      <c r="A77" s="67">
        <v>23</v>
      </c>
      <c r="B77" s="67" t="s">
        <v>79</v>
      </c>
      <c r="C77" s="48" t="s">
        <v>80</v>
      </c>
      <c r="D77" s="39"/>
      <c r="E77" s="39"/>
      <c r="F77" s="39"/>
      <c r="G77" s="39"/>
      <c r="H77" s="38"/>
      <c r="I77" s="38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8"/>
      <c r="W77" s="38"/>
      <c r="X77" s="38"/>
      <c r="Y77" s="38"/>
      <c r="Z77" s="38"/>
      <c r="AA77" s="38"/>
      <c r="AB77" s="55"/>
      <c r="AC77" s="56"/>
    </row>
    <row r="78" spans="1:29" ht="16.5" customHeight="1" x14ac:dyDescent="0.25">
      <c r="A78" s="67"/>
      <c r="B78" s="67"/>
      <c r="C78" s="48" t="s">
        <v>81</v>
      </c>
      <c r="D78" s="3">
        <v>360</v>
      </c>
      <c r="E78" s="3">
        <v>360</v>
      </c>
      <c r="F78" s="3">
        <v>361</v>
      </c>
      <c r="G78" s="3">
        <v>361</v>
      </c>
      <c r="H78" s="3">
        <v>361</v>
      </c>
      <c r="I78" s="3">
        <v>361</v>
      </c>
      <c r="J78" s="29">
        <v>360</v>
      </c>
      <c r="K78" s="29">
        <v>360</v>
      </c>
      <c r="L78" s="29">
        <v>357</v>
      </c>
      <c r="M78" s="29">
        <v>357</v>
      </c>
      <c r="N78" s="29">
        <v>352</v>
      </c>
      <c r="O78" s="29">
        <v>352</v>
      </c>
      <c r="P78" s="29">
        <v>349</v>
      </c>
      <c r="Q78" s="29">
        <v>349</v>
      </c>
      <c r="R78" s="29">
        <v>351</v>
      </c>
      <c r="S78" s="29">
        <v>351</v>
      </c>
      <c r="T78" s="60">
        <v>348</v>
      </c>
      <c r="U78" s="60">
        <v>348</v>
      </c>
      <c r="V78" s="29">
        <v>11</v>
      </c>
      <c r="W78" s="29">
        <v>11</v>
      </c>
      <c r="X78" s="29">
        <v>18</v>
      </c>
      <c r="Y78" s="29">
        <v>18</v>
      </c>
      <c r="Z78" s="29">
        <v>332</v>
      </c>
      <c r="AA78" s="29">
        <v>332</v>
      </c>
      <c r="AB78" s="52">
        <f t="shared" si="7"/>
        <v>3560</v>
      </c>
      <c r="AC78" s="53">
        <f>E78+G78+I78+K78+M78+O78+Q78+S78+U78+W78+Y78+AA78</f>
        <v>3560</v>
      </c>
    </row>
    <row r="79" spans="1:29" ht="16.5" customHeight="1" x14ac:dyDescent="0.25">
      <c r="A79" s="67"/>
      <c r="B79" s="67"/>
      <c r="C79" s="48" t="s">
        <v>71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29">
        <v>1</v>
      </c>
      <c r="K79" s="29">
        <v>1</v>
      </c>
      <c r="L79" s="29">
        <v>1</v>
      </c>
      <c r="M79" s="29">
        <v>1</v>
      </c>
      <c r="N79" s="29">
        <v>1</v>
      </c>
      <c r="O79" s="29">
        <v>1</v>
      </c>
      <c r="P79" s="29">
        <v>1</v>
      </c>
      <c r="Q79" s="29">
        <v>1</v>
      </c>
      <c r="R79" s="29">
        <v>1</v>
      </c>
      <c r="S79" s="29">
        <v>1</v>
      </c>
      <c r="T79" s="29">
        <v>1</v>
      </c>
      <c r="U79" s="29">
        <v>1</v>
      </c>
      <c r="V79" s="29">
        <v>1</v>
      </c>
      <c r="W79" s="29">
        <v>1</v>
      </c>
      <c r="X79" s="29">
        <v>1</v>
      </c>
      <c r="Y79" s="29">
        <v>1</v>
      </c>
      <c r="Z79" s="29">
        <v>1</v>
      </c>
      <c r="AA79" s="29">
        <v>1</v>
      </c>
      <c r="AB79" s="52">
        <f t="shared" si="7"/>
        <v>12</v>
      </c>
      <c r="AC79" s="53">
        <f>E79+G79+I79+K79+M79+O79+Q79+S79+U79+W79+Y79+AA79</f>
        <v>12</v>
      </c>
    </row>
    <row r="80" spans="1:29" ht="16.5" customHeight="1" x14ac:dyDescent="0.25">
      <c r="A80" s="67"/>
      <c r="B80" s="67"/>
      <c r="C80" s="48" t="s">
        <v>82</v>
      </c>
      <c r="D80" s="39"/>
      <c r="E80" s="39"/>
      <c r="F80" s="39"/>
      <c r="G80" s="39"/>
      <c r="H80" s="38"/>
      <c r="I80" s="38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8"/>
      <c r="W80" s="38"/>
      <c r="X80" s="38"/>
      <c r="Y80" s="38"/>
      <c r="Z80" s="38"/>
      <c r="AA80" s="38"/>
      <c r="AB80" s="55"/>
      <c r="AC80" s="56"/>
    </row>
    <row r="81" spans="1:29" ht="16.5" customHeight="1" x14ac:dyDescent="0.25">
      <c r="A81" s="67"/>
      <c r="B81" s="67"/>
      <c r="C81" s="48" t="s">
        <v>70</v>
      </c>
      <c r="D81" s="3">
        <v>0</v>
      </c>
      <c r="E81" s="3">
        <v>360</v>
      </c>
      <c r="F81" s="3">
        <v>0</v>
      </c>
      <c r="G81" s="3">
        <v>0</v>
      </c>
      <c r="H81" s="3">
        <v>0</v>
      </c>
      <c r="I81" s="3">
        <v>0</v>
      </c>
      <c r="J81" s="29">
        <v>0</v>
      </c>
      <c r="K81" s="29">
        <v>0</v>
      </c>
      <c r="L81" s="29">
        <v>0</v>
      </c>
      <c r="M81" s="29">
        <v>0</v>
      </c>
      <c r="N81" s="29">
        <v>0</v>
      </c>
      <c r="O81" s="29">
        <v>0</v>
      </c>
      <c r="P81" s="29">
        <v>0</v>
      </c>
      <c r="Q81" s="29">
        <v>0</v>
      </c>
      <c r="R81" s="29">
        <v>0</v>
      </c>
      <c r="S81" s="29">
        <v>0</v>
      </c>
      <c r="T81" s="29">
        <v>0</v>
      </c>
      <c r="U81" s="29">
        <v>0</v>
      </c>
      <c r="V81" s="29">
        <v>0</v>
      </c>
      <c r="W81" s="29">
        <v>0</v>
      </c>
      <c r="X81" s="29">
        <v>0</v>
      </c>
      <c r="Y81" s="29">
        <v>0</v>
      </c>
      <c r="Z81" s="29">
        <v>0</v>
      </c>
      <c r="AA81" s="29">
        <v>0</v>
      </c>
      <c r="AB81" s="52">
        <f>D81+F81+H81+J81+L81+N81+P81+R81+T81+V81+X81+Z81</f>
        <v>0</v>
      </c>
      <c r="AC81" s="53">
        <f>E81+G81+I81+K81+M81+O81+Q81+S81+U81+W81+Y81+AA81</f>
        <v>360</v>
      </c>
    </row>
    <row r="82" spans="1:29" ht="18" customHeight="1" x14ac:dyDescent="0.25">
      <c r="A82" s="67"/>
      <c r="B82" s="67"/>
      <c r="C82" s="48" t="s">
        <v>71</v>
      </c>
      <c r="D82" s="3">
        <v>0</v>
      </c>
      <c r="E82" s="3">
        <v>1</v>
      </c>
      <c r="F82" s="3">
        <v>0</v>
      </c>
      <c r="G82" s="3">
        <v>0</v>
      </c>
      <c r="H82" s="3">
        <v>0</v>
      </c>
      <c r="I82" s="3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0</v>
      </c>
      <c r="AA82" s="29">
        <v>0</v>
      </c>
      <c r="AB82" s="52">
        <f>D82+F82+H82+J82+L82+N82+P82+R82+T82+V82+X82+Z82</f>
        <v>0</v>
      </c>
      <c r="AC82" s="53">
        <f>E82+G82+I82+K82+M82+O82+Q82+S82+U82+W82+Y82+AA82</f>
        <v>1</v>
      </c>
    </row>
    <row r="83" spans="1:29" ht="52.5" customHeight="1" x14ac:dyDescent="0.25">
      <c r="A83" s="67">
        <v>24</v>
      </c>
      <c r="B83" s="67" t="s">
        <v>83</v>
      </c>
      <c r="C83" s="48" t="s">
        <v>84</v>
      </c>
      <c r="D83" s="39"/>
      <c r="E83" s="39"/>
      <c r="F83" s="39"/>
      <c r="G83" s="39"/>
      <c r="H83" s="38"/>
      <c r="I83" s="38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8"/>
      <c r="W83" s="38"/>
      <c r="X83" s="38"/>
      <c r="Y83" s="38"/>
      <c r="Z83" s="38"/>
      <c r="AA83" s="38"/>
      <c r="AB83" s="55"/>
      <c r="AC83" s="56"/>
    </row>
    <row r="84" spans="1:29" ht="18" customHeight="1" x14ac:dyDescent="0.25">
      <c r="A84" s="67"/>
      <c r="B84" s="67"/>
      <c r="C84" s="48" t="s">
        <v>85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29">
        <v>0</v>
      </c>
      <c r="AA84" s="29">
        <v>0</v>
      </c>
      <c r="AB84" s="52">
        <f t="shared" si="7"/>
        <v>0</v>
      </c>
      <c r="AC84" s="53">
        <f t="shared" si="8"/>
        <v>0</v>
      </c>
    </row>
    <row r="85" spans="1:29" ht="18" customHeight="1" x14ac:dyDescent="0.25">
      <c r="A85" s="67"/>
      <c r="B85" s="67"/>
      <c r="C85" s="48" t="s">
        <v>86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29">
        <v>0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>
        <v>0</v>
      </c>
      <c r="Z85" s="29">
        <v>0</v>
      </c>
      <c r="AA85" s="29">
        <v>0</v>
      </c>
      <c r="AB85" s="52">
        <f t="shared" si="7"/>
        <v>0</v>
      </c>
      <c r="AC85" s="53">
        <f t="shared" si="8"/>
        <v>0</v>
      </c>
    </row>
    <row r="86" spans="1:29" ht="18" customHeight="1" x14ac:dyDescent="0.25">
      <c r="A86" s="67"/>
      <c r="B86" s="67"/>
      <c r="C86" s="48" t="s">
        <v>66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0</v>
      </c>
      <c r="Z86" s="29">
        <v>0</v>
      </c>
      <c r="AA86" s="29">
        <v>0</v>
      </c>
      <c r="AB86" s="52">
        <f t="shared" si="7"/>
        <v>0</v>
      </c>
      <c r="AC86" s="53">
        <f t="shared" si="8"/>
        <v>0</v>
      </c>
    </row>
    <row r="87" spans="1:29" ht="42.75" customHeight="1" x14ac:dyDescent="0.25">
      <c r="A87" s="67">
        <v>25</v>
      </c>
      <c r="B87" s="67" t="s">
        <v>87</v>
      </c>
      <c r="C87" s="48" t="s">
        <v>88</v>
      </c>
      <c r="D87" s="39"/>
      <c r="E87" s="39"/>
      <c r="F87" s="39"/>
      <c r="G87" s="39"/>
      <c r="H87" s="39"/>
      <c r="I87" s="39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8"/>
      <c r="W87" s="38"/>
      <c r="X87" s="38"/>
      <c r="Y87" s="38"/>
      <c r="Z87" s="38"/>
      <c r="AA87" s="38"/>
      <c r="AB87" s="55"/>
      <c r="AC87" s="56"/>
    </row>
    <row r="88" spans="1:29" ht="17.25" customHeight="1" x14ac:dyDescent="0.25">
      <c r="A88" s="67"/>
      <c r="B88" s="67"/>
      <c r="C88" s="48" t="s">
        <v>71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29">
        <v>0</v>
      </c>
      <c r="S88" s="29">
        <v>0</v>
      </c>
      <c r="T88" s="29">
        <v>0</v>
      </c>
      <c r="U88" s="29">
        <v>0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0</v>
      </c>
      <c r="AB88" s="52">
        <f t="shared" si="7"/>
        <v>0</v>
      </c>
      <c r="AC88" s="53">
        <f t="shared" si="8"/>
        <v>0</v>
      </c>
    </row>
    <row r="89" spans="1:29" ht="17.25" customHeight="1" x14ac:dyDescent="0.25">
      <c r="A89" s="67"/>
      <c r="B89" s="67"/>
      <c r="C89" s="48" t="s">
        <v>89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0</v>
      </c>
      <c r="Y89" s="29">
        <v>0</v>
      </c>
      <c r="Z89" s="29">
        <v>0</v>
      </c>
      <c r="AA89" s="62">
        <v>0</v>
      </c>
      <c r="AB89" s="52">
        <f t="shared" si="7"/>
        <v>0</v>
      </c>
      <c r="AC89" s="53">
        <f t="shared" si="8"/>
        <v>0</v>
      </c>
    </row>
    <row r="90" spans="1:29" ht="17.25" customHeight="1" x14ac:dyDescent="0.25">
      <c r="A90" s="67"/>
      <c r="B90" s="67"/>
      <c r="C90" s="48" t="s">
        <v>90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29">
        <v>0</v>
      </c>
      <c r="S90" s="29">
        <v>0</v>
      </c>
      <c r="T90" s="29">
        <v>0</v>
      </c>
      <c r="U90" s="29">
        <v>0</v>
      </c>
      <c r="V90" s="29">
        <v>0</v>
      </c>
      <c r="W90" s="29">
        <v>0</v>
      </c>
      <c r="X90" s="29">
        <v>0</v>
      </c>
      <c r="Y90" s="29">
        <v>0</v>
      </c>
      <c r="Z90" s="29">
        <v>0</v>
      </c>
      <c r="AA90" s="29">
        <v>0</v>
      </c>
      <c r="AB90" s="52">
        <f t="shared" si="7"/>
        <v>0</v>
      </c>
      <c r="AC90" s="53">
        <f t="shared" si="8"/>
        <v>0</v>
      </c>
    </row>
    <row r="91" spans="1:29" ht="30" customHeight="1" x14ac:dyDescent="0.25">
      <c r="A91" s="7"/>
      <c r="B91" s="7"/>
      <c r="C91" s="61" t="s">
        <v>91</v>
      </c>
      <c r="D91" s="39"/>
      <c r="E91" s="39"/>
      <c r="F91" s="39"/>
      <c r="G91" s="39"/>
      <c r="H91" s="39"/>
      <c r="I91" s="39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8"/>
      <c r="W91" s="38"/>
      <c r="X91" s="38"/>
      <c r="Y91" s="38"/>
      <c r="Z91" s="38"/>
      <c r="AA91" s="38"/>
      <c r="AB91" s="55"/>
      <c r="AC91" s="56"/>
    </row>
    <row r="92" spans="1:29" ht="46.5" customHeight="1" x14ac:dyDescent="0.25">
      <c r="A92" s="4">
        <v>26</v>
      </c>
      <c r="B92" s="9" t="s">
        <v>92</v>
      </c>
      <c r="C92" s="48" t="s">
        <v>93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29">
        <v>0</v>
      </c>
      <c r="Q92" s="29">
        <v>0</v>
      </c>
      <c r="R92" s="29">
        <v>0</v>
      </c>
      <c r="S92" s="29">
        <v>0</v>
      </c>
      <c r="T92" s="29">
        <v>0</v>
      </c>
      <c r="U92" s="29">
        <v>0</v>
      </c>
      <c r="V92" s="29">
        <v>0</v>
      </c>
      <c r="W92" s="29">
        <v>0</v>
      </c>
      <c r="X92" s="29">
        <v>0</v>
      </c>
      <c r="Y92" s="29">
        <v>0</v>
      </c>
      <c r="Z92" s="29">
        <v>0</v>
      </c>
      <c r="AA92" s="29">
        <v>0</v>
      </c>
      <c r="AB92" s="52">
        <f t="shared" si="7"/>
        <v>0</v>
      </c>
      <c r="AC92" s="53">
        <f t="shared" si="8"/>
        <v>0</v>
      </c>
    </row>
    <row r="93" spans="1:29" ht="18" hidden="1" customHeight="1" x14ac:dyDescent="0.25">
      <c r="A93" s="4">
        <v>27</v>
      </c>
      <c r="B93" s="76" t="s">
        <v>94</v>
      </c>
      <c r="C93" s="46" t="s">
        <v>95</v>
      </c>
      <c r="D93" s="3"/>
      <c r="E93" s="3"/>
      <c r="F93" s="3"/>
      <c r="G93" s="3"/>
      <c r="H93" s="29"/>
      <c r="I93" s="30" t="s">
        <v>237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9"/>
      <c r="W93" s="29"/>
      <c r="X93" s="29"/>
      <c r="Y93" s="29"/>
      <c r="Z93" s="29"/>
      <c r="AA93" s="29"/>
      <c r="AB93" s="52">
        <f t="shared" si="7"/>
        <v>0</v>
      </c>
      <c r="AC93" s="53" t="e">
        <f t="shared" si="8"/>
        <v>#VALUE!</v>
      </c>
    </row>
    <row r="94" spans="1:29" ht="18" hidden="1" customHeight="1" x14ac:dyDescent="0.25">
      <c r="A94" s="4">
        <v>28</v>
      </c>
      <c r="B94" s="76"/>
      <c r="C94" s="46" t="s">
        <v>96</v>
      </c>
      <c r="D94" s="3"/>
      <c r="E94" s="3"/>
      <c r="F94" s="3"/>
      <c r="G94" s="3"/>
      <c r="H94" s="29"/>
      <c r="I94" s="30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9"/>
      <c r="W94" s="29"/>
      <c r="X94" s="29"/>
      <c r="Y94" s="29"/>
      <c r="Z94" s="29"/>
      <c r="AA94" s="29"/>
      <c r="AB94" s="52">
        <f t="shared" si="7"/>
        <v>0</v>
      </c>
      <c r="AC94" s="53">
        <f t="shared" si="8"/>
        <v>0</v>
      </c>
    </row>
    <row r="95" spans="1:29" ht="37.5" hidden="1" customHeight="1" x14ac:dyDescent="0.25">
      <c r="A95" s="4">
        <v>29</v>
      </c>
      <c r="B95" s="18" t="s">
        <v>97</v>
      </c>
      <c r="C95" s="46" t="s">
        <v>98</v>
      </c>
      <c r="D95" s="3"/>
      <c r="E95" s="3"/>
      <c r="F95" s="3"/>
      <c r="G95" s="3"/>
      <c r="H95" s="29"/>
      <c r="I95" s="30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9"/>
      <c r="W95" s="29"/>
      <c r="X95" s="29"/>
      <c r="Y95" s="29"/>
      <c r="Z95" s="29"/>
      <c r="AA95" s="29"/>
      <c r="AB95" s="52">
        <f t="shared" si="7"/>
        <v>0</v>
      </c>
      <c r="AC95" s="53">
        <f t="shared" si="8"/>
        <v>0</v>
      </c>
    </row>
    <row r="96" spans="1:29" ht="33.75" hidden="1" customHeight="1" x14ac:dyDescent="0.25">
      <c r="A96" s="4">
        <v>30</v>
      </c>
      <c r="B96" s="18" t="s">
        <v>99</v>
      </c>
      <c r="C96" s="46" t="s">
        <v>100</v>
      </c>
      <c r="D96" s="3"/>
      <c r="E96" s="3"/>
      <c r="F96" s="3"/>
      <c r="G96" s="3"/>
      <c r="H96" s="29"/>
      <c r="I96" s="30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9"/>
      <c r="W96" s="29"/>
      <c r="X96" s="29"/>
      <c r="Y96" s="29"/>
      <c r="Z96" s="29"/>
      <c r="AA96" s="29"/>
      <c r="AB96" s="52">
        <f t="shared" si="7"/>
        <v>0</v>
      </c>
      <c r="AC96" s="53">
        <f t="shared" si="8"/>
        <v>0</v>
      </c>
    </row>
    <row r="97" spans="1:29" ht="29.25" customHeight="1" x14ac:dyDescent="0.25">
      <c r="A97" s="67">
        <v>31</v>
      </c>
      <c r="B97" s="77" t="s">
        <v>101</v>
      </c>
      <c r="C97" s="41" t="s">
        <v>102</v>
      </c>
      <c r="D97" s="39"/>
      <c r="E97" s="39"/>
      <c r="F97" s="39"/>
      <c r="G97" s="39"/>
      <c r="H97" s="38"/>
      <c r="I97" s="38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8"/>
      <c r="W97" s="38"/>
      <c r="X97" s="38"/>
      <c r="Y97" s="38"/>
      <c r="Z97" s="38"/>
      <c r="AA97" s="38"/>
      <c r="AB97" s="55"/>
      <c r="AC97" s="56"/>
    </row>
    <row r="98" spans="1:29" ht="17.25" customHeight="1" x14ac:dyDescent="0.25">
      <c r="A98" s="67"/>
      <c r="B98" s="77"/>
      <c r="C98" s="41" t="s">
        <v>103</v>
      </c>
      <c r="D98" s="38"/>
      <c r="E98" s="58">
        <f>E99+E100</f>
        <v>1</v>
      </c>
      <c r="F98" s="38"/>
      <c r="G98" s="58">
        <f>G99+G100</f>
        <v>4</v>
      </c>
      <c r="H98" s="38"/>
      <c r="I98" s="58">
        <f>I99+I100</f>
        <v>2</v>
      </c>
      <c r="J98" s="38"/>
      <c r="K98" s="58">
        <f>K99+K100</f>
        <v>2</v>
      </c>
      <c r="L98" s="38"/>
      <c r="M98" s="58">
        <f>M99+M100</f>
        <v>3</v>
      </c>
      <c r="N98" s="38"/>
      <c r="O98" s="58">
        <f>O99+O100</f>
        <v>4</v>
      </c>
      <c r="P98" s="38"/>
      <c r="Q98" s="58">
        <f>Q99+Q100</f>
        <v>3</v>
      </c>
      <c r="R98" s="38"/>
      <c r="S98" s="58">
        <f>S99+S100</f>
        <v>4</v>
      </c>
      <c r="T98" s="38"/>
      <c r="U98" s="58">
        <f>U99+U100</f>
        <v>3</v>
      </c>
      <c r="V98" s="38"/>
      <c r="W98" s="58">
        <f>W99+W100</f>
        <v>9</v>
      </c>
      <c r="X98" s="38"/>
      <c r="Y98" s="58">
        <f>Y99+Y100</f>
        <v>8</v>
      </c>
      <c r="Z98" s="38"/>
      <c r="AA98" s="58">
        <f>AA99+AA100</f>
        <v>8</v>
      </c>
      <c r="AB98" s="52">
        <f t="shared" si="7"/>
        <v>0</v>
      </c>
      <c r="AC98" s="53">
        <f t="shared" si="8"/>
        <v>51</v>
      </c>
    </row>
    <row r="99" spans="1:29" ht="17.25" customHeight="1" x14ac:dyDescent="0.25">
      <c r="A99" s="67"/>
      <c r="B99" s="77"/>
      <c r="C99" s="41" t="s">
        <v>104</v>
      </c>
      <c r="D99" s="38"/>
      <c r="E99" s="3">
        <v>0</v>
      </c>
      <c r="F99" s="38"/>
      <c r="G99" s="3">
        <v>0</v>
      </c>
      <c r="H99" s="38"/>
      <c r="I99" s="29">
        <v>0</v>
      </c>
      <c r="J99" s="38"/>
      <c r="K99" s="29">
        <v>0</v>
      </c>
      <c r="L99" s="38"/>
      <c r="M99" s="29">
        <v>1</v>
      </c>
      <c r="N99" s="38"/>
      <c r="O99" s="29">
        <v>2</v>
      </c>
      <c r="P99" s="38"/>
      <c r="Q99" s="29">
        <v>0</v>
      </c>
      <c r="R99" s="38"/>
      <c r="S99" s="29">
        <v>0</v>
      </c>
      <c r="T99" s="38"/>
      <c r="U99" s="29">
        <v>0</v>
      </c>
      <c r="V99" s="38"/>
      <c r="W99" s="29">
        <v>0</v>
      </c>
      <c r="X99" s="38"/>
      <c r="Y99" s="29">
        <v>0</v>
      </c>
      <c r="Z99" s="38"/>
      <c r="AA99" s="29">
        <v>2</v>
      </c>
      <c r="AB99" s="52">
        <f t="shared" si="7"/>
        <v>0</v>
      </c>
      <c r="AC99" s="53">
        <f t="shared" si="8"/>
        <v>5</v>
      </c>
    </row>
    <row r="100" spans="1:29" ht="17.25" customHeight="1" x14ac:dyDescent="0.25">
      <c r="A100" s="67"/>
      <c r="B100" s="77"/>
      <c r="C100" s="41" t="s">
        <v>105</v>
      </c>
      <c r="D100" s="38"/>
      <c r="E100" s="3">
        <v>1</v>
      </c>
      <c r="F100" s="38"/>
      <c r="G100" s="3">
        <v>4</v>
      </c>
      <c r="H100" s="38"/>
      <c r="I100" s="29">
        <v>2</v>
      </c>
      <c r="J100" s="38"/>
      <c r="K100" s="29">
        <v>2</v>
      </c>
      <c r="L100" s="38"/>
      <c r="M100" s="29">
        <v>2</v>
      </c>
      <c r="N100" s="38"/>
      <c r="O100" s="29">
        <v>2</v>
      </c>
      <c r="P100" s="38"/>
      <c r="Q100" s="29">
        <v>3</v>
      </c>
      <c r="R100" s="38"/>
      <c r="S100" s="29">
        <v>4</v>
      </c>
      <c r="T100" s="38"/>
      <c r="U100" s="29">
        <v>3</v>
      </c>
      <c r="V100" s="38"/>
      <c r="W100" s="29">
        <v>9</v>
      </c>
      <c r="X100" s="38"/>
      <c r="Y100" s="29">
        <v>8</v>
      </c>
      <c r="Z100" s="38"/>
      <c r="AA100" s="29">
        <v>6</v>
      </c>
      <c r="AB100" s="52">
        <f t="shared" si="7"/>
        <v>0</v>
      </c>
      <c r="AC100" s="53">
        <f t="shared" si="8"/>
        <v>46</v>
      </c>
    </row>
    <row r="101" spans="1:29" ht="27" customHeight="1" x14ac:dyDescent="0.25">
      <c r="A101" s="67">
        <v>32</v>
      </c>
      <c r="B101" s="77" t="s">
        <v>106</v>
      </c>
      <c r="C101" s="41" t="s">
        <v>107</v>
      </c>
      <c r="D101" s="38"/>
      <c r="E101" s="3">
        <v>0</v>
      </c>
      <c r="F101" s="38"/>
      <c r="G101" s="3">
        <v>0</v>
      </c>
      <c r="H101" s="38"/>
      <c r="I101" s="29">
        <v>0</v>
      </c>
      <c r="J101" s="38"/>
      <c r="K101" s="29">
        <v>0</v>
      </c>
      <c r="L101" s="38"/>
      <c r="M101" s="29">
        <v>0</v>
      </c>
      <c r="N101" s="38"/>
      <c r="O101" s="29">
        <v>0</v>
      </c>
      <c r="P101" s="38"/>
      <c r="Q101" s="29">
        <v>0</v>
      </c>
      <c r="R101" s="38"/>
      <c r="S101" s="29">
        <v>0</v>
      </c>
      <c r="T101" s="38"/>
      <c r="U101" s="29">
        <v>0</v>
      </c>
      <c r="V101" s="38"/>
      <c r="W101" s="29">
        <v>6</v>
      </c>
      <c r="X101" s="38"/>
      <c r="Y101" s="29">
        <v>4</v>
      </c>
      <c r="Z101" s="38"/>
      <c r="AA101" s="29">
        <v>8</v>
      </c>
      <c r="AB101" s="52">
        <f t="shared" si="7"/>
        <v>0</v>
      </c>
      <c r="AC101" s="53">
        <f t="shared" si="8"/>
        <v>18</v>
      </c>
    </row>
    <row r="102" spans="1:29" ht="18" customHeight="1" x14ac:dyDescent="0.25">
      <c r="A102" s="67"/>
      <c r="B102" s="77"/>
      <c r="C102" s="41" t="s">
        <v>108</v>
      </c>
      <c r="D102" s="38"/>
      <c r="E102" s="38"/>
      <c r="F102" s="38"/>
      <c r="G102" s="39"/>
      <c r="H102" s="38"/>
      <c r="I102" s="38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8"/>
      <c r="W102" s="38"/>
      <c r="X102" s="38"/>
      <c r="Y102" s="38"/>
      <c r="Z102" s="38"/>
      <c r="AA102" s="38"/>
      <c r="AB102" s="55"/>
      <c r="AC102" s="56"/>
    </row>
    <row r="103" spans="1:29" ht="32.25" customHeight="1" x14ac:dyDescent="0.25">
      <c r="A103" s="67"/>
      <c r="B103" s="77"/>
      <c r="C103" s="41" t="s">
        <v>109</v>
      </c>
      <c r="D103" s="38"/>
      <c r="E103" s="38"/>
      <c r="F103" s="38"/>
      <c r="G103" s="39"/>
      <c r="H103" s="38"/>
      <c r="I103" s="38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8"/>
      <c r="W103" s="38"/>
      <c r="X103" s="38"/>
      <c r="Y103" s="38"/>
      <c r="Z103" s="38"/>
      <c r="AA103" s="38"/>
      <c r="AB103" s="55"/>
      <c r="AC103" s="56"/>
    </row>
    <row r="104" spans="1:29" ht="15.75" customHeight="1" x14ac:dyDescent="0.25">
      <c r="A104" s="67"/>
      <c r="B104" s="77"/>
      <c r="C104" s="41" t="s">
        <v>110</v>
      </c>
      <c r="D104" s="38"/>
      <c r="E104" s="58">
        <f>E105+E106</f>
        <v>0</v>
      </c>
      <c r="F104" s="38"/>
      <c r="G104" s="58">
        <f>G105+G106</f>
        <v>0</v>
      </c>
      <c r="H104" s="38"/>
      <c r="I104" s="58">
        <f>I105+I106</f>
        <v>0</v>
      </c>
      <c r="J104" s="38"/>
      <c r="K104" s="58">
        <f>K105+K106</f>
        <v>0</v>
      </c>
      <c r="L104" s="38"/>
      <c r="M104" s="58">
        <f>M105+M106</f>
        <v>0</v>
      </c>
      <c r="N104" s="38"/>
      <c r="O104" s="58">
        <f>O105+O106</f>
        <v>0</v>
      </c>
      <c r="P104" s="38"/>
      <c r="Q104" s="58">
        <f>Q105+Q106</f>
        <v>0</v>
      </c>
      <c r="R104" s="38"/>
      <c r="S104" s="58">
        <f>S105+S106</f>
        <v>0</v>
      </c>
      <c r="T104" s="38"/>
      <c r="U104" s="58">
        <f>U105+U106</f>
        <v>0</v>
      </c>
      <c r="V104" s="38"/>
      <c r="W104" s="58">
        <f>W105+W106</f>
        <v>0</v>
      </c>
      <c r="X104" s="38"/>
      <c r="Y104" s="58">
        <f>Y105+Y106</f>
        <v>0</v>
      </c>
      <c r="Z104" s="38"/>
      <c r="AA104" s="58">
        <f>AA105+AA106</f>
        <v>0</v>
      </c>
      <c r="AB104" s="52">
        <f t="shared" si="7"/>
        <v>0</v>
      </c>
      <c r="AC104" s="53">
        <f t="shared" si="8"/>
        <v>0</v>
      </c>
    </row>
    <row r="105" spans="1:29" ht="15.75" customHeight="1" x14ac:dyDescent="0.25">
      <c r="A105" s="67"/>
      <c r="B105" s="77"/>
      <c r="C105" s="41" t="s">
        <v>111</v>
      </c>
      <c r="D105" s="38"/>
      <c r="E105" s="3">
        <v>0</v>
      </c>
      <c r="F105" s="38"/>
      <c r="G105" s="3">
        <v>0</v>
      </c>
      <c r="H105" s="38"/>
      <c r="I105" s="29">
        <v>0</v>
      </c>
      <c r="J105" s="38"/>
      <c r="K105" s="29">
        <v>0</v>
      </c>
      <c r="L105" s="38"/>
      <c r="M105" s="29">
        <v>0</v>
      </c>
      <c r="N105" s="38"/>
      <c r="O105" s="29">
        <v>0</v>
      </c>
      <c r="P105" s="38"/>
      <c r="Q105" s="29">
        <v>0</v>
      </c>
      <c r="R105" s="38"/>
      <c r="S105" s="29">
        <v>0</v>
      </c>
      <c r="T105" s="38"/>
      <c r="U105" s="29">
        <v>0</v>
      </c>
      <c r="V105" s="38"/>
      <c r="W105" s="29">
        <v>0</v>
      </c>
      <c r="X105" s="38"/>
      <c r="Y105" s="29">
        <v>0</v>
      </c>
      <c r="Z105" s="38"/>
      <c r="AA105" s="29">
        <v>0</v>
      </c>
      <c r="AB105" s="52">
        <f t="shared" si="7"/>
        <v>0</v>
      </c>
      <c r="AC105" s="53">
        <f t="shared" si="8"/>
        <v>0</v>
      </c>
    </row>
    <row r="106" spans="1:29" ht="23.25" customHeight="1" x14ac:dyDescent="0.25">
      <c r="A106" s="67"/>
      <c r="B106" s="77"/>
      <c r="C106" s="41" t="s">
        <v>112</v>
      </c>
      <c r="D106" s="38"/>
      <c r="E106" s="3">
        <v>0</v>
      </c>
      <c r="F106" s="38"/>
      <c r="G106" s="3">
        <v>0</v>
      </c>
      <c r="H106" s="38"/>
      <c r="I106" s="29">
        <v>0</v>
      </c>
      <c r="J106" s="38"/>
      <c r="K106" s="29">
        <v>0</v>
      </c>
      <c r="L106" s="38"/>
      <c r="M106" s="29">
        <v>0</v>
      </c>
      <c r="N106" s="38"/>
      <c r="O106" s="29">
        <v>0</v>
      </c>
      <c r="P106" s="38"/>
      <c r="Q106" s="29">
        <v>0</v>
      </c>
      <c r="R106" s="38"/>
      <c r="S106" s="29">
        <v>0</v>
      </c>
      <c r="T106" s="38"/>
      <c r="U106" s="29">
        <v>0</v>
      </c>
      <c r="V106" s="38"/>
      <c r="W106" s="29">
        <v>0</v>
      </c>
      <c r="X106" s="38"/>
      <c r="Y106" s="29">
        <v>0</v>
      </c>
      <c r="Z106" s="38"/>
      <c r="AA106" s="29">
        <v>0</v>
      </c>
      <c r="AB106" s="52">
        <f t="shared" si="7"/>
        <v>0</v>
      </c>
      <c r="AC106" s="53">
        <f t="shared" si="8"/>
        <v>0</v>
      </c>
    </row>
    <row r="107" spans="1:29" ht="42.75" customHeight="1" x14ac:dyDescent="0.25">
      <c r="A107" s="67">
        <v>33</v>
      </c>
      <c r="B107" s="77" t="s">
        <v>113</v>
      </c>
      <c r="C107" s="41" t="s">
        <v>114</v>
      </c>
      <c r="D107" s="38"/>
      <c r="E107" s="38"/>
      <c r="F107" s="38"/>
      <c r="G107" s="38"/>
      <c r="H107" s="38"/>
      <c r="I107" s="38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8"/>
      <c r="W107" s="38"/>
      <c r="X107" s="38"/>
      <c r="Y107" s="38"/>
      <c r="Z107" s="38"/>
      <c r="AA107" s="38"/>
      <c r="AB107" s="55"/>
      <c r="AC107" s="56"/>
    </row>
    <row r="108" spans="1:29" ht="15" customHeight="1" x14ac:dyDescent="0.25">
      <c r="A108" s="67"/>
      <c r="B108" s="77"/>
      <c r="C108" s="41" t="s">
        <v>110</v>
      </c>
      <c r="D108" s="38"/>
      <c r="E108" s="58">
        <f>E109+E110</f>
        <v>5</v>
      </c>
      <c r="F108" s="38"/>
      <c r="G108" s="58">
        <f>G109+G110</f>
        <v>6</v>
      </c>
      <c r="H108" s="38"/>
      <c r="I108" s="58">
        <f>I109+I110</f>
        <v>14</v>
      </c>
      <c r="J108" s="38"/>
      <c r="K108" s="58">
        <f>K109+K110</f>
        <v>13</v>
      </c>
      <c r="L108" s="38"/>
      <c r="M108" s="58">
        <f>M109+M110</f>
        <v>15</v>
      </c>
      <c r="N108" s="38"/>
      <c r="O108" s="58">
        <f>O109+O110</f>
        <v>15</v>
      </c>
      <c r="P108" s="38"/>
      <c r="Q108" s="58">
        <f>Q109+Q110</f>
        <v>17</v>
      </c>
      <c r="R108" s="38"/>
      <c r="S108" s="58">
        <f>S109+S110</f>
        <v>12</v>
      </c>
      <c r="T108" s="38"/>
      <c r="U108" s="58">
        <f>U109+U110</f>
        <v>15</v>
      </c>
      <c r="V108" s="38"/>
      <c r="W108" s="58">
        <f>W109+W110</f>
        <v>16</v>
      </c>
      <c r="X108" s="38"/>
      <c r="Y108" s="58">
        <f>Y109+Y110</f>
        <v>14</v>
      </c>
      <c r="Z108" s="38"/>
      <c r="AA108" s="58">
        <f>AA109+AA110</f>
        <v>18</v>
      </c>
      <c r="AB108" s="52">
        <f t="shared" si="7"/>
        <v>0</v>
      </c>
      <c r="AC108" s="53">
        <f t="shared" si="8"/>
        <v>160</v>
      </c>
    </row>
    <row r="109" spans="1:29" ht="15" customHeight="1" x14ac:dyDescent="0.25">
      <c r="A109" s="67"/>
      <c r="B109" s="77"/>
      <c r="C109" s="41" t="s">
        <v>115</v>
      </c>
      <c r="D109" s="38"/>
      <c r="E109" s="3">
        <v>5</v>
      </c>
      <c r="F109" s="38"/>
      <c r="G109" s="3">
        <v>6</v>
      </c>
      <c r="H109" s="38"/>
      <c r="I109" s="29">
        <v>14</v>
      </c>
      <c r="J109" s="38"/>
      <c r="K109" s="29">
        <v>13</v>
      </c>
      <c r="L109" s="38"/>
      <c r="M109" s="29">
        <v>14</v>
      </c>
      <c r="N109" s="38"/>
      <c r="O109" s="29">
        <v>15</v>
      </c>
      <c r="P109" s="38"/>
      <c r="Q109" s="29">
        <v>17</v>
      </c>
      <c r="R109" s="38"/>
      <c r="S109" s="29">
        <v>12</v>
      </c>
      <c r="T109" s="38"/>
      <c r="U109" s="29">
        <v>14</v>
      </c>
      <c r="V109" s="38"/>
      <c r="W109" s="29">
        <v>16</v>
      </c>
      <c r="X109" s="38"/>
      <c r="Y109" s="29">
        <v>12</v>
      </c>
      <c r="Z109" s="38"/>
      <c r="AA109" s="29">
        <v>14</v>
      </c>
      <c r="AB109" s="52">
        <f t="shared" si="7"/>
        <v>0</v>
      </c>
      <c r="AC109" s="53">
        <f t="shared" si="8"/>
        <v>152</v>
      </c>
    </row>
    <row r="110" spans="1:29" ht="15" customHeight="1" x14ac:dyDescent="0.25">
      <c r="A110" s="67"/>
      <c r="B110" s="77"/>
      <c r="C110" s="41" t="s">
        <v>116</v>
      </c>
      <c r="D110" s="38"/>
      <c r="E110" s="3">
        <v>0</v>
      </c>
      <c r="F110" s="38"/>
      <c r="G110" s="3">
        <v>0</v>
      </c>
      <c r="H110" s="38"/>
      <c r="I110" s="29">
        <v>0</v>
      </c>
      <c r="J110" s="38"/>
      <c r="K110" s="29">
        <v>0</v>
      </c>
      <c r="L110" s="38"/>
      <c r="M110" s="29">
        <v>1</v>
      </c>
      <c r="N110" s="38"/>
      <c r="O110" s="29">
        <v>0</v>
      </c>
      <c r="P110" s="38"/>
      <c r="Q110" s="29">
        <v>0</v>
      </c>
      <c r="R110" s="38"/>
      <c r="S110" s="29">
        <v>0</v>
      </c>
      <c r="T110" s="38"/>
      <c r="U110" s="29">
        <v>1</v>
      </c>
      <c r="V110" s="38"/>
      <c r="W110" s="29">
        <v>0</v>
      </c>
      <c r="X110" s="38"/>
      <c r="Y110" s="29">
        <v>2</v>
      </c>
      <c r="Z110" s="38"/>
      <c r="AA110" s="29">
        <v>4</v>
      </c>
      <c r="AB110" s="52">
        <f t="shared" si="7"/>
        <v>0</v>
      </c>
      <c r="AC110" s="53">
        <f t="shared" si="8"/>
        <v>8</v>
      </c>
    </row>
    <row r="111" spans="1:29" ht="42.75" customHeight="1" x14ac:dyDescent="0.25">
      <c r="A111" s="67">
        <v>34</v>
      </c>
      <c r="B111" s="77" t="s">
        <v>117</v>
      </c>
      <c r="C111" s="41" t="s">
        <v>118</v>
      </c>
      <c r="D111" s="38"/>
      <c r="E111" s="38"/>
      <c r="F111" s="38"/>
      <c r="G111" s="38"/>
      <c r="H111" s="38"/>
      <c r="I111" s="38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8"/>
      <c r="W111" s="38"/>
      <c r="X111" s="38"/>
      <c r="Y111" s="38"/>
      <c r="Z111" s="38"/>
      <c r="AA111" s="38"/>
      <c r="AB111" s="55"/>
      <c r="AC111" s="56"/>
    </row>
    <row r="112" spans="1:29" ht="18" customHeight="1" x14ac:dyDescent="0.25">
      <c r="A112" s="67"/>
      <c r="B112" s="77"/>
      <c r="C112" s="41" t="s">
        <v>119</v>
      </c>
      <c r="D112" s="38"/>
      <c r="E112" s="3">
        <v>0</v>
      </c>
      <c r="F112" s="38"/>
      <c r="G112" s="3">
        <v>0</v>
      </c>
      <c r="H112" s="38"/>
      <c r="I112" s="29">
        <v>0</v>
      </c>
      <c r="J112" s="38"/>
      <c r="K112" s="29">
        <v>0</v>
      </c>
      <c r="L112" s="38"/>
      <c r="M112" s="29">
        <v>0</v>
      </c>
      <c r="N112" s="38"/>
      <c r="O112" s="29">
        <v>0</v>
      </c>
      <c r="P112" s="38"/>
      <c r="Q112" s="29">
        <v>0</v>
      </c>
      <c r="R112" s="38"/>
      <c r="S112" s="29">
        <v>0</v>
      </c>
      <c r="T112" s="38"/>
      <c r="U112" s="29">
        <v>0</v>
      </c>
      <c r="V112" s="38"/>
      <c r="W112" s="29">
        <v>0</v>
      </c>
      <c r="X112" s="38"/>
      <c r="Y112" s="29">
        <v>0</v>
      </c>
      <c r="Z112" s="38"/>
      <c r="AA112" s="29">
        <v>0</v>
      </c>
      <c r="AB112" s="52">
        <f t="shared" si="7"/>
        <v>0</v>
      </c>
      <c r="AC112" s="53">
        <f t="shared" si="8"/>
        <v>0</v>
      </c>
    </row>
    <row r="113" spans="1:29" ht="39" customHeight="1" x14ac:dyDescent="0.25">
      <c r="A113" s="67">
        <v>35</v>
      </c>
      <c r="B113" s="77" t="s">
        <v>120</v>
      </c>
      <c r="C113" s="41" t="s">
        <v>121</v>
      </c>
      <c r="D113" s="38"/>
      <c r="E113" s="38"/>
      <c r="F113" s="38"/>
      <c r="G113" s="39"/>
      <c r="H113" s="38"/>
      <c r="I113" s="38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8"/>
      <c r="W113" s="38"/>
      <c r="X113" s="38"/>
      <c r="Y113" s="38"/>
      <c r="Z113" s="38"/>
      <c r="AA113" s="38"/>
      <c r="AB113" s="55"/>
      <c r="AC113" s="56"/>
    </row>
    <row r="114" spans="1:29" ht="16.5" customHeight="1" x14ac:dyDescent="0.25">
      <c r="A114" s="67"/>
      <c r="B114" s="77"/>
      <c r="C114" s="41" t="s">
        <v>37</v>
      </c>
      <c r="D114" s="3">
        <v>0</v>
      </c>
      <c r="E114" s="3">
        <v>0</v>
      </c>
      <c r="F114" s="3">
        <v>0</v>
      </c>
      <c r="G114" s="3">
        <v>0</v>
      </c>
      <c r="H114" s="31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 s="29">
        <v>0</v>
      </c>
      <c r="Z114" s="29">
        <v>0</v>
      </c>
      <c r="AA114" s="29">
        <v>0</v>
      </c>
      <c r="AB114" s="52">
        <f t="shared" si="7"/>
        <v>0</v>
      </c>
      <c r="AC114" s="53">
        <f t="shared" si="8"/>
        <v>0</v>
      </c>
    </row>
    <row r="115" spans="1:29" ht="16.5" customHeight="1" x14ac:dyDescent="0.25">
      <c r="A115" s="67"/>
      <c r="B115" s="77"/>
      <c r="C115" s="41" t="s">
        <v>122</v>
      </c>
      <c r="D115" s="3">
        <v>0</v>
      </c>
      <c r="E115" s="3">
        <v>0</v>
      </c>
      <c r="F115" s="3">
        <v>0</v>
      </c>
      <c r="G115" s="3">
        <v>0</v>
      </c>
      <c r="H115" s="31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29">
        <v>0</v>
      </c>
      <c r="R115" s="29">
        <v>0</v>
      </c>
      <c r="S115" s="29">
        <v>0</v>
      </c>
      <c r="T115" s="29">
        <v>0</v>
      </c>
      <c r="U115" s="29">
        <v>0</v>
      </c>
      <c r="V115" s="29">
        <v>0</v>
      </c>
      <c r="W115" s="29">
        <v>0</v>
      </c>
      <c r="X115" s="29">
        <v>0</v>
      </c>
      <c r="Y115" s="29">
        <v>0</v>
      </c>
      <c r="Z115" s="29">
        <v>0</v>
      </c>
      <c r="AA115" s="29">
        <v>0</v>
      </c>
      <c r="AB115" s="52">
        <f t="shared" si="7"/>
        <v>0</v>
      </c>
      <c r="AC115" s="53">
        <f t="shared" si="8"/>
        <v>0</v>
      </c>
    </row>
    <row r="116" spans="1:29" ht="16.5" customHeight="1" x14ac:dyDescent="0.25">
      <c r="A116" s="67"/>
      <c r="B116" s="77"/>
      <c r="C116" s="41" t="s">
        <v>123</v>
      </c>
      <c r="D116" s="38"/>
      <c r="E116" s="38"/>
      <c r="F116" s="38"/>
      <c r="G116" s="38"/>
      <c r="H116" s="38"/>
      <c r="I116" s="38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8"/>
      <c r="W116" s="38"/>
      <c r="X116" s="38"/>
      <c r="Y116" s="38"/>
      <c r="Z116" s="38"/>
      <c r="AA116" s="38"/>
      <c r="AB116" s="55"/>
      <c r="AC116" s="56"/>
    </row>
    <row r="117" spans="1:29" ht="16.5" customHeight="1" x14ac:dyDescent="0.25">
      <c r="A117" s="67"/>
      <c r="B117" s="77"/>
      <c r="C117" s="41" t="s">
        <v>37</v>
      </c>
      <c r="D117" s="38"/>
      <c r="E117" s="29">
        <v>0</v>
      </c>
      <c r="F117" s="38"/>
      <c r="G117" s="29">
        <v>0</v>
      </c>
      <c r="H117" s="38"/>
      <c r="I117" s="29">
        <v>0</v>
      </c>
      <c r="J117" s="38"/>
      <c r="K117" s="29">
        <v>0</v>
      </c>
      <c r="L117" s="38"/>
      <c r="M117" s="29">
        <v>0</v>
      </c>
      <c r="N117" s="38"/>
      <c r="O117" s="29">
        <v>0</v>
      </c>
      <c r="P117" s="38"/>
      <c r="Q117" s="29">
        <v>0</v>
      </c>
      <c r="R117" s="38"/>
      <c r="S117" s="29">
        <v>0</v>
      </c>
      <c r="T117" s="38"/>
      <c r="U117" s="29">
        <v>0</v>
      </c>
      <c r="V117" s="38"/>
      <c r="W117" s="29">
        <v>0</v>
      </c>
      <c r="X117" s="38"/>
      <c r="Y117" s="29">
        <v>0</v>
      </c>
      <c r="Z117" s="38"/>
      <c r="AA117" s="29">
        <v>0</v>
      </c>
      <c r="AB117" s="52">
        <f t="shared" si="7"/>
        <v>0</v>
      </c>
      <c r="AC117" s="53">
        <f t="shared" si="8"/>
        <v>0</v>
      </c>
    </row>
    <row r="118" spans="1:29" ht="16.5" customHeight="1" x14ac:dyDescent="0.25">
      <c r="A118" s="67"/>
      <c r="B118" s="77"/>
      <c r="C118" s="41" t="s">
        <v>124</v>
      </c>
      <c r="D118" s="38"/>
      <c r="E118" s="29">
        <v>0</v>
      </c>
      <c r="F118" s="38"/>
      <c r="G118" s="29">
        <v>0</v>
      </c>
      <c r="H118" s="38"/>
      <c r="I118" s="29">
        <v>0</v>
      </c>
      <c r="J118" s="38"/>
      <c r="K118" s="29">
        <v>0</v>
      </c>
      <c r="L118" s="38"/>
      <c r="M118" s="29">
        <v>0</v>
      </c>
      <c r="N118" s="38"/>
      <c r="O118" s="29">
        <v>0</v>
      </c>
      <c r="P118" s="38"/>
      <c r="Q118" s="29">
        <v>0</v>
      </c>
      <c r="R118" s="38"/>
      <c r="S118" s="29">
        <v>0</v>
      </c>
      <c r="T118" s="38"/>
      <c r="U118" s="29">
        <v>0</v>
      </c>
      <c r="V118" s="38"/>
      <c r="W118" s="29">
        <v>0</v>
      </c>
      <c r="X118" s="38"/>
      <c r="Y118" s="29">
        <v>0</v>
      </c>
      <c r="Z118" s="38"/>
      <c r="AA118" s="29">
        <v>0</v>
      </c>
      <c r="AB118" s="52">
        <f t="shared" si="7"/>
        <v>0</v>
      </c>
      <c r="AC118" s="53">
        <f t="shared" si="8"/>
        <v>0</v>
      </c>
    </row>
    <row r="119" spans="1:29" ht="29.25" customHeight="1" x14ac:dyDescent="0.25">
      <c r="A119" s="4">
        <v>36</v>
      </c>
      <c r="B119" s="9" t="s">
        <v>125</v>
      </c>
      <c r="C119" s="41" t="s">
        <v>126</v>
      </c>
      <c r="D119" s="38"/>
      <c r="E119" s="31">
        <v>0</v>
      </c>
      <c r="F119" s="38"/>
      <c r="G119" s="31">
        <v>0</v>
      </c>
      <c r="H119" s="38"/>
      <c r="I119" s="31">
        <v>0</v>
      </c>
      <c r="J119" s="38"/>
      <c r="K119" s="29">
        <v>0</v>
      </c>
      <c r="L119" s="38"/>
      <c r="M119" s="29">
        <v>0</v>
      </c>
      <c r="N119" s="38"/>
      <c r="O119" s="29">
        <v>0</v>
      </c>
      <c r="P119" s="38"/>
      <c r="Q119" s="29">
        <v>0</v>
      </c>
      <c r="R119" s="38"/>
      <c r="S119" s="29">
        <v>0</v>
      </c>
      <c r="T119" s="38"/>
      <c r="U119" s="29">
        <v>0</v>
      </c>
      <c r="V119" s="38"/>
      <c r="W119" s="29">
        <v>26</v>
      </c>
      <c r="X119" s="38"/>
      <c r="Y119" s="29">
        <v>12</v>
      </c>
      <c r="Z119" s="38"/>
      <c r="AA119" s="29">
        <v>8</v>
      </c>
      <c r="AB119" s="52">
        <f t="shared" si="7"/>
        <v>0</v>
      </c>
      <c r="AC119" s="53">
        <f t="shared" si="8"/>
        <v>46</v>
      </c>
    </row>
    <row r="120" spans="1:29" ht="30" customHeight="1" x14ac:dyDescent="0.25">
      <c r="A120" s="67">
        <v>37</v>
      </c>
      <c r="B120" s="77" t="s">
        <v>127</v>
      </c>
      <c r="C120" s="41" t="s">
        <v>128</v>
      </c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55"/>
      <c r="AC120" s="56"/>
    </row>
    <row r="121" spans="1:29" ht="19.5" customHeight="1" x14ac:dyDescent="0.25">
      <c r="A121" s="67"/>
      <c r="B121" s="77"/>
      <c r="C121" s="41" t="s">
        <v>110</v>
      </c>
      <c r="D121" s="38"/>
      <c r="E121" s="31">
        <v>34</v>
      </c>
      <c r="F121" s="38"/>
      <c r="G121" s="31">
        <v>59</v>
      </c>
      <c r="H121" s="38"/>
      <c r="I121" s="31">
        <v>68</v>
      </c>
      <c r="J121" s="38"/>
      <c r="K121" s="29">
        <v>39</v>
      </c>
      <c r="L121" s="38"/>
      <c r="M121" s="29">
        <v>40</v>
      </c>
      <c r="N121" s="38"/>
      <c r="O121" s="29">
        <v>64</v>
      </c>
      <c r="P121" s="38"/>
      <c r="Q121" s="29">
        <v>44</v>
      </c>
      <c r="R121" s="38"/>
      <c r="S121" s="29">
        <v>32</v>
      </c>
      <c r="T121" s="38"/>
      <c r="U121" s="29">
        <v>29</v>
      </c>
      <c r="V121" s="38"/>
      <c r="W121" s="36">
        <v>59</v>
      </c>
      <c r="X121" s="38"/>
      <c r="Y121" s="29">
        <v>64</v>
      </c>
      <c r="Z121" s="38"/>
      <c r="AA121" s="29">
        <v>67</v>
      </c>
      <c r="AB121" s="52">
        <f t="shared" si="7"/>
        <v>0</v>
      </c>
      <c r="AC121" s="53">
        <f t="shared" si="8"/>
        <v>599</v>
      </c>
    </row>
    <row r="122" spans="1:29" ht="19.5" customHeight="1" x14ac:dyDescent="0.25">
      <c r="A122" s="67"/>
      <c r="B122" s="77"/>
      <c r="C122" s="41" t="s">
        <v>129</v>
      </c>
      <c r="D122" s="38"/>
      <c r="E122" s="29">
        <v>5</v>
      </c>
      <c r="F122" s="38"/>
      <c r="G122" s="29">
        <v>11</v>
      </c>
      <c r="H122" s="38"/>
      <c r="I122" s="29">
        <v>15</v>
      </c>
      <c r="J122" s="38"/>
      <c r="K122" s="29">
        <v>17</v>
      </c>
      <c r="L122" s="38"/>
      <c r="M122" s="29">
        <v>21</v>
      </c>
      <c r="N122" s="38"/>
      <c r="O122" s="29">
        <v>21</v>
      </c>
      <c r="P122" s="38"/>
      <c r="Q122" s="29">
        <v>17</v>
      </c>
      <c r="R122" s="38"/>
      <c r="S122" s="29">
        <v>11</v>
      </c>
      <c r="T122" s="38"/>
      <c r="U122" s="29">
        <v>12</v>
      </c>
      <c r="V122" s="38"/>
      <c r="W122" s="29">
        <v>0</v>
      </c>
      <c r="X122" s="38"/>
      <c r="Y122" s="29">
        <v>0</v>
      </c>
      <c r="Z122" s="38"/>
      <c r="AA122" s="29">
        <v>2</v>
      </c>
      <c r="AB122" s="52">
        <f t="shared" si="7"/>
        <v>0</v>
      </c>
      <c r="AC122" s="53">
        <f t="shared" si="8"/>
        <v>132</v>
      </c>
    </row>
    <row r="123" spans="1:29" ht="19.5" customHeight="1" x14ac:dyDescent="0.25">
      <c r="A123" s="67"/>
      <c r="B123" s="77"/>
      <c r="C123" s="41" t="s">
        <v>130</v>
      </c>
      <c r="D123" s="38"/>
      <c r="E123" s="29">
        <v>0</v>
      </c>
      <c r="F123" s="38"/>
      <c r="G123" s="29">
        <v>0</v>
      </c>
      <c r="H123" s="38"/>
      <c r="I123" s="29">
        <v>0</v>
      </c>
      <c r="J123" s="38"/>
      <c r="K123" s="29">
        <v>0</v>
      </c>
      <c r="L123" s="38"/>
      <c r="M123" s="29">
        <v>0</v>
      </c>
      <c r="N123" s="38"/>
      <c r="O123" s="29">
        <v>0</v>
      </c>
      <c r="P123" s="38"/>
      <c r="Q123" s="29">
        <v>0</v>
      </c>
      <c r="R123" s="38"/>
      <c r="S123" s="29">
        <v>0</v>
      </c>
      <c r="T123" s="38"/>
      <c r="U123" s="29">
        <v>0</v>
      </c>
      <c r="V123" s="38"/>
      <c r="W123" s="29">
        <v>0</v>
      </c>
      <c r="X123" s="38"/>
      <c r="Y123" s="29">
        <v>0</v>
      </c>
      <c r="Z123" s="38"/>
      <c r="AA123" s="29">
        <v>0</v>
      </c>
      <c r="AB123" s="52">
        <f t="shared" si="7"/>
        <v>0</v>
      </c>
      <c r="AC123" s="53">
        <f t="shared" si="8"/>
        <v>0</v>
      </c>
    </row>
    <row r="124" spans="1:29" ht="24" customHeight="1" x14ac:dyDescent="0.25">
      <c r="A124" s="67"/>
      <c r="B124" s="77"/>
      <c r="C124" s="41" t="s">
        <v>131</v>
      </c>
      <c r="D124" s="38"/>
      <c r="E124" s="29">
        <v>0</v>
      </c>
      <c r="F124" s="38"/>
      <c r="G124" s="29">
        <v>0</v>
      </c>
      <c r="H124" s="38"/>
      <c r="I124" s="29">
        <v>0</v>
      </c>
      <c r="J124" s="38"/>
      <c r="K124" s="29">
        <v>0</v>
      </c>
      <c r="L124" s="38"/>
      <c r="M124" s="29">
        <v>0</v>
      </c>
      <c r="N124" s="38"/>
      <c r="O124" s="29">
        <v>0</v>
      </c>
      <c r="P124" s="38"/>
      <c r="Q124" s="29">
        <v>0</v>
      </c>
      <c r="R124" s="38"/>
      <c r="S124" s="29">
        <v>0</v>
      </c>
      <c r="T124" s="38"/>
      <c r="U124" s="29">
        <v>0</v>
      </c>
      <c r="V124" s="38"/>
      <c r="W124" s="29">
        <v>0</v>
      </c>
      <c r="X124" s="38"/>
      <c r="Y124" s="29">
        <v>0</v>
      </c>
      <c r="Z124" s="38"/>
      <c r="AA124" s="29">
        <v>1</v>
      </c>
      <c r="AB124" s="52">
        <f t="shared" si="7"/>
        <v>0</v>
      </c>
      <c r="AC124" s="53">
        <f t="shared" si="8"/>
        <v>1</v>
      </c>
    </row>
    <row r="125" spans="1:29" ht="30" customHeight="1" x14ac:dyDescent="0.25">
      <c r="A125" s="67">
        <v>38</v>
      </c>
      <c r="B125" s="77"/>
      <c r="C125" s="41" t="s">
        <v>132</v>
      </c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55"/>
      <c r="AC125" s="56"/>
    </row>
    <row r="126" spans="1:29" ht="15" customHeight="1" x14ac:dyDescent="0.25">
      <c r="A126" s="67"/>
      <c r="B126" s="77"/>
      <c r="C126" s="41" t="s">
        <v>48</v>
      </c>
      <c r="D126" s="38"/>
      <c r="E126" s="29">
        <v>0</v>
      </c>
      <c r="F126" s="38"/>
      <c r="G126" s="29">
        <v>0</v>
      </c>
      <c r="H126" s="38"/>
      <c r="I126" s="29">
        <v>0</v>
      </c>
      <c r="J126" s="38"/>
      <c r="K126" s="29">
        <v>0</v>
      </c>
      <c r="L126" s="38"/>
      <c r="M126" s="29">
        <v>0</v>
      </c>
      <c r="N126" s="38"/>
      <c r="O126" s="29">
        <v>0</v>
      </c>
      <c r="P126" s="38"/>
      <c r="Q126" s="29">
        <v>0</v>
      </c>
      <c r="R126" s="38"/>
      <c r="S126" s="29">
        <v>0</v>
      </c>
      <c r="T126" s="38"/>
      <c r="U126" s="29">
        <v>0</v>
      </c>
      <c r="V126" s="38"/>
      <c r="W126" s="29">
        <v>0</v>
      </c>
      <c r="X126" s="38"/>
      <c r="Y126" s="29">
        <v>0</v>
      </c>
      <c r="Z126" s="38"/>
      <c r="AA126" s="29">
        <v>0</v>
      </c>
      <c r="AB126" s="52">
        <f t="shared" si="7"/>
        <v>0</v>
      </c>
      <c r="AC126" s="53">
        <f t="shared" si="8"/>
        <v>0</v>
      </c>
    </row>
    <row r="127" spans="1:29" ht="15" customHeight="1" x14ac:dyDescent="0.25">
      <c r="A127" s="67"/>
      <c r="B127" s="77"/>
      <c r="C127" s="41" t="s">
        <v>133</v>
      </c>
      <c r="D127" s="38"/>
      <c r="E127" s="29">
        <v>0</v>
      </c>
      <c r="F127" s="38"/>
      <c r="G127" s="29">
        <v>0</v>
      </c>
      <c r="H127" s="38"/>
      <c r="I127" s="29">
        <v>0</v>
      </c>
      <c r="J127" s="38"/>
      <c r="K127" s="29">
        <v>0</v>
      </c>
      <c r="L127" s="38"/>
      <c r="M127" s="29">
        <v>0</v>
      </c>
      <c r="N127" s="38"/>
      <c r="O127" s="29">
        <v>0</v>
      </c>
      <c r="P127" s="38"/>
      <c r="Q127" s="29">
        <v>0</v>
      </c>
      <c r="R127" s="38"/>
      <c r="S127" s="29">
        <v>0</v>
      </c>
      <c r="T127" s="38"/>
      <c r="U127" s="29">
        <v>0</v>
      </c>
      <c r="V127" s="38"/>
      <c r="W127" s="29">
        <v>0</v>
      </c>
      <c r="X127" s="38"/>
      <c r="Y127" s="29">
        <v>0</v>
      </c>
      <c r="Z127" s="38"/>
      <c r="AA127" s="29">
        <v>0</v>
      </c>
      <c r="AB127" s="52">
        <f t="shared" si="7"/>
        <v>0</v>
      </c>
      <c r="AC127" s="53">
        <f t="shared" si="8"/>
        <v>0</v>
      </c>
    </row>
    <row r="128" spans="1:29" ht="27.75" customHeight="1" x14ac:dyDescent="0.25">
      <c r="A128" s="67">
        <v>39</v>
      </c>
      <c r="B128" s="77" t="s">
        <v>134</v>
      </c>
      <c r="C128" s="41" t="s">
        <v>135</v>
      </c>
      <c r="D128" s="38"/>
      <c r="E128" s="29">
        <v>0</v>
      </c>
      <c r="F128" s="38"/>
      <c r="G128" s="29">
        <v>0</v>
      </c>
      <c r="H128" s="38"/>
      <c r="I128" s="29">
        <v>0</v>
      </c>
      <c r="J128" s="38"/>
      <c r="K128" s="29">
        <v>0</v>
      </c>
      <c r="L128" s="38"/>
      <c r="M128" s="29">
        <v>0</v>
      </c>
      <c r="N128" s="38"/>
      <c r="O128" s="29">
        <v>0</v>
      </c>
      <c r="P128" s="38"/>
      <c r="Q128" s="29">
        <v>0</v>
      </c>
      <c r="R128" s="38"/>
      <c r="S128" s="29">
        <v>0</v>
      </c>
      <c r="T128" s="38"/>
      <c r="U128" s="29">
        <v>0</v>
      </c>
      <c r="V128" s="38"/>
      <c r="W128" s="29">
        <v>0</v>
      </c>
      <c r="X128" s="38"/>
      <c r="Y128" s="29">
        <v>0</v>
      </c>
      <c r="Z128" s="38"/>
      <c r="AA128" s="29">
        <v>0</v>
      </c>
      <c r="AB128" s="52">
        <f t="shared" si="7"/>
        <v>0</v>
      </c>
      <c r="AC128" s="53">
        <f t="shared" si="8"/>
        <v>0</v>
      </c>
    </row>
    <row r="129" spans="1:29" ht="14.25" customHeight="1" x14ac:dyDescent="0.25">
      <c r="A129" s="67"/>
      <c r="B129" s="77"/>
      <c r="C129" s="41" t="s">
        <v>136</v>
      </c>
      <c r="D129" s="38"/>
      <c r="E129" s="29">
        <v>0</v>
      </c>
      <c r="F129" s="38"/>
      <c r="G129" s="29">
        <v>0</v>
      </c>
      <c r="H129" s="38"/>
      <c r="I129" s="29">
        <v>0</v>
      </c>
      <c r="J129" s="38"/>
      <c r="K129" s="29">
        <v>0</v>
      </c>
      <c r="L129" s="38"/>
      <c r="M129" s="29">
        <v>0</v>
      </c>
      <c r="N129" s="38"/>
      <c r="O129" s="29">
        <v>0</v>
      </c>
      <c r="P129" s="38"/>
      <c r="Q129" s="29">
        <v>0</v>
      </c>
      <c r="R129" s="38"/>
      <c r="S129" s="29">
        <v>0</v>
      </c>
      <c r="T129" s="38"/>
      <c r="U129" s="29">
        <v>0</v>
      </c>
      <c r="V129" s="38"/>
      <c r="W129" s="29">
        <v>0</v>
      </c>
      <c r="X129" s="38"/>
      <c r="Y129" s="29">
        <v>0</v>
      </c>
      <c r="Z129" s="38"/>
      <c r="AA129" s="29">
        <v>0</v>
      </c>
      <c r="AB129" s="52">
        <f t="shared" si="7"/>
        <v>0</v>
      </c>
      <c r="AC129" s="53">
        <f t="shared" si="8"/>
        <v>0</v>
      </c>
    </row>
    <row r="130" spans="1:29" ht="14.25" customHeight="1" x14ac:dyDescent="0.25">
      <c r="A130" s="67"/>
      <c r="B130" s="77"/>
      <c r="C130" s="41" t="s">
        <v>137</v>
      </c>
      <c r="D130" s="38"/>
      <c r="E130" s="29">
        <v>0</v>
      </c>
      <c r="F130" s="38"/>
      <c r="G130" s="29">
        <v>0</v>
      </c>
      <c r="H130" s="38"/>
      <c r="I130" s="29">
        <v>0</v>
      </c>
      <c r="J130" s="38"/>
      <c r="K130" s="29">
        <v>0</v>
      </c>
      <c r="L130" s="38"/>
      <c r="M130" s="29">
        <v>0</v>
      </c>
      <c r="N130" s="38"/>
      <c r="O130" s="29">
        <v>0</v>
      </c>
      <c r="P130" s="38"/>
      <c r="Q130" s="29">
        <v>0</v>
      </c>
      <c r="R130" s="38"/>
      <c r="S130" s="29">
        <v>0</v>
      </c>
      <c r="T130" s="38"/>
      <c r="U130" s="29">
        <v>0</v>
      </c>
      <c r="V130" s="38"/>
      <c r="W130" s="29">
        <v>0</v>
      </c>
      <c r="X130" s="38"/>
      <c r="Y130" s="29">
        <v>0</v>
      </c>
      <c r="Z130" s="38"/>
      <c r="AA130" s="29">
        <v>0</v>
      </c>
      <c r="AB130" s="52">
        <f t="shared" si="7"/>
        <v>0</v>
      </c>
      <c r="AC130" s="53">
        <f t="shared" si="8"/>
        <v>0</v>
      </c>
    </row>
    <row r="131" spans="1:29" ht="47.25" customHeight="1" x14ac:dyDescent="0.25">
      <c r="A131" s="4">
        <v>40</v>
      </c>
      <c r="B131" s="9" t="s">
        <v>138</v>
      </c>
      <c r="C131" s="41" t="s">
        <v>139</v>
      </c>
      <c r="D131" s="38"/>
      <c r="E131" s="31">
        <v>0</v>
      </c>
      <c r="F131" s="38"/>
      <c r="G131" s="31">
        <v>0</v>
      </c>
      <c r="H131" s="38"/>
      <c r="I131" s="31">
        <v>0</v>
      </c>
      <c r="J131" s="38"/>
      <c r="K131" s="29">
        <v>0</v>
      </c>
      <c r="L131" s="38"/>
      <c r="M131" s="29">
        <v>0</v>
      </c>
      <c r="N131" s="38"/>
      <c r="O131" s="29">
        <v>0</v>
      </c>
      <c r="P131" s="38"/>
      <c r="Q131" s="29">
        <v>0</v>
      </c>
      <c r="R131" s="38"/>
      <c r="S131" s="29">
        <v>0</v>
      </c>
      <c r="T131" s="38"/>
      <c r="U131" s="29">
        <v>0</v>
      </c>
      <c r="V131" s="38"/>
      <c r="W131" s="29">
        <v>4</v>
      </c>
      <c r="X131" s="38"/>
      <c r="Y131" s="29">
        <v>2</v>
      </c>
      <c r="Z131" s="38"/>
      <c r="AA131" s="29">
        <v>4</v>
      </c>
      <c r="AB131" s="52">
        <f t="shared" si="7"/>
        <v>0</v>
      </c>
      <c r="AC131" s="53">
        <f t="shared" si="8"/>
        <v>10</v>
      </c>
    </row>
    <row r="132" spans="1:29" ht="36.75" customHeight="1" x14ac:dyDescent="0.25">
      <c r="A132" s="67">
        <v>41</v>
      </c>
      <c r="B132" s="77" t="s">
        <v>140</v>
      </c>
      <c r="C132" s="41" t="s">
        <v>141</v>
      </c>
      <c r="D132" s="38"/>
      <c r="E132" s="38"/>
      <c r="F132" s="38"/>
      <c r="G132" s="38"/>
      <c r="H132" s="38"/>
      <c r="I132" s="38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8"/>
      <c r="W132" s="38"/>
      <c r="X132" s="38"/>
      <c r="Y132" s="38"/>
      <c r="Z132" s="38"/>
      <c r="AA132" s="38"/>
      <c r="AB132" s="55"/>
      <c r="AC132" s="56"/>
    </row>
    <row r="133" spans="1:29" ht="19.5" customHeight="1" x14ac:dyDescent="0.25">
      <c r="A133" s="67"/>
      <c r="B133" s="77"/>
      <c r="C133" s="41" t="s">
        <v>142</v>
      </c>
      <c r="D133" s="3">
        <v>1</v>
      </c>
      <c r="E133" s="3">
        <v>1</v>
      </c>
      <c r="F133" s="3">
        <v>0</v>
      </c>
      <c r="G133" s="3">
        <v>0</v>
      </c>
      <c r="H133" s="31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29">
        <v>0</v>
      </c>
      <c r="R133" s="29">
        <v>0</v>
      </c>
      <c r="S133" s="29">
        <v>0</v>
      </c>
      <c r="T133" s="29">
        <v>0</v>
      </c>
      <c r="U133" s="29">
        <v>0</v>
      </c>
      <c r="V133" s="29">
        <v>1</v>
      </c>
      <c r="W133" s="29">
        <v>1</v>
      </c>
      <c r="X133" s="29">
        <v>0</v>
      </c>
      <c r="Y133" s="29">
        <v>0</v>
      </c>
      <c r="Z133" s="29">
        <v>0</v>
      </c>
      <c r="AA133" s="29">
        <v>0</v>
      </c>
      <c r="AB133" s="52">
        <f t="shared" si="7"/>
        <v>2</v>
      </c>
      <c r="AC133" s="53">
        <f t="shared" si="8"/>
        <v>2</v>
      </c>
    </row>
    <row r="134" spans="1:29" ht="28.5" customHeight="1" x14ac:dyDescent="0.25">
      <c r="A134" s="67"/>
      <c r="B134" s="77"/>
      <c r="C134" s="41" t="s">
        <v>143</v>
      </c>
      <c r="D134" s="38"/>
      <c r="E134" s="29">
        <v>0</v>
      </c>
      <c r="F134" s="38"/>
      <c r="G134" s="29">
        <v>0</v>
      </c>
      <c r="H134" s="38"/>
      <c r="I134" s="29">
        <v>0</v>
      </c>
      <c r="J134" s="38"/>
      <c r="K134" s="29">
        <v>0</v>
      </c>
      <c r="L134" s="38"/>
      <c r="M134" s="29">
        <v>0</v>
      </c>
      <c r="N134" s="38"/>
      <c r="O134" s="29">
        <v>0</v>
      </c>
      <c r="P134" s="38"/>
      <c r="Q134" s="29">
        <v>0</v>
      </c>
      <c r="R134" s="38"/>
      <c r="S134" s="29">
        <v>0</v>
      </c>
      <c r="T134" s="38"/>
      <c r="U134" s="29">
        <v>0</v>
      </c>
      <c r="V134" s="38"/>
      <c r="W134" s="29">
        <v>0</v>
      </c>
      <c r="X134" s="38"/>
      <c r="Y134" s="29">
        <v>0</v>
      </c>
      <c r="Z134" s="38"/>
      <c r="AA134" s="29">
        <v>0</v>
      </c>
      <c r="AB134" s="52">
        <f t="shared" ref="AB134:AB185" si="12">D134+F134+H134+J134+L134+N134+P134+R134+T134+V134+X134+Z134</f>
        <v>0</v>
      </c>
      <c r="AC134" s="53">
        <f t="shared" ref="AC134:AC185" si="13">E134+G134+I134+K134+M134+O134+Q134+S134+U134+W134+Y134+AA134</f>
        <v>0</v>
      </c>
    </row>
    <row r="135" spans="1:29" ht="28.5" customHeight="1" x14ac:dyDescent="0.25">
      <c r="A135" s="4">
        <v>42</v>
      </c>
      <c r="B135" s="9" t="s">
        <v>140</v>
      </c>
      <c r="C135" s="41" t="s">
        <v>144</v>
      </c>
      <c r="D135" s="38"/>
      <c r="E135" s="29">
        <v>5</v>
      </c>
      <c r="F135" s="38"/>
      <c r="G135" s="29">
        <v>0</v>
      </c>
      <c r="H135" s="38"/>
      <c r="I135" s="29">
        <v>0</v>
      </c>
      <c r="J135" s="38"/>
      <c r="K135" s="29">
        <v>0</v>
      </c>
      <c r="L135" s="38"/>
      <c r="M135" s="29">
        <v>0</v>
      </c>
      <c r="N135" s="38"/>
      <c r="O135" s="29">
        <v>0</v>
      </c>
      <c r="P135" s="38"/>
      <c r="Q135" s="29">
        <v>0</v>
      </c>
      <c r="R135" s="38"/>
      <c r="S135" s="29">
        <v>0</v>
      </c>
      <c r="T135" s="38"/>
      <c r="U135" s="29">
        <v>0</v>
      </c>
      <c r="V135" s="38"/>
      <c r="W135" s="29">
        <v>4</v>
      </c>
      <c r="X135" s="38"/>
      <c r="Y135" s="29">
        <v>0</v>
      </c>
      <c r="Z135" s="38"/>
      <c r="AA135" s="29">
        <v>0</v>
      </c>
      <c r="AB135" s="52">
        <f t="shared" si="12"/>
        <v>0</v>
      </c>
      <c r="AC135" s="53">
        <f t="shared" si="13"/>
        <v>9</v>
      </c>
    </row>
    <row r="136" spans="1:29" ht="28.5" customHeight="1" x14ac:dyDescent="0.25">
      <c r="A136" s="67">
        <v>43</v>
      </c>
      <c r="B136" s="67"/>
      <c r="C136" s="49" t="s">
        <v>145</v>
      </c>
      <c r="D136" s="38"/>
      <c r="E136" s="32">
        <v>0</v>
      </c>
      <c r="F136" s="38"/>
      <c r="G136" s="29">
        <v>0</v>
      </c>
      <c r="H136" s="38"/>
      <c r="I136" s="32">
        <v>0</v>
      </c>
      <c r="J136" s="38"/>
      <c r="K136" s="29">
        <v>0</v>
      </c>
      <c r="L136" s="38"/>
      <c r="M136" s="29">
        <v>0</v>
      </c>
      <c r="N136" s="38"/>
      <c r="O136" s="29">
        <v>0</v>
      </c>
      <c r="P136" s="38"/>
      <c r="Q136" s="29">
        <v>0</v>
      </c>
      <c r="R136" s="38"/>
      <c r="S136" s="29">
        <v>0</v>
      </c>
      <c r="T136" s="38"/>
      <c r="U136" s="29">
        <v>0</v>
      </c>
      <c r="V136" s="38"/>
      <c r="W136" s="29">
        <v>0</v>
      </c>
      <c r="X136" s="38"/>
      <c r="Y136" s="29">
        <v>0</v>
      </c>
      <c r="Z136" s="38"/>
      <c r="AA136" s="29">
        <v>0</v>
      </c>
      <c r="AB136" s="52">
        <f t="shared" si="12"/>
        <v>0</v>
      </c>
      <c r="AC136" s="53">
        <f t="shared" si="13"/>
        <v>0</v>
      </c>
    </row>
    <row r="137" spans="1:29" ht="15.75" customHeight="1" x14ac:dyDescent="0.25">
      <c r="A137" s="67"/>
      <c r="B137" s="67"/>
      <c r="C137" s="49" t="s">
        <v>146</v>
      </c>
      <c r="D137" s="38"/>
      <c r="E137" s="40"/>
      <c r="F137" s="38"/>
      <c r="G137" s="38"/>
      <c r="H137" s="38"/>
      <c r="I137" s="40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55"/>
      <c r="AC137" s="56"/>
    </row>
    <row r="138" spans="1:29" ht="15.75" customHeight="1" x14ac:dyDescent="0.25">
      <c r="A138" s="67"/>
      <c r="B138" s="67"/>
      <c r="C138" s="49" t="s">
        <v>147</v>
      </c>
      <c r="D138" s="38"/>
      <c r="E138" s="32">
        <v>0</v>
      </c>
      <c r="F138" s="38"/>
      <c r="G138" s="29">
        <v>0</v>
      </c>
      <c r="H138" s="38"/>
      <c r="I138" s="32">
        <v>0</v>
      </c>
      <c r="J138" s="38"/>
      <c r="K138" s="29">
        <v>0</v>
      </c>
      <c r="L138" s="38"/>
      <c r="M138" s="29">
        <v>0</v>
      </c>
      <c r="N138" s="38"/>
      <c r="O138" s="29">
        <v>0</v>
      </c>
      <c r="P138" s="38"/>
      <c r="Q138" s="29">
        <v>0</v>
      </c>
      <c r="R138" s="38"/>
      <c r="S138" s="29">
        <v>0</v>
      </c>
      <c r="T138" s="38"/>
      <c r="U138" s="29">
        <v>0</v>
      </c>
      <c r="V138" s="38"/>
      <c r="W138" s="29">
        <v>0</v>
      </c>
      <c r="X138" s="38"/>
      <c r="Y138" s="29">
        <v>0</v>
      </c>
      <c r="Z138" s="38"/>
      <c r="AA138" s="29">
        <v>0</v>
      </c>
      <c r="AB138" s="52">
        <f t="shared" si="12"/>
        <v>0</v>
      </c>
      <c r="AC138" s="53">
        <f t="shared" si="13"/>
        <v>0</v>
      </c>
    </row>
    <row r="139" spans="1:29" ht="15.75" customHeight="1" x14ac:dyDescent="0.25">
      <c r="A139" s="67"/>
      <c r="B139" s="67"/>
      <c r="C139" s="49" t="s">
        <v>148</v>
      </c>
      <c r="D139" s="38"/>
      <c r="E139" s="32">
        <v>0</v>
      </c>
      <c r="F139" s="38"/>
      <c r="G139" s="29">
        <v>0</v>
      </c>
      <c r="H139" s="38"/>
      <c r="I139" s="32">
        <v>0</v>
      </c>
      <c r="J139" s="38"/>
      <c r="K139" s="29">
        <v>0</v>
      </c>
      <c r="L139" s="38"/>
      <c r="M139" s="29">
        <v>0</v>
      </c>
      <c r="N139" s="38"/>
      <c r="O139" s="29">
        <v>0</v>
      </c>
      <c r="P139" s="38"/>
      <c r="Q139" s="29">
        <v>0</v>
      </c>
      <c r="R139" s="38"/>
      <c r="S139" s="29">
        <v>0</v>
      </c>
      <c r="T139" s="38"/>
      <c r="U139" s="29">
        <v>0</v>
      </c>
      <c r="V139" s="38"/>
      <c r="W139" s="29">
        <v>0</v>
      </c>
      <c r="X139" s="38"/>
      <c r="Y139" s="29">
        <v>0</v>
      </c>
      <c r="Z139" s="38"/>
      <c r="AA139" s="29">
        <v>0</v>
      </c>
      <c r="AB139" s="52">
        <f t="shared" si="12"/>
        <v>0</v>
      </c>
      <c r="AC139" s="53">
        <f t="shared" si="13"/>
        <v>0</v>
      </c>
    </row>
    <row r="140" spans="1:29" ht="15.75" customHeight="1" x14ac:dyDescent="0.25">
      <c r="A140" s="67">
        <v>44</v>
      </c>
      <c r="B140" s="67"/>
      <c r="C140" s="41" t="s">
        <v>149</v>
      </c>
      <c r="D140" s="38"/>
      <c r="E140" s="40"/>
      <c r="F140" s="38"/>
      <c r="G140" s="38"/>
      <c r="H140" s="38"/>
      <c r="I140" s="40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55"/>
      <c r="AC140" s="56"/>
    </row>
    <row r="141" spans="1:29" ht="15.75" customHeight="1" x14ac:dyDescent="0.25">
      <c r="A141" s="67"/>
      <c r="B141" s="67"/>
      <c r="C141" s="41" t="s">
        <v>150</v>
      </c>
      <c r="D141" s="38"/>
      <c r="E141" s="36">
        <v>4</v>
      </c>
      <c r="F141" s="38"/>
      <c r="G141" s="29">
        <v>5</v>
      </c>
      <c r="H141" s="38"/>
      <c r="I141" s="36">
        <v>2</v>
      </c>
      <c r="J141" s="38"/>
      <c r="K141" s="29">
        <v>3</v>
      </c>
      <c r="L141" s="38"/>
      <c r="M141" s="29">
        <v>2</v>
      </c>
      <c r="N141" s="38"/>
      <c r="O141" s="29">
        <v>3</v>
      </c>
      <c r="P141" s="38"/>
      <c r="Q141" s="29">
        <v>0</v>
      </c>
      <c r="R141" s="38"/>
      <c r="S141" s="29">
        <v>0</v>
      </c>
      <c r="T141" s="38"/>
      <c r="U141" s="29">
        <v>0</v>
      </c>
      <c r="V141" s="38"/>
      <c r="W141" s="29">
        <v>4</v>
      </c>
      <c r="X141" s="38"/>
      <c r="Y141" s="29">
        <v>3</v>
      </c>
      <c r="Z141" s="38"/>
      <c r="AA141" s="29">
        <v>4</v>
      </c>
      <c r="AB141" s="52">
        <f t="shared" si="12"/>
        <v>0</v>
      </c>
      <c r="AC141" s="53">
        <f t="shared" si="13"/>
        <v>30</v>
      </c>
    </row>
    <row r="142" spans="1:29" ht="15.75" customHeight="1" x14ac:dyDescent="0.25">
      <c r="A142" s="67"/>
      <c r="B142" s="67"/>
      <c r="C142" s="41" t="s">
        <v>151</v>
      </c>
      <c r="D142" s="38"/>
      <c r="E142" s="36">
        <v>1</v>
      </c>
      <c r="F142" s="38"/>
      <c r="G142" s="29">
        <v>0</v>
      </c>
      <c r="H142" s="38"/>
      <c r="I142" s="36">
        <v>0</v>
      </c>
      <c r="J142" s="38"/>
      <c r="K142" s="29">
        <v>0</v>
      </c>
      <c r="L142" s="38"/>
      <c r="M142" s="29">
        <v>0</v>
      </c>
      <c r="N142" s="38"/>
      <c r="O142" s="29">
        <v>0</v>
      </c>
      <c r="P142" s="38"/>
      <c r="Q142" s="29">
        <v>0</v>
      </c>
      <c r="R142" s="38"/>
      <c r="S142" s="29">
        <v>0</v>
      </c>
      <c r="T142" s="38"/>
      <c r="U142" s="29">
        <v>0</v>
      </c>
      <c r="V142" s="38"/>
      <c r="W142" s="29">
        <v>6</v>
      </c>
      <c r="X142" s="38"/>
      <c r="Y142" s="29">
        <v>5</v>
      </c>
      <c r="Z142" s="38"/>
      <c r="AA142" s="29">
        <v>8</v>
      </c>
      <c r="AB142" s="52">
        <f t="shared" si="12"/>
        <v>0</v>
      </c>
      <c r="AC142" s="53">
        <f t="shared" si="13"/>
        <v>20</v>
      </c>
    </row>
    <row r="143" spans="1:29" ht="15.75" customHeight="1" x14ac:dyDescent="0.25">
      <c r="A143" s="7"/>
      <c r="B143" s="7"/>
      <c r="C143" s="50" t="s">
        <v>152</v>
      </c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55"/>
      <c r="AC143" s="56"/>
    </row>
    <row r="144" spans="1:29" ht="30.75" customHeight="1" x14ac:dyDescent="0.25">
      <c r="A144" s="77">
        <v>45</v>
      </c>
      <c r="B144" s="77" t="s">
        <v>153</v>
      </c>
      <c r="C144" s="48" t="s">
        <v>154</v>
      </c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55"/>
      <c r="AC144" s="56"/>
    </row>
    <row r="145" spans="1:29" ht="16.5" customHeight="1" x14ac:dyDescent="0.25">
      <c r="A145" s="77"/>
      <c r="B145" s="77"/>
      <c r="C145" s="48" t="s">
        <v>71</v>
      </c>
      <c r="D145" s="29">
        <v>1</v>
      </c>
      <c r="E145" s="29">
        <v>1</v>
      </c>
      <c r="F145" s="29">
        <v>1</v>
      </c>
      <c r="G145" s="29">
        <v>1</v>
      </c>
      <c r="H145" s="29">
        <v>1</v>
      </c>
      <c r="I145" s="29">
        <v>1</v>
      </c>
      <c r="J145" s="29">
        <v>1</v>
      </c>
      <c r="K145" s="29">
        <v>1</v>
      </c>
      <c r="L145" s="29">
        <v>1</v>
      </c>
      <c r="M145" s="29">
        <v>1</v>
      </c>
      <c r="N145" s="29">
        <v>1</v>
      </c>
      <c r="O145" s="29">
        <v>1</v>
      </c>
      <c r="P145" s="29">
        <v>1</v>
      </c>
      <c r="Q145" s="29">
        <v>1</v>
      </c>
      <c r="R145" s="29">
        <v>1</v>
      </c>
      <c r="S145" s="29">
        <v>1</v>
      </c>
      <c r="T145" s="29">
        <v>1</v>
      </c>
      <c r="U145" s="29">
        <v>1</v>
      </c>
      <c r="V145" s="29">
        <v>1</v>
      </c>
      <c r="W145" s="29">
        <v>1</v>
      </c>
      <c r="X145" s="29">
        <v>1</v>
      </c>
      <c r="Y145" s="29">
        <v>1</v>
      </c>
      <c r="Z145" s="29">
        <v>1</v>
      </c>
      <c r="AA145" s="29">
        <v>1</v>
      </c>
      <c r="AB145" s="52">
        <f t="shared" si="12"/>
        <v>12</v>
      </c>
      <c r="AC145" s="53">
        <f t="shared" si="13"/>
        <v>12</v>
      </c>
    </row>
    <row r="146" spans="1:29" ht="16.5" customHeight="1" x14ac:dyDescent="0.25">
      <c r="A146" s="77"/>
      <c r="B146" s="77"/>
      <c r="C146" s="48" t="s">
        <v>155</v>
      </c>
      <c r="D146" s="29">
        <v>1</v>
      </c>
      <c r="E146" s="29">
        <v>1</v>
      </c>
      <c r="F146" s="29">
        <v>1</v>
      </c>
      <c r="G146" s="29">
        <v>1</v>
      </c>
      <c r="H146" s="29">
        <v>1</v>
      </c>
      <c r="I146" s="29">
        <v>1</v>
      </c>
      <c r="J146" s="29">
        <v>1</v>
      </c>
      <c r="K146" s="29">
        <v>1</v>
      </c>
      <c r="L146" s="29">
        <v>1</v>
      </c>
      <c r="M146" s="29">
        <v>1</v>
      </c>
      <c r="N146" s="29">
        <v>1</v>
      </c>
      <c r="O146" s="29">
        <v>1</v>
      </c>
      <c r="P146" s="29">
        <v>1</v>
      </c>
      <c r="Q146" s="29">
        <v>1</v>
      </c>
      <c r="R146" s="29">
        <v>1</v>
      </c>
      <c r="S146" s="29">
        <v>1</v>
      </c>
      <c r="T146" s="29">
        <v>1</v>
      </c>
      <c r="U146" s="29">
        <v>1</v>
      </c>
      <c r="V146" s="29">
        <v>1</v>
      </c>
      <c r="W146" s="29">
        <v>1</v>
      </c>
      <c r="X146" s="29">
        <v>1</v>
      </c>
      <c r="Y146" s="29">
        <v>1</v>
      </c>
      <c r="Z146" s="29">
        <v>1</v>
      </c>
      <c r="AA146" s="29">
        <v>1</v>
      </c>
      <c r="AB146" s="52">
        <f t="shared" si="12"/>
        <v>12</v>
      </c>
      <c r="AC146" s="53">
        <f t="shared" si="13"/>
        <v>12</v>
      </c>
    </row>
    <row r="147" spans="1:29" ht="16.5" customHeight="1" x14ac:dyDescent="0.25">
      <c r="A147" s="77"/>
      <c r="B147" s="77"/>
      <c r="C147" s="48" t="s">
        <v>156</v>
      </c>
      <c r="D147" s="38"/>
      <c r="E147" s="29">
        <v>1</v>
      </c>
      <c r="F147" s="38"/>
      <c r="G147" s="29">
        <v>1</v>
      </c>
      <c r="H147" s="38"/>
      <c r="I147" s="29">
        <v>1</v>
      </c>
      <c r="J147" s="38"/>
      <c r="K147" s="29">
        <v>1</v>
      </c>
      <c r="L147" s="38"/>
      <c r="M147" s="29">
        <v>1</v>
      </c>
      <c r="N147" s="38"/>
      <c r="O147" s="29">
        <v>1</v>
      </c>
      <c r="P147" s="38"/>
      <c r="Q147" s="29">
        <v>1</v>
      </c>
      <c r="R147" s="38"/>
      <c r="S147" s="29">
        <v>1</v>
      </c>
      <c r="T147" s="38"/>
      <c r="U147" s="29">
        <v>1</v>
      </c>
      <c r="V147" s="38"/>
      <c r="W147" s="29">
        <v>1</v>
      </c>
      <c r="X147" s="38"/>
      <c r="Y147" s="29">
        <v>1</v>
      </c>
      <c r="Z147" s="38"/>
      <c r="AA147" s="29">
        <v>1</v>
      </c>
      <c r="AB147" s="52">
        <f t="shared" si="12"/>
        <v>0</v>
      </c>
      <c r="AC147" s="53">
        <f t="shared" si="13"/>
        <v>12</v>
      </c>
    </row>
    <row r="148" spans="1:29" ht="52.5" customHeight="1" x14ac:dyDescent="0.25">
      <c r="A148" s="77">
        <v>46</v>
      </c>
      <c r="B148" s="77" t="s">
        <v>153</v>
      </c>
      <c r="C148" s="41" t="s">
        <v>157</v>
      </c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55"/>
      <c r="AC148" s="56"/>
    </row>
    <row r="149" spans="1:29" ht="17.25" customHeight="1" x14ac:dyDescent="0.25">
      <c r="A149" s="77"/>
      <c r="B149" s="77"/>
      <c r="C149" s="41" t="s">
        <v>48</v>
      </c>
      <c r="D149" s="38"/>
      <c r="E149" s="29">
        <v>1</v>
      </c>
      <c r="F149" s="38"/>
      <c r="G149" s="29">
        <v>1</v>
      </c>
      <c r="H149" s="38"/>
      <c r="I149" s="29">
        <v>1</v>
      </c>
      <c r="J149" s="38"/>
      <c r="K149" s="29">
        <v>1</v>
      </c>
      <c r="L149" s="38"/>
      <c r="M149" s="29">
        <v>1</v>
      </c>
      <c r="N149" s="38"/>
      <c r="O149" s="29">
        <v>1</v>
      </c>
      <c r="P149" s="38"/>
      <c r="Q149" s="29">
        <v>1</v>
      </c>
      <c r="R149" s="38"/>
      <c r="S149" s="29">
        <v>1</v>
      </c>
      <c r="T149" s="38"/>
      <c r="U149" s="29">
        <v>1</v>
      </c>
      <c r="V149" s="38"/>
      <c r="W149" s="29">
        <v>1</v>
      </c>
      <c r="X149" s="38"/>
      <c r="Y149" s="29">
        <v>1</v>
      </c>
      <c r="Z149" s="38"/>
      <c r="AA149" s="29">
        <v>1</v>
      </c>
      <c r="AB149" s="52">
        <f t="shared" si="12"/>
        <v>0</v>
      </c>
      <c r="AC149" s="53">
        <f t="shared" si="13"/>
        <v>12</v>
      </c>
    </row>
    <row r="150" spans="1:29" ht="17.25" customHeight="1" x14ac:dyDescent="0.25">
      <c r="A150" s="77"/>
      <c r="B150" s="77"/>
      <c r="C150" s="41" t="s">
        <v>158</v>
      </c>
      <c r="D150" s="38"/>
      <c r="E150" s="29">
        <v>0</v>
      </c>
      <c r="F150" s="38"/>
      <c r="G150" s="29">
        <v>0</v>
      </c>
      <c r="H150" s="38"/>
      <c r="I150" s="29">
        <v>0</v>
      </c>
      <c r="J150" s="38"/>
      <c r="K150" s="29">
        <v>0</v>
      </c>
      <c r="L150" s="38"/>
      <c r="M150" s="29">
        <v>0</v>
      </c>
      <c r="N150" s="38"/>
      <c r="O150" s="29">
        <v>0</v>
      </c>
      <c r="P150" s="38"/>
      <c r="Q150" s="29">
        <v>0</v>
      </c>
      <c r="R150" s="38"/>
      <c r="S150" s="29">
        <v>0</v>
      </c>
      <c r="T150" s="38"/>
      <c r="U150" s="29">
        <v>0</v>
      </c>
      <c r="V150" s="38"/>
      <c r="W150" s="29">
        <v>0</v>
      </c>
      <c r="X150" s="38"/>
      <c r="Y150" s="29">
        <v>0</v>
      </c>
      <c r="Z150" s="38"/>
      <c r="AA150" s="29">
        <v>1</v>
      </c>
      <c r="AB150" s="52">
        <f t="shared" si="12"/>
        <v>0</v>
      </c>
      <c r="AC150" s="53">
        <f t="shared" si="13"/>
        <v>1</v>
      </c>
    </row>
    <row r="151" spans="1:29" ht="44.25" customHeight="1" x14ac:dyDescent="0.25">
      <c r="A151" s="77">
        <v>47</v>
      </c>
      <c r="B151" s="77" t="s">
        <v>159</v>
      </c>
      <c r="C151" s="41" t="s">
        <v>160</v>
      </c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55"/>
      <c r="AC151" s="56"/>
    </row>
    <row r="152" spans="1:29" ht="16.5" customHeight="1" x14ac:dyDescent="0.25">
      <c r="A152" s="77"/>
      <c r="B152" s="77"/>
      <c r="C152" s="41" t="s">
        <v>48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29">
        <v>0</v>
      </c>
      <c r="N152" s="29">
        <v>0</v>
      </c>
      <c r="O152" s="29">
        <v>0</v>
      </c>
      <c r="P152" s="29">
        <v>0</v>
      </c>
      <c r="Q152" s="29">
        <v>0</v>
      </c>
      <c r="R152" s="29">
        <v>0</v>
      </c>
      <c r="S152" s="29">
        <v>0</v>
      </c>
      <c r="T152" s="29">
        <v>0</v>
      </c>
      <c r="U152" s="29">
        <v>0</v>
      </c>
      <c r="V152" s="29">
        <v>0</v>
      </c>
      <c r="W152" s="29">
        <v>0</v>
      </c>
      <c r="X152" s="29">
        <v>0</v>
      </c>
      <c r="Y152" s="29">
        <v>0</v>
      </c>
      <c r="Z152" s="29">
        <v>0</v>
      </c>
      <c r="AA152" s="29">
        <v>0</v>
      </c>
      <c r="AB152" s="52">
        <f t="shared" si="12"/>
        <v>0</v>
      </c>
      <c r="AC152" s="53">
        <f t="shared" si="13"/>
        <v>0</v>
      </c>
    </row>
    <row r="153" spans="1:29" ht="16.5" customHeight="1" x14ac:dyDescent="0.25">
      <c r="A153" s="77"/>
      <c r="B153" s="77"/>
      <c r="C153" s="41" t="s">
        <v>161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29">
        <v>0</v>
      </c>
      <c r="N153" s="29">
        <v>0</v>
      </c>
      <c r="O153" s="29">
        <v>0</v>
      </c>
      <c r="P153" s="29">
        <v>0</v>
      </c>
      <c r="Q153" s="29">
        <v>0</v>
      </c>
      <c r="R153" s="29">
        <v>0</v>
      </c>
      <c r="S153" s="29">
        <v>0</v>
      </c>
      <c r="T153" s="29">
        <v>0</v>
      </c>
      <c r="U153" s="29">
        <v>0</v>
      </c>
      <c r="V153" s="29">
        <v>0</v>
      </c>
      <c r="W153" s="29">
        <v>0</v>
      </c>
      <c r="X153" s="29">
        <v>0</v>
      </c>
      <c r="Y153" s="29">
        <v>0</v>
      </c>
      <c r="Z153" s="29">
        <v>0</v>
      </c>
      <c r="AA153" s="29">
        <v>0</v>
      </c>
      <c r="AB153" s="52">
        <f t="shared" si="12"/>
        <v>0</v>
      </c>
      <c r="AC153" s="53">
        <f t="shared" si="13"/>
        <v>0</v>
      </c>
    </row>
    <row r="154" spans="1:29" ht="36.75" customHeight="1" x14ac:dyDescent="0.25">
      <c r="A154" s="67">
        <v>48</v>
      </c>
      <c r="B154" s="77" t="s">
        <v>162</v>
      </c>
      <c r="C154" s="48" t="s">
        <v>163</v>
      </c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55"/>
      <c r="AC154" s="56"/>
    </row>
    <row r="155" spans="1:29" ht="15.75" customHeight="1" x14ac:dyDescent="0.25">
      <c r="A155" s="67"/>
      <c r="B155" s="77"/>
      <c r="C155" s="48" t="s">
        <v>164</v>
      </c>
      <c r="D155" s="29">
        <v>0</v>
      </c>
      <c r="E155" s="29">
        <v>0</v>
      </c>
      <c r="F155" s="29">
        <v>0</v>
      </c>
      <c r="G155" s="29">
        <v>0</v>
      </c>
      <c r="H155" s="29">
        <v>0</v>
      </c>
      <c r="I155" s="29">
        <v>0</v>
      </c>
      <c r="J155" s="29">
        <v>0</v>
      </c>
      <c r="K155" s="29">
        <v>0</v>
      </c>
      <c r="L155" s="29">
        <v>0</v>
      </c>
      <c r="M155" s="29">
        <v>0</v>
      </c>
      <c r="N155" s="29">
        <v>0</v>
      </c>
      <c r="O155" s="29">
        <v>0</v>
      </c>
      <c r="P155" s="29">
        <v>0</v>
      </c>
      <c r="Q155" s="29">
        <v>0</v>
      </c>
      <c r="R155" s="29">
        <v>0</v>
      </c>
      <c r="S155" s="29">
        <v>0</v>
      </c>
      <c r="T155" s="29">
        <v>0</v>
      </c>
      <c r="U155" s="29">
        <v>0</v>
      </c>
      <c r="V155" s="29">
        <v>0</v>
      </c>
      <c r="W155" s="29">
        <v>0</v>
      </c>
      <c r="X155" s="29">
        <v>1</v>
      </c>
      <c r="Y155" s="29">
        <v>1</v>
      </c>
      <c r="Z155" s="29">
        <v>0</v>
      </c>
      <c r="AA155" s="29">
        <v>0</v>
      </c>
      <c r="AB155" s="52">
        <f t="shared" si="12"/>
        <v>1</v>
      </c>
      <c r="AC155" s="53">
        <f t="shared" si="13"/>
        <v>1</v>
      </c>
    </row>
    <row r="156" spans="1:29" ht="15.75" customHeight="1" x14ac:dyDescent="0.25">
      <c r="A156" s="67"/>
      <c r="B156" s="77"/>
      <c r="C156" s="48" t="s">
        <v>165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29">
        <v>0</v>
      </c>
      <c r="N156" s="29">
        <v>0</v>
      </c>
      <c r="O156" s="29">
        <v>0</v>
      </c>
      <c r="P156" s="29">
        <v>0</v>
      </c>
      <c r="Q156" s="29">
        <v>0</v>
      </c>
      <c r="R156" s="29">
        <v>0</v>
      </c>
      <c r="S156" s="29">
        <v>0</v>
      </c>
      <c r="T156" s="29">
        <v>0</v>
      </c>
      <c r="U156" s="29">
        <v>0</v>
      </c>
      <c r="V156" s="29">
        <v>0</v>
      </c>
      <c r="W156" s="29">
        <v>0</v>
      </c>
      <c r="X156" s="29">
        <v>1</v>
      </c>
      <c r="Y156" s="29">
        <v>1</v>
      </c>
      <c r="Z156" s="29">
        <v>0</v>
      </c>
      <c r="AA156" s="29">
        <v>0</v>
      </c>
      <c r="AB156" s="52">
        <f t="shared" si="12"/>
        <v>1</v>
      </c>
      <c r="AC156" s="53">
        <f t="shared" si="13"/>
        <v>1</v>
      </c>
    </row>
    <row r="157" spans="1:29" ht="32.25" customHeight="1" x14ac:dyDescent="0.25">
      <c r="A157" s="67">
        <v>49</v>
      </c>
      <c r="B157" s="77" t="s">
        <v>166</v>
      </c>
      <c r="C157" s="48" t="s">
        <v>167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55"/>
      <c r="AC157" s="56"/>
    </row>
    <row r="158" spans="1:29" ht="29.25" customHeight="1" x14ac:dyDescent="0.25">
      <c r="A158" s="67"/>
      <c r="B158" s="77"/>
      <c r="C158" s="47" t="s">
        <v>168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29">
        <v>0</v>
      </c>
      <c r="K158" s="29">
        <v>0</v>
      </c>
      <c r="L158" s="29">
        <v>0</v>
      </c>
      <c r="M158" s="29">
        <v>0</v>
      </c>
      <c r="N158" s="29">
        <v>0</v>
      </c>
      <c r="O158" s="29">
        <v>0</v>
      </c>
      <c r="P158" s="29">
        <v>0</v>
      </c>
      <c r="Q158" s="29">
        <v>0</v>
      </c>
      <c r="R158" s="29">
        <v>0</v>
      </c>
      <c r="S158" s="29">
        <v>0</v>
      </c>
      <c r="T158" s="29">
        <v>0</v>
      </c>
      <c r="U158" s="29">
        <v>0</v>
      </c>
      <c r="V158" s="29">
        <v>0</v>
      </c>
      <c r="W158" s="29">
        <v>0</v>
      </c>
      <c r="X158" s="29">
        <v>0</v>
      </c>
      <c r="Y158" s="29">
        <v>0</v>
      </c>
      <c r="Z158" s="29">
        <v>0</v>
      </c>
      <c r="AA158" s="29">
        <v>0</v>
      </c>
      <c r="AB158" s="52">
        <f t="shared" si="12"/>
        <v>0</v>
      </c>
      <c r="AC158" s="53">
        <f t="shared" si="13"/>
        <v>0</v>
      </c>
    </row>
    <row r="159" spans="1:29" ht="29.25" customHeight="1" x14ac:dyDescent="0.25">
      <c r="A159" s="67"/>
      <c r="B159" s="77"/>
      <c r="C159" s="47" t="s">
        <v>169</v>
      </c>
      <c r="D159" s="3">
        <v>8</v>
      </c>
      <c r="E159" s="3">
        <v>8</v>
      </c>
      <c r="F159" s="3">
        <v>10</v>
      </c>
      <c r="G159" s="3">
        <v>10</v>
      </c>
      <c r="H159" s="3">
        <v>4</v>
      </c>
      <c r="I159" s="3">
        <v>4</v>
      </c>
      <c r="J159" s="3">
        <v>6</v>
      </c>
      <c r="K159" s="3">
        <v>6</v>
      </c>
      <c r="L159" s="3">
        <v>6</v>
      </c>
      <c r="M159" s="3">
        <v>0</v>
      </c>
      <c r="N159" s="3">
        <v>7</v>
      </c>
      <c r="O159" s="3">
        <v>0</v>
      </c>
      <c r="P159" s="3">
        <v>4</v>
      </c>
      <c r="Q159" s="3">
        <v>0</v>
      </c>
      <c r="R159" s="3">
        <v>8</v>
      </c>
      <c r="S159" s="3">
        <v>0</v>
      </c>
      <c r="T159" s="3">
        <v>7</v>
      </c>
      <c r="U159" s="3">
        <v>2</v>
      </c>
      <c r="V159" s="3">
        <v>14</v>
      </c>
      <c r="W159" s="3">
        <v>0</v>
      </c>
      <c r="X159" s="3">
        <v>5</v>
      </c>
      <c r="Y159" s="29">
        <v>20</v>
      </c>
      <c r="Z159" s="29">
        <v>13</v>
      </c>
      <c r="AA159" s="29">
        <v>0</v>
      </c>
      <c r="AB159" s="52">
        <f t="shared" si="12"/>
        <v>92</v>
      </c>
      <c r="AC159" s="53">
        <f t="shared" si="13"/>
        <v>50</v>
      </c>
    </row>
    <row r="160" spans="1:29" ht="46.5" customHeight="1" x14ac:dyDescent="0.25">
      <c r="A160" s="67">
        <v>50</v>
      </c>
      <c r="B160" s="77" t="s">
        <v>170</v>
      </c>
      <c r="C160" s="48" t="s">
        <v>171</v>
      </c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55"/>
      <c r="AC160" s="56"/>
    </row>
    <row r="161" spans="1:29" ht="14.25" customHeight="1" x14ac:dyDescent="0.25">
      <c r="A161" s="67"/>
      <c r="B161" s="77"/>
      <c r="C161" s="48" t="s">
        <v>172</v>
      </c>
      <c r="D161" s="38"/>
      <c r="E161" s="29">
        <v>0</v>
      </c>
      <c r="F161" s="38"/>
      <c r="G161" s="29">
        <v>0</v>
      </c>
      <c r="H161" s="38"/>
      <c r="I161" s="29">
        <v>0</v>
      </c>
      <c r="J161" s="38"/>
      <c r="K161" s="29">
        <v>0</v>
      </c>
      <c r="L161" s="38"/>
      <c r="M161" s="29">
        <v>0</v>
      </c>
      <c r="N161" s="38"/>
      <c r="O161" s="29">
        <v>0</v>
      </c>
      <c r="P161" s="38"/>
      <c r="Q161" s="29">
        <v>0</v>
      </c>
      <c r="R161" s="38"/>
      <c r="S161" s="29">
        <v>0</v>
      </c>
      <c r="T161" s="38"/>
      <c r="U161" s="29">
        <v>0</v>
      </c>
      <c r="V161" s="38"/>
      <c r="W161" s="29">
        <v>0</v>
      </c>
      <c r="X161" s="38"/>
      <c r="Y161" s="29">
        <v>0</v>
      </c>
      <c r="Z161" s="38"/>
      <c r="AA161" s="29">
        <v>0</v>
      </c>
      <c r="AB161" s="52">
        <f t="shared" si="12"/>
        <v>0</v>
      </c>
      <c r="AC161" s="53">
        <f t="shared" si="13"/>
        <v>0</v>
      </c>
    </row>
    <row r="162" spans="1:29" ht="14.25" customHeight="1" x14ac:dyDescent="0.25">
      <c r="A162" s="67"/>
      <c r="B162" s="77"/>
      <c r="C162" s="48" t="s">
        <v>173</v>
      </c>
      <c r="D162" s="38"/>
      <c r="E162" s="29">
        <v>0</v>
      </c>
      <c r="F162" s="38"/>
      <c r="G162" s="29">
        <v>0</v>
      </c>
      <c r="H162" s="38"/>
      <c r="I162" s="29">
        <v>0</v>
      </c>
      <c r="J162" s="38"/>
      <c r="K162" s="29">
        <v>0</v>
      </c>
      <c r="L162" s="38"/>
      <c r="M162" s="29">
        <v>0</v>
      </c>
      <c r="N162" s="38"/>
      <c r="O162" s="29">
        <v>0</v>
      </c>
      <c r="P162" s="38"/>
      <c r="Q162" s="29">
        <v>0</v>
      </c>
      <c r="R162" s="38"/>
      <c r="S162" s="29">
        <v>0</v>
      </c>
      <c r="T162" s="38"/>
      <c r="U162" s="29">
        <v>0</v>
      </c>
      <c r="V162" s="38"/>
      <c r="W162" s="29">
        <v>0</v>
      </c>
      <c r="X162" s="38"/>
      <c r="Y162" s="29">
        <v>0</v>
      </c>
      <c r="Z162" s="38"/>
      <c r="AA162" s="29">
        <v>0</v>
      </c>
      <c r="AB162" s="52">
        <f t="shared" si="12"/>
        <v>0</v>
      </c>
      <c r="AC162" s="53">
        <f t="shared" si="13"/>
        <v>0</v>
      </c>
    </row>
    <row r="163" spans="1:29" ht="57.75" customHeight="1" x14ac:dyDescent="0.25">
      <c r="A163" s="77">
        <v>51</v>
      </c>
      <c r="B163" s="77"/>
      <c r="C163" s="48" t="s">
        <v>174</v>
      </c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55"/>
      <c r="AC163" s="56"/>
    </row>
    <row r="164" spans="1:29" ht="17.25" customHeight="1" x14ac:dyDescent="0.25">
      <c r="A164" s="77"/>
      <c r="B164" s="77"/>
      <c r="C164" s="48" t="s">
        <v>37</v>
      </c>
      <c r="D164" s="38"/>
      <c r="E164" s="29">
        <v>0</v>
      </c>
      <c r="F164" s="38"/>
      <c r="G164" s="29">
        <v>0</v>
      </c>
      <c r="H164" s="38"/>
      <c r="I164" s="29">
        <v>0</v>
      </c>
      <c r="J164" s="38"/>
      <c r="K164" s="29">
        <v>0</v>
      </c>
      <c r="L164" s="38"/>
      <c r="M164" s="36">
        <v>0</v>
      </c>
      <c r="N164" s="38"/>
      <c r="O164" s="29">
        <v>0</v>
      </c>
      <c r="P164" s="38"/>
      <c r="Q164" s="29">
        <v>0</v>
      </c>
      <c r="R164" s="38"/>
      <c r="S164" s="29">
        <v>0</v>
      </c>
      <c r="T164" s="38"/>
      <c r="U164" s="29">
        <v>0</v>
      </c>
      <c r="V164" s="38"/>
      <c r="W164" s="29">
        <v>0</v>
      </c>
      <c r="X164" s="38"/>
      <c r="Y164" s="29">
        <v>0</v>
      </c>
      <c r="Z164" s="38"/>
      <c r="AA164" s="29">
        <v>0</v>
      </c>
      <c r="AB164" s="52">
        <f t="shared" si="12"/>
        <v>0</v>
      </c>
      <c r="AC164" s="53">
        <f t="shared" si="13"/>
        <v>0</v>
      </c>
    </row>
    <row r="165" spans="1:29" ht="17.25" customHeight="1" x14ac:dyDescent="0.25">
      <c r="A165" s="77"/>
      <c r="B165" s="77"/>
      <c r="C165" s="48" t="s">
        <v>175</v>
      </c>
      <c r="D165" s="38"/>
      <c r="E165" s="29">
        <v>0</v>
      </c>
      <c r="F165" s="38"/>
      <c r="G165" s="29">
        <v>0</v>
      </c>
      <c r="H165" s="38"/>
      <c r="I165" s="29">
        <v>0</v>
      </c>
      <c r="J165" s="38"/>
      <c r="K165" s="29">
        <v>0</v>
      </c>
      <c r="L165" s="38"/>
      <c r="M165" s="36">
        <v>0</v>
      </c>
      <c r="N165" s="38"/>
      <c r="O165" s="29">
        <v>0</v>
      </c>
      <c r="P165" s="38"/>
      <c r="Q165" s="29">
        <v>0</v>
      </c>
      <c r="R165" s="38"/>
      <c r="S165" s="29">
        <v>0</v>
      </c>
      <c r="T165" s="38"/>
      <c r="U165" s="29">
        <v>0</v>
      </c>
      <c r="V165" s="38"/>
      <c r="W165" s="29">
        <v>0</v>
      </c>
      <c r="X165" s="38"/>
      <c r="Y165" s="29">
        <v>0</v>
      </c>
      <c r="Z165" s="38"/>
      <c r="AA165" s="29">
        <v>0</v>
      </c>
      <c r="AB165" s="52">
        <f t="shared" si="12"/>
        <v>0</v>
      </c>
      <c r="AC165" s="53">
        <f t="shared" si="13"/>
        <v>0</v>
      </c>
    </row>
    <row r="166" spans="1:29" ht="52.5" hidden="1" customHeight="1" x14ac:dyDescent="0.25">
      <c r="A166" s="67">
        <v>52</v>
      </c>
      <c r="B166" s="78" t="s">
        <v>176</v>
      </c>
      <c r="C166" s="51" t="s">
        <v>177</v>
      </c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52">
        <f t="shared" si="12"/>
        <v>0</v>
      </c>
      <c r="AC166" s="53">
        <f t="shared" si="13"/>
        <v>0</v>
      </c>
    </row>
    <row r="167" spans="1:29" ht="13.5" hidden="1" customHeight="1" x14ac:dyDescent="0.25">
      <c r="A167" s="67"/>
      <c r="B167" s="78"/>
      <c r="C167" s="51" t="s">
        <v>37</v>
      </c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52">
        <f t="shared" si="12"/>
        <v>0</v>
      </c>
      <c r="AC167" s="53">
        <f t="shared" si="13"/>
        <v>0</v>
      </c>
    </row>
    <row r="168" spans="1:29" ht="13.5" hidden="1" customHeight="1" x14ac:dyDescent="0.25">
      <c r="A168" s="67"/>
      <c r="B168" s="78"/>
      <c r="C168" s="51" t="s">
        <v>175</v>
      </c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52">
        <f t="shared" si="12"/>
        <v>0</v>
      </c>
      <c r="AC168" s="53">
        <f t="shared" si="13"/>
        <v>0</v>
      </c>
    </row>
    <row r="169" spans="1:29" ht="13.5" hidden="1" customHeight="1" x14ac:dyDescent="0.25">
      <c r="A169" s="67"/>
      <c r="B169" s="78"/>
      <c r="C169" s="51" t="s">
        <v>178</v>
      </c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52">
        <f t="shared" si="12"/>
        <v>0</v>
      </c>
      <c r="AC169" s="53">
        <f t="shared" si="13"/>
        <v>0</v>
      </c>
    </row>
    <row r="170" spans="1:29" ht="43.5" customHeight="1" x14ac:dyDescent="0.25">
      <c r="A170" s="67">
        <v>53</v>
      </c>
      <c r="B170" s="77" t="s">
        <v>179</v>
      </c>
      <c r="C170" s="48" t="s">
        <v>180</v>
      </c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55"/>
      <c r="AC170" s="56"/>
    </row>
    <row r="171" spans="1:29" ht="15.75" customHeight="1" x14ac:dyDescent="0.25">
      <c r="A171" s="67"/>
      <c r="B171" s="77"/>
      <c r="C171" s="48" t="s">
        <v>37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29">
        <v>0</v>
      </c>
      <c r="N171" s="29">
        <v>0</v>
      </c>
      <c r="O171" s="29">
        <v>0</v>
      </c>
      <c r="P171" s="29">
        <v>0</v>
      </c>
      <c r="Q171" s="29">
        <v>0</v>
      </c>
      <c r="R171" s="29">
        <v>0</v>
      </c>
      <c r="S171" s="29">
        <v>0</v>
      </c>
      <c r="T171" s="29">
        <v>0</v>
      </c>
      <c r="U171" s="29">
        <v>0</v>
      </c>
      <c r="V171" s="29">
        <v>0</v>
      </c>
      <c r="W171" s="29">
        <v>0</v>
      </c>
      <c r="X171" s="29">
        <v>0</v>
      </c>
      <c r="Y171" s="29">
        <v>0</v>
      </c>
      <c r="Z171" s="29">
        <v>0</v>
      </c>
      <c r="AA171" s="29">
        <v>0</v>
      </c>
      <c r="AB171" s="52">
        <f t="shared" si="12"/>
        <v>0</v>
      </c>
      <c r="AC171" s="53">
        <f t="shared" si="13"/>
        <v>0</v>
      </c>
    </row>
    <row r="172" spans="1:29" ht="15.75" customHeight="1" x14ac:dyDescent="0.25">
      <c r="A172" s="67"/>
      <c r="B172" s="77"/>
      <c r="C172" s="48" t="s">
        <v>175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29">
        <v>0</v>
      </c>
      <c r="N172" s="29">
        <v>0</v>
      </c>
      <c r="O172" s="29">
        <v>0</v>
      </c>
      <c r="P172" s="29">
        <v>0</v>
      </c>
      <c r="Q172" s="29">
        <v>0</v>
      </c>
      <c r="R172" s="29">
        <v>0</v>
      </c>
      <c r="S172" s="29">
        <v>0</v>
      </c>
      <c r="T172" s="29">
        <v>0</v>
      </c>
      <c r="U172" s="29">
        <v>0</v>
      </c>
      <c r="V172" s="29">
        <v>0</v>
      </c>
      <c r="W172" s="29">
        <v>0</v>
      </c>
      <c r="X172" s="29">
        <v>0</v>
      </c>
      <c r="Y172" s="29">
        <v>0</v>
      </c>
      <c r="Z172" s="29">
        <v>0</v>
      </c>
      <c r="AA172" s="29">
        <v>0</v>
      </c>
      <c r="AB172" s="52">
        <f t="shared" si="12"/>
        <v>0</v>
      </c>
      <c r="AC172" s="53">
        <f t="shared" si="13"/>
        <v>0</v>
      </c>
    </row>
    <row r="173" spans="1:29" ht="15.75" customHeight="1" x14ac:dyDescent="0.25">
      <c r="A173" s="67"/>
      <c r="B173" s="77"/>
      <c r="C173" s="48" t="s">
        <v>181</v>
      </c>
      <c r="D173" s="38"/>
      <c r="E173" s="29">
        <v>0</v>
      </c>
      <c r="F173" s="38"/>
      <c r="G173" s="29">
        <v>0</v>
      </c>
      <c r="H173" s="38"/>
      <c r="I173" s="29">
        <v>0</v>
      </c>
      <c r="J173" s="38"/>
      <c r="K173" s="29">
        <v>0</v>
      </c>
      <c r="L173" s="38"/>
      <c r="M173" s="29">
        <v>0</v>
      </c>
      <c r="N173" s="38"/>
      <c r="O173" s="29">
        <v>0</v>
      </c>
      <c r="P173" s="38"/>
      <c r="Q173" s="29">
        <v>0</v>
      </c>
      <c r="R173" s="38"/>
      <c r="S173" s="29">
        <v>0</v>
      </c>
      <c r="T173" s="38"/>
      <c r="U173" s="29">
        <v>0</v>
      </c>
      <c r="V173" s="38"/>
      <c r="W173" s="29">
        <v>0</v>
      </c>
      <c r="X173" s="38"/>
      <c r="Y173" s="29">
        <v>0</v>
      </c>
      <c r="Z173" s="38"/>
      <c r="AA173" s="29">
        <v>0</v>
      </c>
      <c r="AB173" s="52">
        <f t="shared" si="12"/>
        <v>0</v>
      </c>
      <c r="AC173" s="53">
        <f t="shared" si="13"/>
        <v>0</v>
      </c>
    </row>
    <row r="174" spans="1:29" ht="15.75" customHeight="1" x14ac:dyDescent="0.25">
      <c r="A174" s="67">
        <v>54</v>
      </c>
      <c r="B174" s="77" t="s">
        <v>182</v>
      </c>
      <c r="C174" s="48" t="s">
        <v>183</v>
      </c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55"/>
      <c r="AC174" s="56"/>
    </row>
    <row r="175" spans="1:29" ht="15.75" customHeight="1" x14ac:dyDescent="0.25">
      <c r="A175" s="67"/>
      <c r="B175" s="77"/>
      <c r="C175" s="48" t="s">
        <v>37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29">
        <v>0</v>
      </c>
      <c r="N175" s="29">
        <v>0</v>
      </c>
      <c r="O175" s="29">
        <v>0</v>
      </c>
      <c r="P175" s="29">
        <v>0</v>
      </c>
      <c r="Q175" s="29">
        <v>0</v>
      </c>
      <c r="R175" s="29">
        <v>0</v>
      </c>
      <c r="S175" s="29">
        <v>0</v>
      </c>
      <c r="T175" s="29">
        <v>0</v>
      </c>
      <c r="U175" s="29">
        <v>0</v>
      </c>
      <c r="V175" s="29">
        <v>0</v>
      </c>
      <c r="W175" s="29">
        <v>0</v>
      </c>
      <c r="X175" s="29">
        <v>0</v>
      </c>
      <c r="Y175" s="29">
        <v>0</v>
      </c>
      <c r="Z175" s="29">
        <v>0</v>
      </c>
      <c r="AA175" s="29">
        <v>0</v>
      </c>
      <c r="AB175" s="52">
        <f t="shared" si="12"/>
        <v>0</v>
      </c>
      <c r="AC175" s="53">
        <f t="shared" si="13"/>
        <v>0</v>
      </c>
    </row>
    <row r="176" spans="1:29" ht="15.75" customHeight="1" x14ac:dyDescent="0.25">
      <c r="A176" s="67"/>
      <c r="B176" s="77"/>
      <c r="C176" s="48" t="s">
        <v>184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29">
        <v>0</v>
      </c>
      <c r="N176" s="29">
        <v>0</v>
      </c>
      <c r="O176" s="29">
        <v>0</v>
      </c>
      <c r="P176" s="29">
        <v>0</v>
      </c>
      <c r="Q176" s="29">
        <v>0</v>
      </c>
      <c r="R176" s="29">
        <v>0</v>
      </c>
      <c r="S176" s="29">
        <v>0</v>
      </c>
      <c r="T176" s="29">
        <v>0</v>
      </c>
      <c r="U176" s="29">
        <v>0</v>
      </c>
      <c r="V176" s="29">
        <v>0</v>
      </c>
      <c r="W176" s="29">
        <v>0</v>
      </c>
      <c r="X176" s="29">
        <v>0</v>
      </c>
      <c r="Y176" s="29">
        <v>0</v>
      </c>
      <c r="Z176" s="29">
        <v>0</v>
      </c>
      <c r="AA176" s="29">
        <v>0</v>
      </c>
      <c r="AB176" s="52">
        <f t="shared" si="12"/>
        <v>0</v>
      </c>
      <c r="AC176" s="53">
        <f t="shared" si="13"/>
        <v>0</v>
      </c>
    </row>
    <row r="177" spans="1:29" ht="15.75" customHeight="1" x14ac:dyDescent="0.25">
      <c r="A177" s="67"/>
      <c r="B177" s="77"/>
      <c r="C177" s="48" t="s">
        <v>185</v>
      </c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55"/>
      <c r="AC177" s="56"/>
    </row>
    <row r="178" spans="1:29" ht="15.75" customHeight="1" x14ac:dyDescent="0.25">
      <c r="A178" s="67"/>
      <c r="B178" s="77"/>
      <c r="C178" s="48" t="s">
        <v>186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29">
        <v>0</v>
      </c>
      <c r="N178" s="29">
        <v>0</v>
      </c>
      <c r="O178" s="29">
        <v>0</v>
      </c>
      <c r="P178" s="29">
        <v>0</v>
      </c>
      <c r="Q178" s="29">
        <v>0</v>
      </c>
      <c r="R178" s="29">
        <v>0</v>
      </c>
      <c r="S178" s="29">
        <v>0</v>
      </c>
      <c r="T178" s="29">
        <v>0</v>
      </c>
      <c r="U178" s="29">
        <v>0</v>
      </c>
      <c r="V178" s="29">
        <v>0</v>
      </c>
      <c r="W178" s="29">
        <v>0</v>
      </c>
      <c r="X178" s="29">
        <v>0</v>
      </c>
      <c r="Y178" s="29">
        <v>0</v>
      </c>
      <c r="Z178" s="29">
        <v>0</v>
      </c>
      <c r="AA178" s="29">
        <v>0</v>
      </c>
      <c r="AB178" s="52">
        <f t="shared" si="12"/>
        <v>0</v>
      </c>
      <c r="AC178" s="53">
        <f t="shared" si="13"/>
        <v>0</v>
      </c>
    </row>
    <row r="179" spans="1:29" ht="15.75" customHeight="1" x14ac:dyDescent="0.25">
      <c r="A179" s="67"/>
      <c r="B179" s="77"/>
      <c r="C179" s="48" t="s">
        <v>187</v>
      </c>
      <c r="D179" s="29">
        <v>0</v>
      </c>
      <c r="E179" s="29">
        <v>0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29">
        <v>0</v>
      </c>
      <c r="N179" s="29">
        <v>0</v>
      </c>
      <c r="O179" s="29">
        <v>0</v>
      </c>
      <c r="P179" s="29">
        <v>0</v>
      </c>
      <c r="Q179" s="29">
        <v>0</v>
      </c>
      <c r="R179" s="29">
        <v>0</v>
      </c>
      <c r="S179" s="29">
        <v>0</v>
      </c>
      <c r="T179" s="29">
        <v>0</v>
      </c>
      <c r="U179" s="29">
        <v>0</v>
      </c>
      <c r="V179" s="29">
        <v>0</v>
      </c>
      <c r="W179" s="29">
        <v>0</v>
      </c>
      <c r="X179" s="29">
        <v>0</v>
      </c>
      <c r="Y179" s="29">
        <v>0</v>
      </c>
      <c r="Z179" s="29">
        <v>0</v>
      </c>
      <c r="AA179" s="29">
        <v>0</v>
      </c>
      <c r="AB179" s="52">
        <f t="shared" si="12"/>
        <v>0</v>
      </c>
      <c r="AC179" s="53">
        <f t="shared" si="13"/>
        <v>0</v>
      </c>
    </row>
    <row r="180" spans="1:29" ht="42.75" customHeight="1" x14ac:dyDescent="0.25">
      <c r="A180" s="7"/>
      <c r="B180" s="7"/>
      <c r="C180" s="61" t="s">
        <v>188</v>
      </c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55"/>
      <c r="AC180" s="56"/>
    </row>
    <row r="181" spans="1:29" ht="65.25" customHeight="1" x14ac:dyDescent="0.25">
      <c r="A181" s="67">
        <v>55</v>
      </c>
      <c r="B181" s="67" t="s">
        <v>189</v>
      </c>
      <c r="C181" s="41" t="s">
        <v>190</v>
      </c>
      <c r="D181" s="39"/>
      <c r="E181" s="39"/>
      <c r="F181" s="39"/>
      <c r="G181" s="39"/>
      <c r="H181" s="39"/>
      <c r="I181" s="39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55"/>
      <c r="AC181" s="56"/>
    </row>
    <row r="182" spans="1:29" ht="14.25" customHeight="1" x14ac:dyDescent="0.25">
      <c r="A182" s="67"/>
      <c r="B182" s="67"/>
      <c r="C182" s="41" t="s">
        <v>48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29">
        <v>0</v>
      </c>
      <c r="K182" s="29">
        <v>0</v>
      </c>
      <c r="L182" s="29">
        <v>0</v>
      </c>
      <c r="M182" s="29">
        <v>0</v>
      </c>
      <c r="N182" s="29">
        <v>0</v>
      </c>
      <c r="O182" s="29">
        <v>0</v>
      </c>
      <c r="P182" s="29">
        <v>0</v>
      </c>
      <c r="Q182" s="29">
        <v>0</v>
      </c>
      <c r="R182" s="29">
        <v>0</v>
      </c>
      <c r="S182" s="29">
        <v>0</v>
      </c>
      <c r="T182" s="29">
        <v>0</v>
      </c>
      <c r="U182" s="29">
        <v>0</v>
      </c>
      <c r="V182" s="29">
        <v>0</v>
      </c>
      <c r="W182" s="29">
        <v>0</v>
      </c>
      <c r="X182" s="29">
        <v>0</v>
      </c>
      <c r="Y182" s="29">
        <v>0</v>
      </c>
      <c r="Z182" s="29">
        <v>0</v>
      </c>
      <c r="AA182" s="29">
        <v>0</v>
      </c>
      <c r="AB182" s="52">
        <f t="shared" si="12"/>
        <v>0</v>
      </c>
      <c r="AC182" s="53">
        <f t="shared" si="13"/>
        <v>0</v>
      </c>
    </row>
    <row r="183" spans="1:29" ht="14.25" customHeight="1" x14ac:dyDescent="0.25">
      <c r="A183" s="67"/>
      <c r="B183" s="67"/>
      <c r="C183" s="41" t="s">
        <v>191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29">
        <v>0</v>
      </c>
      <c r="K183" s="29">
        <v>0</v>
      </c>
      <c r="L183" s="29">
        <v>0</v>
      </c>
      <c r="M183" s="29">
        <v>0</v>
      </c>
      <c r="N183" s="29">
        <v>0</v>
      </c>
      <c r="O183" s="29">
        <v>0</v>
      </c>
      <c r="P183" s="29">
        <v>0</v>
      </c>
      <c r="Q183" s="29">
        <v>0</v>
      </c>
      <c r="R183" s="29">
        <v>0</v>
      </c>
      <c r="S183" s="29">
        <v>0</v>
      </c>
      <c r="T183" s="29">
        <v>0</v>
      </c>
      <c r="U183" s="29">
        <v>0</v>
      </c>
      <c r="V183" s="29">
        <v>0</v>
      </c>
      <c r="W183" s="29">
        <v>0</v>
      </c>
      <c r="X183" s="29">
        <v>0</v>
      </c>
      <c r="Y183" s="29">
        <v>0</v>
      </c>
      <c r="Z183" s="29">
        <v>0</v>
      </c>
      <c r="AA183" s="29">
        <v>0</v>
      </c>
      <c r="AB183" s="52">
        <f t="shared" si="12"/>
        <v>0</v>
      </c>
      <c r="AC183" s="53">
        <f t="shared" si="13"/>
        <v>0</v>
      </c>
    </row>
    <row r="184" spans="1:29" ht="31.5" customHeight="1" x14ac:dyDescent="0.25">
      <c r="A184" s="67">
        <v>56</v>
      </c>
      <c r="B184" s="67" t="s">
        <v>192</v>
      </c>
      <c r="C184" s="41" t="s">
        <v>193</v>
      </c>
      <c r="D184" s="39"/>
      <c r="E184" s="39"/>
      <c r="F184" s="39"/>
      <c r="G184" s="39"/>
      <c r="H184" s="39"/>
      <c r="I184" s="39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55"/>
      <c r="AC184" s="56"/>
    </row>
    <row r="185" spans="1:29" ht="15" customHeight="1" x14ac:dyDescent="0.25">
      <c r="A185" s="67"/>
      <c r="B185" s="67"/>
      <c r="C185" s="41" t="s">
        <v>194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29">
        <v>0</v>
      </c>
      <c r="U185" s="29">
        <v>0</v>
      </c>
      <c r="V185" s="29">
        <v>1</v>
      </c>
      <c r="W185" s="29">
        <v>1</v>
      </c>
      <c r="X185" s="29">
        <v>1</v>
      </c>
      <c r="Y185" s="29">
        <v>1</v>
      </c>
      <c r="Z185" s="29">
        <v>1</v>
      </c>
      <c r="AA185" s="29">
        <v>1</v>
      </c>
      <c r="AB185" s="52">
        <f t="shared" si="12"/>
        <v>3</v>
      </c>
      <c r="AC185" s="53">
        <f t="shared" si="13"/>
        <v>3</v>
      </c>
    </row>
    <row r="186" spans="1:29" ht="52.5" hidden="1" customHeight="1" x14ac:dyDescent="0.25">
      <c r="A186" s="81">
        <v>57</v>
      </c>
      <c r="B186" s="76" t="s">
        <v>195</v>
      </c>
      <c r="C186" s="17" t="s">
        <v>196</v>
      </c>
      <c r="D186" s="3"/>
      <c r="E186" s="3"/>
      <c r="F186" s="3"/>
      <c r="G186" s="3"/>
      <c r="I186" s="22" t="s">
        <v>237</v>
      </c>
    </row>
    <row r="187" spans="1:29" ht="14.25" hidden="1" customHeight="1" x14ac:dyDescent="0.25">
      <c r="A187" s="81"/>
      <c r="B187" s="76"/>
      <c r="C187" s="17" t="s">
        <v>197</v>
      </c>
      <c r="D187" s="3"/>
      <c r="E187" s="3"/>
      <c r="F187" s="3"/>
      <c r="G187" s="3"/>
      <c r="I187" s="22"/>
    </row>
    <row r="188" spans="1:29" ht="14.25" hidden="1" customHeight="1" x14ac:dyDescent="0.25">
      <c r="A188" s="81"/>
      <c r="B188" s="76"/>
      <c r="C188" s="17" t="s">
        <v>156</v>
      </c>
      <c r="D188" s="12"/>
      <c r="E188" s="3"/>
      <c r="F188" s="12"/>
      <c r="G188" s="3"/>
      <c r="I188" s="22"/>
    </row>
    <row r="189" spans="1:29" ht="14.25" hidden="1" customHeight="1" x14ac:dyDescent="0.25">
      <c r="A189" s="81">
        <v>58</v>
      </c>
      <c r="B189" s="76" t="s">
        <v>198</v>
      </c>
      <c r="C189" s="17" t="s">
        <v>199</v>
      </c>
      <c r="D189" s="3"/>
      <c r="E189" s="3"/>
      <c r="F189" s="3"/>
      <c r="G189" s="3"/>
      <c r="I189" s="22"/>
    </row>
    <row r="190" spans="1:29" ht="14.25" hidden="1" customHeight="1" x14ac:dyDescent="0.25">
      <c r="A190" s="81"/>
      <c r="B190" s="76"/>
      <c r="C190" s="17" t="s">
        <v>200</v>
      </c>
      <c r="D190" s="5"/>
      <c r="E190" s="3"/>
      <c r="F190" s="5"/>
      <c r="G190" s="3"/>
      <c r="I190" s="22"/>
    </row>
    <row r="191" spans="1:29" ht="18" hidden="1" customHeight="1" x14ac:dyDescent="0.25">
      <c r="A191" s="81"/>
      <c r="B191" s="76"/>
      <c r="C191" s="17" t="s">
        <v>201</v>
      </c>
      <c r="D191" s="5"/>
      <c r="E191" s="3"/>
      <c r="F191" s="5"/>
      <c r="G191" s="3"/>
      <c r="I191" s="22"/>
    </row>
    <row r="192" spans="1:29" ht="18" hidden="1" customHeight="1" x14ac:dyDescent="0.25">
      <c r="A192" s="81"/>
      <c r="B192" s="76"/>
      <c r="C192" s="17" t="s">
        <v>202</v>
      </c>
      <c r="D192" s="3"/>
      <c r="E192" s="3"/>
      <c r="F192" s="3"/>
      <c r="G192" s="3"/>
      <c r="I192" s="22"/>
    </row>
    <row r="193" spans="1:9" ht="18" hidden="1" customHeight="1" x14ac:dyDescent="0.25">
      <c r="A193" s="81"/>
      <c r="B193" s="76"/>
      <c r="C193" s="17" t="s">
        <v>48</v>
      </c>
      <c r="D193" s="5"/>
      <c r="E193" s="3"/>
      <c r="F193" s="5"/>
      <c r="G193" s="3"/>
      <c r="I193" s="22"/>
    </row>
    <row r="194" spans="1:9" ht="18" hidden="1" customHeight="1" x14ac:dyDescent="0.25">
      <c r="A194" s="81"/>
      <c r="B194" s="76"/>
      <c r="C194" s="19" t="s">
        <v>203</v>
      </c>
      <c r="D194" s="5"/>
      <c r="E194" s="3"/>
      <c r="F194" s="5"/>
      <c r="G194" s="3"/>
      <c r="I194" s="22"/>
    </row>
    <row r="195" spans="1:9" ht="18" hidden="1" customHeight="1" x14ac:dyDescent="0.25">
      <c r="A195" s="7"/>
      <c r="B195" s="7"/>
      <c r="C195" s="8" t="s">
        <v>204</v>
      </c>
      <c r="D195" s="16"/>
      <c r="E195" s="16"/>
      <c r="F195" s="16"/>
      <c r="G195" s="16"/>
    </row>
    <row r="196" spans="1:9" ht="27" hidden="1" customHeight="1" x14ac:dyDescent="0.25">
      <c r="A196" s="20">
        <v>59</v>
      </c>
      <c r="B196" s="79" t="s">
        <v>205</v>
      </c>
      <c r="C196" s="21" t="s">
        <v>206</v>
      </c>
      <c r="D196" s="3"/>
      <c r="E196" s="3"/>
      <c r="F196" s="3"/>
      <c r="G196" s="3"/>
      <c r="I196" s="23" t="s">
        <v>236</v>
      </c>
    </row>
    <row r="197" spans="1:9" ht="27" hidden="1" customHeight="1" x14ac:dyDescent="0.25">
      <c r="A197" s="79">
        <v>60</v>
      </c>
      <c r="B197" s="79"/>
      <c r="C197" s="21" t="s">
        <v>207</v>
      </c>
      <c r="D197" s="3"/>
      <c r="E197" s="3"/>
      <c r="F197" s="3"/>
      <c r="G197" s="3"/>
      <c r="I197" s="23"/>
    </row>
    <row r="198" spans="1:9" ht="27" hidden="1" customHeight="1" x14ac:dyDescent="0.25">
      <c r="A198" s="79"/>
      <c r="B198" s="79"/>
      <c r="C198" s="21" t="s">
        <v>208</v>
      </c>
      <c r="D198" s="3"/>
      <c r="E198" s="3"/>
      <c r="F198" s="3"/>
      <c r="G198" s="3"/>
      <c r="I198" s="23"/>
    </row>
    <row r="199" spans="1:9" ht="18" hidden="1" customHeight="1" x14ac:dyDescent="0.25">
      <c r="A199" s="79"/>
      <c r="B199" s="79"/>
      <c r="C199" s="21" t="s">
        <v>209</v>
      </c>
      <c r="D199" s="3"/>
      <c r="E199" s="3"/>
      <c r="F199" s="3"/>
      <c r="G199" s="3"/>
      <c r="I199" s="23"/>
    </row>
    <row r="200" spans="1:9" ht="43.5" hidden="1" customHeight="1" x14ac:dyDescent="0.25">
      <c r="A200" s="79">
        <v>61</v>
      </c>
      <c r="B200" s="80" t="s">
        <v>210</v>
      </c>
      <c r="C200" s="21" t="s">
        <v>211</v>
      </c>
      <c r="D200" s="13"/>
      <c r="E200" s="13"/>
      <c r="F200" s="13"/>
      <c r="G200" s="13"/>
      <c r="I200" s="23"/>
    </row>
    <row r="201" spans="1:9" ht="15.75" hidden="1" customHeight="1" x14ac:dyDescent="0.25">
      <c r="A201" s="79"/>
      <c r="B201" s="80"/>
      <c r="C201" s="21" t="s">
        <v>212</v>
      </c>
      <c r="D201" s="11"/>
      <c r="E201" s="13"/>
      <c r="F201" s="11"/>
      <c r="G201" s="13"/>
      <c r="I201" s="23"/>
    </row>
    <row r="202" spans="1:9" ht="15.75" hidden="1" customHeight="1" x14ac:dyDescent="0.25">
      <c r="A202" s="79"/>
      <c r="B202" s="80"/>
      <c r="C202" s="21" t="s">
        <v>213</v>
      </c>
      <c r="D202" s="13"/>
      <c r="E202" s="13"/>
      <c r="F202" s="13"/>
      <c r="G202" s="13"/>
      <c r="I202" s="23"/>
    </row>
    <row r="203" spans="1:9" ht="15.75" hidden="1" customHeight="1" x14ac:dyDescent="0.25">
      <c r="A203" s="79"/>
      <c r="B203" s="80"/>
      <c r="C203" s="21" t="s">
        <v>214</v>
      </c>
      <c r="D203" s="11"/>
      <c r="E203" s="13"/>
      <c r="F203" s="11"/>
      <c r="G203" s="13"/>
      <c r="I203" s="23"/>
    </row>
    <row r="204" spans="1:9" ht="15.75" hidden="1" customHeight="1" x14ac:dyDescent="0.25">
      <c r="A204" s="79"/>
      <c r="B204" s="80"/>
      <c r="C204" s="21" t="s">
        <v>215</v>
      </c>
      <c r="D204" s="11"/>
      <c r="E204" s="13"/>
      <c r="F204" s="11"/>
      <c r="G204" s="13"/>
      <c r="I204" s="23"/>
    </row>
    <row r="205" spans="1:9" ht="17.25" hidden="1" customHeight="1" x14ac:dyDescent="0.25">
      <c r="A205" s="79"/>
      <c r="B205" s="80"/>
      <c r="C205" s="21" t="s">
        <v>216</v>
      </c>
      <c r="D205" s="11"/>
      <c r="E205" s="13"/>
      <c r="F205" s="11"/>
      <c r="G205" s="13"/>
      <c r="I205" s="23"/>
    </row>
    <row r="206" spans="1:9" ht="17.25" hidden="1" customHeight="1" x14ac:dyDescent="0.25">
      <c r="A206" s="79"/>
      <c r="B206" s="80"/>
      <c r="C206" s="21" t="s">
        <v>217</v>
      </c>
      <c r="D206" s="11"/>
      <c r="E206" s="13"/>
      <c r="F206" s="11"/>
      <c r="G206" s="13"/>
      <c r="I206" s="23"/>
    </row>
    <row r="207" spans="1:9" ht="17.25" hidden="1" customHeight="1" x14ac:dyDescent="0.25">
      <c r="A207" s="7"/>
      <c r="B207" s="7"/>
      <c r="C207" s="8" t="s">
        <v>218</v>
      </c>
      <c r="D207" s="16"/>
      <c r="E207" s="16"/>
      <c r="F207" s="16"/>
      <c r="G207" s="16"/>
    </row>
    <row r="208" spans="1:9" ht="17.25" hidden="1" customHeight="1" x14ac:dyDescent="0.25">
      <c r="A208" s="24">
        <v>62</v>
      </c>
      <c r="B208" s="25" t="s">
        <v>219</v>
      </c>
      <c r="C208" s="26" t="s">
        <v>220</v>
      </c>
      <c r="D208" s="3"/>
      <c r="E208" s="3"/>
      <c r="F208" s="3"/>
      <c r="G208" s="3"/>
      <c r="I208" s="27" t="s">
        <v>238</v>
      </c>
    </row>
    <row r="209" spans="1:9" ht="35.25" hidden="1" customHeight="1" x14ac:dyDescent="0.25">
      <c r="A209" s="24">
        <v>63</v>
      </c>
      <c r="B209" s="25" t="s">
        <v>219</v>
      </c>
      <c r="C209" s="26" t="s">
        <v>221</v>
      </c>
      <c r="D209" s="3"/>
      <c r="E209" s="3"/>
      <c r="F209" s="3"/>
      <c r="G209" s="3"/>
      <c r="I209" s="27"/>
    </row>
    <row r="210" spans="1:9" ht="33" hidden="1" customHeight="1" x14ac:dyDescent="0.25">
      <c r="A210" s="24">
        <v>64</v>
      </c>
      <c r="B210" s="25" t="s">
        <v>219</v>
      </c>
      <c r="C210" s="26" t="s">
        <v>222</v>
      </c>
      <c r="D210" s="3"/>
      <c r="E210" s="3"/>
      <c r="F210" s="3"/>
      <c r="G210" s="3"/>
      <c r="I210" s="27"/>
    </row>
    <row r="211" spans="1:9" ht="36" hidden="1" customHeight="1" x14ac:dyDescent="0.25">
      <c r="A211" s="24">
        <v>65</v>
      </c>
      <c r="B211" s="25" t="s">
        <v>219</v>
      </c>
      <c r="C211" s="26" t="s">
        <v>223</v>
      </c>
      <c r="D211" s="3"/>
      <c r="E211" s="3"/>
      <c r="F211" s="3"/>
      <c r="G211" s="3"/>
      <c r="I211" s="27"/>
    </row>
    <row r="212" spans="1:9" ht="33.75" hidden="1" customHeight="1" x14ac:dyDescent="0.25">
      <c r="A212" s="24">
        <v>66</v>
      </c>
      <c r="B212" s="25" t="s">
        <v>219</v>
      </c>
      <c r="C212" s="26" t="s">
        <v>224</v>
      </c>
      <c r="D212" s="12"/>
      <c r="E212" s="3"/>
      <c r="F212" s="12"/>
      <c r="G212" s="3"/>
      <c r="I212" s="27"/>
    </row>
    <row r="213" spans="1:9" ht="33.75" hidden="1" customHeight="1" x14ac:dyDescent="0.25">
      <c r="A213" s="24">
        <v>67</v>
      </c>
      <c r="B213" s="25" t="s">
        <v>219</v>
      </c>
      <c r="C213" s="26" t="s">
        <v>225</v>
      </c>
      <c r="D213" s="3"/>
      <c r="E213" s="3"/>
      <c r="F213" s="3"/>
      <c r="G213" s="3"/>
      <c r="I213" s="27"/>
    </row>
    <row r="214" spans="1:9" ht="33" hidden="1" customHeight="1" x14ac:dyDescent="0.25">
      <c r="A214" s="24">
        <v>68</v>
      </c>
      <c r="B214" s="25" t="s">
        <v>219</v>
      </c>
      <c r="C214" s="26" t="s">
        <v>226</v>
      </c>
      <c r="D214" s="3"/>
      <c r="E214" s="3"/>
      <c r="F214" s="3"/>
      <c r="G214" s="3"/>
      <c r="I214" s="27"/>
    </row>
    <row r="215" spans="1:9" ht="38.25" hidden="1" customHeight="1" x14ac:dyDescent="0.25">
      <c r="A215" s="24">
        <v>69</v>
      </c>
      <c r="B215" s="25" t="s">
        <v>219</v>
      </c>
      <c r="C215" s="26" t="s">
        <v>227</v>
      </c>
      <c r="D215" s="5"/>
      <c r="E215" s="3"/>
      <c r="F215" s="5"/>
      <c r="G215" s="3"/>
      <c r="I215" s="27"/>
    </row>
    <row r="216" spans="1:9" ht="28.5" hidden="1" customHeight="1" x14ac:dyDescent="0.25">
      <c r="A216" s="24">
        <v>70</v>
      </c>
      <c r="B216" s="24"/>
      <c r="C216" s="26" t="s">
        <v>228</v>
      </c>
      <c r="D216" s="5"/>
      <c r="E216" s="3"/>
      <c r="F216" s="5"/>
      <c r="G216" s="3"/>
      <c r="I216" s="27"/>
    </row>
    <row r="217" spans="1:9" ht="34.5" hidden="1" customHeight="1" x14ac:dyDescent="0.25">
      <c r="A217" s="24">
        <v>71</v>
      </c>
      <c r="B217" s="24"/>
      <c r="C217" s="26" t="s">
        <v>229</v>
      </c>
      <c r="D217" s="5"/>
      <c r="E217" s="3"/>
      <c r="F217" s="5"/>
      <c r="G217" s="3"/>
      <c r="I217" s="27"/>
    </row>
    <row r="218" spans="1:9" ht="20.25" hidden="1" customHeight="1" x14ac:dyDescent="0.25">
      <c r="A218" s="24">
        <v>72</v>
      </c>
      <c r="B218" s="24"/>
      <c r="C218" s="26" t="s">
        <v>230</v>
      </c>
      <c r="D218" s="5"/>
      <c r="E218" s="3"/>
      <c r="F218" s="5"/>
      <c r="G218" s="3"/>
      <c r="I218" s="27"/>
    </row>
    <row r="219" spans="1:9" ht="16.5" hidden="1" customHeight="1" x14ac:dyDescent="0.25">
      <c r="A219" s="24"/>
      <c r="B219" s="24"/>
      <c r="C219" s="26" t="s">
        <v>231</v>
      </c>
      <c r="D219" s="5"/>
      <c r="E219" s="3"/>
      <c r="F219" s="5"/>
      <c r="G219" s="3"/>
      <c r="I219" s="27"/>
    </row>
    <row r="220" spans="1:9" ht="33" hidden="1" customHeight="1" x14ac:dyDescent="0.25">
      <c r="A220" s="75">
        <v>73</v>
      </c>
      <c r="B220" s="24"/>
      <c r="C220" s="26" t="s">
        <v>232</v>
      </c>
      <c r="D220" s="5"/>
      <c r="E220" s="3"/>
      <c r="F220" s="5"/>
      <c r="G220" s="3"/>
      <c r="I220" s="27"/>
    </row>
    <row r="221" spans="1:9" ht="16.5" hidden="1" customHeight="1" x14ac:dyDescent="0.25">
      <c r="A221" s="75"/>
      <c r="B221" s="24"/>
      <c r="C221" s="26" t="s">
        <v>231</v>
      </c>
      <c r="D221" s="5"/>
      <c r="E221" s="3"/>
      <c r="F221" s="5"/>
      <c r="G221" s="3"/>
      <c r="I221" s="27"/>
    </row>
    <row r="222" spans="1:9" ht="16.5" hidden="1" customHeight="1" x14ac:dyDescent="0.25">
      <c r="A222" s="75">
        <v>74</v>
      </c>
      <c r="B222" s="24"/>
      <c r="C222" s="26" t="s">
        <v>233</v>
      </c>
      <c r="D222" s="3"/>
      <c r="E222" s="3"/>
      <c r="F222" s="3"/>
      <c r="G222" s="3"/>
      <c r="I222" s="27"/>
    </row>
    <row r="223" spans="1:9" ht="16.5" hidden="1" customHeight="1" x14ac:dyDescent="0.25">
      <c r="A223" s="75"/>
      <c r="B223" s="25" t="s">
        <v>219</v>
      </c>
      <c r="C223" s="26" t="s">
        <v>234</v>
      </c>
      <c r="D223" s="5"/>
      <c r="E223" s="3"/>
      <c r="F223" s="5"/>
      <c r="G223" s="3"/>
      <c r="I223" s="27"/>
    </row>
    <row r="224" spans="1:9" ht="33.75" hidden="1" customHeight="1" x14ac:dyDescent="0.25">
      <c r="A224" s="75"/>
      <c r="B224" s="25" t="s">
        <v>219</v>
      </c>
      <c r="C224" s="26" t="s">
        <v>235</v>
      </c>
      <c r="D224" s="5"/>
      <c r="E224" s="3"/>
      <c r="F224" s="5"/>
      <c r="G224" s="3"/>
      <c r="I224" s="27"/>
    </row>
    <row r="225" spans="3:7" x14ac:dyDescent="0.25">
      <c r="C225" s="14"/>
      <c r="D225" s="15"/>
      <c r="E225" s="15"/>
      <c r="F225" s="15"/>
      <c r="G225" s="15"/>
    </row>
    <row r="226" spans="3:7" x14ac:dyDescent="0.25">
      <c r="D226" s="15"/>
      <c r="E226" s="15"/>
      <c r="F226" s="15"/>
      <c r="G226" s="15"/>
    </row>
    <row r="227" spans="3:7" x14ac:dyDescent="0.25">
      <c r="D227" s="15"/>
      <c r="E227" s="15"/>
      <c r="F227" s="15"/>
      <c r="G227" s="15"/>
    </row>
    <row r="228" spans="3:7" x14ac:dyDescent="0.25">
      <c r="D228" s="15"/>
      <c r="E228" s="15"/>
      <c r="F228" s="15"/>
      <c r="G228" s="15"/>
    </row>
    <row r="229" spans="3:7" x14ac:dyDescent="0.25">
      <c r="D229" s="15"/>
      <c r="E229" s="15"/>
      <c r="F229" s="15"/>
      <c r="G229" s="15"/>
    </row>
    <row r="230" spans="3:7" x14ac:dyDescent="0.25">
      <c r="D230" s="15"/>
      <c r="E230" s="15"/>
      <c r="F230" s="15"/>
      <c r="G230" s="15"/>
    </row>
    <row r="231" spans="3:7" x14ac:dyDescent="0.25">
      <c r="D231" s="15"/>
      <c r="E231" s="15"/>
      <c r="F231" s="15"/>
      <c r="G231" s="15"/>
    </row>
    <row r="232" spans="3:7" x14ac:dyDescent="0.25">
      <c r="D232" s="15"/>
      <c r="E232" s="15"/>
      <c r="F232" s="15"/>
      <c r="G232" s="15"/>
    </row>
    <row r="233" spans="3:7" x14ac:dyDescent="0.25">
      <c r="D233" s="15"/>
      <c r="E233" s="15"/>
      <c r="F233" s="15"/>
      <c r="G233" s="15"/>
    </row>
    <row r="234" spans="3:7" x14ac:dyDescent="0.25">
      <c r="D234" s="15"/>
      <c r="E234" s="15"/>
      <c r="F234" s="15"/>
      <c r="G234" s="15"/>
    </row>
    <row r="235" spans="3:7" x14ac:dyDescent="0.25">
      <c r="D235" s="15"/>
      <c r="E235" s="15"/>
      <c r="F235" s="15"/>
      <c r="G235" s="15"/>
    </row>
    <row r="236" spans="3:7" x14ac:dyDescent="0.25">
      <c r="D236" s="15"/>
      <c r="E236" s="15"/>
      <c r="F236" s="15"/>
      <c r="G236" s="15"/>
    </row>
    <row r="237" spans="3:7" x14ac:dyDescent="0.25">
      <c r="D237" s="15"/>
      <c r="E237" s="15"/>
      <c r="F237" s="15"/>
      <c r="G237" s="15"/>
    </row>
    <row r="238" spans="3:7" x14ac:dyDescent="0.25">
      <c r="D238" s="15"/>
      <c r="E238" s="15"/>
      <c r="F238" s="15"/>
      <c r="G238" s="15"/>
    </row>
    <row r="239" spans="3:7" x14ac:dyDescent="0.25">
      <c r="D239" s="15"/>
      <c r="E239" s="15"/>
      <c r="F239" s="15"/>
      <c r="G239" s="15"/>
    </row>
    <row r="240" spans="3:7" x14ac:dyDescent="0.25">
      <c r="D240" s="15"/>
      <c r="E240" s="15"/>
      <c r="F240" s="15"/>
      <c r="G240" s="15"/>
    </row>
    <row r="241" spans="4:7" x14ac:dyDescent="0.25">
      <c r="D241" s="15"/>
      <c r="E241" s="15"/>
      <c r="F241" s="15"/>
      <c r="G241" s="15"/>
    </row>
    <row r="242" spans="4:7" x14ac:dyDescent="0.25">
      <c r="D242" s="15"/>
      <c r="E242" s="15"/>
      <c r="F242" s="15"/>
      <c r="G242" s="15"/>
    </row>
    <row r="243" spans="4:7" x14ac:dyDescent="0.25">
      <c r="D243" s="15"/>
      <c r="E243" s="15"/>
      <c r="F243" s="15"/>
      <c r="G243" s="15"/>
    </row>
    <row r="244" spans="4:7" x14ac:dyDescent="0.25">
      <c r="D244" s="15"/>
      <c r="E244" s="15"/>
      <c r="F244" s="15"/>
      <c r="G244" s="15"/>
    </row>
    <row r="245" spans="4:7" x14ac:dyDescent="0.25">
      <c r="D245" s="15"/>
      <c r="E245" s="15"/>
      <c r="F245" s="15"/>
      <c r="G245" s="15"/>
    </row>
    <row r="246" spans="4:7" x14ac:dyDescent="0.25">
      <c r="D246" s="15"/>
      <c r="E246" s="15"/>
      <c r="F246" s="15"/>
      <c r="G246" s="15"/>
    </row>
    <row r="247" spans="4:7" x14ac:dyDescent="0.25">
      <c r="D247" s="15"/>
      <c r="E247" s="15"/>
      <c r="F247" s="15"/>
      <c r="G247" s="15"/>
    </row>
    <row r="248" spans="4:7" x14ac:dyDescent="0.25">
      <c r="D248" s="15"/>
      <c r="E248" s="15"/>
      <c r="F248" s="15"/>
      <c r="G248" s="15"/>
    </row>
    <row r="249" spans="4:7" x14ac:dyDescent="0.25">
      <c r="D249" s="15"/>
      <c r="E249" s="15"/>
      <c r="F249" s="15"/>
      <c r="G249" s="15"/>
    </row>
    <row r="250" spans="4:7" x14ac:dyDescent="0.25">
      <c r="D250" s="15"/>
      <c r="E250" s="15"/>
      <c r="F250" s="15"/>
      <c r="G250" s="15"/>
    </row>
    <row r="251" spans="4:7" x14ac:dyDescent="0.25">
      <c r="D251" s="15"/>
      <c r="E251" s="15"/>
      <c r="F251" s="15"/>
      <c r="G251" s="15"/>
    </row>
    <row r="252" spans="4:7" x14ac:dyDescent="0.25">
      <c r="D252" s="15"/>
      <c r="E252" s="15"/>
      <c r="F252" s="15"/>
      <c r="G252" s="15"/>
    </row>
    <row r="253" spans="4:7" x14ac:dyDescent="0.25">
      <c r="D253" s="15"/>
      <c r="E253" s="15"/>
      <c r="F253" s="15"/>
      <c r="G253" s="15"/>
    </row>
    <row r="254" spans="4:7" x14ac:dyDescent="0.25">
      <c r="D254" s="15"/>
      <c r="E254" s="15"/>
      <c r="F254" s="15"/>
      <c r="G254" s="15"/>
    </row>
    <row r="255" spans="4:7" x14ac:dyDescent="0.25">
      <c r="D255" s="15"/>
      <c r="E255" s="15"/>
      <c r="F255" s="15"/>
      <c r="G255" s="15"/>
    </row>
    <row r="256" spans="4:7" x14ac:dyDescent="0.25">
      <c r="D256" s="15"/>
      <c r="E256" s="15"/>
      <c r="F256" s="15"/>
      <c r="G256" s="15"/>
    </row>
    <row r="257" spans="4:7" x14ac:dyDescent="0.25">
      <c r="D257" s="15"/>
      <c r="E257" s="15"/>
      <c r="F257" s="15"/>
      <c r="G257" s="15"/>
    </row>
    <row r="258" spans="4:7" x14ac:dyDescent="0.25">
      <c r="D258" s="15"/>
      <c r="E258" s="15"/>
      <c r="F258" s="15"/>
      <c r="G258" s="15"/>
    </row>
    <row r="259" spans="4:7" x14ac:dyDescent="0.25">
      <c r="D259" s="15"/>
      <c r="E259" s="15"/>
      <c r="F259" s="15"/>
      <c r="G259" s="15"/>
    </row>
    <row r="260" spans="4:7" x14ac:dyDescent="0.25">
      <c r="D260" s="15"/>
      <c r="E260" s="15"/>
      <c r="F260" s="15"/>
      <c r="G260" s="15"/>
    </row>
    <row r="261" spans="4:7" x14ac:dyDescent="0.25">
      <c r="D261" s="15"/>
      <c r="E261" s="15"/>
      <c r="F261" s="15"/>
      <c r="G261" s="15"/>
    </row>
    <row r="262" spans="4:7" x14ac:dyDescent="0.25">
      <c r="D262" s="15"/>
      <c r="E262" s="15"/>
      <c r="F262" s="15"/>
      <c r="G262" s="15"/>
    </row>
    <row r="263" spans="4:7" x14ac:dyDescent="0.25">
      <c r="D263" s="15"/>
      <c r="E263" s="15"/>
      <c r="F263" s="15"/>
      <c r="G263" s="15"/>
    </row>
    <row r="264" spans="4:7" x14ac:dyDescent="0.25">
      <c r="D264" s="15"/>
      <c r="E264" s="15"/>
      <c r="F264" s="15"/>
      <c r="G264" s="15"/>
    </row>
    <row r="265" spans="4:7" x14ac:dyDescent="0.25">
      <c r="D265" s="15"/>
      <c r="E265" s="15"/>
      <c r="F265" s="15"/>
      <c r="G265" s="15"/>
    </row>
    <row r="266" spans="4:7" x14ac:dyDescent="0.25">
      <c r="D266" s="15"/>
      <c r="E266" s="15"/>
      <c r="F266" s="15"/>
      <c r="G266" s="15"/>
    </row>
    <row r="267" spans="4:7" x14ac:dyDescent="0.25">
      <c r="D267" s="15"/>
      <c r="E267" s="15"/>
      <c r="F267" s="15"/>
      <c r="G267" s="15"/>
    </row>
    <row r="268" spans="4:7" x14ac:dyDescent="0.25">
      <c r="D268" s="15"/>
      <c r="E268" s="15"/>
      <c r="F268" s="15"/>
      <c r="G268" s="15"/>
    </row>
    <row r="269" spans="4:7" x14ac:dyDescent="0.25">
      <c r="D269" s="15"/>
      <c r="E269" s="15"/>
      <c r="F269" s="15"/>
      <c r="G269" s="15"/>
    </row>
    <row r="270" spans="4:7" x14ac:dyDescent="0.25">
      <c r="D270" s="15"/>
      <c r="E270" s="15"/>
      <c r="F270" s="15"/>
      <c r="G270" s="15"/>
    </row>
    <row r="271" spans="4:7" x14ac:dyDescent="0.25">
      <c r="D271" s="15"/>
      <c r="E271" s="15"/>
      <c r="F271" s="15"/>
      <c r="G271" s="15"/>
    </row>
    <row r="272" spans="4:7" x14ac:dyDescent="0.25">
      <c r="D272" s="15"/>
      <c r="E272" s="15"/>
      <c r="F272" s="15"/>
      <c r="G272" s="15"/>
    </row>
    <row r="273" spans="4:7" x14ac:dyDescent="0.25">
      <c r="D273" s="15"/>
      <c r="E273" s="15"/>
      <c r="F273" s="15"/>
      <c r="G273" s="15"/>
    </row>
    <row r="274" spans="4:7" x14ac:dyDescent="0.25">
      <c r="D274" s="15"/>
      <c r="E274" s="15"/>
      <c r="F274" s="15"/>
      <c r="G274" s="15"/>
    </row>
    <row r="275" spans="4:7" x14ac:dyDescent="0.25">
      <c r="D275" s="15"/>
      <c r="E275" s="15"/>
      <c r="F275" s="15"/>
      <c r="G275" s="15"/>
    </row>
    <row r="276" spans="4:7" x14ac:dyDescent="0.25">
      <c r="D276" s="15"/>
      <c r="E276" s="15"/>
      <c r="F276" s="15"/>
      <c r="G276" s="15"/>
    </row>
    <row r="277" spans="4:7" x14ac:dyDescent="0.25">
      <c r="D277" s="15"/>
      <c r="E277" s="15"/>
      <c r="F277" s="15"/>
      <c r="G277" s="15"/>
    </row>
    <row r="278" spans="4:7" x14ac:dyDescent="0.25">
      <c r="D278" s="15"/>
      <c r="E278" s="15"/>
      <c r="F278" s="15"/>
      <c r="G278" s="15"/>
    </row>
    <row r="279" spans="4:7" x14ac:dyDescent="0.25">
      <c r="D279" s="15"/>
      <c r="E279" s="15"/>
      <c r="F279" s="15"/>
      <c r="G279" s="15"/>
    </row>
    <row r="280" spans="4:7" x14ac:dyDescent="0.25">
      <c r="D280" s="15"/>
      <c r="E280" s="15"/>
      <c r="F280" s="15"/>
      <c r="G280" s="15"/>
    </row>
    <row r="281" spans="4:7" x14ac:dyDescent="0.25">
      <c r="D281" s="15"/>
      <c r="E281" s="15"/>
      <c r="F281" s="15"/>
      <c r="G281" s="15"/>
    </row>
    <row r="282" spans="4:7" x14ac:dyDescent="0.25">
      <c r="D282" s="15"/>
      <c r="E282" s="15"/>
      <c r="F282" s="15"/>
      <c r="G282" s="15"/>
    </row>
    <row r="283" spans="4:7" x14ac:dyDescent="0.25">
      <c r="D283" s="15"/>
      <c r="E283" s="15"/>
      <c r="F283" s="15"/>
      <c r="G283" s="15"/>
    </row>
    <row r="284" spans="4:7" x14ac:dyDescent="0.25">
      <c r="D284" s="15"/>
      <c r="E284" s="15"/>
      <c r="F284" s="15"/>
      <c r="G284" s="15"/>
    </row>
    <row r="285" spans="4:7" x14ac:dyDescent="0.25">
      <c r="D285" s="15"/>
      <c r="E285" s="15"/>
      <c r="F285" s="15"/>
      <c r="G285" s="15"/>
    </row>
    <row r="286" spans="4:7" x14ac:dyDescent="0.25">
      <c r="D286" s="15"/>
      <c r="E286" s="15"/>
      <c r="F286" s="15"/>
      <c r="G286" s="15"/>
    </row>
    <row r="287" spans="4:7" x14ac:dyDescent="0.25">
      <c r="D287" s="15"/>
      <c r="E287" s="15"/>
      <c r="F287" s="15"/>
      <c r="G287" s="15"/>
    </row>
    <row r="288" spans="4:7" x14ac:dyDescent="0.25">
      <c r="D288" s="15"/>
      <c r="E288" s="15"/>
      <c r="F288" s="15"/>
      <c r="G288" s="15"/>
    </row>
    <row r="289" spans="4:7" x14ac:dyDescent="0.25">
      <c r="D289" s="15"/>
      <c r="E289" s="15"/>
      <c r="F289" s="15"/>
      <c r="G289" s="15"/>
    </row>
    <row r="290" spans="4:7" x14ac:dyDescent="0.25">
      <c r="D290" s="15"/>
      <c r="E290" s="15"/>
      <c r="F290" s="15"/>
      <c r="G290" s="15"/>
    </row>
    <row r="291" spans="4:7" x14ac:dyDescent="0.25">
      <c r="D291" s="15"/>
      <c r="E291" s="15"/>
      <c r="F291" s="15"/>
      <c r="G291" s="15"/>
    </row>
    <row r="292" spans="4:7" x14ac:dyDescent="0.25">
      <c r="D292" s="15"/>
      <c r="E292" s="15"/>
      <c r="F292" s="15"/>
      <c r="G292" s="15"/>
    </row>
    <row r="293" spans="4:7" x14ac:dyDescent="0.25">
      <c r="D293" s="15"/>
      <c r="E293" s="15"/>
      <c r="F293" s="15"/>
      <c r="G293" s="15"/>
    </row>
    <row r="294" spans="4:7" x14ac:dyDescent="0.25">
      <c r="D294" s="15"/>
      <c r="E294" s="15"/>
      <c r="F294" s="15"/>
      <c r="G294" s="15"/>
    </row>
    <row r="295" spans="4:7" x14ac:dyDescent="0.25">
      <c r="D295" s="15"/>
      <c r="E295" s="15"/>
      <c r="F295" s="15"/>
      <c r="G295" s="15"/>
    </row>
    <row r="296" spans="4:7" x14ac:dyDescent="0.25">
      <c r="D296" s="15"/>
      <c r="E296" s="15"/>
      <c r="F296" s="15"/>
      <c r="G296" s="15"/>
    </row>
    <row r="297" spans="4:7" x14ac:dyDescent="0.25">
      <c r="D297" s="15"/>
      <c r="E297" s="15"/>
      <c r="F297" s="15"/>
      <c r="G297" s="15"/>
    </row>
    <row r="298" spans="4:7" x14ac:dyDescent="0.25">
      <c r="D298" s="15"/>
      <c r="E298" s="15"/>
      <c r="F298" s="15"/>
      <c r="G298" s="15"/>
    </row>
    <row r="299" spans="4:7" x14ac:dyDescent="0.25">
      <c r="D299" s="15"/>
      <c r="E299" s="15"/>
      <c r="F299" s="15"/>
      <c r="G299" s="15"/>
    </row>
    <row r="300" spans="4:7" x14ac:dyDescent="0.25">
      <c r="D300" s="15"/>
      <c r="E300" s="15"/>
      <c r="F300" s="15"/>
      <c r="G300" s="15"/>
    </row>
    <row r="301" spans="4:7" x14ac:dyDescent="0.25">
      <c r="D301" s="15"/>
      <c r="E301" s="15"/>
      <c r="F301" s="15"/>
      <c r="G301" s="15"/>
    </row>
    <row r="302" spans="4:7" x14ac:dyDescent="0.25">
      <c r="D302" s="15"/>
      <c r="E302" s="15"/>
      <c r="F302" s="15"/>
      <c r="G302" s="15"/>
    </row>
  </sheetData>
  <sheetProtection formatCells="0" insertRows="0" deleteColumns="0" deleteRows="0"/>
  <mergeCells count="141">
    <mergeCell ref="AB2:AC2"/>
    <mergeCell ref="AB3:AB4"/>
    <mergeCell ref="AC3:AC4"/>
    <mergeCell ref="H3:H4"/>
    <mergeCell ref="A5:A6"/>
    <mergeCell ref="B5:B6"/>
    <mergeCell ref="J2:K2"/>
    <mergeCell ref="L2:M2"/>
    <mergeCell ref="R2:S2"/>
    <mergeCell ref="R3:R4"/>
    <mergeCell ref="S3:S4"/>
    <mergeCell ref="Y3:Y4"/>
    <mergeCell ref="V2:W2"/>
    <mergeCell ref="I3:I4"/>
    <mergeCell ref="J3:J4"/>
    <mergeCell ref="K3:K4"/>
    <mergeCell ref="L3:L4"/>
    <mergeCell ref="M3:M4"/>
    <mergeCell ref="T3:T4"/>
    <mergeCell ref="U3:U4"/>
    <mergeCell ref="T2:U2"/>
    <mergeCell ref="Z2:AA2"/>
    <mergeCell ref="Z3:Z4"/>
    <mergeCell ref="AA3:AA4"/>
    <mergeCell ref="A55:A57"/>
    <mergeCell ref="B55:B57"/>
    <mergeCell ref="A33:A35"/>
    <mergeCell ref="B33:B35"/>
    <mergeCell ref="A18:A22"/>
    <mergeCell ref="B18:B22"/>
    <mergeCell ref="A23:A27"/>
    <mergeCell ref="B23:B27"/>
    <mergeCell ref="A30:A32"/>
    <mergeCell ref="B30:B32"/>
    <mergeCell ref="A39:A41"/>
    <mergeCell ref="B39:B41"/>
    <mergeCell ref="A52:A54"/>
    <mergeCell ref="B52:B54"/>
    <mergeCell ref="A50:A51"/>
    <mergeCell ref="B50:B51"/>
    <mergeCell ref="A42:A44"/>
    <mergeCell ref="B42:B44"/>
    <mergeCell ref="A47:A49"/>
    <mergeCell ref="B47:B49"/>
    <mergeCell ref="A36:A38"/>
    <mergeCell ref="B36:B38"/>
    <mergeCell ref="A125:A127"/>
    <mergeCell ref="B125:B127"/>
    <mergeCell ref="A128:A130"/>
    <mergeCell ref="B128:B130"/>
    <mergeCell ref="A58:A59"/>
    <mergeCell ref="B58:B59"/>
    <mergeCell ref="A120:A124"/>
    <mergeCell ref="B120:B124"/>
    <mergeCell ref="A107:A110"/>
    <mergeCell ref="B107:B110"/>
    <mergeCell ref="A111:A112"/>
    <mergeCell ref="B111:B112"/>
    <mergeCell ref="A113:A118"/>
    <mergeCell ref="B113:B118"/>
    <mergeCell ref="B83:B86"/>
    <mergeCell ref="A132:A134"/>
    <mergeCell ref="B132:B134"/>
    <mergeCell ref="A136:A139"/>
    <mergeCell ref="B136:B139"/>
    <mergeCell ref="A140:A142"/>
    <mergeCell ref="B140:B142"/>
    <mergeCell ref="A144:A147"/>
    <mergeCell ref="B144:B147"/>
    <mergeCell ref="A148:A150"/>
    <mergeCell ref="B148:B150"/>
    <mergeCell ref="A222:A224"/>
    <mergeCell ref="A60:A65"/>
    <mergeCell ref="B60:B65"/>
    <mergeCell ref="A66:A68"/>
    <mergeCell ref="B66:B68"/>
    <mergeCell ref="A69:A71"/>
    <mergeCell ref="A72:A76"/>
    <mergeCell ref="B72:B76"/>
    <mergeCell ref="A77:A82"/>
    <mergeCell ref="B77:B82"/>
    <mergeCell ref="B69:B71"/>
    <mergeCell ref="A200:A206"/>
    <mergeCell ref="A83:A86"/>
    <mergeCell ref="B200:B206"/>
    <mergeCell ref="B186:B188"/>
    <mergeCell ref="A189:A194"/>
    <mergeCell ref="B189:B194"/>
    <mergeCell ref="B196:B199"/>
    <mergeCell ref="A197:A199"/>
    <mergeCell ref="A186:A188"/>
    <mergeCell ref="A181:A183"/>
    <mergeCell ref="B181:B183"/>
    <mergeCell ref="A184:A185"/>
    <mergeCell ref="A154:A156"/>
    <mergeCell ref="A220:A221"/>
    <mergeCell ref="A87:A90"/>
    <mergeCell ref="B87:B90"/>
    <mergeCell ref="B93:B94"/>
    <mergeCell ref="A97:A100"/>
    <mergeCell ref="B97:B100"/>
    <mergeCell ref="A101:A106"/>
    <mergeCell ref="B101:B106"/>
    <mergeCell ref="B184:B185"/>
    <mergeCell ref="B154:B156"/>
    <mergeCell ref="A157:A159"/>
    <mergeCell ref="B157:B159"/>
    <mergeCell ref="A160:A162"/>
    <mergeCell ref="A170:A173"/>
    <mergeCell ref="B170:B173"/>
    <mergeCell ref="A174:A179"/>
    <mergeCell ref="B174:B179"/>
    <mergeCell ref="B160:B162"/>
    <mergeCell ref="A163:A165"/>
    <mergeCell ref="B163:B165"/>
    <mergeCell ref="A166:A169"/>
    <mergeCell ref="B166:B169"/>
    <mergeCell ref="A151:A153"/>
    <mergeCell ref="B151:B153"/>
    <mergeCell ref="V3:V4"/>
    <mergeCell ref="W3:W4"/>
    <mergeCell ref="X2:Y2"/>
    <mergeCell ref="X3:X4"/>
    <mergeCell ref="A11:A16"/>
    <mergeCell ref="B11:B16"/>
    <mergeCell ref="N2:O2"/>
    <mergeCell ref="P2:Q2"/>
    <mergeCell ref="Q3:Q4"/>
    <mergeCell ref="O3:O4"/>
    <mergeCell ref="P3:P4"/>
    <mergeCell ref="N3:N4"/>
    <mergeCell ref="A8:A10"/>
    <mergeCell ref="B8:B10"/>
    <mergeCell ref="H2:I2"/>
    <mergeCell ref="C2:C4"/>
    <mergeCell ref="D2:E2"/>
    <mergeCell ref="F2:G2"/>
    <mergeCell ref="F3:F4"/>
    <mergeCell ref="G3:G4"/>
    <mergeCell ref="D3:D4"/>
    <mergeCell ref="E3:E4"/>
  </mergeCells>
  <phoneticPr fontId="13" type="noConversion"/>
  <pageMargins left="0.51181102362204722" right="0.27559055118110237" top="0.74803149606299213" bottom="0.74803149606299213" header="0.31496062992125984" footer="0.31496062992125984"/>
  <pageSetup paperSize="9" scale="55" orientation="landscape" verticalDpi="0" r:id="rId1"/>
  <rowBreaks count="3" manualBreakCount="3">
    <brk id="32" max="16383" man="1"/>
    <brk id="68" max="28" man="1"/>
    <brk id="11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ШГС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</dc:creator>
  <cp:lastModifiedBy>User</cp:lastModifiedBy>
  <cp:lastPrinted>2014-08-28T08:07:04Z</cp:lastPrinted>
  <dcterms:created xsi:type="dcterms:W3CDTF">2014-01-23T09:31:53Z</dcterms:created>
  <dcterms:modified xsi:type="dcterms:W3CDTF">2016-12-26T05:56:21Z</dcterms:modified>
</cp:coreProperties>
</file>