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oursera\"/>
    </mc:Choice>
  </mc:AlternateContent>
  <xr:revisionPtr revIDLastSave="0" documentId="10_ncr:8100000_{704BEF06-0650-46B1-862B-959FEAAC84AD}" xr6:coauthVersionLast="34" xr6:coauthVersionMax="34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ex1data1_ComputeCost" sheetId="1" r:id="rId1"/>
    <sheet name="ex1data1_GradDesc" sheetId="3" r:id="rId2"/>
    <sheet name="equations" sheetId="2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3" l="1"/>
  <c r="E2" i="3"/>
  <c r="D104" i="3"/>
  <c r="F9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2" i="3"/>
  <c r="D102" i="3"/>
  <c r="D101" i="3"/>
  <c r="D2" i="3"/>
  <c r="C98" i="3"/>
  <c r="D98" i="3" s="1"/>
  <c r="E98" i="3" s="1"/>
  <c r="C97" i="3"/>
  <c r="D97" i="3" s="1"/>
  <c r="E97" i="3" s="1"/>
  <c r="C96" i="3"/>
  <c r="D96" i="3" s="1"/>
  <c r="E96" i="3" s="1"/>
  <c r="C95" i="3"/>
  <c r="D95" i="3" s="1"/>
  <c r="E95" i="3" s="1"/>
  <c r="C94" i="3"/>
  <c r="D94" i="3" s="1"/>
  <c r="E94" i="3" s="1"/>
  <c r="C93" i="3"/>
  <c r="D93" i="3" s="1"/>
  <c r="E93" i="3" s="1"/>
  <c r="C92" i="3"/>
  <c r="D92" i="3" s="1"/>
  <c r="E92" i="3" s="1"/>
  <c r="C91" i="3"/>
  <c r="D91" i="3" s="1"/>
  <c r="E91" i="3" s="1"/>
  <c r="C90" i="3"/>
  <c r="D90" i="3" s="1"/>
  <c r="E90" i="3" s="1"/>
  <c r="C89" i="3"/>
  <c r="D89" i="3" s="1"/>
  <c r="E89" i="3" s="1"/>
  <c r="C88" i="3"/>
  <c r="D88" i="3" s="1"/>
  <c r="E88" i="3" s="1"/>
  <c r="C87" i="3"/>
  <c r="D87" i="3" s="1"/>
  <c r="E87" i="3" s="1"/>
  <c r="C86" i="3"/>
  <c r="D86" i="3" s="1"/>
  <c r="E86" i="3" s="1"/>
  <c r="C85" i="3"/>
  <c r="D85" i="3" s="1"/>
  <c r="E85" i="3" s="1"/>
  <c r="C84" i="3"/>
  <c r="D84" i="3" s="1"/>
  <c r="E84" i="3" s="1"/>
  <c r="C83" i="3"/>
  <c r="D83" i="3" s="1"/>
  <c r="E83" i="3" s="1"/>
  <c r="C82" i="3"/>
  <c r="D82" i="3" s="1"/>
  <c r="E82" i="3" s="1"/>
  <c r="C81" i="3"/>
  <c r="D81" i="3" s="1"/>
  <c r="E81" i="3" s="1"/>
  <c r="C80" i="3"/>
  <c r="D80" i="3" s="1"/>
  <c r="E80" i="3" s="1"/>
  <c r="C79" i="3"/>
  <c r="D79" i="3" s="1"/>
  <c r="E79" i="3" s="1"/>
  <c r="C78" i="3"/>
  <c r="D78" i="3" s="1"/>
  <c r="E78" i="3" s="1"/>
  <c r="C77" i="3"/>
  <c r="D77" i="3" s="1"/>
  <c r="E77" i="3" s="1"/>
  <c r="C76" i="3"/>
  <c r="D76" i="3" s="1"/>
  <c r="E76" i="3" s="1"/>
  <c r="C75" i="3"/>
  <c r="D75" i="3" s="1"/>
  <c r="E75" i="3" s="1"/>
  <c r="C74" i="3"/>
  <c r="D74" i="3" s="1"/>
  <c r="E74" i="3" s="1"/>
  <c r="C73" i="3"/>
  <c r="D73" i="3" s="1"/>
  <c r="E73" i="3" s="1"/>
  <c r="C72" i="3"/>
  <c r="D72" i="3" s="1"/>
  <c r="E72" i="3" s="1"/>
  <c r="C71" i="3"/>
  <c r="D71" i="3" s="1"/>
  <c r="E71" i="3" s="1"/>
  <c r="C70" i="3"/>
  <c r="D70" i="3" s="1"/>
  <c r="E70" i="3" s="1"/>
  <c r="C69" i="3"/>
  <c r="D69" i="3" s="1"/>
  <c r="E69" i="3" s="1"/>
  <c r="C68" i="3"/>
  <c r="D68" i="3" s="1"/>
  <c r="E68" i="3" s="1"/>
  <c r="C67" i="3"/>
  <c r="D67" i="3" s="1"/>
  <c r="E67" i="3" s="1"/>
  <c r="C66" i="3"/>
  <c r="D66" i="3" s="1"/>
  <c r="E66" i="3" s="1"/>
  <c r="C65" i="3"/>
  <c r="D65" i="3" s="1"/>
  <c r="E65" i="3" s="1"/>
  <c r="C64" i="3"/>
  <c r="D64" i="3" s="1"/>
  <c r="E64" i="3" s="1"/>
  <c r="C63" i="3"/>
  <c r="D63" i="3" s="1"/>
  <c r="E63" i="3" s="1"/>
  <c r="C62" i="3"/>
  <c r="D62" i="3" s="1"/>
  <c r="E62" i="3" s="1"/>
  <c r="C61" i="3"/>
  <c r="D61" i="3" s="1"/>
  <c r="E61" i="3" s="1"/>
  <c r="C60" i="3"/>
  <c r="D60" i="3" s="1"/>
  <c r="E60" i="3" s="1"/>
  <c r="C59" i="3"/>
  <c r="D59" i="3" s="1"/>
  <c r="E59" i="3" s="1"/>
  <c r="C58" i="3"/>
  <c r="D58" i="3" s="1"/>
  <c r="E58" i="3" s="1"/>
  <c r="C57" i="3"/>
  <c r="D57" i="3" s="1"/>
  <c r="E57" i="3" s="1"/>
  <c r="C56" i="3"/>
  <c r="D56" i="3" s="1"/>
  <c r="E56" i="3" s="1"/>
  <c r="C55" i="3"/>
  <c r="D55" i="3" s="1"/>
  <c r="E55" i="3" s="1"/>
  <c r="C54" i="3"/>
  <c r="D54" i="3" s="1"/>
  <c r="E54" i="3" s="1"/>
  <c r="C53" i="3"/>
  <c r="D53" i="3" s="1"/>
  <c r="E53" i="3" s="1"/>
  <c r="C52" i="3"/>
  <c r="D52" i="3" s="1"/>
  <c r="E52" i="3" s="1"/>
  <c r="C51" i="3"/>
  <c r="D51" i="3" s="1"/>
  <c r="E51" i="3" s="1"/>
  <c r="C50" i="3"/>
  <c r="D50" i="3" s="1"/>
  <c r="E50" i="3" s="1"/>
  <c r="C49" i="3"/>
  <c r="D49" i="3" s="1"/>
  <c r="E49" i="3" s="1"/>
  <c r="C48" i="3"/>
  <c r="D48" i="3" s="1"/>
  <c r="E48" i="3" s="1"/>
  <c r="C47" i="3"/>
  <c r="D47" i="3" s="1"/>
  <c r="E47" i="3" s="1"/>
  <c r="C46" i="3"/>
  <c r="D46" i="3" s="1"/>
  <c r="E46" i="3" s="1"/>
  <c r="C45" i="3"/>
  <c r="D45" i="3" s="1"/>
  <c r="E45" i="3" s="1"/>
  <c r="C44" i="3"/>
  <c r="D44" i="3" s="1"/>
  <c r="E44" i="3" s="1"/>
  <c r="C43" i="3"/>
  <c r="D43" i="3" s="1"/>
  <c r="E43" i="3" s="1"/>
  <c r="C42" i="3"/>
  <c r="D42" i="3" s="1"/>
  <c r="E42" i="3" s="1"/>
  <c r="C41" i="3"/>
  <c r="D41" i="3" s="1"/>
  <c r="E41" i="3" s="1"/>
  <c r="C40" i="3"/>
  <c r="D40" i="3" s="1"/>
  <c r="E40" i="3" s="1"/>
  <c r="C39" i="3"/>
  <c r="D39" i="3" s="1"/>
  <c r="E39" i="3" s="1"/>
  <c r="C38" i="3"/>
  <c r="D38" i="3" s="1"/>
  <c r="E38" i="3" s="1"/>
  <c r="C37" i="3"/>
  <c r="D37" i="3" s="1"/>
  <c r="E37" i="3" s="1"/>
  <c r="C36" i="3"/>
  <c r="D36" i="3" s="1"/>
  <c r="E36" i="3" s="1"/>
  <c r="C35" i="3"/>
  <c r="D35" i="3" s="1"/>
  <c r="E35" i="3" s="1"/>
  <c r="C34" i="3"/>
  <c r="D34" i="3" s="1"/>
  <c r="E34" i="3" s="1"/>
  <c r="C33" i="3"/>
  <c r="D33" i="3" s="1"/>
  <c r="E33" i="3" s="1"/>
  <c r="C32" i="3"/>
  <c r="D32" i="3" s="1"/>
  <c r="E32" i="3" s="1"/>
  <c r="C31" i="3"/>
  <c r="D31" i="3" s="1"/>
  <c r="E31" i="3" s="1"/>
  <c r="C30" i="3"/>
  <c r="D30" i="3" s="1"/>
  <c r="E30" i="3" s="1"/>
  <c r="C29" i="3"/>
  <c r="D29" i="3" s="1"/>
  <c r="E29" i="3" s="1"/>
  <c r="C28" i="3"/>
  <c r="D28" i="3" s="1"/>
  <c r="E28" i="3" s="1"/>
  <c r="C27" i="3"/>
  <c r="D27" i="3" s="1"/>
  <c r="E27" i="3" s="1"/>
  <c r="C26" i="3"/>
  <c r="D26" i="3" s="1"/>
  <c r="E26" i="3" s="1"/>
  <c r="C25" i="3"/>
  <c r="D25" i="3" s="1"/>
  <c r="E25" i="3" s="1"/>
  <c r="C24" i="3"/>
  <c r="D24" i="3" s="1"/>
  <c r="E24" i="3" s="1"/>
  <c r="C23" i="3"/>
  <c r="D23" i="3" s="1"/>
  <c r="E23" i="3" s="1"/>
  <c r="C22" i="3"/>
  <c r="D22" i="3" s="1"/>
  <c r="E22" i="3" s="1"/>
  <c r="C21" i="3"/>
  <c r="D21" i="3" s="1"/>
  <c r="E21" i="3" s="1"/>
  <c r="C20" i="3"/>
  <c r="D20" i="3" s="1"/>
  <c r="E20" i="3" s="1"/>
  <c r="C19" i="3"/>
  <c r="D19" i="3" s="1"/>
  <c r="E19" i="3" s="1"/>
  <c r="C18" i="3"/>
  <c r="D18" i="3" s="1"/>
  <c r="E18" i="3" s="1"/>
  <c r="C17" i="3"/>
  <c r="D17" i="3" s="1"/>
  <c r="E17" i="3" s="1"/>
  <c r="C16" i="3"/>
  <c r="D16" i="3" s="1"/>
  <c r="E16" i="3" s="1"/>
  <c r="C15" i="3"/>
  <c r="D15" i="3" s="1"/>
  <c r="E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D99" i="1"/>
  <c r="G9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2" i="1"/>
  <c r="E5" i="3" l="1"/>
  <c r="E9" i="3"/>
  <c r="E13" i="3"/>
  <c r="D99" i="3"/>
  <c r="E6" i="3"/>
  <c r="E10" i="3"/>
  <c r="E14" i="3"/>
  <c r="E3" i="3"/>
  <c r="E7" i="3"/>
  <c r="E11" i="3"/>
  <c r="E4" i="3"/>
  <c r="E8" i="3"/>
  <c r="E12" i="3"/>
  <c r="E101" i="1"/>
  <c r="C2" i="1"/>
  <c r="D2" i="1" s="1"/>
  <c r="E2" i="1" s="1"/>
  <c r="D73" i="1"/>
  <c r="E73" i="1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E99" i="3" l="1"/>
  <c r="E99" i="1"/>
</calcChain>
</file>

<file path=xl/sharedStrings.xml><?xml version="1.0" encoding="utf-8"?>
<sst xmlns="http://schemas.openxmlformats.org/spreadsheetml/2006/main" count="27" uniqueCount="16">
  <si>
    <t>x</t>
  </si>
  <si>
    <t>y</t>
  </si>
  <si>
    <t>m</t>
  </si>
  <si>
    <t>theta1</t>
  </si>
  <si>
    <t>theta0</t>
  </si>
  <si>
    <t>h(x)</t>
  </si>
  <si>
    <t>h(x)-y</t>
  </si>
  <si>
    <t>[h(x)-y]^2</t>
  </si>
  <si>
    <t>divide 1/2m</t>
  </si>
  <si>
    <t>alpha</t>
  </si>
  <si>
    <t>Iterations</t>
  </si>
  <si>
    <t>(h(x)-y)*x</t>
  </si>
  <si>
    <t>New theta0</t>
  </si>
  <si>
    <t>New theta1</t>
  </si>
  <si>
    <t>J(theta)</t>
  </si>
  <si>
    <t>https://github.com/schneems/Octave/blob/master/mlclass-ex1/gradientDescent.m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</si>
</sst>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rgb="FF000000"/>
      <name val="Lucida Sans"/>
      <family val="2"/>
    </font>
    <font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392546</xdr:colOff>
      <xdr:row>0</xdr:row>
      <xdr:rowOff>0</xdr:rowOff>
    </xdr:from>
    <xdr:to>
      <xdr:col>30</xdr:col>
      <xdr:colOff>368011</xdr:colOff>
      <xdr:row>29</xdr:row>
      <xdr:rowOff>54553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E2188-CE9E-4406-B648-E0B9BBDB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3091" y="0"/>
          <a:ext cx="8542193" cy="4742008"/>
        </a:xfrm>
        <a:prstGeom prst="rect">
          <a:avLst/>
        </a:prstGeom>
      </xdr:spPr>
    </xdr:pic>
    <xdr:clientData/>
  </xdr:twoCellAnchor>
  <xdr:twoCellAnchor editAs="oneCell">
    <xdr:from>
      <xdr:col>0</xdr:col>
      <xdr:colOff>23091</xdr:colOff>
      <xdr:row>1</xdr:row>
      <xdr:rowOff>32882</xdr:rowOff>
    </xdr:from>
    <xdr:to>
      <xdr:col>16</xdr:col>
      <xdr:colOff>102732</xdr:colOff>
      <xdr:row>35</xdr:row>
      <xdr:rowOff>1337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B544D-05D5-4F72-932A-3DF84B18F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91" y="194518"/>
          <a:ext cx="9870186" cy="5464092"/>
        </a:xfrm>
        <a:prstGeom prst="rect">
          <a:avLst/>
        </a:prstGeom>
      </xdr:spPr>
    </xdr:pic>
    <xdr:clientData/>
  </xdr:twoCellAnchor>
  <xdr:twoCellAnchor>
    <xdr:from>
      <xdr:col>2</xdr:col>
      <xdr:colOff>34636</xdr:colOff>
      <xdr:row>38</xdr:row>
      <xdr:rowOff>92364</xdr:rowOff>
    </xdr:from>
    <xdr:to>
      <xdr:col>13</xdr:col>
      <xdr:colOff>184727</xdr:colOff>
      <xdr:row>68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E35090-B1CD-457B-9978-55CFFF336449}"/>
            </a:ext>
          </a:extLst>
        </xdr:cNvPr>
        <xdr:cNvSpPr txBox="1"/>
      </xdr:nvSpPr>
      <xdr:spPr>
        <a:xfrm>
          <a:off x="1258454" y="6419273"/>
          <a:ext cx="6881091" cy="4883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function [theta, J_history] = gradientDescent(X, y, theta, alpha, num_iters)</a:t>
          </a:r>
        </a:p>
        <a:p>
          <a:r>
            <a:rPr lang="en-GB"/>
            <a:t>%GRADIENTDESCENT Performs gradient descent to learn theta</a:t>
          </a:r>
        </a:p>
        <a:p>
          <a:r>
            <a:rPr lang="en-GB"/>
            <a:t>% theta = GRADIENTDESENT(X, y, theta, alpha, num_iters) updates theta by</a:t>
          </a:r>
        </a:p>
        <a:p>
          <a:r>
            <a:rPr lang="en-GB"/>
            <a:t>% taking num_iters gradient steps with learning rate alpha</a:t>
          </a:r>
        </a:p>
        <a:p>
          <a:r>
            <a:rPr lang="en-GB"/>
            <a:t>% Initialize some useful values</a:t>
          </a:r>
        </a:p>
        <a:p>
          <a:r>
            <a:rPr lang="en-GB"/>
            <a:t>m = length(y); % number of training examples</a:t>
          </a:r>
        </a:p>
        <a:p>
          <a:r>
            <a:rPr lang="en-GB"/>
            <a:t>J_history = zeros(num_iters, 1);</a:t>
          </a:r>
        </a:p>
        <a:p>
          <a:r>
            <a:rPr lang="en-GB"/>
            <a:t>for iter = 1:num_iters</a:t>
          </a:r>
        </a:p>
        <a:p>
          <a:r>
            <a:rPr lang="en-GB"/>
            <a:t>% ====================== YOUR CODE HERE ======================</a:t>
          </a:r>
        </a:p>
        <a:p>
          <a:r>
            <a:rPr lang="en-GB"/>
            <a:t>% Instructions: Perform a single gradient step on the parameter vector</a:t>
          </a:r>
        </a:p>
        <a:p>
          <a:r>
            <a:rPr lang="en-GB"/>
            <a:t>% theta.</a:t>
          </a:r>
        </a:p>
        <a:p>
          <a:r>
            <a:rPr lang="en-GB"/>
            <a:t>%</a:t>
          </a:r>
        </a:p>
        <a:p>
          <a:r>
            <a:rPr lang="en-GB"/>
            <a:t>% Hint: While debugging, it can be useful to print out the values</a:t>
          </a:r>
        </a:p>
        <a:p>
          <a:r>
            <a:rPr lang="en-GB"/>
            <a:t>% of the cost function (computeCost) and gradient here.</a:t>
          </a:r>
        </a:p>
        <a:p>
          <a:r>
            <a:rPr lang="en-GB"/>
            <a:t>%</a:t>
          </a:r>
        </a:p>
        <a:p>
          <a:r>
            <a:rPr lang="en-GB"/>
            <a:t>x = X(:,2);</a:t>
          </a:r>
        </a:p>
        <a:p>
          <a:r>
            <a:rPr lang="en-GB"/>
            <a:t>h = theta(1) + (theta(2)*x);</a:t>
          </a:r>
        </a:p>
        <a:p>
          <a:r>
            <a:rPr lang="en-GB"/>
            <a:t>theta_zero = theta(1) - alpha * (1/m) * sum(h-y);</a:t>
          </a:r>
        </a:p>
        <a:p>
          <a:r>
            <a:rPr lang="en-GB"/>
            <a:t>theta_one = theta(2) - alpha * (1/m) * sum((h - y) .* x);</a:t>
          </a:r>
        </a:p>
        <a:p>
          <a:r>
            <a:rPr lang="en-GB"/>
            <a:t>theta = [theta_zero; theta_one];</a:t>
          </a:r>
        </a:p>
        <a:p>
          <a:r>
            <a:rPr lang="en-GB"/>
            <a:t>% ============================================================</a:t>
          </a:r>
        </a:p>
        <a:p>
          <a:r>
            <a:rPr lang="en-GB"/>
            <a:t>% Save the cost J in every iteration</a:t>
          </a:r>
        </a:p>
        <a:p>
          <a:r>
            <a:rPr lang="en-GB"/>
            <a:t>J_history(iter) = computeCost(X, y, theta);</a:t>
          </a:r>
        </a:p>
        <a:p>
          <a:r>
            <a:rPr lang="en-GB"/>
            <a:t>% disp(J_history(iter));</a:t>
          </a:r>
        </a:p>
        <a:p>
          <a:r>
            <a:rPr lang="en-GB"/>
            <a:t>end</a:t>
          </a:r>
        </a:p>
        <a:p>
          <a:r>
            <a:rPr lang="en-GB"/>
            <a:t>disp(min(J_history));</a:t>
          </a:r>
        </a:p>
        <a:p>
          <a:r>
            <a:rPr lang="en-GB"/>
            <a:t>end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zoomScaleNormal="100" workbookViewId="0">
      <selection activeCell="E1" sqref="E1"/>
    </sheetView>
  </sheetViews>
  <sheetFormatPr defaultRowHeight="12.5" x14ac:dyDescent="0.25"/>
  <cols>
    <col min="1" max="1" width="6.81640625" customWidth="1"/>
    <col min="2" max="2" width="8.54296875" customWidth="1"/>
    <col min="3" max="5" width="11.54296875"/>
    <col min="6" max="6" width="2.7265625" customWidth="1"/>
    <col min="7" max="8" width="11.54296875"/>
    <col min="11" max="1027" width="11.54296875"/>
  </cols>
  <sheetData>
    <row r="1" spans="1:1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G1" t="s">
        <v>11</v>
      </c>
      <c r="K1" t="s">
        <v>2</v>
      </c>
      <c r="L1" t="s">
        <v>3</v>
      </c>
      <c r="M1" t="s">
        <v>4</v>
      </c>
      <c r="N1" t="s">
        <v>9</v>
      </c>
      <c r="O1" t="s">
        <v>10</v>
      </c>
    </row>
    <row r="2" spans="1:15" x14ac:dyDescent="0.25">
      <c r="A2">
        <v>6.1101000000000001</v>
      </c>
      <c r="B2">
        <v>17.591999999999999</v>
      </c>
      <c r="C2">
        <f>$L$2*A2</f>
        <v>0</v>
      </c>
      <c r="D2">
        <f>C2-B2</f>
        <v>-17.591999999999999</v>
      </c>
      <c r="E2">
        <f>D2^2</f>
        <v>309.47846399999997</v>
      </c>
      <c r="G2">
        <f>D2*A2</f>
        <v>-107.4888792</v>
      </c>
      <c r="K2">
        <v>97</v>
      </c>
      <c r="L2">
        <v>0</v>
      </c>
      <c r="M2">
        <v>0</v>
      </c>
      <c r="N2">
        <v>0.01</v>
      </c>
      <c r="O2">
        <v>1500</v>
      </c>
    </row>
    <row r="3" spans="1:15" x14ac:dyDescent="0.25">
      <c r="A3">
        <v>5.5277000000000003</v>
      </c>
      <c r="B3">
        <v>9.1302000000000003</v>
      </c>
      <c r="C3">
        <f t="shared" ref="C3:C66" si="0">$L$2*A3</f>
        <v>0</v>
      </c>
      <c r="D3">
        <f t="shared" ref="D3:D66" si="1">C3-B3</f>
        <v>-9.1302000000000003</v>
      </c>
      <c r="E3">
        <f t="shared" ref="E3:E66" si="2">D3^2</f>
        <v>83.360552040000002</v>
      </c>
      <c r="G3">
        <f t="shared" ref="G3:G66" si="3">D3*A3</f>
        <v>-50.469006540000002</v>
      </c>
    </row>
    <row r="4" spans="1:15" x14ac:dyDescent="0.25">
      <c r="A4">
        <v>8.5185999999999993</v>
      </c>
      <c r="B4">
        <v>13.662000000000001</v>
      </c>
      <c r="C4">
        <f t="shared" si="0"/>
        <v>0</v>
      </c>
      <c r="D4">
        <f t="shared" si="1"/>
        <v>-13.662000000000001</v>
      </c>
      <c r="E4">
        <f t="shared" si="2"/>
        <v>186.65024400000001</v>
      </c>
      <c r="G4">
        <f t="shared" si="3"/>
        <v>-116.3811132</v>
      </c>
    </row>
    <row r="5" spans="1:15" x14ac:dyDescent="0.25">
      <c r="A5">
        <v>7.0031999999999996</v>
      </c>
      <c r="B5">
        <v>11.853999999999999</v>
      </c>
      <c r="C5">
        <f t="shared" si="0"/>
        <v>0</v>
      </c>
      <c r="D5">
        <f t="shared" si="1"/>
        <v>-11.853999999999999</v>
      </c>
      <c r="E5">
        <f t="shared" si="2"/>
        <v>140.51731599999999</v>
      </c>
      <c r="G5">
        <f t="shared" si="3"/>
        <v>-83.015932799999987</v>
      </c>
    </row>
    <row r="6" spans="1:15" x14ac:dyDescent="0.25">
      <c r="A6">
        <v>5.8597999999999999</v>
      </c>
      <c r="B6">
        <v>6.8232999999999997</v>
      </c>
      <c r="C6">
        <f t="shared" si="0"/>
        <v>0</v>
      </c>
      <c r="D6">
        <f t="shared" si="1"/>
        <v>-6.8232999999999997</v>
      </c>
      <c r="E6">
        <f t="shared" si="2"/>
        <v>46.557422889999998</v>
      </c>
      <c r="G6">
        <f t="shared" si="3"/>
        <v>-39.98317334</v>
      </c>
    </row>
    <row r="7" spans="1:15" x14ac:dyDescent="0.25">
      <c r="A7">
        <v>8.3828999999999994</v>
      </c>
      <c r="B7">
        <v>11.885999999999999</v>
      </c>
      <c r="C7">
        <f t="shared" si="0"/>
        <v>0</v>
      </c>
      <c r="D7">
        <f t="shared" si="1"/>
        <v>-11.885999999999999</v>
      </c>
      <c r="E7">
        <f t="shared" si="2"/>
        <v>141.27699599999997</v>
      </c>
      <c r="G7">
        <f t="shared" si="3"/>
        <v>-99.63914939999998</v>
      </c>
    </row>
    <row r="8" spans="1:15" x14ac:dyDescent="0.25">
      <c r="A8">
        <v>7.4763999999999999</v>
      </c>
      <c r="B8">
        <v>4.3483000000000001</v>
      </c>
      <c r="C8">
        <f t="shared" si="0"/>
        <v>0</v>
      </c>
      <c r="D8">
        <f t="shared" si="1"/>
        <v>-4.3483000000000001</v>
      </c>
      <c r="E8">
        <f t="shared" si="2"/>
        <v>18.907712889999999</v>
      </c>
      <c r="G8">
        <f t="shared" si="3"/>
        <v>-32.509630119999997</v>
      </c>
    </row>
    <row r="9" spans="1:15" x14ac:dyDescent="0.25">
      <c r="A9">
        <v>8.5780999999999992</v>
      </c>
      <c r="B9">
        <v>12</v>
      </c>
      <c r="C9">
        <f t="shared" si="0"/>
        <v>0</v>
      </c>
      <c r="D9">
        <f t="shared" si="1"/>
        <v>-12</v>
      </c>
      <c r="E9">
        <f t="shared" si="2"/>
        <v>144</v>
      </c>
      <c r="G9">
        <f t="shared" si="3"/>
        <v>-102.93719999999999</v>
      </c>
    </row>
    <row r="10" spans="1:15" x14ac:dyDescent="0.25">
      <c r="A10">
        <v>6.4862000000000002</v>
      </c>
      <c r="B10">
        <v>6.5987</v>
      </c>
      <c r="C10">
        <f t="shared" si="0"/>
        <v>0</v>
      </c>
      <c r="D10">
        <f t="shared" si="1"/>
        <v>-6.5987</v>
      </c>
      <c r="E10">
        <f t="shared" si="2"/>
        <v>43.542841690000003</v>
      </c>
      <c r="G10">
        <f t="shared" si="3"/>
        <v>-42.800487940000004</v>
      </c>
    </row>
    <row r="11" spans="1:15" x14ac:dyDescent="0.25">
      <c r="A11">
        <v>5.0545999999999998</v>
      </c>
      <c r="B11">
        <v>3.8166000000000002</v>
      </c>
      <c r="C11">
        <f t="shared" si="0"/>
        <v>0</v>
      </c>
      <c r="D11">
        <f t="shared" si="1"/>
        <v>-3.8166000000000002</v>
      </c>
      <c r="E11">
        <f t="shared" si="2"/>
        <v>14.566435560000002</v>
      </c>
      <c r="G11">
        <f t="shared" si="3"/>
        <v>-19.291386360000001</v>
      </c>
    </row>
    <row r="12" spans="1:15" x14ac:dyDescent="0.25">
      <c r="A12">
        <v>5.7107000000000001</v>
      </c>
      <c r="B12">
        <v>3.2522000000000002</v>
      </c>
      <c r="C12">
        <f t="shared" si="0"/>
        <v>0</v>
      </c>
      <c r="D12">
        <f t="shared" si="1"/>
        <v>-3.2522000000000002</v>
      </c>
      <c r="E12">
        <f t="shared" si="2"/>
        <v>10.576804840000001</v>
      </c>
      <c r="G12">
        <f t="shared" si="3"/>
        <v>-18.572338540000001</v>
      </c>
    </row>
    <row r="13" spans="1:15" x14ac:dyDescent="0.25">
      <c r="A13">
        <v>14.164</v>
      </c>
      <c r="B13">
        <v>15.505000000000001</v>
      </c>
      <c r="C13">
        <f t="shared" si="0"/>
        <v>0</v>
      </c>
      <c r="D13">
        <f t="shared" si="1"/>
        <v>-15.505000000000001</v>
      </c>
      <c r="E13">
        <f t="shared" si="2"/>
        <v>240.40502500000002</v>
      </c>
      <c r="G13">
        <f t="shared" si="3"/>
        <v>-219.61282</v>
      </c>
    </row>
    <row r="14" spans="1:15" x14ac:dyDescent="0.25">
      <c r="A14">
        <v>5.734</v>
      </c>
      <c r="B14">
        <v>3.1551</v>
      </c>
      <c r="C14">
        <f t="shared" si="0"/>
        <v>0</v>
      </c>
      <c r="D14">
        <f t="shared" si="1"/>
        <v>-3.1551</v>
      </c>
      <c r="E14">
        <f t="shared" si="2"/>
        <v>9.9546560100000008</v>
      </c>
      <c r="G14">
        <f t="shared" si="3"/>
        <v>-18.0913434</v>
      </c>
    </row>
    <row r="15" spans="1:15" x14ac:dyDescent="0.25">
      <c r="A15">
        <v>8.4084000000000003</v>
      </c>
      <c r="B15">
        <v>7.2257999999999996</v>
      </c>
      <c r="C15">
        <f t="shared" si="0"/>
        <v>0</v>
      </c>
      <c r="D15">
        <f t="shared" si="1"/>
        <v>-7.2257999999999996</v>
      </c>
      <c r="E15">
        <f t="shared" si="2"/>
        <v>52.212185639999994</v>
      </c>
      <c r="G15">
        <f t="shared" si="3"/>
        <v>-60.757416720000002</v>
      </c>
    </row>
    <row r="16" spans="1:15" x14ac:dyDescent="0.25">
      <c r="A16">
        <v>5.6406999999999998</v>
      </c>
      <c r="B16">
        <v>0.71618000000000004</v>
      </c>
      <c r="C16">
        <f t="shared" si="0"/>
        <v>0</v>
      </c>
      <c r="D16">
        <f t="shared" si="1"/>
        <v>-0.71618000000000004</v>
      </c>
      <c r="E16">
        <f t="shared" si="2"/>
        <v>0.51291379240000001</v>
      </c>
      <c r="G16">
        <f t="shared" si="3"/>
        <v>-4.0397565259999997</v>
      </c>
    </row>
    <row r="17" spans="1:7" x14ac:dyDescent="0.25">
      <c r="A17">
        <v>5.3794000000000004</v>
      </c>
      <c r="B17">
        <v>3.5129000000000001</v>
      </c>
      <c r="C17">
        <f t="shared" si="0"/>
        <v>0</v>
      </c>
      <c r="D17">
        <f t="shared" si="1"/>
        <v>-3.5129000000000001</v>
      </c>
      <c r="E17">
        <f t="shared" si="2"/>
        <v>12.340466410000001</v>
      </c>
      <c r="G17">
        <f t="shared" si="3"/>
        <v>-18.897294260000002</v>
      </c>
    </row>
    <row r="18" spans="1:7" x14ac:dyDescent="0.25">
      <c r="A18">
        <v>6.3654000000000002</v>
      </c>
      <c r="B18">
        <v>5.3048000000000002</v>
      </c>
      <c r="C18">
        <f t="shared" si="0"/>
        <v>0</v>
      </c>
      <c r="D18">
        <f t="shared" si="1"/>
        <v>-5.3048000000000002</v>
      </c>
      <c r="E18">
        <f t="shared" si="2"/>
        <v>28.140903040000001</v>
      </c>
      <c r="G18">
        <f t="shared" si="3"/>
        <v>-33.767173920000005</v>
      </c>
    </row>
    <row r="19" spans="1:7" x14ac:dyDescent="0.25">
      <c r="A19">
        <v>5.1300999999999997</v>
      </c>
      <c r="B19">
        <v>0.56076999999999999</v>
      </c>
      <c r="C19">
        <f t="shared" si="0"/>
        <v>0</v>
      </c>
      <c r="D19">
        <f t="shared" si="1"/>
        <v>-0.56076999999999999</v>
      </c>
      <c r="E19">
        <f t="shared" si="2"/>
        <v>0.31446299290000002</v>
      </c>
      <c r="G19">
        <f t="shared" si="3"/>
        <v>-2.8768061769999997</v>
      </c>
    </row>
    <row r="20" spans="1:7" x14ac:dyDescent="0.25">
      <c r="A20">
        <v>6.4295999999999998</v>
      </c>
      <c r="B20">
        <v>3.6518000000000002</v>
      </c>
      <c r="C20">
        <f t="shared" si="0"/>
        <v>0</v>
      </c>
      <c r="D20">
        <f t="shared" si="1"/>
        <v>-3.6518000000000002</v>
      </c>
      <c r="E20">
        <f t="shared" si="2"/>
        <v>13.335643240000001</v>
      </c>
      <c r="G20">
        <f t="shared" si="3"/>
        <v>-23.479613279999999</v>
      </c>
    </row>
    <row r="21" spans="1:7" x14ac:dyDescent="0.25">
      <c r="A21">
        <v>7.0708000000000002</v>
      </c>
      <c r="B21">
        <v>5.3893000000000004</v>
      </c>
      <c r="C21">
        <f t="shared" si="0"/>
        <v>0</v>
      </c>
      <c r="D21">
        <f t="shared" si="1"/>
        <v>-5.3893000000000004</v>
      </c>
      <c r="E21">
        <f t="shared" si="2"/>
        <v>29.044554490000003</v>
      </c>
      <c r="G21">
        <f t="shared" si="3"/>
        <v>-38.106662440000001</v>
      </c>
    </row>
    <row r="22" spans="1:7" x14ac:dyDescent="0.25">
      <c r="A22">
        <v>6.1890999999999998</v>
      </c>
      <c r="B22">
        <v>3.1385999999999998</v>
      </c>
      <c r="C22">
        <f t="shared" si="0"/>
        <v>0</v>
      </c>
      <c r="D22">
        <f t="shared" si="1"/>
        <v>-3.1385999999999998</v>
      </c>
      <c r="E22">
        <f t="shared" si="2"/>
        <v>9.8508099599999994</v>
      </c>
      <c r="G22">
        <f t="shared" si="3"/>
        <v>-19.425109259999999</v>
      </c>
    </row>
    <row r="23" spans="1:7" x14ac:dyDescent="0.25">
      <c r="A23">
        <v>20.27</v>
      </c>
      <c r="B23">
        <v>21.766999999999999</v>
      </c>
      <c r="C23">
        <f t="shared" si="0"/>
        <v>0</v>
      </c>
      <c r="D23">
        <f t="shared" si="1"/>
        <v>-21.766999999999999</v>
      </c>
      <c r="E23">
        <f t="shared" si="2"/>
        <v>473.80228899999997</v>
      </c>
      <c r="G23">
        <f t="shared" si="3"/>
        <v>-441.21708999999998</v>
      </c>
    </row>
    <row r="24" spans="1:7" x14ac:dyDescent="0.25">
      <c r="A24">
        <v>5.4901</v>
      </c>
      <c r="B24">
        <v>4.2629999999999999</v>
      </c>
      <c r="C24">
        <f t="shared" si="0"/>
        <v>0</v>
      </c>
      <c r="D24">
        <f t="shared" si="1"/>
        <v>-4.2629999999999999</v>
      </c>
      <c r="E24">
        <f t="shared" si="2"/>
        <v>18.173168999999998</v>
      </c>
      <c r="G24">
        <f t="shared" si="3"/>
        <v>-23.404296299999999</v>
      </c>
    </row>
    <row r="25" spans="1:7" x14ac:dyDescent="0.25">
      <c r="A25">
        <v>6.3261000000000003</v>
      </c>
      <c r="B25">
        <v>5.1875</v>
      </c>
      <c r="C25">
        <f t="shared" si="0"/>
        <v>0</v>
      </c>
      <c r="D25">
        <f t="shared" si="1"/>
        <v>-5.1875</v>
      </c>
      <c r="E25">
        <f t="shared" si="2"/>
        <v>26.91015625</v>
      </c>
      <c r="G25">
        <f t="shared" si="3"/>
        <v>-32.816643750000004</v>
      </c>
    </row>
    <row r="26" spans="1:7" x14ac:dyDescent="0.25">
      <c r="A26">
        <v>5.5648999999999997</v>
      </c>
      <c r="B26">
        <v>3.0825</v>
      </c>
      <c r="C26">
        <f t="shared" si="0"/>
        <v>0</v>
      </c>
      <c r="D26">
        <f t="shared" si="1"/>
        <v>-3.0825</v>
      </c>
      <c r="E26">
        <f t="shared" si="2"/>
        <v>9.5018062499999996</v>
      </c>
      <c r="G26">
        <f t="shared" si="3"/>
        <v>-17.15380425</v>
      </c>
    </row>
    <row r="27" spans="1:7" x14ac:dyDescent="0.25">
      <c r="A27">
        <v>18.945</v>
      </c>
      <c r="B27">
        <v>22.638000000000002</v>
      </c>
      <c r="C27">
        <f t="shared" si="0"/>
        <v>0</v>
      </c>
      <c r="D27">
        <f t="shared" si="1"/>
        <v>-22.638000000000002</v>
      </c>
      <c r="E27">
        <f t="shared" si="2"/>
        <v>512.47904400000004</v>
      </c>
      <c r="G27">
        <f t="shared" si="3"/>
        <v>-428.87691000000007</v>
      </c>
    </row>
    <row r="28" spans="1:7" x14ac:dyDescent="0.25">
      <c r="A28">
        <v>12.827999999999999</v>
      </c>
      <c r="B28">
        <v>13.500999999999999</v>
      </c>
      <c r="C28">
        <f t="shared" si="0"/>
        <v>0</v>
      </c>
      <c r="D28">
        <f t="shared" si="1"/>
        <v>-13.500999999999999</v>
      </c>
      <c r="E28">
        <f t="shared" si="2"/>
        <v>182.27700099999998</v>
      </c>
      <c r="G28">
        <f t="shared" si="3"/>
        <v>-173.19082799999998</v>
      </c>
    </row>
    <row r="29" spans="1:7" x14ac:dyDescent="0.25">
      <c r="A29">
        <v>10.957000000000001</v>
      </c>
      <c r="B29">
        <v>7.0467000000000004</v>
      </c>
      <c r="C29">
        <f t="shared" si="0"/>
        <v>0</v>
      </c>
      <c r="D29">
        <f t="shared" si="1"/>
        <v>-7.0467000000000004</v>
      </c>
      <c r="E29">
        <f t="shared" si="2"/>
        <v>49.655980890000009</v>
      </c>
      <c r="G29">
        <f t="shared" si="3"/>
        <v>-77.210691900000015</v>
      </c>
    </row>
    <row r="30" spans="1:7" x14ac:dyDescent="0.25">
      <c r="A30">
        <v>13.176</v>
      </c>
      <c r="B30">
        <v>14.692</v>
      </c>
      <c r="C30">
        <f t="shared" si="0"/>
        <v>0</v>
      </c>
      <c r="D30">
        <f t="shared" si="1"/>
        <v>-14.692</v>
      </c>
      <c r="E30">
        <f t="shared" si="2"/>
        <v>215.85486399999999</v>
      </c>
      <c r="G30">
        <f t="shared" si="3"/>
        <v>-193.58179200000001</v>
      </c>
    </row>
    <row r="31" spans="1:7" x14ac:dyDescent="0.25">
      <c r="A31">
        <v>22.202999999999999</v>
      </c>
      <c r="B31">
        <v>24.146999999999998</v>
      </c>
      <c r="C31">
        <f t="shared" si="0"/>
        <v>0</v>
      </c>
      <c r="D31">
        <f t="shared" si="1"/>
        <v>-24.146999999999998</v>
      </c>
      <c r="E31">
        <f t="shared" si="2"/>
        <v>583.07760899999994</v>
      </c>
      <c r="G31">
        <f t="shared" si="3"/>
        <v>-536.13584099999991</v>
      </c>
    </row>
    <row r="32" spans="1:7" x14ac:dyDescent="0.25">
      <c r="A32">
        <v>5.2523999999999997</v>
      </c>
      <c r="B32">
        <v>-1.22</v>
      </c>
      <c r="C32">
        <f t="shared" si="0"/>
        <v>0</v>
      </c>
      <c r="D32">
        <f t="shared" si="1"/>
        <v>1.22</v>
      </c>
      <c r="E32">
        <f t="shared" si="2"/>
        <v>1.4883999999999999</v>
      </c>
      <c r="G32">
        <f t="shared" si="3"/>
        <v>6.4079279999999992</v>
      </c>
    </row>
    <row r="33" spans="1:7" x14ac:dyDescent="0.25">
      <c r="A33">
        <v>6.5894000000000004</v>
      </c>
      <c r="B33">
        <v>5.9965999999999999</v>
      </c>
      <c r="C33">
        <f t="shared" si="0"/>
        <v>0</v>
      </c>
      <c r="D33">
        <f t="shared" si="1"/>
        <v>-5.9965999999999999</v>
      </c>
      <c r="E33">
        <f t="shared" si="2"/>
        <v>35.95921156</v>
      </c>
      <c r="G33">
        <f t="shared" si="3"/>
        <v>-39.513996040000002</v>
      </c>
    </row>
    <row r="34" spans="1:7" x14ac:dyDescent="0.25">
      <c r="A34">
        <v>9.2482000000000006</v>
      </c>
      <c r="B34">
        <v>12.134</v>
      </c>
      <c r="C34">
        <f t="shared" si="0"/>
        <v>0</v>
      </c>
      <c r="D34">
        <f t="shared" si="1"/>
        <v>-12.134</v>
      </c>
      <c r="E34">
        <f t="shared" si="2"/>
        <v>147.23395600000001</v>
      </c>
      <c r="G34">
        <f t="shared" si="3"/>
        <v>-112.21765880000001</v>
      </c>
    </row>
    <row r="35" spans="1:7" x14ac:dyDescent="0.25">
      <c r="A35">
        <v>5.8917999999999999</v>
      </c>
      <c r="B35">
        <v>1.8494999999999999</v>
      </c>
      <c r="C35">
        <f t="shared" si="0"/>
        <v>0</v>
      </c>
      <c r="D35">
        <f t="shared" si="1"/>
        <v>-1.8494999999999999</v>
      </c>
      <c r="E35">
        <f t="shared" si="2"/>
        <v>3.4206502499999996</v>
      </c>
      <c r="G35">
        <f t="shared" si="3"/>
        <v>-10.896884099999999</v>
      </c>
    </row>
    <row r="36" spans="1:7" x14ac:dyDescent="0.25">
      <c r="A36">
        <v>8.2111000000000001</v>
      </c>
      <c r="B36">
        <v>6.5426000000000002</v>
      </c>
      <c r="C36">
        <f t="shared" si="0"/>
        <v>0</v>
      </c>
      <c r="D36">
        <f t="shared" si="1"/>
        <v>-6.5426000000000002</v>
      </c>
      <c r="E36">
        <f t="shared" si="2"/>
        <v>42.805614760000005</v>
      </c>
      <c r="G36">
        <f t="shared" si="3"/>
        <v>-53.721942859999999</v>
      </c>
    </row>
    <row r="37" spans="1:7" x14ac:dyDescent="0.25">
      <c r="A37">
        <v>7.9333999999999998</v>
      </c>
      <c r="B37">
        <v>4.5622999999999996</v>
      </c>
      <c r="C37">
        <f t="shared" si="0"/>
        <v>0</v>
      </c>
      <c r="D37">
        <f t="shared" si="1"/>
        <v>-4.5622999999999996</v>
      </c>
      <c r="E37">
        <f t="shared" si="2"/>
        <v>20.814581289999996</v>
      </c>
      <c r="G37">
        <f t="shared" si="3"/>
        <v>-36.194550819999996</v>
      </c>
    </row>
    <row r="38" spans="1:7" x14ac:dyDescent="0.25">
      <c r="A38">
        <v>8.0959000000000003</v>
      </c>
      <c r="B38">
        <v>4.1163999999999996</v>
      </c>
      <c r="C38">
        <f t="shared" si="0"/>
        <v>0</v>
      </c>
      <c r="D38">
        <f t="shared" si="1"/>
        <v>-4.1163999999999996</v>
      </c>
      <c r="E38">
        <f t="shared" si="2"/>
        <v>16.944748959999998</v>
      </c>
      <c r="G38">
        <f t="shared" si="3"/>
        <v>-33.325962759999996</v>
      </c>
    </row>
    <row r="39" spans="1:7" x14ac:dyDescent="0.25">
      <c r="A39">
        <v>5.6063000000000001</v>
      </c>
      <c r="B39">
        <v>3.3927999999999998</v>
      </c>
      <c r="C39">
        <f t="shared" si="0"/>
        <v>0</v>
      </c>
      <c r="D39">
        <f t="shared" si="1"/>
        <v>-3.3927999999999998</v>
      </c>
      <c r="E39">
        <f t="shared" si="2"/>
        <v>11.511091839999999</v>
      </c>
      <c r="G39">
        <f t="shared" si="3"/>
        <v>-19.021054639999999</v>
      </c>
    </row>
    <row r="40" spans="1:7" x14ac:dyDescent="0.25">
      <c r="A40">
        <v>12.836</v>
      </c>
      <c r="B40">
        <v>10.117000000000001</v>
      </c>
      <c r="C40">
        <f t="shared" si="0"/>
        <v>0</v>
      </c>
      <c r="D40">
        <f t="shared" si="1"/>
        <v>-10.117000000000001</v>
      </c>
      <c r="E40">
        <f t="shared" si="2"/>
        <v>102.35368900000002</v>
      </c>
      <c r="G40">
        <f t="shared" si="3"/>
        <v>-129.86181200000001</v>
      </c>
    </row>
    <row r="41" spans="1:7" x14ac:dyDescent="0.25">
      <c r="A41">
        <v>6.3533999999999997</v>
      </c>
      <c r="B41">
        <v>5.4973999999999998</v>
      </c>
      <c r="C41">
        <f t="shared" si="0"/>
        <v>0</v>
      </c>
      <c r="D41">
        <f t="shared" si="1"/>
        <v>-5.4973999999999998</v>
      </c>
      <c r="E41">
        <f t="shared" si="2"/>
        <v>30.221406759999997</v>
      </c>
      <c r="G41">
        <f t="shared" si="3"/>
        <v>-34.927181159999996</v>
      </c>
    </row>
    <row r="42" spans="1:7" x14ac:dyDescent="0.25">
      <c r="A42">
        <v>5.4069000000000003</v>
      </c>
      <c r="B42">
        <v>0.55657000000000001</v>
      </c>
      <c r="C42">
        <f t="shared" si="0"/>
        <v>0</v>
      </c>
      <c r="D42">
        <f t="shared" si="1"/>
        <v>-0.55657000000000001</v>
      </c>
      <c r="E42">
        <f t="shared" si="2"/>
        <v>0.30977016490000003</v>
      </c>
      <c r="G42">
        <f t="shared" si="3"/>
        <v>-3.0093183330000004</v>
      </c>
    </row>
    <row r="43" spans="1:7" x14ac:dyDescent="0.25">
      <c r="A43">
        <v>6.8825000000000003</v>
      </c>
      <c r="B43">
        <v>3.9115000000000002</v>
      </c>
      <c r="C43">
        <f t="shared" si="0"/>
        <v>0</v>
      </c>
      <c r="D43">
        <f t="shared" si="1"/>
        <v>-3.9115000000000002</v>
      </c>
      <c r="E43">
        <f t="shared" si="2"/>
        <v>15.299832250000001</v>
      </c>
      <c r="G43">
        <f t="shared" si="3"/>
        <v>-26.920898750000003</v>
      </c>
    </row>
    <row r="44" spans="1:7" x14ac:dyDescent="0.25">
      <c r="A44">
        <v>11.708</v>
      </c>
      <c r="B44">
        <v>5.3853999999999997</v>
      </c>
      <c r="C44">
        <f t="shared" si="0"/>
        <v>0</v>
      </c>
      <c r="D44">
        <f t="shared" si="1"/>
        <v>-5.3853999999999997</v>
      </c>
      <c r="E44">
        <f t="shared" si="2"/>
        <v>29.002533159999999</v>
      </c>
      <c r="G44">
        <f t="shared" si="3"/>
        <v>-63.052263199999999</v>
      </c>
    </row>
    <row r="45" spans="1:7" x14ac:dyDescent="0.25">
      <c r="A45">
        <v>5.7736999999999998</v>
      </c>
      <c r="B45">
        <v>2.4405999999999999</v>
      </c>
      <c r="C45">
        <f t="shared" si="0"/>
        <v>0</v>
      </c>
      <c r="D45">
        <f t="shared" si="1"/>
        <v>-2.4405999999999999</v>
      </c>
      <c r="E45">
        <f t="shared" si="2"/>
        <v>5.9565283599999992</v>
      </c>
      <c r="G45">
        <f t="shared" si="3"/>
        <v>-14.09129222</v>
      </c>
    </row>
    <row r="46" spans="1:7" x14ac:dyDescent="0.25">
      <c r="A46">
        <v>7.8247</v>
      </c>
      <c r="B46">
        <v>6.7317999999999998</v>
      </c>
      <c r="C46">
        <f t="shared" si="0"/>
        <v>0</v>
      </c>
      <c r="D46">
        <f t="shared" si="1"/>
        <v>-6.7317999999999998</v>
      </c>
      <c r="E46">
        <f t="shared" si="2"/>
        <v>45.317131239999995</v>
      </c>
      <c r="G46">
        <f t="shared" si="3"/>
        <v>-52.674315459999995</v>
      </c>
    </row>
    <row r="47" spans="1:7" x14ac:dyDescent="0.25">
      <c r="A47">
        <v>7.0930999999999997</v>
      </c>
      <c r="B47">
        <v>1.0463</v>
      </c>
      <c r="C47">
        <f t="shared" si="0"/>
        <v>0</v>
      </c>
      <c r="D47">
        <f t="shared" si="1"/>
        <v>-1.0463</v>
      </c>
      <c r="E47">
        <f t="shared" si="2"/>
        <v>1.09474369</v>
      </c>
      <c r="G47">
        <f t="shared" si="3"/>
        <v>-7.4215105299999999</v>
      </c>
    </row>
    <row r="48" spans="1:7" x14ac:dyDescent="0.25">
      <c r="A48">
        <v>5.0701999999999998</v>
      </c>
      <c r="B48">
        <v>5.1337000000000002</v>
      </c>
      <c r="C48">
        <f t="shared" si="0"/>
        <v>0</v>
      </c>
      <c r="D48">
        <f t="shared" si="1"/>
        <v>-5.1337000000000002</v>
      </c>
      <c r="E48">
        <f t="shared" si="2"/>
        <v>26.35487569</v>
      </c>
      <c r="G48">
        <f t="shared" si="3"/>
        <v>-26.02888574</v>
      </c>
    </row>
    <row r="49" spans="1:7" x14ac:dyDescent="0.25">
      <c r="A49">
        <v>5.8014000000000001</v>
      </c>
      <c r="B49">
        <v>1.8440000000000001</v>
      </c>
      <c r="C49">
        <f t="shared" si="0"/>
        <v>0</v>
      </c>
      <c r="D49">
        <f t="shared" si="1"/>
        <v>-1.8440000000000001</v>
      </c>
      <c r="E49">
        <f t="shared" si="2"/>
        <v>3.4003360000000002</v>
      </c>
      <c r="G49">
        <f t="shared" si="3"/>
        <v>-10.697781600000001</v>
      </c>
    </row>
    <row r="50" spans="1:7" x14ac:dyDescent="0.25">
      <c r="A50">
        <v>11.7</v>
      </c>
      <c r="B50">
        <v>8.0043000000000006</v>
      </c>
      <c r="C50">
        <f t="shared" si="0"/>
        <v>0</v>
      </c>
      <c r="D50">
        <f t="shared" si="1"/>
        <v>-8.0043000000000006</v>
      </c>
      <c r="E50">
        <f t="shared" si="2"/>
        <v>64.068818490000012</v>
      </c>
      <c r="G50">
        <f t="shared" si="3"/>
        <v>-93.650310000000005</v>
      </c>
    </row>
    <row r="51" spans="1:7" x14ac:dyDescent="0.25">
      <c r="A51">
        <v>5.5415999999999999</v>
      </c>
      <c r="B51">
        <v>1.0179</v>
      </c>
      <c r="C51">
        <f t="shared" si="0"/>
        <v>0</v>
      </c>
      <c r="D51">
        <f t="shared" si="1"/>
        <v>-1.0179</v>
      </c>
      <c r="E51">
        <f t="shared" si="2"/>
        <v>1.0361204100000001</v>
      </c>
      <c r="G51">
        <f t="shared" si="3"/>
        <v>-5.6407946400000002</v>
      </c>
    </row>
    <row r="52" spans="1:7" x14ac:dyDescent="0.25">
      <c r="A52">
        <v>7.5401999999999996</v>
      </c>
      <c r="B52">
        <v>6.7504</v>
      </c>
      <c r="C52">
        <f t="shared" si="0"/>
        <v>0</v>
      </c>
      <c r="D52">
        <f t="shared" si="1"/>
        <v>-6.7504</v>
      </c>
      <c r="E52">
        <f t="shared" si="2"/>
        <v>45.567900160000001</v>
      </c>
      <c r="G52">
        <f t="shared" si="3"/>
        <v>-50.89936608</v>
      </c>
    </row>
    <row r="53" spans="1:7" x14ac:dyDescent="0.25">
      <c r="A53">
        <v>5.3076999999999996</v>
      </c>
      <c r="B53">
        <v>1.8395999999999999</v>
      </c>
      <c r="C53">
        <f t="shared" si="0"/>
        <v>0</v>
      </c>
      <c r="D53">
        <f t="shared" si="1"/>
        <v>-1.8395999999999999</v>
      </c>
      <c r="E53">
        <f t="shared" si="2"/>
        <v>3.3841281599999995</v>
      </c>
      <c r="G53">
        <f t="shared" si="3"/>
        <v>-9.7640449199999981</v>
      </c>
    </row>
    <row r="54" spans="1:7" x14ac:dyDescent="0.25">
      <c r="A54">
        <v>7.4238999999999997</v>
      </c>
      <c r="B54">
        <v>4.2885</v>
      </c>
      <c r="C54">
        <f t="shared" si="0"/>
        <v>0</v>
      </c>
      <c r="D54">
        <f t="shared" si="1"/>
        <v>-4.2885</v>
      </c>
      <c r="E54">
        <f t="shared" si="2"/>
        <v>18.391232249999998</v>
      </c>
      <c r="G54">
        <f t="shared" si="3"/>
        <v>-31.837395149999999</v>
      </c>
    </row>
    <row r="55" spans="1:7" x14ac:dyDescent="0.25">
      <c r="A55">
        <v>7.6031000000000004</v>
      </c>
      <c r="B55">
        <v>4.9981</v>
      </c>
      <c r="C55">
        <f t="shared" si="0"/>
        <v>0</v>
      </c>
      <c r="D55">
        <f t="shared" si="1"/>
        <v>-4.9981</v>
      </c>
      <c r="E55">
        <f t="shared" si="2"/>
        <v>24.981003609999998</v>
      </c>
      <c r="G55">
        <f t="shared" si="3"/>
        <v>-38.001054110000005</v>
      </c>
    </row>
    <row r="56" spans="1:7" x14ac:dyDescent="0.25">
      <c r="A56">
        <v>6.3327999999999998</v>
      </c>
      <c r="B56">
        <v>1.4233</v>
      </c>
      <c r="C56">
        <f t="shared" si="0"/>
        <v>0</v>
      </c>
      <c r="D56">
        <f t="shared" si="1"/>
        <v>-1.4233</v>
      </c>
      <c r="E56">
        <f t="shared" si="2"/>
        <v>2.0257828899999999</v>
      </c>
      <c r="G56">
        <f t="shared" si="3"/>
        <v>-9.013474239999999</v>
      </c>
    </row>
    <row r="57" spans="1:7" x14ac:dyDescent="0.25">
      <c r="A57">
        <v>6.3589000000000002</v>
      </c>
      <c r="B57">
        <v>-1.4211</v>
      </c>
      <c r="C57">
        <f t="shared" si="0"/>
        <v>0</v>
      </c>
      <c r="D57">
        <f t="shared" si="1"/>
        <v>1.4211</v>
      </c>
      <c r="E57">
        <f t="shared" si="2"/>
        <v>2.0195252100000003</v>
      </c>
      <c r="G57">
        <f t="shared" si="3"/>
        <v>9.0366327900000005</v>
      </c>
    </row>
    <row r="58" spans="1:7" x14ac:dyDescent="0.25">
      <c r="A58">
        <v>6.2742000000000004</v>
      </c>
      <c r="B58">
        <v>2.4756</v>
      </c>
      <c r="C58">
        <f t="shared" si="0"/>
        <v>0</v>
      </c>
      <c r="D58">
        <f t="shared" si="1"/>
        <v>-2.4756</v>
      </c>
      <c r="E58">
        <f t="shared" si="2"/>
        <v>6.1285953600000003</v>
      </c>
      <c r="G58">
        <f t="shared" si="3"/>
        <v>-15.532409520000002</v>
      </c>
    </row>
    <row r="59" spans="1:7" x14ac:dyDescent="0.25">
      <c r="A59">
        <v>5.6397000000000004</v>
      </c>
      <c r="B59">
        <v>4.6041999999999996</v>
      </c>
      <c r="C59">
        <f t="shared" si="0"/>
        <v>0</v>
      </c>
      <c r="D59">
        <f t="shared" si="1"/>
        <v>-4.6041999999999996</v>
      </c>
      <c r="E59">
        <f t="shared" si="2"/>
        <v>21.198657639999997</v>
      </c>
      <c r="G59">
        <f t="shared" si="3"/>
        <v>-25.96630674</v>
      </c>
    </row>
    <row r="60" spans="1:7" x14ac:dyDescent="0.25">
      <c r="A60">
        <v>9.3102</v>
      </c>
      <c r="B60">
        <v>3.9624000000000001</v>
      </c>
      <c r="C60">
        <f t="shared" si="0"/>
        <v>0</v>
      </c>
      <c r="D60">
        <f t="shared" si="1"/>
        <v>-3.9624000000000001</v>
      </c>
      <c r="E60">
        <f t="shared" si="2"/>
        <v>15.700613760000001</v>
      </c>
      <c r="G60">
        <f t="shared" si="3"/>
        <v>-36.890736480000001</v>
      </c>
    </row>
    <row r="61" spans="1:7" x14ac:dyDescent="0.25">
      <c r="A61">
        <v>9.4535999999999998</v>
      </c>
      <c r="B61">
        <v>5.4141000000000004</v>
      </c>
      <c r="C61">
        <f t="shared" si="0"/>
        <v>0</v>
      </c>
      <c r="D61">
        <f t="shared" si="1"/>
        <v>-5.4141000000000004</v>
      </c>
      <c r="E61">
        <f t="shared" si="2"/>
        <v>29.312478810000005</v>
      </c>
      <c r="G61">
        <f t="shared" si="3"/>
        <v>-51.18273576</v>
      </c>
    </row>
    <row r="62" spans="1:7" x14ac:dyDescent="0.25">
      <c r="A62">
        <v>8.8254000000000001</v>
      </c>
      <c r="B62">
        <v>5.1694000000000004</v>
      </c>
      <c r="C62">
        <f t="shared" si="0"/>
        <v>0</v>
      </c>
      <c r="D62">
        <f t="shared" si="1"/>
        <v>-5.1694000000000004</v>
      </c>
      <c r="E62">
        <f t="shared" si="2"/>
        <v>26.722696360000004</v>
      </c>
      <c r="G62">
        <f t="shared" si="3"/>
        <v>-45.622022760000007</v>
      </c>
    </row>
    <row r="63" spans="1:7" x14ac:dyDescent="0.25">
      <c r="A63">
        <v>5.1792999999999996</v>
      </c>
      <c r="B63">
        <v>-0.74278999999999995</v>
      </c>
      <c r="C63">
        <f t="shared" si="0"/>
        <v>0</v>
      </c>
      <c r="D63">
        <f t="shared" si="1"/>
        <v>0.74278999999999995</v>
      </c>
      <c r="E63">
        <f t="shared" si="2"/>
        <v>0.55173698409999994</v>
      </c>
      <c r="G63">
        <f t="shared" si="3"/>
        <v>3.8471322469999993</v>
      </c>
    </row>
    <row r="64" spans="1:7" x14ac:dyDescent="0.25">
      <c r="A64">
        <v>21.279</v>
      </c>
      <c r="B64">
        <v>17.928999999999998</v>
      </c>
      <c r="C64">
        <f t="shared" si="0"/>
        <v>0</v>
      </c>
      <c r="D64">
        <f t="shared" si="1"/>
        <v>-17.928999999999998</v>
      </c>
      <c r="E64">
        <f t="shared" si="2"/>
        <v>321.44904099999997</v>
      </c>
      <c r="G64">
        <f t="shared" si="3"/>
        <v>-381.51119099999994</v>
      </c>
    </row>
    <row r="65" spans="1:7" x14ac:dyDescent="0.25">
      <c r="A65">
        <v>14.907999999999999</v>
      </c>
      <c r="B65">
        <v>12.054</v>
      </c>
      <c r="C65">
        <f t="shared" si="0"/>
        <v>0</v>
      </c>
      <c r="D65">
        <f t="shared" si="1"/>
        <v>-12.054</v>
      </c>
      <c r="E65">
        <f t="shared" si="2"/>
        <v>145.29891600000002</v>
      </c>
      <c r="G65">
        <f t="shared" si="3"/>
        <v>-179.701032</v>
      </c>
    </row>
    <row r="66" spans="1:7" x14ac:dyDescent="0.25">
      <c r="A66">
        <v>18.959</v>
      </c>
      <c r="B66">
        <v>17.053999999999998</v>
      </c>
      <c r="C66">
        <f t="shared" si="0"/>
        <v>0</v>
      </c>
      <c r="D66">
        <f t="shared" si="1"/>
        <v>-17.053999999999998</v>
      </c>
      <c r="E66">
        <f t="shared" si="2"/>
        <v>290.83891599999993</v>
      </c>
      <c r="G66">
        <f t="shared" si="3"/>
        <v>-323.32678599999997</v>
      </c>
    </row>
    <row r="67" spans="1:7" x14ac:dyDescent="0.25">
      <c r="A67">
        <v>7.2182000000000004</v>
      </c>
      <c r="B67">
        <v>4.8852000000000002</v>
      </c>
      <c r="C67">
        <f t="shared" ref="C67:C98" si="4">$L$2*A67</f>
        <v>0</v>
      </c>
      <c r="D67">
        <f t="shared" ref="D67:D98" si="5">C67-B67</f>
        <v>-4.8852000000000002</v>
      </c>
      <c r="E67">
        <f t="shared" ref="E67:E98" si="6">D67^2</f>
        <v>23.865179040000001</v>
      </c>
      <c r="G67">
        <f t="shared" ref="G67:G98" si="7">D67*A67</f>
        <v>-35.262350640000001</v>
      </c>
    </row>
    <row r="68" spans="1:7" x14ac:dyDescent="0.25">
      <c r="A68">
        <v>8.2950999999999997</v>
      </c>
      <c r="B68">
        <v>5.7442000000000002</v>
      </c>
      <c r="C68">
        <f t="shared" si="4"/>
        <v>0</v>
      </c>
      <c r="D68">
        <f t="shared" si="5"/>
        <v>-5.7442000000000002</v>
      </c>
      <c r="E68">
        <f t="shared" si="6"/>
        <v>32.995833640000001</v>
      </c>
      <c r="G68">
        <f t="shared" si="7"/>
        <v>-47.64871342</v>
      </c>
    </row>
    <row r="69" spans="1:7" x14ac:dyDescent="0.25">
      <c r="A69">
        <v>10.236000000000001</v>
      </c>
      <c r="B69">
        <v>7.7754000000000003</v>
      </c>
      <c r="C69">
        <f t="shared" si="4"/>
        <v>0</v>
      </c>
      <c r="D69">
        <f t="shared" si="5"/>
        <v>-7.7754000000000003</v>
      </c>
      <c r="E69">
        <f t="shared" si="6"/>
        <v>60.456845160000007</v>
      </c>
      <c r="G69">
        <f t="shared" si="7"/>
        <v>-79.588994400000004</v>
      </c>
    </row>
    <row r="70" spans="1:7" x14ac:dyDescent="0.25">
      <c r="A70">
        <v>5.4993999999999996</v>
      </c>
      <c r="B70">
        <v>1.0173000000000001</v>
      </c>
      <c r="C70">
        <f t="shared" si="4"/>
        <v>0</v>
      </c>
      <c r="D70">
        <f t="shared" si="5"/>
        <v>-1.0173000000000001</v>
      </c>
      <c r="E70">
        <f t="shared" si="6"/>
        <v>1.0348992900000002</v>
      </c>
      <c r="G70">
        <f t="shared" si="7"/>
        <v>-5.5945396199999999</v>
      </c>
    </row>
    <row r="71" spans="1:7" x14ac:dyDescent="0.25">
      <c r="A71">
        <v>20.341000000000001</v>
      </c>
      <c r="B71">
        <v>20.992000000000001</v>
      </c>
      <c r="C71">
        <f t="shared" si="4"/>
        <v>0</v>
      </c>
      <c r="D71">
        <f t="shared" si="5"/>
        <v>-20.992000000000001</v>
      </c>
      <c r="E71">
        <f t="shared" si="6"/>
        <v>440.66406400000005</v>
      </c>
      <c r="G71">
        <f t="shared" si="7"/>
        <v>-426.99827200000004</v>
      </c>
    </row>
    <row r="72" spans="1:7" x14ac:dyDescent="0.25">
      <c r="A72">
        <v>10.135999999999999</v>
      </c>
      <c r="B72">
        <v>6.6798999999999999</v>
      </c>
      <c r="C72">
        <f t="shared" si="4"/>
        <v>0</v>
      </c>
      <c r="D72">
        <f t="shared" si="5"/>
        <v>-6.6798999999999999</v>
      </c>
      <c r="E72">
        <f t="shared" si="6"/>
        <v>44.621064009999998</v>
      </c>
      <c r="G72">
        <f t="shared" si="7"/>
        <v>-67.707466400000001</v>
      </c>
    </row>
    <row r="73" spans="1:7" x14ac:dyDescent="0.25">
      <c r="A73">
        <v>7.3345000000000002</v>
      </c>
      <c r="B73">
        <v>4.0259</v>
      </c>
      <c r="C73">
        <f t="shared" si="4"/>
        <v>0</v>
      </c>
      <c r="D73">
        <f t="shared" si="5"/>
        <v>-4.0259</v>
      </c>
      <c r="E73">
        <f t="shared" si="6"/>
        <v>16.207870809999999</v>
      </c>
      <c r="G73">
        <f t="shared" si="7"/>
        <v>-29.527963550000003</v>
      </c>
    </row>
    <row r="74" spans="1:7" x14ac:dyDescent="0.25">
      <c r="A74">
        <v>6.0061999999999998</v>
      </c>
      <c r="B74">
        <v>1.2784</v>
      </c>
      <c r="C74">
        <f t="shared" si="4"/>
        <v>0</v>
      </c>
      <c r="D74">
        <f t="shared" si="5"/>
        <v>-1.2784</v>
      </c>
      <c r="E74">
        <f t="shared" si="6"/>
        <v>1.63430656</v>
      </c>
      <c r="G74">
        <f t="shared" si="7"/>
        <v>-7.6783260799999997</v>
      </c>
    </row>
    <row r="75" spans="1:7" x14ac:dyDescent="0.25">
      <c r="A75">
        <v>7.2259000000000002</v>
      </c>
      <c r="B75">
        <v>3.3411</v>
      </c>
      <c r="C75">
        <f t="shared" si="4"/>
        <v>0</v>
      </c>
      <c r="D75">
        <f t="shared" si="5"/>
        <v>-3.3411</v>
      </c>
      <c r="E75">
        <f t="shared" si="6"/>
        <v>11.162949209999999</v>
      </c>
      <c r="G75">
        <f t="shared" si="7"/>
        <v>-24.142454489999999</v>
      </c>
    </row>
    <row r="76" spans="1:7" x14ac:dyDescent="0.25">
      <c r="A76">
        <v>5.0269000000000004</v>
      </c>
      <c r="B76">
        <v>-2.6806999999999999</v>
      </c>
      <c r="C76">
        <f t="shared" si="4"/>
        <v>0</v>
      </c>
      <c r="D76">
        <f t="shared" si="5"/>
        <v>2.6806999999999999</v>
      </c>
      <c r="E76">
        <f t="shared" si="6"/>
        <v>7.1861524899999996</v>
      </c>
      <c r="G76">
        <f t="shared" si="7"/>
        <v>13.475610830000001</v>
      </c>
    </row>
    <row r="77" spans="1:7" x14ac:dyDescent="0.25">
      <c r="A77">
        <v>6.5479000000000003</v>
      </c>
      <c r="B77">
        <v>0.29677999999999999</v>
      </c>
      <c r="C77">
        <f t="shared" si="4"/>
        <v>0</v>
      </c>
      <c r="D77">
        <f t="shared" si="5"/>
        <v>-0.29677999999999999</v>
      </c>
      <c r="E77">
        <f t="shared" si="6"/>
        <v>8.8078368399999996E-2</v>
      </c>
      <c r="G77">
        <f t="shared" si="7"/>
        <v>-1.9432857619999999</v>
      </c>
    </row>
    <row r="78" spans="1:7" x14ac:dyDescent="0.25">
      <c r="A78">
        <v>7.5385999999999997</v>
      </c>
      <c r="B78">
        <v>3.8845000000000001</v>
      </c>
      <c r="C78">
        <f t="shared" si="4"/>
        <v>0</v>
      </c>
      <c r="D78">
        <f t="shared" si="5"/>
        <v>-3.8845000000000001</v>
      </c>
      <c r="E78">
        <f t="shared" si="6"/>
        <v>15.089340250000001</v>
      </c>
      <c r="G78">
        <f t="shared" si="7"/>
        <v>-29.283691699999999</v>
      </c>
    </row>
    <row r="79" spans="1:7" x14ac:dyDescent="0.25">
      <c r="A79">
        <v>5.0365000000000002</v>
      </c>
      <c r="B79">
        <v>5.7013999999999996</v>
      </c>
      <c r="C79">
        <f t="shared" si="4"/>
        <v>0</v>
      </c>
      <c r="D79">
        <f t="shared" si="5"/>
        <v>-5.7013999999999996</v>
      </c>
      <c r="E79">
        <f t="shared" si="6"/>
        <v>32.505961959999993</v>
      </c>
      <c r="G79">
        <f t="shared" si="7"/>
        <v>-28.715101099999998</v>
      </c>
    </row>
    <row r="80" spans="1:7" x14ac:dyDescent="0.25">
      <c r="A80">
        <v>10.273999999999999</v>
      </c>
      <c r="B80">
        <v>6.7526000000000002</v>
      </c>
      <c r="C80">
        <f t="shared" si="4"/>
        <v>0</v>
      </c>
      <c r="D80">
        <f t="shared" si="5"/>
        <v>-6.7526000000000002</v>
      </c>
      <c r="E80">
        <f t="shared" si="6"/>
        <v>45.597606760000005</v>
      </c>
      <c r="G80">
        <f t="shared" si="7"/>
        <v>-69.3762124</v>
      </c>
    </row>
    <row r="81" spans="1:7" x14ac:dyDescent="0.25">
      <c r="A81">
        <v>5.1077000000000004</v>
      </c>
      <c r="B81">
        <v>2.0575999999999999</v>
      </c>
      <c r="C81">
        <f t="shared" si="4"/>
        <v>0</v>
      </c>
      <c r="D81">
        <f t="shared" si="5"/>
        <v>-2.0575999999999999</v>
      </c>
      <c r="E81">
        <f t="shared" si="6"/>
        <v>4.2337177599999993</v>
      </c>
      <c r="G81">
        <f t="shared" si="7"/>
        <v>-10.509603520000001</v>
      </c>
    </row>
    <row r="82" spans="1:7" x14ac:dyDescent="0.25">
      <c r="A82">
        <v>5.7291999999999996</v>
      </c>
      <c r="B82">
        <v>0.47953000000000001</v>
      </c>
      <c r="C82">
        <f t="shared" si="4"/>
        <v>0</v>
      </c>
      <c r="D82">
        <f t="shared" si="5"/>
        <v>-0.47953000000000001</v>
      </c>
      <c r="E82">
        <f t="shared" si="6"/>
        <v>0.22994902090000002</v>
      </c>
      <c r="G82">
        <f t="shared" si="7"/>
        <v>-2.7473232759999999</v>
      </c>
    </row>
    <row r="83" spans="1:7" x14ac:dyDescent="0.25">
      <c r="A83">
        <v>5.1883999999999997</v>
      </c>
      <c r="B83">
        <v>0.20421</v>
      </c>
      <c r="C83">
        <f t="shared" si="4"/>
        <v>0</v>
      </c>
      <c r="D83">
        <f t="shared" si="5"/>
        <v>-0.20421</v>
      </c>
      <c r="E83">
        <f t="shared" si="6"/>
        <v>4.1701724100000004E-2</v>
      </c>
      <c r="G83">
        <f t="shared" si="7"/>
        <v>-1.059523164</v>
      </c>
    </row>
    <row r="84" spans="1:7" x14ac:dyDescent="0.25">
      <c r="A84">
        <v>6.3556999999999997</v>
      </c>
      <c r="B84">
        <v>0.67861000000000005</v>
      </c>
      <c r="C84">
        <f t="shared" si="4"/>
        <v>0</v>
      </c>
      <c r="D84">
        <f t="shared" si="5"/>
        <v>-0.67861000000000005</v>
      </c>
      <c r="E84">
        <f t="shared" si="6"/>
        <v>0.46051153210000006</v>
      </c>
      <c r="G84">
        <f t="shared" si="7"/>
        <v>-4.3130415769999999</v>
      </c>
    </row>
    <row r="85" spans="1:7" x14ac:dyDescent="0.25">
      <c r="A85">
        <v>9.7687000000000008</v>
      </c>
      <c r="B85">
        <v>7.5434999999999999</v>
      </c>
      <c r="C85">
        <f t="shared" si="4"/>
        <v>0</v>
      </c>
      <c r="D85">
        <f t="shared" si="5"/>
        <v>-7.5434999999999999</v>
      </c>
      <c r="E85">
        <f t="shared" si="6"/>
        <v>56.904392250000001</v>
      </c>
      <c r="G85">
        <f t="shared" si="7"/>
        <v>-73.690188450000008</v>
      </c>
    </row>
    <row r="86" spans="1:7" x14ac:dyDescent="0.25">
      <c r="A86">
        <v>6.5159000000000002</v>
      </c>
      <c r="B86">
        <v>5.3436000000000003</v>
      </c>
      <c r="C86">
        <f t="shared" si="4"/>
        <v>0</v>
      </c>
      <c r="D86">
        <f t="shared" si="5"/>
        <v>-5.3436000000000003</v>
      </c>
      <c r="E86">
        <f t="shared" si="6"/>
        <v>28.554060960000005</v>
      </c>
      <c r="G86">
        <f t="shared" si="7"/>
        <v>-34.818363240000004</v>
      </c>
    </row>
    <row r="87" spans="1:7" x14ac:dyDescent="0.25">
      <c r="A87">
        <v>8.5172000000000008</v>
      </c>
      <c r="B87">
        <v>4.2415000000000003</v>
      </c>
      <c r="C87">
        <f t="shared" si="4"/>
        <v>0</v>
      </c>
      <c r="D87">
        <f t="shared" si="5"/>
        <v>-4.2415000000000003</v>
      </c>
      <c r="E87">
        <f t="shared" si="6"/>
        <v>17.990322250000002</v>
      </c>
      <c r="G87">
        <f t="shared" si="7"/>
        <v>-36.125703800000004</v>
      </c>
    </row>
    <row r="88" spans="1:7" x14ac:dyDescent="0.25">
      <c r="A88">
        <v>9.1801999999999992</v>
      </c>
      <c r="B88">
        <v>6.7980999999999998</v>
      </c>
      <c r="C88">
        <f t="shared" si="4"/>
        <v>0</v>
      </c>
      <c r="D88">
        <f t="shared" si="5"/>
        <v>-6.7980999999999998</v>
      </c>
      <c r="E88">
        <f t="shared" si="6"/>
        <v>46.21416361</v>
      </c>
      <c r="G88">
        <f t="shared" si="7"/>
        <v>-62.407917619999992</v>
      </c>
    </row>
    <row r="89" spans="1:7" x14ac:dyDescent="0.25">
      <c r="A89">
        <v>6.0019999999999998</v>
      </c>
      <c r="B89">
        <v>0.92695000000000005</v>
      </c>
      <c r="C89">
        <f t="shared" si="4"/>
        <v>0</v>
      </c>
      <c r="D89">
        <f t="shared" si="5"/>
        <v>-0.92695000000000005</v>
      </c>
      <c r="E89">
        <f t="shared" si="6"/>
        <v>0.85923630250000005</v>
      </c>
      <c r="G89">
        <f t="shared" si="7"/>
        <v>-5.5635539000000005</v>
      </c>
    </row>
    <row r="90" spans="1:7" x14ac:dyDescent="0.25">
      <c r="A90">
        <v>5.5204000000000004</v>
      </c>
      <c r="B90">
        <v>0.152</v>
      </c>
      <c r="C90">
        <f t="shared" si="4"/>
        <v>0</v>
      </c>
      <c r="D90">
        <f t="shared" si="5"/>
        <v>-0.152</v>
      </c>
      <c r="E90">
        <f t="shared" si="6"/>
        <v>2.3104E-2</v>
      </c>
      <c r="G90">
        <f t="shared" si="7"/>
        <v>-0.83910080000000009</v>
      </c>
    </row>
    <row r="91" spans="1:7" x14ac:dyDescent="0.25">
      <c r="A91">
        <v>5.0594000000000001</v>
      </c>
      <c r="B91">
        <v>2.8214000000000001</v>
      </c>
      <c r="C91">
        <f t="shared" si="4"/>
        <v>0</v>
      </c>
      <c r="D91">
        <f t="shared" si="5"/>
        <v>-2.8214000000000001</v>
      </c>
      <c r="E91">
        <f t="shared" si="6"/>
        <v>7.960297960000001</v>
      </c>
      <c r="G91">
        <f t="shared" si="7"/>
        <v>-14.274591160000002</v>
      </c>
    </row>
    <row r="92" spans="1:7" x14ac:dyDescent="0.25">
      <c r="A92">
        <v>5.7077</v>
      </c>
      <c r="B92">
        <v>1.8451</v>
      </c>
      <c r="C92">
        <f t="shared" si="4"/>
        <v>0</v>
      </c>
      <c r="D92">
        <f t="shared" si="5"/>
        <v>-1.8451</v>
      </c>
      <c r="E92">
        <f t="shared" si="6"/>
        <v>3.4043940099999999</v>
      </c>
      <c r="G92">
        <f t="shared" si="7"/>
        <v>-10.53127727</v>
      </c>
    </row>
    <row r="93" spans="1:7" x14ac:dyDescent="0.25">
      <c r="A93">
        <v>7.6365999999999996</v>
      </c>
      <c r="B93">
        <v>4.2958999999999996</v>
      </c>
      <c r="C93">
        <f t="shared" si="4"/>
        <v>0</v>
      </c>
      <c r="D93">
        <f t="shared" si="5"/>
        <v>-4.2958999999999996</v>
      </c>
      <c r="E93">
        <f t="shared" si="6"/>
        <v>18.454756809999996</v>
      </c>
      <c r="G93">
        <f t="shared" si="7"/>
        <v>-32.806069939999993</v>
      </c>
    </row>
    <row r="94" spans="1:7" x14ac:dyDescent="0.25">
      <c r="A94">
        <v>5.8707000000000003</v>
      </c>
      <c r="B94">
        <v>7.2028999999999996</v>
      </c>
      <c r="C94">
        <f t="shared" si="4"/>
        <v>0</v>
      </c>
      <c r="D94">
        <f t="shared" si="5"/>
        <v>-7.2028999999999996</v>
      </c>
      <c r="E94">
        <f t="shared" si="6"/>
        <v>51.881768409999992</v>
      </c>
      <c r="G94">
        <f t="shared" si="7"/>
        <v>-42.286065030000003</v>
      </c>
    </row>
    <row r="95" spans="1:7" x14ac:dyDescent="0.25">
      <c r="A95">
        <v>5.3053999999999997</v>
      </c>
      <c r="B95">
        <v>1.9869000000000001</v>
      </c>
      <c r="C95">
        <f t="shared" si="4"/>
        <v>0</v>
      </c>
      <c r="D95">
        <f t="shared" si="5"/>
        <v>-1.9869000000000001</v>
      </c>
      <c r="E95">
        <f t="shared" si="6"/>
        <v>3.9477716100000007</v>
      </c>
      <c r="G95">
        <f t="shared" si="7"/>
        <v>-10.541299260000001</v>
      </c>
    </row>
    <row r="96" spans="1:7" x14ac:dyDescent="0.25">
      <c r="A96">
        <v>8.2934000000000001</v>
      </c>
      <c r="B96">
        <v>0.14454</v>
      </c>
      <c r="C96">
        <f t="shared" si="4"/>
        <v>0</v>
      </c>
      <c r="D96">
        <f t="shared" si="5"/>
        <v>-0.14454</v>
      </c>
      <c r="E96">
        <f t="shared" si="6"/>
        <v>2.0891811600000001E-2</v>
      </c>
      <c r="G96">
        <f t="shared" si="7"/>
        <v>-1.1987280360000001</v>
      </c>
    </row>
    <row r="97" spans="1:7" x14ac:dyDescent="0.25">
      <c r="A97">
        <v>13.394</v>
      </c>
      <c r="B97">
        <v>9.0550999999999995</v>
      </c>
      <c r="C97">
        <f t="shared" si="4"/>
        <v>0</v>
      </c>
      <c r="D97">
        <f t="shared" si="5"/>
        <v>-9.0550999999999995</v>
      </c>
      <c r="E97">
        <f t="shared" si="6"/>
        <v>81.994836009999986</v>
      </c>
      <c r="G97">
        <f t="shared" si="7"/>
        <v>-121.28400939999999</v>
      </c>
    </row>
    <row r="98" spans="1:7" x14ac:dyDescent="0.25">
      <c r="A98">
        <v>5.4368999999999996</v>
      </c>
      <c r="B98">
        <v>0.61704999999999999</v>
      </c>
      <c r="C98">
        <f t="shared" si="4"/>
        <v>0</v>
      </c>
      <c r="D98">
        <f t="shared" si="5"/>
        <v>-0.61704999999999999</v>
      </c>
      <c r="E98">
        <f t="shared" si="6"/>
        <v>0.38075070249999998</v>
      </c>
      <c r="G98">
        <f t="shared" si="7"/>
        <v>-3.3548391449999997</v>
      </c>
    </row>
    <row r="99" spans="1:7" x14ac:dyDescent="0.25">
      <c r="D99">
        <f>SUM(D2:D98)</f>
        <v>-566.39609999999982</v>
      </c>
      <c r="E99">
        <f>SUM(E2:E98)</f>
        <v>6222.110372226397</v>
      </c>
      <c r="G99">
        <f>SUM(G2:G98)</f>
        <v>-6336.8984253190029</v>
      </c>
    </row>
    <row r="101" spans="1:7" x14ac:dyDescent="0.25">
      <c r="D101" t="s">
        <v>8</v>
      </c>
      <c r="E101">
        <f>1/(2*K$2)*E99</f>
        <v>32.072733877455654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E217-82CC-481D-B523-A04AA33EF582}">
  <dimension ref="A1:M104"/>
  <sheetViews>
    <sheetView zoomScaleNormal="100" workbookViewId="0">
      <selection activeCell="C2" sqref="C2"/>
    </sheetView>
  </sheetViews>
  <sheetFormatPr defaultRowHeight="12.5" x14ac:dyDescent="0.25"/>
  <cols>
    <col min="1" max="1" width="6.81640625" customWidth="1"/>
    <col min="2" max="2" width="8.54296875" customWidth="1"/>
  </cols>
  <sheetData>
    <row r="1" spans="1:13" x14ac:dyDescent="0.25">
      <c r="A1" t="s">
        <v>0</v>
      </c>
      <c r="B1" t="s">
        <v>1</v>
      </c>
      <c r="C1" t="s">
        <v>5</v>
      </c>
      <c r="D1" t="s">
        <v>6</v>
      </c>
      <c r="E1" t="s">
        <v>11</v>
      </c>
      <c r="F1" t="s">
        <v>7</v>
      </c>
      <c r="I1" t="s">
        <v>2</v>
      </c>
      <c r="J1" t="s">
        <v>3</v>
      </c>
      <c r="K1" t="s">
        <v>4</v>
      </c>
      <c r="L1" t="s">
        <v>9</v>
      </c>
      <c r="M1" t="s">
        <v>10</v>
      </c>
    </row>
    <row r="2" spans="1:13" x14ac:dyDescent="0.25">
      <c r="A2">
        <v>6.1101000000000001</v>
      </c>
      <c r="B2">
        <v>17.591999999999999</v>
      </c>
      <c r="C2">
        <f>$K$2+$J$2*$A$2</f>
        <v>0</v>
      </c>
      <c r="D2">
        <f>C2-B2</f>
        <v>-17.591999999999999</v>
      </c>
      <c r="E2">
        <f>D2*A2</f>
        <v>-107.4888792</v>
      </c>
      <c r="F2">
        <f>($D$101+$D$102*A2)^2</f>
        <v>16.402900132871924</v>
      </c>
      <c r="I2">
        <v>97</v>
      </c>
      <c r="J2">
        <v>0</v>
      </c>
      <c r="K2">
        <v>0</v>
      </c>
      <c r="L2">
        <v>0.01</v>
      </c>
      <c r="M2">
        <v>1500</v>
      </c>
    </row>
    <row r="3" spans="1:13" x14ac:dyDescent="0.25">
      <c r="A3">
        <v>5.5277000000000003</v>
      </c>
      <c r="B3">
        <v>9.1302000000000003</v>
      </c>
      <c r="C3">
        <f t="shared" ref="C3:C66" si="0">$J$2*A3</f>
        <v>0</v>
      </c>
      <c r="D3">
        <f t="shared" ref="D3:D66" si="1">C3-B3</f>
        <v>-9.1302000000000003</v>
      </c>
      <c r="E3">
        <f t="shared" ref="E3:E66" si="2">D3*A3</f>
        <v>-50.469006540000002</v>
      </c>
      <c r="F3">
        <f t="shared" ref="F3:F66" si="3">($D$101+$D$102*A3)^2</f>
        <v>13.465774647114893</v>
      </c>
    </row>
    <row r="4" spans="1:13" x14ac:dyDescent="0.25">
      <c r="A4">
        <v>8.5185999999999993</v>
      </c>
      <c r="B4">
        <v>13.662000000000001</v>
      </c>
      <c r="C4">
        <f t="shared" si="0"/>
        <v>0</v>
      </c>
      <c r="D4">
        <f t="shared" si="1"/>
        <v>-13.662000000000001</v>
      </c>
      <c r="E4">
        <f t="shared" si="2"/>
        <v>-116.3811132</v>
      </c>
      <c r="F4">
        <f t="shared" si="3"/>
        <v>31.623693146372965</v>
      </c>
    </row>
    <row r="5" spans="1:13" x14ac:dyDescent="0.25">
      <c r="A5">
        <v>7.0031999999999996</v>
      </c>
      <c r="B5">
        <v>11.853999999999999</v>
      </c>
      <c r="C5">
        <f t="shared" si="0"/>
        <v>0</v>
      </c>
      <c r="D5">
        <f t="shared" si="1"/>
        <v>-11.853999999999999</v>
      </c>
      <c r="E5">
        <f t="shared" si="2"/>
        <v>-83.015932799999987</v>
      </c>
      <c r="F5">
        <f t="shared" si="3"/>
        <v>21.469334815092793</v>
      </c>
    </row>
    <row r="6" spans="1:13" x14ac:dyDescent="0.25">
      <c r="A6">
        <v>5.8597999999999999</v>
      </c>
      <c r="B6">
        <v>6.8232999999999997</v>
      </c>
      <c r="C6">
        <f t="shared" si="0"/>
        <v>0</v>
      </c>
      <c r="D6">
        <f t="shared" si="1"/>
        <v>-6.8232999999999997</v>
      </c>
      <c r="E6">
        <f t="shared" si="2"/>
        <v>-39.98317334</v>
      </c>
      <c r="F6">
        <f t="shared" si="3"/>
        <v>15.105125451869144</v>
      </c>
    </row>
    <row r="7" spans="1:13" x14ac:dyDescent="0.25">
      <c r="A7">
        <v>8.3828999999999994</v>
      </c>
      <c r="B7">
        <v>11.885999999999999</v>
      </c>
      <c r="C7">
        <f t="shared" si="0"/>
        <v>0</v>
      </c>
      <c r="D7">
        <f t="shared" si="1"/>
        <v>-11.885999999999999</v>
      </c>
      <c r="E7">
        <f t="shared" si="2"/>
        <v>-99.63914939999998</v>
      </c>
      <c r="F7">
        <f t="shared" si="3"/>
        <v>30.634492523395185</v>
      </c>
    </row>
    <row r="8" spans="1:13" x14ac:dyDescent="0.25">
      <c r="A8">
        <v>7.4763999999999999</v>
      </c>
      <c r="B8">
        <v>4.3483000000000001</v>
      </c>
      <c r="C8">
        <f t="shared" si="0"/>
        <v>0</v>
      </c>
      <c r="D8">
        <f t="shared" si="1"/>
        <v>-4.3483000000000001</v>
      </c>
      <c r="E8">
        <f t="shared" si="2"/>
        <v>-32.509630119999997</v>
      </c>
      <c r="F8">
        <f t="shared" si="3"/>
        <v>24.429665188438864</v>
      </c>
    </row>
    <row r="9" spans="1:13" x14ac:dyDescent="0.25">
      <c r="A9">
        <v>8.5780999999999992</v>
      </c>
      <c r="B9">
        <v>12</v>
      </c>
      <c r="C9">
        <f t="shared" si="0"/>
        <v>0</v>
      </c>
      <c r="D9">
        <f t="shared" si="1"/>
        <v>-12</v>
      </c>
      <c r="E9">
        <f t="shared" si="2"/>
        <v>-102.93719999999999</v>
      </c>
      <c r="F9">
        <f t="shared" si="3"/>
        <v>32.062382042469245</v>
      </c>
    </row>
    <row r="10" spans="1:13" x14ac:dyDescent="0.25">
      <c r="A10">
        <v>6.4862000000000002</v>
      </c>
      <c r="B10">
        <v>6.5987</v>
      </c>
      <c r="C10">
        <f t="shared" si="0"/>
        <v>0</v>
      </c>
      <c r="D10">
        <f t="shared" si="1"/>
        <v>-6.5987</v>
      </c>
      <c r="E10">
        <f t="shared" si="2"/>
        <v>-42.800487940000004</v>
      </c>
      <c r="F10">
        <f t="shared" si="3"/>
        <v>18.453478395599582</v>
      </c>
    </row>
    <row r="11" spans="1:13" x14ac:dyDescent="0.25">
      <c r="A11">
        <v>5.0545999999999998</v>
      </c>
      <c r="B11">
        <v>3.8166000000000002</v>
      </c>
      <c r="C11">
        <f t="shared" si="0"/>
        <v>0</v>
      </c>
      <c r="D11">
        <f t="shared" si="1"/>
        <v>-3.8166000000000002</v>
      </c>
      <c r="E11">
        <f t="shared" si="2"/>
        <v>-19.291386360000001</v>
      </c>
      <c r="F11">
        <f t="shared" si="3"/>
        <v>11.292983032550644</v>
      </c>
    </row>
    <row r="12" spans="1:13" x14ac:dyDescent="0.25">
      <c r="A12">
        <v>5.7107000000000001</v>
      </c>
      <c r="B12">
        <v>3.2522000000000002</v>
      </c>
      <c r="C12">
        <f t="shared" si="0"/>
        <v>0</v>
      </c>
      <c r="D12">
        <f t="shared" si="1"/>
        <v>-3.2522000000000002</v>
      </c>
      <c r="E12">
        <f t="shared" si="2"/>
        <v>-18.572338540000001</v>
      </c>
      <c r="F12">
        <f t="shared" si="3"/>
        <v>14.357475638770405</v>
      </c>
    </row>
    <row r="13" spans="1:13" x14ac:dyDescent="0.25">
      <c r="A13">
        <v>14.164</v>
      </c>
      <c r="B13">
        <v>15.505000000000001</v>
      </c>
      <c r="C13">
        <f t="shared" si="0"/>
        <v>0</v>
      </c>
      <c r="D13">
        <f t="shared" si="1"/>
        <v>-15.505000000000001</v>
      </c>
      <c r="E13">
        <f t="shared" si="2"/>
        <v>-219.61282</v>
      </c>
      <c r="F13">
        <f t="shared" si="3"/>
        <v>86.705328945958897</v>
      </c>
    </row>
    <row r="14" spans="1:13" x14ac:dyDescent="0.25">
      <c r="A14">
        <v>5.734</v>
      </c>
      <c r="B14">
        <v>3.1551</v>
      </c>
      <c r="C14">
        <f t="shared" si="0"/>
        <v>0</v>
      </c>
      <c r="D14">
        <f t="shared" si="1"/>
        <v>-3.1551</v>
      </c>
      <c r="E14">
        <f t="shared" si="2"/>
        <v>-18.0913434</v>
      </c>
      <c r="F14">
        <f t="shared" si="3"/>
        <v>14.473060623016861</v>
      </c>
    </row>
    <row r="15" spans="1:13" x14ac:dyDescent="0.25">
      <c r="A15">
        <v>8.4084000000000003</v>
      </c>
      <c r="B15">
        <v>7.2257999999999996</v>
      </c>
      <c r="C15">
        <f t="shared" si="0"/>
        <v>0</v>
      </c>
      <c r="D15">
        <f t="shared" si="1"/>
        <v>-7.2257999999999996</v>
      </c>
      <c r="E15">
        <f t="shared" si="2"/>
        <v>-60.757416720000002</v>
      </c>
      <c r="F15">
        <f t="shared" si="3"/>
        <v>30.819178370044611</v>
      </c>
    </row>
    <row r="16" spans="1:13" x14ac:dyDescent="0.25">
      <c r="A16">
        <v>5.6406999999999998</v>
      </c>
      <c r="B16">
        <v>0.71618000000000004</v>
      </c>
      <c r="C16">
        <f t="shared" si="0"/>
        <v>0</v>
      </c>
      <c r="D16">
        <f t="shared" si="1"/>
        <v>-0.71618000000000004</v>
      </c>
      <c r="E16">
        <f t="shared" si="2"/>
        <v>-4.0397565259999997</v>
      </c>
      <c r="F16">
        <f t="shared" si="3"/>
        <v>14.013011951594853</v>
      </c>
    </row>
    <row r="17" spans="1:6" x14ac:dyDescent="0.25">
      <c r="A17">
        <v>5.3794000000000004</v>
      </c>
      <c r="B17">
        <v>3.5129000000000001</v>
      </c>
      <c r="C17">
        <f t="shared" si="0"/>
        <v>0</v>
      </c>
      <c r="D17">
        <f t="shared" si="1"/>
        <v>-3.5129000000000001</v>
      </c>
      <c r="E17">
        <f t="shared" si="2"/>
        <v>-18.897294260000002</v>
      </c>
      <c r="F17">
        <f t="shared" si="3"/>
        <v>12.764124509356005</v>
      </c>
    </row>
    <row r="18" spans="1:6" x14ac:dyDescent="0.25">
      <c r="A18">
        <v>6.3654000000000002</v>
      </c>
      <c r="B18">
        <v>5.3048000000000002</v>
      </c>
      <c r="C18">
        <f t="shared" si="0"/>
        <v>0</v>
      </c>
      <c r="D18">
        <f t="shared" si="1"/>
        <v>-5.3048000000000002</v>
      </c>
      <c r="E18">
        <f t="shared" si="2"/>
        <v>-33.767173920000005</v>
      </c>
      <c r="F18">
        <f t="shared" si="3"/>
        <v>17.781688580588035</v>
      </c>
    </row>
    <row r="19" spans="1:6" x14ac:dyDescent="0.25">
      <c r="A19">
        <v>5.1300999999999997</v>
      </c>
      <c r="B19">
        <v>0.56076999999999999</v>
      </c>
      <c r="C19">
        <f t="shared" si="0"/>
        <v>0</v>
      </c>
      <c r="D19">
        <f t="shared" si="1"/>
        <v>-0.56076999999999999</v>
      </c>
      <c r="E19">
        <f t="shared" si="2"/>
        <v>-2.8768061769999997</v>
      </c>
      <c r="F19">
        <f t="shared" si="3"/>
        <v>11.626917928392515</v>
      </c>
    </row>
    <row r="20" spans="1:6" x14ac:dyDescent="0.25">
      <c r="A20">
        <v>6.4295999999999998</v>
      </c>
      <c r="B20">
        <v>3.6518000000000002</v>
      </c>
      <c r="C20">
        <f t="shared" si="0"/>
        <v>0</v>
      </c>
      <c r="D20">
        <f t="shared" si="1"/>
        <v>-3.6518000000000002</v>
      </c>
      <c r="E20">
        <f t="shared" si="2"/>
        <v>-23.479613279999999</v>
      </c>
      <c r="F20">
        <f t="shared" si="3"/>
        <v>18.137165128843549</v>
      </c>
    </row>
    <row r="21" spans="1:6" x14ac:dyDescent="0.25">
      <c r="A21">
        <v>7.0708000000000002</v>
      </c>
      <c r="B21">
        <v>5.3893000000000004</v>
      </c>
      <c r="C21">
        <f t="shared" si="0"/>
        <v>0</v>
      </c>
      <c r="D21">
        <f t="shared" si="1"/>
        <v>-5.3893000000000004</v>
      </c>
      <c r="E21">
        <f t="shared" si="2"/>
        <v>-38.106662440000001</v>
      </c>
      <c r="F21">
        <f t="shared" si="3"/>
        <v>21.880537300407781</v>
      </c>
    </row>
    <row r="22" spans="1:6" x14ac:dyDescent="0.25">
      <c r="A22">
        <v>6.1890999999999998</v>
      </c>
      <c r="B22">
        <v>3.1385999999999998</v>
      </c>
      <c r="C22">
        <f t="shared" si="0"/>
        <v>0</v>
      </c>
      <c r="D22">
        <f t="shared" si="1"/>
        <v>-3.1385999999999998</v>
      </c>
      <c r="E22">
        <f t="shared" si="2"/>
        <v>-19.425109259999999</v>
      </c>
      <c r="F22">
        <f t="shared" si="3"/>
        <v>16.823608111877117</v>
      </c>
    </row>
    <row r="23" spans="1:6" x14ac:dyDescent="0.25">
      <c r="A23">
        <v>20.27</v>
      </c>
      <c r="B23">
        <v>21.766999999999999</v>
      </c>
      <c r="C23">
        <f t="shared" si="0"/>
        <v>0</v>
      </c>
      <c r="D23">
        <f t="shared" si="1"/>
        <v>-21.766999999999999</v>
      </c>
      <c r="E23">
        <f t="shared" si="2"/>
        <v>-441.21708999999998</v>
      </c>
      <c r="F23">
        <f t="shared" si="3"/>
        <v>176.90460886041308</v>
      </c>
    </row>
    <row r="24" spans="1:6" x14ac:dyDescent="0.25">
      <c r="A24">
        <v>5.4901</v>
      </c>
      <c r="B24">
        <v>4.2629999999999999</v>
      </c>
      <c r="C24">
        <f t="shared" si="0"/>
        <v>0</v>
      </c>
      <c r="D24">
        <f t="shared" si="1"/>
        <v>-4.2629999999999999</v>
      </c>
      <c r="E24">
        <f t="shared" si="2"/>
        <v>-23.404296299999999</v>
      </c>
      <c r="F24">
        <f t="shared" si="3"/>
        <v>13.28610176669973</v>
      </c>
    </row>
    <row r="25" spans="1:6" x14ac:dyDescent="0.25">
      <c r="A25">
        <v>6.3261000000000003</v>
      </c>
      <c r="B25">
        <v>5.1875</v>
      </c>
      <c r="C25">
        <f t="shared" si="0"/>
        <v>0</v>
      </c>
      <c r="D25">
        <f t="shared" si="1"/>
        <v>-5.1875</v>
      </c>
      <c r="E25">
        <f t="shared" si="2"/>
        <v>-32.816643750000004</v>
      </c>
      <c r="F25">
        <f t="shared" si="3"/>
        <v>17.565819750512489</v>
      </c>
    </row>
    <row r="26" spans="1:6" x14ac:dyDescent="0.25">
      <c r="A26">
        <v>5.5648999999999997</v>
      </c>
      <c r="B26">
        <v>3.0825</v>
      </c>
      <c r="C26">
        <f t="shared" si="0"/>
        <v>0</v>
      </c>
      <c r="D26">
        <f t="shared" si="1"/>
        <v>-3.0825</v>
      </c>
      <c r="E26">
        <f t="shared" si="2"/>
        <v>-17.15380425</v>
      </c>
      <c r="F26">
        <f t="shared" si="3"/>
        <v>13.644723671173743</v>
      </c>
    </row>
    <row r="27" spans="1:6" x14ac:dyDescent="0.25">
      <c r="A27">
        <v>18.945</v>
      </c>
      <c r="B27">
        <v>22.638000000000002</v>
      </c>
      <c r="C27">
        <f t="shared" si="0"/>
        <v>0</v>
      </c>
      <c r="D27">
        <f t="shared" si="1"/>
        <v>-22.638000000000002</v>
      </c>
      <c r="E27">
        <f t="shared" si="2"/>
        <v>-428.87691000000007</v>
      </c>
      <c r="F27">
        <f t="shared" si="3"/>
        <v>154.62778092212582</v>
      </c>
    </row>
    <row r="28" spans="1:6" x14ac:dyDescent="0.25">
      <c r="A28">
        <v>12.827999999999999</v>
      </c>
      <c r="B28">
        <v>13.500999999999999</v>
      </c>
      <c r="C28">
        <f t="shared" si="0"/>
        <v>0</v>
      </c>
      <c r="D28">
        <f t="shared" si="1"/>
        <v>-13.500999999999999</v>
      </c>
      <c r="E28">
        <f t="shared" si="2"/>
        <v>-173.19082799999998</v>
      </c>
      <c r="F28">
        <f t="shared" si="3"/>
        <v>71.212943684074673</v>
      </c>
    </row>
    <row r="29" spans="1:6" x14ac:dyDescent="0.25">
      <c r="A29">
        <v>10.957000000000001</v>
      </c>
      <c r="B29">
        <v>7.0467000000000004</v>
      </c>
      <c r="C29">
        <f t="shared" si="0"/>
        <v>0</v>
      </c>
      <c r="D29">
        <f t="shared" si="1"/>
        <v>-7.0467000000000004</v>
      </c>
      <c r="E29">
        <f t="shared" si="2"/>
        <v>-77.210691900000015</v>
      </c>
      <c r="F29">
        <f t="shared" si="3"/>
        <v>52.07748858023222</v>
      </c>
    </row>
    <row r="30" spans="1:6" x14ac:dyDescent="0.25">
      <c r="A30">
        <v>13.176</v>
      </c>
      <c r="B30">
        <v>14.692</v>
      </c>
      <c r="C30">
        <f t="shared" si="0"/>
        <v>0</v>
      </c>
      <c r="D30">
        <f t="shared" si="1"/>
        <v>-14.692</v>
      </c>
      <c r="E30">
        <f t="shared" si="2"/>
        <v>-193.58179200000001</v>
      </c>
      <c r="F30">
        <f t="shared" si="3"/>
        <v>75.101646132245705</v>
      </c>
    </row>
    <row r="31" spans="1:6" x14ac:dyDescent="0.25">
      <c r="A31">
        <v>22.202999999999999</v>
      </c>
      <c r="B31">
        <v>24.146999999999998</v>
      </c>
      <c r="C31">
        <f t="shared" si="0"/>
        <v>0</v>
      </c>
      <c r="D31">
        <f t="shared" si="1"/>
        <v>-24.146999999999998</v>
      </c>
      <c r="E31">
        <f t="shared" si="2"/>
        <v>-536.13584099999991</v>
      </c>
      <c r="F31">
        <f t="shared" si="3"/>
        <v>212.09133389105705</v>
      </c>
    </row>
    <row r="32" spans="1:6" x14ac:dyDescent="0.25">
      <c r="A32">
        <v>5.2523999999999997</v>
      </c>
      <c r="B32">
        <v>-1.22</v>
      </c>
      <c r="C32">
        <f t="shared" si="0"/>
        <v>0</v>
      </c>
      <c r="D32">
        <f t="shared" si="1"/>
        <v>1.22</v>
      </c>
      <c r="E32">
        <f t="shared" si="2"/>
        <v>6.4079279999999992</v>
      </c>
      <c r="F32">
        <f t="shared" si="3"/>
        <v>12.17817258102289</v>
      </c>
    </row>
    <row r="33" spans="1:6" x14ac:dyDescent="0.25">
      <c r="A33">
        <v>6.5894000000000004</v>
      </c>
      <c r="B33">
        <v>5.9965999999999999</v>
      </c>
      <c r="C33">
        <f t="shared" si="0"/>
        <v>0</v>
      </c>
      <c r="D33">
        <f t="shared" si="1"/>
        <v>-5.9965999999999999</v>
      </c>
      <c r="E33">
        <f t="shared" si="2"/>
        <v>-39.513996040000002</v>
      </c>
      <c r="F33">
        <f t="shared" si="3"/>
        <v>19.037257472210797</v>
      </c>
    </row>
    <row r="34" spans="1:6" x14ac:dyDescent="0.25">
      <c r="A34">
        <v>9.2482000000000006</v>
      </c>
      <c r="B34">
        <v>12.134</v>
      </c>
      <c r="C34">
        <f t="shared" si="0"/>
        <v>0</v>
      </c>
      <c r="D34">
        <f t="shared" si="1"/>
        <v>-12.134</v>
      </c>
      <c r="E34">
        <f t="shared" si="2"/>
        <v>-112.21765880000001</v>
      </c>
      <c r="F34">
        <f t="shared" si="3"/>
        <v>37.211635216710079</v>
      </c>
    </row>
    <row r="35" spans="1:6" x14ac:dyDescent="0.25">
      <c r="A35">
        <v>5.8917999999999999</v>
      </c>
      <c r="B35">
        <v>1.8494999999999999</v>
      </c>
      <c r="C35">
        <f t="shared" si="0"/>
        <v>0</v>
      </c>
      <c r="D35">
        <f t="shared" si="1"/>
        <v>-1.8494999999999999</v>
      </c>
      <c r="E35">
        <f t="shared" si="2"/>
        <v>-10.896884099999999</v>
      </c>
      <c r="F35">
        <f t="shared" si="3"/>
        <v>15.268060156455666</v>
      </c>
    </row>
    <row r="36" spans="1:6" x14ac:dyDescent="0.25">
      <c r="A36">
        <v>8.2111000000000001</v>
      </c>
      <c r="B36">
        <v>6.5426000000000002</v>
      </c>
      <c r="C36">
        <f t="shared" si="0"/>
        <v>0</v>
      </c>
      <c r="D36">
        <f t="shared" si="1"/>
        <v>-6.5426000000000002</v>
      </c>
      <c r="E36">
        <f t="shared" si="2"/>
        <v>-53.721942859999999</v>
      </c>
      <c r="F36">
        <f t="shared" si="3"/>
        <v>29.404683291024998</v>
      </c>
    </row>
    <row r="37" spans="1:6" x14ac:dyDescent="0.25">
      <c r="A37">
        <v>7.9333999999999998</v>
      </c>
      <c r="B37">
        <v>4.5622999999999996</v>
      </c>
      <c r="C37">
        <f t="shared" si="0"/>
        <v>0</v>
      </c>
      <c r="D37">
        <f t="shared" si="1"/>
        <v>-4.5622999999999996</v>
      </c>
      <c r="E37">
        <f t="shared" si="2"/>
        <v>-36.194550819999996</v>
      </c>
      <c r="F37">
        <f t="shared" si="3"/>
        <v>27.470075930937494</v>
      </c>
    </row>
    <row r="38" spans="1:6" x14ac:dyDescent="0.25">
      <c r="A38">
        <v>8.0959000000000003</v>
      </c>
      <c r="B38">
        <v>4.1163999999999996</v>
      </c>
      <c r="C38">
        <f t="shared" si="0"/>
        <v>0</v>
      </c>
      <c r="D38">
        <f t="shared" si="1"/>
        <v>-4.1163999999999996</v>
      </c>
      <c r="E38">
        <f t="shared" si="2"/>
        <v>-33.325962759999996</v>
      </c>
      <c r="F38">
        <f t="shared" si="3"/>
        <v>28.594148782711756</v>
      </c>
    </row>
    <row r="39" spans="1:6" x14ac:dyDescent="0.25">
      <c r="A39">
        <v>5.6063000000000001</v>
      </c>
      <c r="B39">
        <v>3.3927999999999998</v>
      </c>
      <c r="C39">
        <f t="shared" si="0"/>
        <v>0</v>
      </c>
      <c r="D39">
        <f t="shared" si="1"/>
        <v>-3.3927999999999998</v>
      </c>
      <c r="E39">
        <f t="shared" si="2"/>
        <v>-19.021054639999999</v>
      </c>
      <c r="F39">
        <f t="shared" si="3"/>
        <v>13.845265395566587</v>
      </c>
    </row>
    <row r="40" spans="1:6" x14ac:dyDescent="0.25">
      <c r="A40">
        <v>12.836</v>
      </c>
      <c r="B40">
        <v>10.117000000000001</v>
      </c>
      <c r="C40">
        <f t="shared" si="0"/>
        <v>0</v>
      </c>
      <c r="D40">
        <f t="shared" si="1"/>
        <v>-10.117000000000001</v>
      </c>
      <c r="E40">
        <f t="shared" si="2"/>
        <v>-129.86181200000001</v>
      </c>
      <c r="F40">
        <f t="shared" si="3"/>
        <v>71.301178285111661</v>
      </c>
    </row>
    <row r="41" spans="1:6" x14ac:dyDescent="0.25">
      <c r="A41">
        <v>6.3533999999999997</v>
      </c>
      <c r="B41">
        <v>5.4973999999999998</v>
      </c>
      <c r="C41">
        <f t="shared" si="0"/>
        <v>0</v>
      </c>
      <c r="D41">
        <f t="shared" si="1"/>
        <v>-5.4973999999999998</v>
      </c>
      <c r="E41">
        <f t="shared" si="2"/>
        <v>-34.927181159999996</v>
      </c>
      <c r="F41">
        <f t="shared" si="3"/>
        <v>17.715634618952041</v>
      </c>
    </row>
    <row r="42" spans="1:6" x14ac:dyDescent="0.25">
      <c r="A42">
        <v>5.4069000000000003</v>
      </c>
      <c r="B42">
        <v>0.55657000000000001</v>
      </c>
      <c r="C42">
        <f t="shared" si="0"/>
        <v>0</v>
      </c>
      <c r="D42">
        <f t="shared" si="1"/>
        <v>-0.55657000000000001</v>
      </c>
      <c r="E42">
        <f t="shared" si="2"/>
        <v>-3.0093183330000004</v>
      </c>
      <c r="F42">
        <f t="shared" si="3"/>
        <v>12.892817170342854</v>
      </c>
    </row>
    <row r="43" spans="1:6" x14ac:dyDescent="0.25">
      <c r="A43">
        <v>6.8825000000000003</v>
      </c>
      <c r="B43">
        <v>3.9115000000000002</v>
      </c>
      <c r="C43">
        <f t="shared" si="0"/>
        <v>0</v>
      </c>
      <c r="D43">
        <f t="shared" si="1"/>
        <v>-3.9115000000000002</v>
      </c>
      <c r="E43">
        <f t="shared" si="2"/>
        <v>-26.920898750000003</v>
      </c>
      <c r="F43">
        <f t="shared" si="3"/>
        <v>20.744831468944881</v>
      </c>
    </row>
    <row r="44" spans="1:6" x14ac:dyDescent="0.25">
      <c r="A44">
        <v>11.708</v>
      </c>
      <c r="B44">
        <v>5.3853999999999997</v>
      </c>
      <c r="C44">
        <f t="shared" si="0"/>
        <v>0</v>
      </c>
      <c r="D44">
        <f t="shared" si="1"/>
        <v>-5.3853999999999997</v>
      </c>
      <c r="E44">
        <f t="shared" si="2"/>
        <v>-63.052263199999999</v>
      </c>
      <c r="F44">
        <f t="shared" si="3"/>
        <v>59.399283724134612</v>
      </c>
    </row>
    <row r="45" spans="1:6" x14ac:dyDescent="0.25">
      <c r="A45">
        <v>5.7736999999999998</v>
      </c>
      <c r="B45">
        <v>2.4405999999999999</v>
      </c>
      <c r="C45">
        <f t="shared" si="0"/>
        <v>0</v>
      </c>
      <c r="D45">
        <f t="shared" si="1"/>
        <v>-2.4405999999999999</v>
      </c>
      <c r="E45">
        <f t="shared" si="2"/>
        <v>-14.09129222</v>
      </c>
      <c r="F45">
        <f t="shared" si="3"/>
        <v>14.671068995956945</v>
      </c>
    </row>
    <row r="46" spans="1:6" x14ac:dyDescent="0.25">
      <c r="A46">
        <v>7.8247</v>
      </c>
      <c r="B46">
        <v>6.7317999999999998</v>
      </c>
      <c r="C46">
        <f t="shared" si="0"/>
        <v>0</v>
      </c>
      <c r="D46">
        <f t="shared" si="1"/>
        <v>-6.7317999999999998</v>
      </c>
      <c r="E46">
        <f t="shared" si="2"/>
        <v>-52.674315459999995</v>
      </c>
      <c r="F46">
        <f t="shared" si="3"/>
        <v>26.730739068422427</v>
      </c>
    </row>
    <row r="47" spans="1:6" x14ac:dyDescent="0.25">
      <c r="A47">
        <v>7.0930999999999997</v>
      </c>
      <c r="B47">
        <v>1.0463</v>
      </c>
      <c r="C47">
        <f t="shared" si="0"/>
        <v>0</v>
      </c>
      <c r="D47">
        <f t="shared" si="1"/>
        <v>-1.0463</v>
      </c>
      <c r="E47">
        <f t="shared" si="2"/>
        <v>-7.4215105299999999</v>
      </c>
      <c r="F47">
        <f t="shared" si="3"/>
        <v>22.017041065036079</v>
      </c>
    </row>
    <row r="48" spans="1:6" x14ac:dyDescent="0.25">
      <c r="A48">
        <v>5.0701999999999998</v>
      </c>
      <c r="B48">
        <v>5.1337000000000002</v>
      </c>
      <c r="C48">
        <f t="shared" si="0"/>
        <v>0</v>
      </c>
      <c r="D48">
        <f t="shared" si="1"/>
        <v>-5.1337000000000002</v>
      </c>
      <c r="E48">
        <f t="shared" si="2"/>
        <v>-26.02888574</v>
      </c>
      <c r="F48">
        <f t="shared" si="3"/>
        <v>11.361582695315589</v>
      </c>
    </row>
    <row r="49" spans="1:6" x14ac:dyDescent="0.25">
      <c r="A49">
        <v>5.8014000000000001</v>
      </c>
      <c r="B49">
        <v>1.8440000000000001</v>
      </c>
      <c r="C49">
        <f t="shared" si="0"/>
        <v>0</v>
      </c>
      <c r="D49">
        <f t="shared" si="1"/>
        <v>-1.8440000000000001</v>
      </c>
      <c r="E49">
        <f t="shared" si="2"/>
        <v>-10.697781600000001</v>
      </c>
      <c r="F49">
        <f t="shared" si="3"/>
        <v>14.810022772201384</v>
      </c>
    </row>
    <row r="50" spans="1:6" x14ac:dyDescent="0.25">
      <c r="A50">
        <v>11.7</v>
      </c>
      <c r="B50">
        <v>8.0043000000000006</v>
      </c>
      <c r="C50">
        <f t="shared" si="0"/>
        <v>0</v>
      </c>
      <c r="D50">
        <f t="shared" si="1"/>
        <v>-8.0043000000000006</v>
      </c>
      <c r="E50">
        <f t="shared" si="2"/>
        <v>-93.650310000000005</v>
      </c>
      <c r="F50">
        <f t="shared" si="3"/>
        <v>59.318751754315294</v>
      </c>
    </row>
    <row r="51" spans="1:6" x14ac:dyDescent="0.25">
      <c r="A51">
        <v>5.5415999999999999</v>
      </c>
      <c r="B51">
        <v>1.0179</v>
      </c>
      <c r="C51">
        <f t="shared" si="0"/>
        <v>0</v>
      </c>
      <c r="D51">
        <f t="shared" si="1"/>
        <v>-1.0179</v>
      </c>
      <c r="E51">
        <f t="shared" si="2"/>
        <v>-5.6407946400000002</v>
      </c>
      <c r="F51">
        <f t="shared" si="3"/>
        <v>13.532501785118392</v>
      </c>
    </row>
    <row r="52" spans="1:6" x14ac:dyDescent="0.25">
      <c r="A52">
        <v>7.5401999999999996</v>
      </c>
      <c r="B52">
        <v>6.7504</v>
      </c>
      <c r="C52">
        <f t="shared" si="0"/>
        <v>0</v>
      </c>
      <c r="D52">
        <f t="shared" si="1"/>
        <v>-6.7504</v>
      </c>
      <c r="E52">
        <f t="shared" si="2"/>
        <v>-50.89936608</v>
      </c>
      <c r="F52">
        <f t="shared" si="3"/>
        <v>24.843418738036359</v>
      </c>
    </row>
    <row r="53" spans="1:6" x14ac:dyDescent="0.25">
      <c r="A53">
        <v>5.3076999999999996</v>
      </c>
      <c r="B53">
        <v>1.8395999999999999</v>
      </c>
      <c r="C53">
        <f t="shared" si="0"/>
        <v>0</v>
      </c>
      <c r="D53">
        <f t="shared" si="1"/>
        <v>-1.8395999999999999</v>
      </c>
      <c r="E53">
        <f t="shared" si="2"/>
        <v>-9.7640449199999981</v>
      </c>
      <c r="F53">
        <f t="shared" si="3"/>
        <v>12.431623218350556</v>
      </c>
    </row>
    <row r="54" spans="1:6" x14ac:dyDescent="0.25">
      <c r="A54">
        <v>7.4238999999999997</v>
      </c>
      <c r="B54">
        <v>4.2885</v>
      </c>
      <c r="C54">
        <f t="shared" si="0"/>
        <v>0</v>
      </c>
      <c r="D54">
        <f t="shared" si="1"/>
        <v>-4.2885</v>
      </c>
      <c r="E54">
        <f t="shared" si="2"/>
        <v>-31.837395149999999</v>
      </c>
      <c r="F54">
        <f t="shared" si="3"/>
        <v>24.091799855113983</v>
      </c>
    </row>
    <row r="55" spans="1:6" x14ac:dyDescent="0.25">
      <c r="A55">
        <v>7.6031000000000004</v>
      </c>
      <c r="B55">
        <v>4.9981</v>
      </c>
      <c r="C55">
        <f t="shared" si="0"/>
        <v>0</v>
      </c>
      <c r="D55">
        <f t="shared" si="1"/>
        <v>-4.9981</v>
      </c>
      <c r="E55">
        <f t="shared" si="2"/>
        <v>-38.001054110000005</v>
      </c>
      <c r="F55">
        <f t="shared" si="3"/>
        <v>25.254736878858569</v>
      </c>
    </row>
    <row r="56" spans="1:6" x14ac:dyDescent="0.25">
      <c r="A56">
        <v>6.3327999999999998</v>
      </c>
      <c r="B56">
        <v>1.4233</v>
      </c>
      <c r="C56">
        <f t="shared" si="0"/>
        <v>0</v>
      </c>
      <c r="D56">
        <f t="shared" si="1"/>
        <v>-1.4233</v>
      </c>
      <c r="E56">
        <f t="shared" si="2"/>
        <v>-9.013474239999999</v>
      </c>
      <c r="F56">
        <f t="shared" si="3"/>
        <v>17.602528597123019</v>
      </c>
    </row>
    <row r="57" spans="1:6" x14ac:dyDescent="0.25">
      <c r="A57">
        <v>6.3589000000000002</v>
      </c>
      <c r="B57">
        <v>-1.4211</v>
      </c>
      <c r="C57">
        <f t="shared" si="0"/>
        <v>0</v>
      </c>
      <c r="D57">
        <f t="shared" si="1"/>
        <v>1.4211</v>
      </c>
      <c r="E57">
        <f t="shared" si="2"/>
        <v>9.0366327900000005</v>
      </c>
      <c r="F57">
        <f t="shared" si="3"/>
        <v>17.745894093774012</v>
      </c>
    </row>
    <row r="58" spans="1:6" x14ac:dyDescent="0.25">
      <c r="A58">
        <v>6.2742000000000004</v>
      </c>
      <c r="B58">
        <v>2.4756</v>
      </c>
      <c r="C58">
        <f t="shared" si="0"/>
        <v>0</v>
      </c>
      <c r="D58">
        <f t="shared" si="1"/>
        <v>-2.4756</v>
      </c>
      <c r="E58">
        <f t="shared" si="2"/>
        <v>-15.532409520000002</v>
      </c>
      <c r="F58">
        <f t="shared" si="3"/>
        <v>17.282761163499313</v>
      </c>
    </row>
    <row r="59" spans="1:6" x14ac:dyDescent="0.25">
      <c r="A59">
        <v>5.6397000000000004</v>
      </c>
      <c r="B59">
        <v>4.6041999999999996</v>
      </c>
      <c r="C59">
        <f t="shared" si="0"/>
        <v>0</v>
      </c>
      <c r="D59">
        <f t="shared" si="1"/>
        <v>-4.6041999999999996</v>
      </c>
      <c r="E59">
        <f t="shared" si="2"/>
        <v>-25.96630674</v>
      </c>
      <c r="F59">
        <f t="shared" si="3"/>
        <v>14.008121343574189</v>
      </c>
    </row>
    <row r="60" spans="1:6" x14ac:dyDescent="0.25">
      <c r="A60">
        <v>9.3102</v>
      </c>
      <c r="B60">
        <v>3.9624000000000001</v>
      </c>
      <c r="C60">
        <f t="shared" si="0"/>
        <v>0</v>
      </c>
      <c r="D60">
        <f t="shared" si="1"/>
        <v>-3.9624000000000001</v>
      </c>
      <c r="E60">
        <f t="shared" si="2"/>
        <v>-36.890736480000001</v>
      </c>
      <c r="F60">
        <f t="shared" si="3"/>
        <v>37.707434058724139</v>
      </c>
    </row>
    <row r="61" spans="1:6" x14ac:dyDescent="0.25">
      <c r="A61">
        <v>9.4535999999999998</v>
      </c>
      <c r="B61">
        <v>5.4141000000000004</v>
      </c>
      <c r="C61">
        <f t="shared" si="0"/>
        <v>0</v>
      </c>
      <c r="D61">
        <f t="shared" si="1"/>
        <v>-5.4141000000000004</v>
      </c>
      <c r="E61">
        <f t="shared" si="2"/>
        <v>-51.18273576</v>
      </c>
      <c r="F61">
        <f t="shared" si="3"/>
        <v>38.866739504159632</v>
      </c>
    </row>
    <row r="62" spans="1:6" x14ac:dyDescent="0.25">
      <c r="A62">
        <v>8.8254000000000001</v>
      </c>
      <c r="B62">
        <v>5.1694000000000004</v>
      </c>
      <c r="C62">
        <f t="shared" si="0"/>
        <v>0</v>
      </c>
      <c r="D62">
        <f t="shared" si="1"/>
        <v>-5.1694000000000004</v>
      </c>
      <c r="E62">
        <f t="shared" si="2"/>
        <v>-45.622022760000007</v>
      </c>
      <c r="F62">
        <f t="shared" si="3"/>
        <v>33.918086750448495</v>
      </c>
    </row>
    <row r="63" spans="1:6" x14ac:dyDescent="0.25">
      <c r="A63">
        <v>5.1792999999999996</v>
      </c>
      <c r="B63">
        <v>-0.74278999999999995</v>
      </c>
      <c r="C63">
        <f t="shared" si="0"/>
        <v>0</v>
      </c>
      <c r="D63">
        <f t="shared" si="1"/>
        <v>0.74278999999999995</v>
      </c>
      <c r="E63">
        <f t="shared" si="2"/>
        <v>3.8471322469999993</v>
      </c>
      <c r="F63">
        <f t="shared" si="3"/>
        <v>11.847146916719119</v>
      </c>
    </row>
    <row r="64" spans="1:6" x14ac:dyDescent="0.25">
      <c r="A64">
        <v>21.279</v>
      </c>
      <c r="B64">
        <v>17.928999999999998</v>
      </c>
      <c r="C64">
        <f t="shared" si="0"/>
        <v>0</v>
      </c>
      <c r="D64">
        <f t="shared" si="1"/>
        <v>-17.928999999999998</v>
      </c>
      <c r="E64">
        <f t="shared" si="2"/>
        <v>-381.51119099999994</v>
      </c>
      <c r="F64">
        <f t="shared" si="3"/>
        <v>194.87370675732586</v>
      </c>
    </row>
    <row r="65" spans="1:6" x14ac:dyDescent="0.25">
      <c r="A65">
        <v>14.907999999999999</v>
      </c>
      <c r="B65">
        <v>12.054</v>
      </c>
      <c r="C65">
        <f t="shared" si="0"/>
        <v>0</v>
      </c>
      <c r="D65">
        <f t="shared" si="1"/>
        <v>-12.054</v>
      </c>
      <c r="E65">
        <f t="shared" si="2"/>
        <v>-179.701032</v>
      </c>
      <c r="F65">
        <f t="shared" si="3"/>
        <v>95.993284585593969</v>
      </c>
    </row>
    <row r="66" spans="1:6" x14ac:dyDescent="0.25">
      <c r="A66">
        <v>18.959</v>
      </c>
      <c r="B66">
        <v>17.053999999999998</v>
      </c>
      <c r="C66">
        <f t="shared" si="0"/>
        <v>0</v>
      </c>
      <c r="D66">
        <f t="shared" si="1"/>
        <v>-17.053999999999998</v>
      </c>
      <c r="E66">
        <f t="shared" si="2"/>
        <v>-323.32678599999997</v>
      </c>
      <c r="F66">
        <f t="shared" si="3"/>
        <v>154.85532549906569</v>
      </c>
    </row>
    <row r="67" spans="1:6" x14ac:dyDescent="0.25">
      <c r="A67">
        <v>7.2182000000000004</v>
      </c>
      <c r="B67">
        <v>4.8852000000000002</v>
      </c>
      <c r="C67">
        <f t="shared" ref="C67:C98" si="4">$J$2*A67</f>
        <v>0</v>
      </c>
      <c r="D67">
        <f t="shared" ref="D67:D98" si="5">C67-B67</f>
        <v>-4.8852000000000002</v>
      </c>
      <c r="E67">
        <f t="shared" ref="E67:E98" si="6">D67*A67</f>
        <v>-35.262350640000001</v>
      </c>
      <c r="F67">
        <f t="shared" ref="F67:F98" si="7">($D$101+$D$102*A67)^2</f>
        <v>22.790678641176537</v>
      </c>
    </row>
    <row r="68" spans="1:6" x14ac:dyDescent="0.25">
      <c r="A68">
        <v>8.2950999999999997</v>
      </c>
      <c r="B68">
        <v>5.7442000000000002</v>
      </c>
      <c r="C68">
        <f t="shared" si="4"/>
        <v>0</v>
      </c>
      <c r="D68">
        <f t="shared" si="5"/>
        <v>-5.7442000000000002</v>
      </c>
      <c r="E68">
        <f t="shared" si="6"/>
        <v>-47.64871342</v>
      </c>
      <c r="F68">
        <f t="shared" si="7"/>
        <v>30.00283935912347</v>
      </c>
    </row>
    <row r="69" spans="1:6" x14ac:dyDescent="0.25">
      <c r="A69">
        <v>10.236000000000001</v>
      </c>
      <c r="B69">
        <v>7.7754000000000003</v>
      </c>
      <c r="C69">
        <f t="shared" si="4"/>
        <v>0</v>
      </c>
      <c r="D69">
        <f t="shared" si="5"/>
        <v>-7.7754000000000003</v>
      </c>
      <c r="E69">
        <f t="shared" si="6"/>
        <v>-79.588994400000004</v>
      </c>
      <c r="F69">
        <f t="shared" si="7"/>
        <v>45.501128221924333</v>
      </c>
    </row>
    <row r="70" spans="1:6" x14ac:dyDescent="0.25">
      <c r="A70">
        <v>5.4993999999999996</v>
      </c>
      <c r="B70">
        <v>1.0173000000000001</v>
      </c>
      <c r="C70">
        <f t="shared" si="4"/>
        <v>0</v>
      </c>
      <c r="D70">
        <f t="shared" si="5"/>
        <v>-1.0173000000000001</v>
      </c>
      <c r="E70">
        <f t="shared" si="6"/>
        <v>-5.5945396199999999</v>
      </c>
      <c r="F70">
        <f t="shared" si="7"/>
        <v>13.330429807627429</v>
      </c>
    </row>
    <row r="71" spans="1:6" x14ac:dyDescent="0.25">
      <c r="A71">
        <v>20.341000000000001</v>
      </c>
      <c r="B71">
        <v>20.992000000000001</v>
      </c>
      <c r="C71">
        <f t="shared" si="4"/>
        <v>0</v>
      </c>
      <c r="D71">
        <f t="shared" si="5"/>
        <v>-20.992000000000001</v>
      </c>
      <c r="E71">
        <f t="shared" si="6"/>
        <v>-426.99827200000004</v>
      </c>
      <c r="F71">
        <f t="shared" si="7"/>
        <v>178.14061189128842</v>
      </c>
    </row>
    <row r="72" spans="1:6" x14ac:dyDescent="0.25">
      <c r="A72">
        <v>10.135999999999999</v>
      </c>
      <c r="B72">
        <v>6.6798999999999999</v>
      </c>
      <c r="C72">
        <f t="shared" si="4"/>
        <v>0</v>
      </c>
      <c r="D72">
        <f t="shared" si="5"/>
        <v>-6.6798999999999999</v>
      </c>
      <c r="E72">
        <f t="shared" si="6"/>
        <v>-67.707466400000001</v>
      </c>
      <c r="F72">
        <f t="shared" si="7"/>
        <v>44.62405078655452</v>
      </c>
    </row>
    <row r="73" spans="1:6" x14ac:dyDescent="0.25">
      <c r="A73">
        <v>7.3345000000000002</v>
      </c>
      <c r="B73">
        <v>4.0259</v>
      </c>
      <c r="C73">
        <f t="shared" si="4"/>
        <v>0</v>
      </c>
      <c r="D73">
        <f t="shared" si="5"/>
        <v>-4.0259</v>
      </c>
      <c r="E73">
        <f t="shared" si="6"/>
        <v>-29.527963550000003</v>
      </c>
      <c r="F73">
        <f t="shared" si="7"/>
        <v>23.521877604619366</v>
      </c>
    </row>
    <row r="74" spans="1:6" x14ac:dyDescent="0.25">
      <c r="A74">
        <v>6.0061999999999998</v>
      </c>
      <c r="B74">
        <v>1.2784</v>
      </c>
      <c r="C74">
        <f t="shared" si="4"/>
        <v>0</v>
      </c>
      <c r="D74">
        <f t="shared" si="5"/>
        <v>-1.2784</v>
      </c>
      <c r="E74">
        <f t="shared" si="6"/>
        <v>-7.6783260799999997</v>
      </c>
      <c r="F74">
        <f t="shared" si="7"/>
        <v>15.857699603236709</v>
      </c>
    </row>
    <row r="75" spans="1:6" x14ac:dyDescent="0.25">
      <c r="A75">
        <v>7.2259000000000002</v>
      </c>
      <c r="B75">
        <v>3.3411</v>
      </c>
      <c r="C75">
        <f t="shared" si="4"/>
        <v>0</v>
      </c>
      <c r="D75">
        <f t="shared" si="5"/>
        <v>-3.3411</v>
      </c>
      <c r="E75">
        <f t="shared" si="6"/>
        <v>-24.142454489999999</v>
      </c>
      <c r="F75">
        <f t="shared" si="7"/>
        <v>22.838733035632476</v>
      </c>
    </row>
    <row r="76" spans="1:6" x14ac:dyDescent="0.25">
      <c r="A76">
        <v>5.0269000000000004</v>
      </c>
      <c r="B76">
        <v>-2.6806999999999999</v>
      </c>
      <c r="C76">
        <f t="shared" si="4"/>
        <v>0</v>
      </c>
      <c r="D76">
        <f t="shared" si="5"/>
        <v>2.6806999999999999</v>
      </c>
      <c r="E76">
        <f t="shared" si="6"/>
        <v>13.475610830000001</v>
      </c>
      <c r="F76">
        <f t="shared" si="7"/>
        <v>11.171686548229504</v>
      </c>
    </row>
    <row r="77" spans="1:6" x14ac:dyDescent="0.25">
      <c r="A77">
        <v>6.5479000000000003</v>
      </c>
      <c r="B77">
        <v>0.29677999999999999</v>
      </c>
      <c r="C77">
        <f t="shared" si="4"/>
        <v>0</v>
      </c>
      <c r="D77">
        <f t="shared" si="5"/>
        <v>-0.29677999999999999</v>
      </c>
      <c r="E77">
        <f t="shared" si="6"/>
        <v>-1.9432857619999999</v>
      </c>
      <c r="F77">
        <f t="shared" si="7"/>
        <v>18.801408544750565</v>
      </c>
    </row>
    <row r="78" spans="1:6" x14ac:dyDescent="0.25">
      <c r="A78">
        <v>7.5385999999999997</v>
      </c>
      <c r="B78">
        <v>3.8845000000000001</v>
      </c>
      <c r="C78">
        <f t="shared" si="4"/>
        <v>0</v>
      </c>
      <c r="D78">
        <f t="shared" si="5"/>
        <v>-3.8845000000000001</v>
      </c>
      <c r="E78">
        <f t="shared" si="6"/>
        <v>-29.283691699999999</v>
      </c>
      <c r="F78">
        <f t="shared" si="7"/>
        <v>24.832999999740768</v>
      </c>
    </row>
    <row r="79" spans="1:6" x14ac:dyDescent="0.25">
      <c r="A79">
        <v>5.0365000000000002</v>
      </c>
      <c r="B79">
        <v>5.7013999999999996</v>
      </c>
      <c r="C79">
        <f t="shared" si="4"/>
        <v>0</v>
      </c>
      <c r="D79">
        <f t="shared" si="5"/>
        <v>-5.7013999999999996</v>
      </c>
      <c r="E79">
        <f t="shared" si="6"/>
        <v>-28.715101099999998</v>
      </c>
      <c r="F79">
        <f t="shared" si="7"/>
        <v>11.213650160657769</v>
      </c>
    </row>
    <row r="80" spans="1:6" x14ac:dyDescent="0.25">
      <c r="A80">
        <v>10.273999999999999</v>
      </c>
      <c r="B80">
        <v>6.7526000000000002</v>
      </c>
      <c r="C80">
        <f t="shared" si="4"/>
        <v>0</v>
      </c>
      <c r="D80">
        <f t="shared" si="5"/>
        <v>-6.7526000000000002</v>
      </c>
      <c r="E80">
        <f t="shared" si="6"/>
        <v>-69.3762124</v>
      </c>
      <c r="F80">
        <f t="shared" si="7"/>
        <v>45.83665571241945</v>
      </c>
    </row>
    <row r="81" spans="1:6" x14ac:dyDescent="0.25">
      <c r="A81">
        <v>5.1077000000000004</v>
      </c>
      <c r="B81">
        <v>2.0575999999999999</v>
      </c>
      <c r="C81">
        <f t="shared" si="4"/>
        <v>0</v>
      </c>
      <c r="D81">
        <f t="shared" si="5"/>
        <v>-2.0575999999999999</v>
      </c>
      <c r="E81">
        <f t="shared" si="6"/>
        <v>-10.509603520000001</v>
      </c>
      <c r="F81">
        <f t="shared" si="7"/>
        <v>11.527335568153775</v>
      </c>
    </row>
    <row r="82" spans="1:6" x14ac:dyDescent="0.25">
      <c r="A82">
        <v>5.7291999999999996</v>
      </c>
      <c r="B82">
        <v>0.47953000000000001</v>
      </c>
      <c r="C82">
        <f t="shared" si="4"/>
        <v>0</v>
      </c>
      <c r="D82">
        <f t="shared" si="5"/>
        <v>-0.47953000000000001</v>
      </c>
      <c r="E82">
        <f t="shared" si="6"/>
        <v>-2.7473232759999999</v>
      </c>
      <c r="F82">
        <f t="shared" si="7"/>
        <v>14.449211225531855</v>
      </c>
    </row>
    <row r="83" spans="1:6" x14ac:dyDescent="0.25">
      <c r="A83">
        <v>5.1883999999999997</v>
      </c>
      <c r="B83">
        <v>0.20421</v>
      </c>
      <c r="C83">
        <f t="shared" si="4"/>
        <v>0</v>
      </c>
      <c r="D83">
        <f t="shared" si="5"/>
        <v>-0.20421</v>
      </c>
      <c r="E83">
        <f t="shared" si="6"/>
        <v>-1.059523164</v>
      </c>
      <c r="F83">
        <f t="shared" si="7"/>
        <v>11.888106749864429</v>
      </c>
    </row>
    <row r="84" spans="1:6" x14ac:dyDescent="0.25">
      <c r="A84">
        <v>6.3556999999999997</v>
      </c>
      <c r="B84">
        <v>0.67861000000000005</v>
      </c>
      <c r="C84">
        <f t="shared" si="4"/>
        <v>0</v>
      </c>
      <c r="D84">
        <f t="shared" si="5"/>
        <v>-0.67861000000000005</v>
      </c>
      <c r="E84">
        <f t="shared" si="6"/>
        <v>-4.3130415769999999</v>
      </c>
      <c r="F84">
        <f t="shared" si="7"/>
        <v>17.728285440006381</v>
      </c>
    </row>
    <row r="85" spans="1:6" x14ac:dyDescent="0.25">
      <c r="A85">
        <v>9.7687000000000008</v>
      </c>
      <c r="B85">
        <v>7.5434999999999999</v>
      </c>
      <c r="C85">
        <f t="shared" si="4"/>
        <v>0</v>
      </c>
      <c r="D85">
        <f t="shared" si="5"/>
        <v>-7.5434999999999999</v>
      </c>
      <c r="E85">
        <f t="shared" si="6"/>
        <v>-73.690188450000008</v>
      </c>
      <c r="F85">
        <f t="shared" si="7"/>
        <v>41.475798588589491</v>
      </c>
    </row>
    <row r="86" spans="1:6" x14ac:dyDescent="0.25">
      <c r="A86">
        <v>6.5159000000000002</v>
      </c>
      <c r="B86">
        <v>5.3436000000000003</v>
      </c>
      <c r="C86">
        <f t="shared" si="4"/>
        <v>0</v>
      </c>
      <c r="D86">
        <f t="shared" si="5"/>
        <v>-5.3436000000000003</v>
      </c>
      <c r="E86">
        <f t="shared" si="6"/>
        <v>-34.818363240000004</v>
      </c>
      <c r="F86">
        <f t="shared" si="7"/>
        <v>18.620552931150179</v>
      </c>
    </row>
    <row r="87" spans="1:6" x14ac:dyDescent="0.25">
      <c r="A87">
        <v>8.5172000000000008</v>
      </c>
      <c r="B87">
        <v>4.2415000000000003</v>
      </c>
      <c r="C87">
        <f t="shared" si="4"/>
        <v>0</v>
      </c>
      <c r="D87">
        <f t="shared" si="5"/>
        <v>-4.2415000000000003</v>
      </c>
      <c r="E87">
        <f t="shared" si="6"/>
        <v>-36.125703800000004</v>
      </c>
      <c r="F87">
        <f t="shared" si="7"/>
        <v>31.613407442462623</v>
      </c>
    </row>
    <row r="88" spans="1:6" x14ac:dyDescent="0.25">
      <c r="A88">
        <v>9.1801999999999992</v>
      </c>
      <c r="B88">
        <v>6.7980999999999998</v>
      </c>
      <c r="C88">
        <f t="shared" si="4"/>
        <v>0</v>
      </c>
      <c r="D88">
        <f t="shared" si="5"/>
        <v>-6.7980999999999998</v>
      </c>
      <c r="E88">
        <f t="shared" si="6"/>
        <v>-62.407917619999992</v>
      </c>
      <c r="F88">
        <f t="shared" si="7"/>
        <v>36.671628628608303</v>
      </c>
    </row>
    <row r="89" spans="1:6" x14ac:dyDescent="0.25">
      <c r="A89">
        <v>6.0019999999999998</v>
      </c>
      <c r="B89">
        <v>0.92695000000000005</v>
      </c>
      <c r="C89">
        <f t="shared" si="4"/>
        <v>0</v>
      </c>
      <c r="D89">
        <f t="shared" si="5"/>
        <v>-0.92695000000000005</v>
      </c>
      <c r="E89">
        <f t="shared" si="6"/>
        <v>-5.5635539000000005</v>
      </c>
      <c r="F89">
        <f t="shared" si="7"/>
        <v>15.835854467601711</v>
      </c>
    </row>
    <row r="90" spans="1:6" x14ac:dyDescent="0.25">
      <c r="A90">
        <v>5.5204000000000004</v>
      </c>
      <c r="B90">
        <v>0.152</v>
      </c>
      <c r="C90">
        <f t="shared" si="4"/>
        <v>0</v>
      </c>
      <c r="D90">
        <f t="shared" si="5"/>
        <v>-0.152</v>
      </c>
      <c r="E90">
        <f t="shared" si="6"/>
        <v>-0.83910080000000009</v>
      </c>
      <c r="F90">
        <f t="shared" si="7"/>
        <v>13.430796947759077</v>
      </c>
    </row>
    <row r="91" spans="1:6" x14ac:dyDescent="0.25">
      <c r="A91">
        <v>5.0594000000000001</v>
      </c>
      <c r="B91">
        <v>2.8214000000000001</v>
      </c>
      <c r="C91">
        <f t="shared" si="4"/>
        <v>0</v>
      </c>
      <c r="D91">
        <f t="shared" si="5"/>
        <v>-2.8214000000000001</v>
      </c>
      <c r="E91">
        <f t="shared" si="6"/>
        <v>-14.274591160000002</v>
      </c>
      <c r="F91">
        <f t="shared" si="7"/>
        <v>11.314068496514675</v>
      </c>
    </row>
    <row r="92" spans="1:6" x14ac:dyDescent="0.25">
      <c r="A92">
        <v>5.7077</v>
      </c>
      <c r="B92">
        <v>1.8451</v>
      </c>
      <c r="C92">
        <f t="shared" si="4"/>
        <v>0</v>
      </c>
      <c r="D92">
        <f t="shared" si="5"/>
        <v>-1.8451</v>
      </c>
      <c r="E92">
        <f t="shared" si="6"/>
        <v>-10.53127727</v>
      </c>
      <c r="F92">
        <f t="shared" si="7"/>
        <v>14.342627125361981</v>
      </c>
    </row>
    <row r="93" spans="1:6" x14ac:dyDescent="0.25">
      <c r="A93">
        <v>7.6365999999999996</v>
      </c>
      <c r="B93">
        <v>4.2958999999999996</v>
      </c>
      <c r="C93">
        <f t="shared" si="4"/>
        <v>0</v>
      </c>
      <c r="D93">
        <f t="shared" si="5"/>
        <v>-4.2958999999999996</v>
      </c>
      <c r="E93">
        <f t="shared" si="6"/>
        <v>-32.806069939999993</v>
      </c>
      <c r="F93">
        <f t="shared" si="7"/>
        <v>25.475179651730567</v>
      </c>
    </row>
    <row r="94" spans="1:6" x14ac:dyDescent="0.25">
      <c r="A94">
        <v>5.8707000000000003</v>
      </c>
      <c r="B94">
        <v>7.2028999999999996</v>
      </c>
      <c r="C94">
        <f t="shared" si="4"/>
        <v>0</v>
      </c>
      <c r="D94">
        <f t="shared" si="5"/>
        <v>-7.2028999999999996</v>
      </c>
      <c r="E94">
        <f t="shared" si="6"/>
        <v>-42.286065030000003</v>
      </c>
      <c r="F94">
        <f t="shared" si="7"/>
        <v>15.160526929138781</v>
      </c>
    </row>
    <row r="95" spans="1:6" x14ac:dyDescent="0.25">
      <c r="A95">
        <v>5.3053999999999997</v>
      </c>
      <c r="B95">
        <v>1.9869000000000001</v>
      </c>
      <c r="C95">
        <f t="shared" si="4"/>
        <v>0</v>
      </c>
      <c r="D95">
        <f t="shared" si="5"/>
        <v>-1.9869000000000001</v>
      </c>
      <c r="E95">
        <f t="shared" si="6"/>
        <v>-10.541299260000001</v>
      </c>
      <c r="F95">
        <f t="shared" si="7"/>
        <v>12.421029846574481</v>
      </c>
    </row>
    <row r="96" spans="1:6" x14ac:dyDescent="0.25">
      <c r="A96">
        <v>8.2934000000000001</v>
      </c>
      <c r="B96">
        <v>0.14454</v>
      </c>
      <c r="C96">
        <f t="shared" si="4"/>
        <v>0</v>
      </c>
      <c r="D96">
        <f t="shared" si="5"/>
        <v>-0.14454</v>
      </c>
      <c r="E96">
        <f t="shared" si="6"/>
        <v>-1.1987280360000001</v>
      </c>
      <c r="F96">
        <f t="shared" si="7"/>
        <v>29.990674108040253</v>
      </c>
    </row>
    <row r="97" spans="1:6" x14ac:dyDescent="0.25">
      <c r="A97">
        <v>13.394</v>
      </c>
      <c r="B97">
        <v>9.0550999999999995</v>
      </c>
      <c r="C97">
        <f t="shared" si="4"/>
        <v>0</v>
      </c>
      <c r="D97">
        <f t="shared" si="5"/>
        <v>-9.0550999999999995</v>
      </c>
      <c r="E97">
        <f t="shared" si="6"/>
        <v>-121.28400939999999</v>
      </c>
      <c r="F97">
        <f t="shared" si="7"/>
        <v>77.590332632319431</v>
      </c>
    </row>
    <row r="98" spans="1:6" x14ac:dyDescent="0.25">
      <c r="A98">
        <v>5.4368999999999996</v>
      </c>
      <c r="B98">
        <v>0.61704999999999999</v>
      </c>
      <c r="C98">
        <f t="shared" si="4"/>
        <v>0</v>
      </c>
      <c r="D98">
        <f t="shared" si="5"/>
        <v>-0.61704999999999999</v>
      </c>
      <c r="E98">
        <f t="shared" si="6"/>
        <v>-3.3548391449999997</v>
      </c>
      <c r="F98">
        <f t="shared" si="7"/>
        <v>13.033945369756754</v>
      </c>
    </row>
    <row r="99" spans="1:6" x14ac:dyDescent="0.25">
      <c r="D99" s="1">
        <f>SUM(D2:D98)</f>
        <v>-566.39609999999982</v>
      </c>
      <c r="E99" s="1">
        <f>SUM(E2:E98)</f>
        <v>-6336.8984253190029</v>
      </c>
      <c r="F99" s="1">
        <f>SUM(F2:F98)</f>
        <v>3430.695545980167</v>
      </c>
    </row>
    <row r="101" spans="1:6" x14ac:dyDescent="0.25">
      <c r="C101" s="2" t="s">
        <v>12</v>
      </c>
      <c r="D101">
        <f>K2-L2*(1/I2)*D99</f>
        <v>5.8391350515463902E-2</v>
      </c>
    </row>
    <row r="102" spans="1:6" x14ac:dyDescent="0.25">
      <c r="C102" s="2" t="s">
        <v>13</v>
      </c>
      <c r="D102">
        <f>J2-L2*(1/I2)*E99</f>
        <v>0.65328849745556739</v>
      </c>
    </row>
    <row r="104" spans="1:6" x14ac:dyDescent="0.25">
      <c r="C104" t="s">
        <v>14</v>
      </c>
      <c r="D104">
        <f>(1/(2*$I$2))*F99</f>
        <v>17.683997659691581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8DCD-2899-4543-AF2C-7CB97E33A558}">
  <dimension ref="C38"/>
  <sheetViews>
    <sheetView tabSelected="1" topLeftCell="A22" zoomScale="55" zoomScaleNormal="55" workbookViewId="0">
      <selection activeCell="O43" sqref="O43"/>
    </sheetView>
  </sheetViews>
  <sheetFormatPr defaultRowHeight="12.5" x14ac:dyDescent="0.25"/>
  <sheetData>
    <row r="38" spans="3:3" ht="27.5" x14ac:dyDescent="0.55000000000000004">
      <c r="C38" s="3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ex1data1_ComputeCost</vt:lpstr>
      <vt:lpstr>ex1data1_GradDesc</vt:lpstr>
      <vt:lpstr>equations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Andrew Chien</cp:lastModifiedBy>
  <cp:revision>0</cp:revision>
  <dcterms:modified xsi:type="dcterms:W3CDTF">2018-08-09T00:52:05Z</dcterms:modified>
  <dc:language>en-MY</dc:language>
</cp:coreProperties>
</file>