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C2E5A0B3-518A-4812-ADC3-93BB90CCFEFE}" xr6:coauthVersionLast="46" xr6:coauthVersionMax="46" xr10:uidLastSave="{00000000-0000-0000-0000-000000000000}"/>
  <bookViews>
    <workbookView xWindow="3105" yWindow="4770" windowWidth="21615" windowHeight="1083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3" i="1" s="1"/>
  <c r="I15" i="1"/>
  <c r="J13" i="1"/>
  <c r="I16" i="1" s="1"/>
  <c r="I13" i="1"/>
  <c r="I12" i="1"/>
  <c r="F15" i="1"/>
  <c r="E12" i="1"/>
  <c r="F13" i="1" l="1"/>
  <c r="F16" i="1" s="1"/>
</calcChain>
</file>

<file path=xl/sharedStrings.xml><?xml version="1.0" encoding="utf-8"?>
<sst xmlns="http://schemas.openxmlformats.org/spreadsheetml/2006/main" count="10" uniqueCount="10">
  <si>
    <t>Replica</t>
  </si>
  <si>
    <t>Total Blocked Time</t>
  </si>
  <si>
    <t>TE</t>
  </si>
  <si>
    <t>Average:</t>
  </si>
  <si>
    <t>Std:</t>
  </si>
  <si>
    <t>CI:+-380.006</t>
  </si>
  <si>
    <t>PI:+-1378.655</t>
  </si>
  <si>
    <t>SE</t>
  </si>
  <si>
    <t xml:space="preserve">Alternate 1 </t>
  </si>
  <si>
    <t xml:space="preserve">Alternate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</si>
</sst>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ation_Block_TimesA1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ation_Block_Times_A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2">
          <cell r="B12">
            <v>649.9689583061197</v>
          </cell>
        </row>
        <row r="13">
          <cell r="B13">
            <v>264.41021096119499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2">
          <cell r="B12">
            <v>1171.958723807061</v>
          </cell>
        </row>
        <row r="13">
          <cell r="B13">
            <v>198.32607599457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workbookViewId="0">
      <selection activeCell="K10" sqref="K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>
        <v>1</v>
      </c>
      <c r="B2">
        <v>13682.27800364472</v>
      </c>
      <c r="C2">
        <v>18000</v>
      </c>
    </row>
    <row r="3" spans="1:10" x14ac:dyDescent="0.25">
      <c r="A3">
        <v>2</v>
      </c>
      <c r="B3">
        <v>13013.35548645057</v>
      </c>
      <c r="C3">
        <v>18000</v>
      </c>
    </row>
    <row r="4" spans="1:10" x14ac:dyDescent="0.25">
      <c r="A4">
        <v>3</v>
      </c>
      <c r="B4">
        <v>15027.02300512219</v>
      </c>
      <c r="C4">
        <v>18000</v>
      </c>
    </row>
    <row r="5" spans="1:10" x14ac:dyDescent="0.25">
      <c r="A5">
        <v>4</v>
      </c>
      <c r="B5">
        <v>14636.951752923909</v>
      </c>
      <c r="C5">
        <v>18000</v>
      </c>
    </row>
    <row r="6" spans="1:10" x14ac:dyDescent="0.25">
      <c r="A6">
        <v>5</v>
      </c>
      <c r="B6">
        <v>14425.466744290299</v>
      </c>
      <c r="C6">
        <v>18000</v>
      </c>
    </row>
    <row r="7" spans="1:10" x14ac:dyDescent="0.25">
      <c r="A7">
        <v>6</v>
      </c>
      <c r="B7">
        <v>14498.27755368516</v>
      </c>
      <c r="C7">
        <v>18000</v>
      </c>
    </row>
    <row r="8" spans="1:10" x14ac:dyDescent="0.25">
      <c r="A8">
        <v>7</v>
      </c>
      <c r="B8">
        <v>14589.35022441117</v>
      </c>
      <c r="C8">
        <v>18000</v>
      </c>
    </row>
    <row r="9" spans="1:10" x14ac:dyDescent="0.25">
      <c r="A9">
        <v>8</v>
      </c>
      <c r="B9">
        <v>14307.08026318544</v>
      </c>
      <c r="C9">
        <v>18000</v>
      </c>
    </row>
    <row r="10" spans="1:10" x14ac:dyDescent="0.25">
      <c r="A10">
        <v>9</v>
      </c>
      <c r="B10">
        <v>14256.961311652391</v>
      </c>
      <c r="C10">
        <v>18000</v>
      </c>
    </row>
    <row r="11" spans="1:10" x14ac:dyDescent="0.25">
      <c r="A11">
        <v>10</v>
      </c>
      <c r="B11">
        <v>14400.41019648226</v>
      </c>
      <c r="C11">
        <v>18000</v>
      </c>
      <c r="F11" t="s">
        <v>8</v>
      </c>
      <c r="I11" t="s">
        <v>9</v>
      </c>
    </row>
    <row r="12" spans="1:10" x14ac:dyDescent="0.25">
      <c r="A12" t="s">
        <v>3</v>
      </c>
      <c r="B12">
        <v>14283.71545418481</v>
      </c>
      <c r="C12">
        <v>18000</v>
      </c>
      <c r="E12">
        <f>B13/10</f>
        <v>53.171851100402407</v>
      </c>
      <c r="F12">
        <f>[1]Sheet1!$B$13/10</f>
        <v>26.441021096119499</v>
      </c>
      <c r="I12">
        <f>[2]Sheet1!$B$13/10</f>
        <v>19.832607599456999</v>
      </c>
    </row>
    <row r="13" spans="1:10" x14ac:dyDescent="0.25">
      <c r="A13" t="s">
        <v>4</v>
      </c>
      <c r="B13">
        <v>531.71851100402409</v>
      </c>
      <c r="C13">
        <v>18000</v>
      </c>
      <c r="D13" t="s">
        <v>7</v>
      </c>
      <c r="F13">
        <f>SQRT(E12+F12)</f>
        <v>8.922604563496126</v>
      </c>
      <c r="G13">
        <f>((E12+F12)^2)/(((E12^2)/9)+((F12^2)/9))</f>
        <v>16.176360009734534</v>
      </c>
      <c r="I13">
        <f>((E12+I12)^2)/(((E12^2)/9)+((I12^2)/9))</f>
        <v>14.893866198486625</v>
      </c>
      <c r="J13">
        <f>SQRT(E12+I12)</f>
        <v>8.5442646670067166</v>
      </c>
    </row>
    <row r="14" spans="1:10" x14ac:dyDescent="0.25">
      <c r="A14" t="s">
        <v>5</v>
      </c>
      <c r="B14">
        <v>13903.709659625611</v>
      </c>
      <c r="C14">
        <v>14663.72124874401</v>
      </c>
    </row>
    <row r="15" spans="1:10" x14ac:dyDescent="0.25">
      <c r="A15" t="s">
        <v>6</v>
      </c>
      <c r="B15">
        <v>12905.06000068526</v>
      </c>
      <c r="C15">
        <v>15662.37090768437</v>
      </c>
      <c r="F15">
        <f>B12-[1]Sheet1!$B$12</f>
        <v>13633.746495878691</v>
      </c>
      <c r="G15">
        <v>2.12</v>
      </c>
      <c r="I15">
        <f>B12-[2]Sheet1!$B$12</f>
        <v>13111.756730377749</v>
      </c>
      <c r="J15">
        <v>2.13</v>
      </c>
    </row>
    <row r="16" spans="1:10" x14ac:dyDescent="0.25">
      <c r="F16">
        <f>G15*F13</f>
        <v>18.915921674611788</v>
      </c>
      <c r="I16">
        <f>J15*J13</f>
        <v>18.199283740724304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2021-04-11T00:24:39Z</dcterms:created>
  <dcterms:modified xsi:type="dcterms:W3CDTF">2021-04-11T22:18:18Z</dcterms:modified>
</cp:coreProperties>
</file>