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chael\PycharmProjects\SYSC4005AProject\Milestone3\Alternate Scheduling\"/>
    </mc:Choice>
  </mc:AlternateContent>
  <xr:revisionPtr revIDLastSave="0" documentId="13_ncr:1_{0596A4D9-F608-42B4-974F-A04C9526A48A}" xr6:coauthVersionLast="46" xr6:coauthVersionMax="46" xr10:uidLastSave="{00000000-0000-0000-0000-000000000000}"/>
  <bookViews>
    <workbookView xWindow="4665" yWindow="1380" windowWidth="21615" windowHeight="1083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G13" i="1"/>
  <c r="J12" i="1"/>
  <c r="J13" i="1" s="1"/>
  <c r="J16" i="1" s="1"/>
  <c r="F16" i="1"/>
  <c r="F15" i="1"/>
  <c r="F13" i="1"/>
  <c r="G12" i="1"/>
  <c r="F12" i="1"/>
  <c r="K13" i="1" l="1"/>
</calcChain>
</file>

<file path=xl/sharedStrings.xml><?xml version="1.0" encoding="utf-8"?>
<sst xmlns="http://schemas.openxmlformats.org/spreadsheetml/2006/main" count="9" uniqueCount="9">
  <si>
    <t>Replica</t>
  </si>
  <si>
    <t>Throughput(product/hour)</t>
  </si>
  <si>
    <t>TE</t>
  </si>
  <si>
    <t>Average:</t>
  </si>
  <si>
    <t>Std:</t>
  </si>
  <si>
    <t>CI:+-0.12179</t>
  </si>
  <si>
    <t>PI:+-0.44185</t>
  </si>
  <si>
    <t>Alternate 1 comparison</t>
  </si>
  <si>
    <t xml:space="preserve">Alternate 1 with inspector 2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</si>
</sst>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Throughputs_A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ThroughputsA1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B12">
            <v>5.7893333333333334</v>
          </cell>
        </row>
        <row r="13">
          <cell r="B13">
            <v>0.12901162738296121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B12">
            <v>5.8340000000000014</v>
          </cell>
        </row>
        <row r="13">
          <cell r="B13">
            <v>0.17084625967355679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J17" sqref="J1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</row>
    <row r="2" spans="1:11" x14ac:dyDescent="0.25">
      <c r="A2">
        <v>1</v>
      </c>
      <c r="B2">
        <v>5.6733333333333329</v>
      </c>
      <c r="C2">
        <v>18000</v>
      </c>
    </row>
    <row r="3" spans="1:11" x14ac:dyDescent="0.25">
      <c r="A3">
        <v>2</v>
      </c>
      <c r="B3">
        <v>6.1166666666666663</v>
      </c>
      <c r="C3">
        <v>18000</v>
      </c>
    </row>
    <row r="4" spans="1:11" x14ac:dyDescent="0.25">
      <c r="A4">
        <v>3</v>
      </c>
      <c r="B4">
        <v>5.916666666666667</v>
      </c>
      <c r="C4">
        <v>18000</v>
      </c>
    </row>
    <row r="5" spans="1:11" x14ac:dyDescent="0.25">
      <c r="A5">
        <v>4</v>
      </c>
      <c r="B5">
        <v>5.7833333333333332</v>
      </c>
      <c r="C5">
        <v>18000</v>
      </c>
    </row>
    <row r="6" spans="1:11" x14ac:dyDescent="0.25">
      <c r="A6">
        <v>5</v>
      </c>
      <c r="B6">
        <v>5.9466666666666663</v>
      </c>
      <c r="C6">
        <v>18000</v>
      </c>
    </row>
    <row r="7" spans="1:11" x14ac:dyDescent="0.25">
      <c r="A7">
        <v>6</v>
      </c>
      <c r="B7">
        <v>5.81</v>
      </c>
      <c r="C7">
        <v>18000</v>
      </c>
    </row>
    <row r="8" spans="1:11" x14ac:dyDescent="0.25">
      <c r="A8">
        <v>7</v>
      </c>
      <c r="B8">
        <v>5.55</v>
      </c>
      <c r="C8">
        <v>18000</v>
      </c>
    </row>
    <row r="9" spans="1:11" x14ac:dyDescent="0.25">
      <c r="A9">
        <v>8</v>
      </c>
      <c r="B9">
        <v>5.9666666666666668</v>
      </c>
      <c r="C9">
        <v>18000</v>
      </c>
    </row>
    <row r="10" spans="1:11" x14ac:dyDescent="0.25">
      <c r="A10">
        <v>9</v>
      </c>
      <c r="B10">
        <v>5.59</v>
      </c>
      <c r="C10">
        <v>18000</v>
      </c>
    </row>
    <row r="11" spans="1:11" x14ac:dyDescent="0.25">
      <c r="A11">
        <v>10</v>
      </c>
      <c r="B11">
        <v>5.73</v>
      </c>
      <c r="C11">
        <v>18000</v>
      </c>
      <c r="F11" t="s">
        <v>7</v>
      </c>
      <c r="J11" t="s">
        <v>8</v>
      </c>
    </row>
    <row r="12" spans="1:11" x14ac:dyDescent="0.25">
      <c r="A12" t="s">
        <v>3</v>
      </c>
      <c r="B12">
        <v>5.8083333333333336</v>
      </c>
      <c r="C12">
        <v>18000</v>
      </c>
      <c r="F12">
        <f>B13/10</f>
        <v>1.7041289726882632E-2</v>
      </c>
      <c r="G12">
        <f>[1]Sheet1!$B$13/10</f>
        <v>1.2901162738296121E-2</v>
      </c>
      <c r="J12">
        <f>[2]Sheet1!$B$13/10</f>
        <v>1.7084625967355681E-2</v>
      </c>
    </row>
    <row r="13" spans="1:11" x14ac:dyDescent="0.25">
      <c r="A13" t="s">
        <v>4</v>
      </c>
      <c r="B13">
        <v>0.1704128972688263</v>
      </c>
      <c r="C13">
        <v>18000</v>
      </c>
      <c r="F13">
        <f>SQRT(G12+F12)</f>
        <v>0.17303887558921188</v>
      </c>
      <c r="G13">
        <f>((F12+G12)^2)/(((F12^2)/9)+((G12^2)/9))</f>
        <v>17.662323817188053</v>
      </c>
      <c r="J13">
        <f>SQRT(J12+F12)</f>
        <v>0.18473201047527824</v>
      </c>
      <c r="K13">
        <f>((F12+J12)^2)/(((F12^2)/9)+((J12^2)/9))</f>
        <v>17.999970972766757</v>
      </c>
    </row>
    <row r="14" spans="1:11" x14ac:dyDescent="0.25">
      <c r="A14" t="s">
        <v>5</v>
      </c>
      <c r="B14">
        <v>5.6865435383767968</v>
      </c>
      <c r="C14">
        <v>5.9301231282898721</v>
      </c>
    </row>
    <row r="15" spans="1:11" x14ac:dyDescent="0.25">
      <c r="A15" t="s">
        <v>6</v>
      </c>
      <c r="B15">
        <v>5.3664817421169637</v>
      </c>
      <c r="C15">
        <v>6.2501849245497052</v>
      </c>
      <c r="F15">
        <f>B12-[1]Sheet1!$B$12</f>
        <v>1.9000000000000128E-2</v>
      </c>
      <c r="G15">
        <v>2.11</v>
      </c>
      <c r="J15">
        <f>B12-[2]Sheet1!$B$12</f>
        <v>-2.5666666666667837E-2</v>
      </c>
      <c r="K15">
        <v>2.1</v>
      </c>
    </row>
    <row r="16" spans="1:11" x14ac:dyDescent="0.25">
      <c r="F16">
        <f>F13*G15</f>
        <v>0.36511202749323707</v>
      </c>
      <c r="J16">
        <f>K15*J13</f>
        <v>0.38793722199808434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</cp:lastModifiedBy>
  <dcterms:created xsi:type="dcterms:W3CDTF">2021-04-11T00:24:39Z</dcterms:created>
  <dcterms:modified xsi:type="dcterms:W3CDTF">2021-04-11T22:16:50Z</dcterms:modified>
</cp:coreProperties>
</file>