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.dilley\development\ESC\hardship data\"/>
    </mc:Choice>
  </mc:AlternateContent>
  <xr:revisionPtr revIDLastSave="0" documentId="8_{DE5D1DC5-AAB5-40E2-91B5-870F51048269}" xr6:coauthVersionLast="47" xr6:coauthVersionMax="47" xr10:uidLastSave="{00000000-0000-0000-0000-000000000000}"/>
  <bookViews>
    <workbookView xWindow="28545" yWindow="0" windowWidth="13830" windowHeight="15345" tabRatio="834" activeTab="3" xr2:uid="{00000000-000D-0000-FFFF-FFFF00000000}"/>
  </bookViews>
  <sheets>
    <sheet name="Reconcilliation" sheetId="45" r:id="rId1"/>
    <sheet name="Instructions" sheetId="46" r:id="rId2"/>
    <sheet name="Summary" sheetId="3" r:id="rId3"/>
    <sheet name="Hardship Rebates" sheetId="44" r:id="rId4"/>
    <sheet name="Water for Community" sheetId="62" r:id="rId5"/>
    <sheet name="Board Trend Data" sheetId="65" r:id="rId6"/>
    <sheet name="Board Trend Charts" sheetId="66" r:id="rId7"/>
    <sheet name="Jul" sheetId="32" r:id="rId8"/>
    <sheet name="Aug" sheetId="49" r:id="rId9"/>
    <sheet name="Sep" sheetId="50" r:id="rId10"/>
    <sheet name="Oct" sheetId="64" r:id="rId11"/>
    <sheet name="Nov" sheetId="52" r:id="rId12"/>
    <sheet name="Dec" sheetId="53" r:id="rId13"/>
    <sheet name="Jan" sheetId="54" r:id="rId14"/>
    <sheet name="Feb" sheetId="55" r:id="rId15"/>
    <sheet name="Mar" sheetId="56" r:id="rId16"/>
    <sheet name="Apr" sheetId="57" r:id="rId17"/>
    <sheet name="May" sheetId="61" r:id="rId18"/>
    <sheet name="Jun" sheetId="59" r:id="rId19"/>
  </sheets>
  <definedNames>
    <definedName name="_xlnm.Print_Area" localSheetId="2">Summary!$A$1:$N$27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7" i="57" l="1"/>
  <c r="F177" i="57"/>
  <c r="F176" i="57"/>
  <c r="F175" i="57"/>
  <c r="F174" i="57"/>
  <c r="F178" i="57"/>
  <c r="G190" i="56"/>
  <c r="G178" i="57"/>
  <c r="G176" i="57"/>
  <c r="G175" i="57"/>
  <c r="G174" i="57"/>
  <c r="F190" i="56"/>
  <c r="G188" i="56"/>
  <c r="M791" i="44"/>
  <c r="M792" i="44"/>
  <c r="M793" i="44"/>
  <c r="M794" i="44"/>
  <c r="M795" i="44"/>
  <c r="M796" i="44"/>
  <c r="M797" i="44"/>
  <c r="M798" i="44"/>
  <c r="M799" i="44"/>
  <c r="M800" i="44"/>
  <c r="M801" i="44"/>
  <c r="M802" i="44"/>
  <c r="M803" i="44"/>
  <c r="M804" i="44"/>
  <c r="M805" i="44"/>
  <c r="M806" i="44"/>
  <c r="M807" i="44"/>
  <c r="M808" i="44"/>
  <c r="M809" i="44"/>
  <c r="M810" i="44"/>
  <c r="M811" i="44"/>
  <c r="M812" i="44"/>
  <c r="M813" i="44"/>
  <c r="M814" i="44"/>
  <c r="M815" i="44"/>
  <c r="M816" i="44"/>
  <c r="M817" i="44"/>
  <c r="M818" i="44"/>
  <c r="M819" i="44"/>
  <c r="M820" i="44"/>
  <c r="M821" i="44"/>
  <c r="M822" i="44"/>
  <c r="M823" i="44"/>
  <c r="M824" i="44"/>
  <c r="M825" i="44"/>
  <c r="M826" i="44"/>
  <c r="M827" i="44"/>
  <c r="M828" i="44"/>
  <c r="M829" i="44"/>
  <c r="M830" i="44"/>
  <c r="M831" i="44"/>
  <c r="M832" i="44"/>
  <c r="M833" i="44"/>
  <c r="M834" i="44"/>
  <c r="M835" i="44"/>
  <c r="M836" i="44"/>
  <c r="M837" i="44"/>
  <c r="M838" i="44"/>
  <c r="M839" i="44"/>
  <c r="M840" i="44"/>
  <c r="M841" i="44"/>
  <c r="M842" i="44"/>
  <c r="M843" i="44"/>
  <c r="M844" i="44"/>
  <c r="M845" i="44"/>
  <c r="M846" i="44"/>
  <c r="M847" i="44"/>
  <c r="M848" i="44"/>
  <c r="M849" i="44"/>
  <c r="M850" i="44"/>
  <c r="M851" i="44"/>
  <c r="M852" i="44"/>
  <c r="M853" i="44"/>
  <c r="M854" i="44"/>
  <c r="M855" i="44"/>
  <c r="M856" i="44"/>
  <c r="M857" i="44"/>
  <c r="M858" i="44"/>
  <c r="M859" i="44"/>
  <c r="M860" i="44"/>
  <c r="M861" i="44"/>
  <c r="M862" i="44"/>
  <c r="M863" i="44"/>
  <c r="M864" i="44"/>
  <c r="M865" i="44"/>
  <c r="M866" i="44"/>
  <c r="M867" i="44"/>
  <c r="M868" i="44"/>
  <c r="M869" i="44"/>
  <c r="M870" i="44"/>
  <c r="M871" i="44"/>
  <c r="M872" i="44"/>
  <c r="M873" i="44"/>
  <c r="M874" i="44"/>
  <c r="M875" i="44"/>
  <c r="M876" i="44"/>
  <c r="M877" i="44"/>
  <c r="M878" i="44"/>
  <c r="M879" i="44"/>
  <c r="M880" i="44"/>
  <c r="M783" i="62"/>
  <c r="M784" i="62"/>
  <c r="M785" i="62"/>
  <c r="M786" i="62"/>
  <c r="M787" i="62"/>
  <c r="M788" i="62"/>
  <c r="M789" i="62"/>
  <c r="M790" i="62"/>
  <c r="M791" i="62"/>
  <c r="M792" i="62"/>
  <c r="M793" i="62"/>
  <c r="M794" i="62"/>
  <c r="M795" i="62"/>
  <c r="M796" i="62"/>
  <c r="M797" i="62"/>
  <c r="M798" i="62"/>
  <c r="M799" i="62"/>
  <c r="M800" i="62"/>
  <c r="M801" i="62"/>
  <c r="M802" i="62"/>
  <c r="M803" i="62"/>
  <c r="M804" i="62"/>
  <c r="M805" i="62"/>
  <c r="M806" i="62"/>
  <c r="M807" i="62"/>
  <c r="M808" i="62"/>
  <c r="M809" i="62"/>
  <c r="M810" i="62"/>
  <c r="M811" i="62"/>
  <c r="M812" i="62"/>
  <c r="M813" i="62"/>
  <c r="M814" i="62"/>
  <c r="M815" i="62"/>
  <c r="M816" i="62"/>
  <c r="M817" i="62"/>
  <c r="M818" i="62"/>
  <c r="M819" i="62"/>
  <c r="M820" i="62"/>
  <c r="M821" i="62"/>
  <c r="M822" i="62"/>
  <c r="M823" i="62"/>
  <c r="M824" i="62"/>
  <c r="M825" i="62"/>
  <c r="M826" i="62"/>
  <c r="M827" i="62"/>
  <c r="M828" i="62"/>
  <c r="M829" i="62"/>
  <c r="M830" i="62"/>
  <c r="M831" i="62"/>
  <c r="M832" i="62"/>
  <c r="M833" i="62"/>
  <c r="M834" i="62"/>
  <c r="M835" i="62"/>
  <c r="M836" i="62"/>
  <c r="M837" i="62"/>
  <c r="M838" i="62"/>
  <c r="M839" i="62"/>
  <c r="M840" i="62"/>
  <c r="M841" i="62"/>
  <c r="F184" i="56"/>
  <c r="M699" i="44"/>
  <c r="M700" i="44"/>
  <c r="M701" i="44"/>
  <c r="M702" i="44"/>
  <c r="M703" i="44"/>
  <c r="M704" i="44"/>
  <c r="M705" i="44"/>
  <c r="M706" i="44"/>
  <c r="M707" i="44"/>
  <c r="M708" i="44"/>
  <c r="M709" i="44"/>
  <c r="M710" i="44"/>
  <c r="M711" i="44"/>
  <c r="M712" i="44"/>
  <c r="M713" i="44"/>
  <c r="M714" i="44"/>
  <c r="M715" i="44"/>
  <c r="M716" i="44"/>
  <c r="M717" i="44"/>
  <c r="M718" i="44"/>
  <c r="M719" i="44"/>
  <c r="M720" i="44"/>
  <c r="M721" i="44"/>
  <c r="M722" i="44"/>
  <c r="M723" i="44"/>
  <c r="M724" i="44"/>
  <c r="M725" i="44"/>
  <c r="M726" i="44"/>
  <c r="M727" i="44"/>
  <c r="M728" i="44"/>
  <c r="M729" i="44"/>
  <c r="M730" i="44"/>
  <c r="M731" i="44"/>
  <c r="M732" i="44"/>
  <c r="M733" i="44"/>
  <c r="M734" i="44"/>
  <c r="M735" i="44"/>
  <c r="M736" i="44"/>
  <c r="M737" i="44"/>
  <c r="M738" i="44"/>
  <c r="M739" i="44"/>
  <c r="M740" i="44"/>
  <c r="M741" i="44"/>
  <c r="M742" i="44"/>
  <c r="M743" i="44"/>
  <c r="M744" i="44"/>
  <c r="M745" i="44"/>
  <c r="M746" i="44"/>
  <c r="M747" i="44"/>
  <c r="M748" i="44"/>
  <c r="M749" i="44"/>
  <c r="M750" i="44"/>
  <c r="M751" i="44"/>
  <c r="M752" i="44"/>
  <c r="M753" i="44"/>
  <c r="M754" i="44"/>
  <c r="M755" i="44"/>
  <c r="M756" i="44"/>
  <c r="M757" i="44"/>
  <c r="M758" i="44"/>
  <c r="M759" i="44"/>
  <c r="M760" i="44"/>
  <c r="M761" i="44"/>
  <c r="M762" i="44"/>
  <c r="M763" i="44"/>
  <c r="M764" i="44"/>
  <c r="M765" i="44"/>
  <c r="M766" i="44"/>
  <c r="M767" i="44"/>
  <c r="M768" i="44"/>
  <c r="M769" i="44"/>
  <c r="M770" i="44"/>
  <c r="M771" i="44"/>
  <c r="M772" i="44"/>
  <c r="M773" i="44"/>
  <c r="M774" i="44"/>
  <c r="M775" i="44"/>
  <c r="M776" i="44"/>
  <c r="M777" i="44"/>
  <c r="M778" i="44"/>
  <c r="M779" i="44"/>
  <c r="M780" i="44"/>
  <c r="M781" i="44"/>
  <c r="M782" i="44"/>
  <c r="M783" i="44"/>
  <c r="M784" i="44"/>
  <c r="M785" i="44"/>
  <c r="M786" i="44"/>
  <c r="M787" i="44"/>
  <c r="M788" i="44"/>
  <c r="M789" i="44"/>
  <c r="M790" i="44"/>
  <c r="M712" i="62"/>
  <c r="M713" i="62"/>
  <c r="M714" i="62"/>
  <c r="M715" i="62"/>
  <c r="M716" i="62"/>
  <c r="M717" i="62"/>
  <c r="M718" i="62"/>
  <c r="M719" i="62"/>
  <c r="M720" i="62"/>
  <c r="M721" i="62"/>
  <c r="M722" i="62"/>
  <c r="M723" i="62"/>
  <c r="M724" i="62"/>
  <c r="M725" i="62"/>
  <c r="M726" i="62"/>
  <c r="M727" i="62"/>
  <c r="M728" i="62"/>
  <c r="M729" i="62"/>
  <c r="M730" i="62"/>
  <c r="M731" i="62"/>
  <c r="M732" i="62"/>
  <c r="M733" i="62"/>
  <c r="M734" i="62"/>
  <c r="M735" i="62"/>
  <c r="M736" i="62"/>
  <c r="M737" i="62"/>
  <c r="M738" i="62"/>
  <c r="M739" i="62"/>
  <c r="M740" i="62"/>
  <c r="M741" i="62"/>
  <c r="M742" i="62"/>
  <c r="M743" i="62"/>
  <c r="M744" i="62"/>
  <c r="M745" i="62"/>
  <c r="M746" i="62"/>
  <c r="M747" i="62"/>
  <c r="M748" i="62"/>
  <c r="M749" i="62"/>
  <c r="M750" i="62"/>
  <c r="M751" i="62"/>
  <c r="M752" i="62"/>
  <c r="M753" i="62"/>
  <c r="M754" i="62"/>
  <c r="M755" i="62"/>
  <c r="M756" i="62"/>
  <c r="M757" i="62"/>
  <c r="M758" i="62"/>
  <c r="M759" i="62"/>
  <c r="M760" i="62"/>
  <c r="M761" i="62"/>
  <c r="M762" i="62"/>
  <c r="M763" i="62"/>
  <c r="M764" i="62"/>
  <c r="M765" i="62"/>
  <c r="M766" i="62"/>
  <c r="M767" i="62"/>
  <c r="M768" i="62"/>
  <c r="M769" i="62"/>
  <c r="M770" i="62"/>
  <c r="M771" i="62"/>
  <c r="M772" i="62"/>
  <c r="M773" i="62"/>
  <c r="M774" i="62"/>
  <c r="M775" i="62"/>
  <c r="M776" i="62"/>
  <c r="M777" i="62"/>
  <c r="M778" i="62"/>
  <c r="M779" i="62"/>
  <c r="M780" i="62"/>
  <c r="M781" i="62"/>
  <c r="M782" i="62"/>
  <c r="G1" i="44"/>
  <c r="E12" i="45"/>
  <c r="G217" i="55"/>
  <c r="F217" i="55"/>
  <c r="G212" i="55"/>
  <c r="G213" i="55"/>
  <c r="G214" i="55"/>
  <c r="G215" i="55"/>
  <c r="F212" i="55"/>
  <c r="F213" i="55"/>
  <c r="F214" i="55"/>
  <c r="F215" i="55"/>
  <c r="G211" i="55"/>
  <c r="F211" i="55"/>
  <c r="M618" i="44"/>
  <c r="M619" i="44"/>
  <c r="M620" i="44"/>
  <c r="M621" i="44"/>
  <c r="M622" i="44"/>
  <c r="M623" i="44"/>
  <c r="M624" i="44"/>
  <c r="M625" i="44"/>
  <c r="M626" i="44"/>
  <c r="M627" i="44"/>
  <c r="M628" i="44"/>
  <c r="M629" i="44"/>
  <c r="M630" i="44"/>
  <c r="M631" i="44"/>
  <c r="M632" i="44"/>
  <c r="M633" i="44"/>
  <c r="M634" i="44"/>
  <c r="M635" i="44"/>
  <c r="M636" i="44"/>
  <c r="M637" i="44"/>
  <c r="M638" i="44"/>
  <c r="M639" i="44"/>
  <c r="M640" i="44"/>
  <c r="M641" i="44"/>
  <c r="M642" i="44"/>
  <c r="M643" i="44"/>
  <c r="M644" i="44"/>
  <c r="M645" i="44"/>
  <c r="M646" i="44"/>
  <c r="M647" i="44"/>
  <c r="M648" i="44"/>
  <c r="M649" i="44"/>
  <c r="M650" i="44"/>
  <c r="M651" i="44"/>
  <c r="M652" i="44"/>
  <c r="M653" i="44"/>
  <c r="M654" i="44"/>
  <c r="M655" i="44"/>
  <c r="M656" i="44"/>
  <c r="M657" i="44"/>
  <c r="M658" i="44"/>
  <c r="M659" i="44"/>
  <c r="M660" i="44"/>
  <c r="M661" i="44"/>
  <c r="M662" i="44"/>
  <c r="M663" i="44"/>
  <c r="M664" i="44"/>
  <c r="M665" i="44"/>
  <c r="M666" i="44"/>
  <c r="M667" i="44"/>
  <c r="M668" i="44"/>
  <c r="M669" i="44"/>
  <c r="M670" i="44"/>
  <c r="M671" i="44"/>
  <c r="M672" i="44"/>
  <c r="M673" i="44"/>
  <c r="M674" i="44"/>
  <c r="M675" i="44"/>
  <c r="M676" i="44"/>
  <c r="M677" i="44"/>
  <c r="M678" i="44"/>
  <c r="M679" i="44"/>
  <c r="M680" i="44"/>
  <c r="M681" i="44"/>
  <c r="M682" i="44"/>
  <c r="M683" i="44"/>
  <c r="M684" i="44"/>
  <c r="M685" i="44"/>
  <c r="M686" i="44"/>
  <c r="M687" i="44"/>
  <c r="M688" i="44"/>
  <c r="M689" i="44"/>
  <c r="M690" i="44"/>
  <c r="M691" i="44"/>
  <c r="M692" i="44"/>
  <c r="M693" i="44"/>
  <c r="M694" i="44"/>
  <c r="M695" i="44"/>
  <c r="M696" i="44"/>
  <c r="M697" i="44"/>
  <c r="M698" i="44"/>
  <c r="M635" i="62"/>
  <c r="M636" i="62"/>
  <c r="M637" i="62"/>
  <c r="M638" i="62"/>
  <c r="M639" i="62"/>
  <c r="M640" i="62"/>
  <c r="M641" i="62"/>
  <c r="M642" i="62"/>
  <c r="M643" i="62"/>
  <c r="M644" i="62"/>
  <c r="M645" i="62"/>
  <c r="M646" i="62"/>
  <c r="M647" i="62"/>
  <c r="M648" i="62"/>
  <c r="M649" i="62"/>
  <c r="M650" i="62"/>
  <c r="M651" i="62"/>
  <c r="M652" i="62"/>
  <c r="M653" i="62"/>
  <c r="M654" i="62"/>
  <c r="M655" i="62"/>
  <c r="M656" i="62"/>
  <c r="M657" i="62"/>
  <c r="M658" i="62"/>
  <c r="M659" i="62"/>
  <c r="M660" i="62"/>
  <c r="M661" i="62"/>
  <c r="M662" i="62"/>
  <c r="M663" i="62"/>
  <c r="M664" i="62"/>
  <c r="M665" i="62"/>
  <c r="M666" i="62"/>
  <c r="M667" i="62"/>
  <c r="M668" i="62"/>
  <c r="M669" i="62"/>
  <c r="M670" i="62"/>
  <c r="M671" i="62"/>
  <c r="M672" i="62"/>
  <c r="M673" i="62"/>
  <c r="M674" i="62"/>
  <c r="M675" i="62"/>
  <c r="M676" i="62"/>
  <c r="M677" i="62"/>
  <c r="M678" i="62"/>
  <c r="M679" i="62"/>
  <c r="M680" i="62"/>
  <c r="M681" i="62"/>
  <c r="M682" i="62"/>
  <c r="M683" i="62"/>
  <c r="M684" i="62"/>
  <c r="M685" i="62"/>
  <c r="M686" i="62"/>
  <c r="M687" i="62"/>
  <c r="M688" i="62"/>
  <c r="M689" i="62"/>
  <c r="M690" i="62"/>
  <c r="M691" i="62"/>
  <c r="M692" i="62"/>
  <c r="M693" i="62"/>
  <c r="M694" i="62"/>
  <c r="M695" i="62"/>
  <c r="M696" i="62"/>
  <c r="M697" i="62"/>
  <c r="M698" i="62"/>
  <c r="M699" i="62"/>
  <c r="M700" i="62"/>
  <c r="M701" i="62"/>
  <c r="M702" i="62"/>
  <c r="M703" i="62"/>
  <c r="M704" i="62"/>
  <c r="M705" i="62"/>
  <c r="M706" i="62"/>
  <c r="M707" i="62"/>
  <c r="M708" i="62"/>
  <c r="M709" i="62"/>
  <c r="M710" i="62"/>
  <c r="M711" i="62"/>
  <c r="M542" i="44"/>
  <c r="M543" i="44"/>
  <c r="M544" i="44"/>
  <c r="M545" i="44"/>
  <c r="M546" i="44"/>
  <c r="M547" i="44"/>
  <c r="M548" i="44"/>
  <c r="M549" i="44"/>
  <c r="M550" i="44"/>
  <c r="M551" i="44"/>
  <c r="M552" i="44"/>
  <c r="M553" i="44"/>
  <c r="M554" i="44"/>
  <c r="M555" i="44"/>
  <c r="M556" i="44"/>
  <c r="M557" i="44"/>
  <c r="M558" i="44"/>
  <c r="M559" i="44"/>
  <c r="M560" i="44"/>
  <c r="M561" i="44"/>
  <c r="M562" i="44"/>
  <c r="M563" i="44"/>
  <c r="M564" i="44"/>
  <c r="M565" i="44"/>
  <c r="M566" i="44"/>
  <c r="M567" i="44"/>
  <c r="M568" i="44"/>
  <c r="M569" i="44"/>
  <c r="M570" i="44"/>
  <c r="M571" i="44"/>
  <c r="M572" i="44"/>
  <c r="M573" i="44"/>
  <c r="M574" i="44"/>
  <c r="M575" i="44"/>
  <c r="M576" i="44"/>
  <c r="M577" i="44"/>
  <c r="M578" i="44"/>
  <c r="M579" i="44"/>
  <c r="M580" i="44"/>
  <c r="M581" i="44"/>
  <c r="M582" i="44"/>
  <c r="M583" i="44"/>
  <c r="M584" i="44"/>
  <c r="M585" i="44"/>
  <c r="M586" i="44"/>
  <c r="M587" i="44"/>
  <c r="M588" i="44"/>
  <c r="M589" i="44"/>
  <c r="M590" i="44"/>
  <c r="M591" i="44"/>
  <c r="M592" i="44"/>
  <c r="M593" i="44"/>
  <c r="M594" i="44"/>
  <c r="M595" i="44"/>
  <c r="M596" i="44"/>
  <c r="M597" i="44"/>
  <c r="M598" i="44"/>
  <c r="M599" i="44"/>
  <c r="M600" i="44"/>
  <c r="M601" i="44"/>
  <c r="M602" i="44"/>
  <c r="M603" i="44"/>
  <c r="M604" i="44"/>
  <c r="M605" i="44"/>
  <c r="M606" i="44"/>
  <c r="M607" i="44"/>
  <c r="M608" i="44"/>
  <c r="M609" i="44"/>
  <c r="M610" i="44"/>
  <c r="M611" i="44"/>
  <c r="M612" i="44"/>
  <c r="M613" i="44"/>
  <c r="M614" i="44"/>
  <c r="M615" i="44"/>
  <c r="M616" i="44"/>
  <c r="M617" i="44"/>
  <c r="M565" i="62"/>
  <c r="M566" i="62"/>
  <c r="M567" i="62"/>
  <c r="M568" i="62"/>
  <c r="M569" i="62"/>
  <c r="M570" i="62"/>
  <c r="M571" i="62"/>
  <c r="M572" i="62"/>
  <c r="M573" i="62"/>
  <c r="M574" i="62"/>
  <c r="M575" i="62"/>
  <c r="M576" i="62"/>
  <c r="M577" i="62"/>
  <c r="M578" i="62"/>
  <c r="M579" i="62"/>
  <c r="M580" i="62"/>
  <c r="M581" i="62"/>
  <c r="M582" i="62"/>
  <c r="M583" i="62"/>
  <c r="M584" i="62"/>
  <c r="M585" i="62"/>
  <c r="M586" i="62"/>
  <c r="M587" i="62"/>
  <c r="M588" i="62"/>
  <c r="M589" i="62"/>
  <c r="M590" i="62"/>
  <c r="M591" i="62"/>
  <c r="M592" i="62"/>
  <c r="M593" i="62"/>
  <c r="M594" i="62"/>
  <c r="M595" i="62"/>
  <c r="M596" i="62"/>
  <c r="M597" i="62"/>
  <c r="M598" i="62"/>
  <c r="M599" i="62"/>
  <c r="M600" i="62"/>
  <c r="M601" i="62"/>
  <c r="M602" i="62"/>
  <c r="M603" i="62"/>
  <c r="M604" i="62"/>
  <c r="M605" i="62"/>
  <c r="M606" i="62"/>
  <c r="M607" i="62"/>
  <c r="M608" i="62"/>
  <c r="M609" i="62"/>
  <c r="M610" i="62"/>
  <c r="M611" i="62"/>
  <c r="M612" i="62"/>
  <c r="M613" i="62"/>
  <c r="M614" i="62"/>
  <c r="M615" i="62"/>
  <c r="M616" i="62"/>
  <c r="M617" i="62"/>
  <c r="M618" i="62"/>
  <c r="M619" i="62"/>
  <c r="M620" i="62"/>
  <c r="M621" i="62"/>
  <c r="M622" i="62"/>
  <c r="M623" i="62"/>
  <c r="M624" i="62"/>
  <c r="M625" i="62"/>
  <c r="M626" i="62"/>
  <c r="M627" i="62"/>
  <c r="M628" i="62"/>
  <c r="M629" i="62"/>
  <c r="M630" i="62"/>
  <c r="M631" i="62"/>
  <c r="M632" i="62"/>
  <c r="M633" i="62"/>
  <c r="M634" i="62"/>
  <c r="G392" i="53"/>
  <c r="F123" i="52"/>
  <c r="G129" i="52"/>
  <c r="F394" i="53"/>
  <c r="F392" i="53"/>
  <c r="G391" i="53"/>
  <c r="F391" i="53"/>
  <c r="G390" i="53"/>
  <c r="F390" i="53"/>
  <c r="G389" i="53"/>
  <c r="F389" i="53"/>
  <c r="G388" i="53"/>
  <c r="F388" i="53"/>
  <c r="M455" i="44"/>
  <c r="M456" i="44"/>
  <c r="M457" i="44"/>
  <c r="M458" i="44"/>
  <c r="M459" i="44"/>
  <c r="M460" i="44"/>
  <c r="M461" i="44"/>
  <c r="M462" i="44"/>
  <c r="M463" i="44"/>
  <c r="M464" i="44"/>
  <c r="M465" i="44"/>
  <c r="M466" i="44"/>
  <c r="M467" i="44"/>
  <c r="M468" i="44"/>
  <c r="M469" i="44"/>
  <c r="M470" i="44"/>
  <c r="M471" i="44"/>
  <c r="M472" i="44"/>
  <c r="M473" i="44"/>
  <c r="M474" i="44"/>
  <c r="M475" i="44"/>
  <c r="M476" i="44"/>
  <c r="M477" i="44"/>
  <c r="M478" i="44"/>
  <c r="M479" i="44"/>
  <c r="M480" i="44"/>
  <c r="M481" i="44"/>
  <c r="M482" i="44"/>
  <c r="M483" i="44"/>
  <c r="M484" i="44"/>
  <c r="M485" i="44"/>
  <c r="M486" i="44"/>
  <c r="M487" i="44"/>
  <c r="M488" i="44"/>
  <c r="M489" i="44"/>
  <c r="M490" i="44"/>
  <c r="M491" i="44"/>
  <c r="M492" i="44"/>
  <c r="M493" i="44"/>
  <c r="M494" i="44"/>
  <c r="M495" i="44"/>
  <c r="M496" i="44"/>
  <c r="M497" i="44"/>
  <c r="M498" i="44"/>
  <c r="M499" i="44"/>
  <c r="M500" i="44"/>
  <c r="M501" i="44"/>
  <c r="M502" i="44"/>
  <c r="M503" i="44"/>
  <c r="M504" i="44"/>
  <c r="M505" i="44"/>
  <c r="M506" i="44"/>
  <c r="M507" i="44"/>
  <c r="M508" i="44"/>
  <c r="M509" i="44"/>
  <c r="M510" i="44"/>
  <c r="M511" i="44"/>
  <c r="M512" i="44"/>
  <c r="M513" i="44"/>
  <c r="M514" i="44"/>
  <c r="M515" i="44"/>
  <c r="M516" i="44"/>
  <c r="M517" i="44"/>
  <c r="M518" i="44"/>
  <c r="M519" i="44"/>
  <c r="M520" i="44"/>
  <c r="M521" i="44"/>
  <c r="M522" i="44"/>
  <c r="M523" i="44"/>
  <c r="M524" i="44"/>
  <c r="M525" i="44"/>
  <c r="M526" i="44"/>
  <c r="M527" i="44"/>
  <c r="M528" i="44"/>
  <c r="M529" i="44"/>
  <c r="M530" i="44"/>
  <c r="M531" i="44"/>
  <c r="M532" i="44"/>
  <c r="M533" i="44"/>
  <c r="M534" i="44"/>
  <c r="M535" i="44"/>
  <c r="M536" i="44"/>
  <c r="M537" i="44"/>
  <c r="M538" i="44"/>
  <c r="M539" i="44"/>
  <c r="M540" i="44"/>
  <c r="M541" i="44"/>
  <c r="M510" i="62"/>
  <c r="M511" i="62"/>
  <c r="M512" i="62"/>
  <c r="M513" i="62"/>
  <c r="M514" i="62"/>
  <c r="M515" i="62"/>
  <c r="M516" i="62"/>
  <c r="M517" i="62"/>
  <c r="M518" i="62"/>
  <c r="M519" i="62"/>
  <c r="M520" i="62"/>
  <c r="M521" i="62"/>
  <c r="M522" i="62"/>
  <c r="M523" i="62"/>
  <c r="M524" i="62"/>
  <c r="M525" i="62"/>
  <c r="M526" i="62"/>
  <c r="M527" i="62"/>
  <c r="M528" i="62"/>
  <c r="M529" i="62"/>
  <c r="M530" i="62"/>
  <c r="M531" i="62"/>
  <c r="M532" i="62"/>
  <c r="M533" i="62"/>
  <c r="M534" i="62"/>
  <c r="M535" i="62"/>
  <c r="M536" i="62"/>
  <c r="M537" i="62"/>
  <c r="M538" i="62"/>
  <c r="M539" i="62"/>
  <c r="M540" i="62"/>
  <c r="M541" i="62"/>
  <c r="M542" i="62"/>
  <c r="M543" i="62"/>
  <c r="M544" i="62"/>
  <c r="M545" i="62"/>
  <c r="M546" i="62"/>
  <c r="M547" i="62"/>
  <c r="M548" i="62"/>
  <c r="M549" i="62"/>
  <c r="M550" i="62"/>
  <c r="M551" i="62"/>
  <c r="M552" i="62"/>
  <c r="M553" i="62"/>
  <c r="M554" i="62"/>
  <c r="M555" i="62"/>
  <c r="M556" i="62"/>
  <c r="M557" i="62"/>
  <c r="M558" i="62"/>
  <c r="M559" i="62"/>
  <c r="M560" i="62"/>
  <c r="M561" i="62"/>
  <c r="M562" i="62"/>
  <c r="M563" i="62"/>
  <c r="M564" i="62"/>
  <c r="E9" i="45"/>
  <c r="M374" i="44"/>
  <c r="M375" i="44"/>
  <c r="M376" i="44"/>
  <c r="M377" i="44"/>
  <c r="M378" i="44"/>
  <c r="M379" i="44"/>
  <c r="M380" i="44"/>
  <c r="M381" i="44"/>
  <c r="M382" i="44"/>
  <c r="M383" i="44"/>
  <c r="M384" i="44"/>
  <c r="M385" i="44"/>
  <c r="M386" i="44"/>
  <c r="M387" i="44"/>
  <c r="M388" i="44"/>
  <c r="M389" i="44"/>
  <c r="M390" i="44"/>
  <c r="M391" i="44"/>
  <c r="M392" i="44"/>
  <c r="M393" i="44"/>
  <c r="M394" i="44"/>
  <c r="M395" i="44"/>
  <c r="M396" i="44"/>
  <c r="M397" i="44"/>
  <c r="M398" i="44"/>
  <c r="M399" i="44"/>
  <c r="M400" i="44"/>
  <c r="M401" i="44"/>
  <c r="M402" i="44"/>
  <c r="M403" i="44"/>
  <c r="M404" i="44"/>
  <c r="M405" i="44"/>
  <c r="M406" i="44"/>
  <c r="M407" i="44"/>
  <c r="M408" i="44"/>
  <c r="M409" i="44"/>
  <c r="M410" i="44"/>
  <c r="M411" i="44"/>
  <c r="M412" i="44"/>
  <c r="M413" i="44"/>
  <c r="M414" i="44"/>
  <c r="M415" i="44"/>
  <c r="M416" i="44"/>
  <c r="M417" i="44"/>
  <c r="M418" i="44"/>
  <c r="M419" i="44"/>
  <c r="M420" i="44"/>
  <c r="M421" i="44"/>
  <c r="M422" i="44"/>
  <c r="M423" i="44"/>
  <c r="M424" i="44"/>
  <c r="M425" i="44"/>
  <c r="M426" i="44"/>
  <c r="M427" i="44"/>
  <c r="M428" i="44"/>
  <c r="M429" i="44"/>
  <c r="M430" i="44"/>
  <c r="M431" i="44"/>
  <c r="M432" i="44"/>
  <c r="M433" i="44"/>
  <c r="M434" i="44"/>
  <c r="M435" i="44"/>
  <c r="M436" i="44"/>
  <c r="M437" i="44"/>
  <c r="M438" i="44"/>
  <c r="M439" i="44"/>
  <c r="M440" i="44"/>
  <c r="M441" i="44"/>
  <c r="M442" i="44"/>
  <c r="M443" i="44"/>
  <c r="M444" i="44"/>
  <c r="M445" i="44"/>
  <c r="M446" i="44"/>
  <c r="M447" i="44"/>
  <c r="M448" i="44"/>
  <c r="M449" i="44"/>
  <c r="M450" i="44"/>
  <c r="M451" i="44"/>
  <c r="M452" i="44"/>
  <c r="M453" i="44"/>
  <c r="M454" i="44"/>
  <c r="M434" i="62"/>
  <c r="M435" i="62"/>
  <c r="M436" i="62"/>
  <c r="M437" i="62"/>
  <c r="M438" i="62"/>
  <c r="M439" i="62"/>
  <c r="M440" i="62"/>
  <c r="M441" i="62"/>
  <c r="M442" i="62"/>
  <c r="M443" i="62"/>
  <c r="M444" i="62"/>
  <c r="M445" i="62"/>
  <c r="M446" i="62"/>
  <c r="M447" i="62"/>
  <c r="M448" i="62"/>
  <c r="M449" i="62"/>
  <c r="M450" i="62"/>
  <c r="M451" i="62"/>
  <c r="M452" i="62"/>
  <c r="M453" i="62"/>
  <c r="M454" i="62"/>
  <c r="M455" i="62"/>
  <c r="M456" i="62"/>
  <c r="M457" i="62"/>
  <c r="M458" i="62"/>
  <c r="M459" i="62"/>
  <c r="M460" i="62"/>
  <c r="M461" i="62"/>
  <c r="M462" i="62"/>
  <c r="M463" i="62"/>
  <c r="M464" i="62"/>
  <c r="M465" i="62"/>
  <c r="M466" i="62"/>
  <c r="M467" i="62"/>
  <c r="M468" i="62"/>
  <c r="M469" i="62"/>
  <c r="M470" i="62"/>
  <c r="M471" i="62"/>
  <c r="M472" i="62"/>
  <c r="M473" i="62"/>
  <c r="M474" i="62"/>
  <c r="M475" i="62"/>
  <c r="M476" i="62"/>
  <c r="M477" i="62"/>
  <c r="M478" i="62"/>
  <c r="M479" i="62"/>
  <c r="M480" i="62"/>
  <c r="M481" i="62"/>
  <c r="M482" i="62"/>
  <c r="M483" i="62"/>
  <c r="M484" i="62"/>
  <c r="M485" i="62"/>
  <c r="M486" i="62"/>
  <c r="M487" i="62"/>
  <c r="M488" i="62"/>
  <c r="M489" i="62"/>
  <c r="M490" i="62"/>
  <c r="M491" i="62"/>
  <c r="M492" i="62"/>
  <c r="M493" i="62"/>
  <c r="M494" i="62"/>
  <c r="M495" i="62"/>
  <c r="M496" i="62"/>
  <c r="M497" i="62"/>
  <c r="M498" i="62"/>
  <c r="M499" i="62"/>
  <c r="M500" i="62"/>
  <c r="M501" i="62"/>
  <c r="M502" i="62"/>
  <c r="M503" i="62"/>
  <c r="M504" i="62"/>
  <c r="M505" i="62"/>
  <c r="M506" i="62"/>
  <c r="M507" i="62"/>
  <c r="M508" i="62"/>
  <c r="M509" i="62"/>
  <c r="E1" i="3"/>
  <c r="E5" i="3" s="1"/>
  <c r="E9" i="3"/>
  <c r="E10" i="3"/>
  <c r="E13" i="3"/>
  <c r="E14" i="3"/>
  <c r="E17" i="3"/>
  <c r="E18" i="3"/>
  <c r="E21" i="3"/>
  <c r="E22" i="3"/>
  <c r="E24" i="3"/>
  <c r="E25" i="3"/>
  <c r="E26" i="3"/>
  <c r="E28" i="3"/>
  <c r="E32" i="3"/>
  <c r="E36" i="3"/>
  <c r="E40" i="3"/>
  <c r="E44" i="3"/>
  <c r="E48" i="3"/>
  <c r="E52" i="3"/>
  <c r="F200" i="64"/>
  <c r="G200" i="64"/>
  <c r="G197" i="64"/>
  <c r="G198" i="64"/>
  <c r="G195" i="64"/>
  <c r="G196" i="64"/>
  <c r="F195" i="64"/>
  <c r="F196" i="64"/>
  <c r="F194" i="64"/>
  <c r="G194" i="64"/>
  <c r="F197" i="64"/>
  <c r="F198" i="64"/>
  <c r="F199" i="64"/>
  <c r="G199" i="64"/>
  <c r="M284" i="44"/>
  <c r="M285" i="44"/>
  <c r="M286" i="44"/>
  <c r="M287" i="44"/>
  <c r="M288" i="44"/>
  <c r="M289" i="44"/>
  <c r="M290" i="44"/>
  <c r="M291" i="44"/>
  <c r="M292" i="44"/>
  <c r="M293" i="44"/>
  <c r="M294" i="44"/>
  <c r="M295" i="44"/>
  <c r="M296" i="44"/>
  <c r="M297" i="44"/>
  <c r="M298" i="44"/>
  <c r="M299" i="44"/>
  <c r="M300" i="44"/>
  <c r="M301" i="44"/>
  <c r="M302" i="44"/>
  <c r="M303" i="44"/>
  <c r="M304" i="44"/>
  <c r="M305" i="44"/>
  <c r="M306" i="44"/>
  <c r="M307" i="44"/>
  <c r="M308" i="44"/>
  <c r="M309" i="44"/>
  <c r="M310" i="44"/>
  <c r="M311" i="44"/>
  <c r="M312" i="44"/>
  <c r="M313" i="44"/>
  <c r="M314" i="44"/>
  <c r="M315" i="44"/>
  <c r="M316" i="44"/>
  <c r="M317" i="44"/>
  <c r="M318" i="44"/>
  <c r="M319" i="44"/>
  <c r="M320" i="44"/>
  <c r="M321" i="44"/>
  <c r="M322" i="44"/>
  <c r="M323" i="44"/>
  <c r="M324" i="44"/>
  <c r="M325" i="44"/>
  <c r="M326" i="44"/>
  <c r="M327" i="44"/>
  <c r="M328" i="44"/>
  <c r="M329" i="44"/>
  <c r="M330" i="44"/>
  <c r="M331" i="44"/>
  <c r="M332" i="44"/>
  <c r="M333" i="44"/>
  <c r="M334" i="44"/>
  <c r="M335" i="44"/>
  <c r="M336" i="44"/>
  <c r="M337" i="44"/>
  <c r="M338" i="44"/>
  <c r="M339" i="44"/>
  <c r="M340" i="44"/>
  <c r="M341" i="44"/>
  <c r="M342" i="44"/>
  <c r="M343" i="44"/>
  <c r="M344" i="44"/>
  <c r="M345" i="44"/>
  <c r="M346" i="44"/>
  <c r="M347" i="44"/>
  <c r="M348" i="44"/>
  <c r="M349" i="44"/>
  <c r="M350" i="44"/>
  <c r="M351" i="44"/>
  <c r="M352" i="44"/>
  <c r="M353" i="44"/>
  <c r="M354" i="44"/>
  <c r="M355" i="44"/>
  <c r="M356" i="44"/>
  <c r="M357" i="44"/>
  <c r="M358" i="44"/>
  <c r="M359" i="44"/>
  <c r="M360" i="44"/>
  <c r="M361" i="44"/>
  <c r="M362" i="44"/>
  <c r="M363" i="44"/>
  <c r="M364" i="44"/>
  <c r="M365" i="44"/>
  <c r="M366" i="44"/>
  <c r="M367" i="44"/>
  <c r="M368" i="44"/>
  <c r="M369" i="44"/>
  <c r="M370" i="44"/>
  <c r="M371" i="44"/>
  <c r="M372" i="44"/>
  <c r="M373" i="44"/>
  <c r="M432" i="62"/>
  <c r="M433" i="62"/>
  <c r="M359" i="62"/>
  <c r="M360" i="62"/>
  <c r="M361" i="62"/>
  <c r="M362" i="62"/>
  <c r="M363" i="62"/>
  <c r="M364" i="62"/>
  <c r="M365" i="62"/>
  <c r="M366" i="62"/>
  <c r="M367" i="62"/>
  <c r="M368" i="62"/>
  <c r="M369" i="62"/>
  <c r="M370" i="62"/>
  <c r="M371" i="62"/>
  <c r="M372" i="62"/>
  <c r="M373" i="62"/>
  <c r="M374" i="62"/>
  <c r="M375" i="62"/>
  <c r="M376" i="62"/>
  <c r="M377" i="62"/>
  <c r="M378" i="62"/>
  <c r="M379" i="62"/>
  <c r="M380" i="62"/>
  <c r="M381" i="62"/>
  <c r="M382" i="62"/>
  <c r="M383" i="62"/>
  <c r="M384" i="62"/>
  <c r="M385" i="62"/>
  <c r="M386" i="62"/>
  <c r="M387" i="62"/>
  <c r="M388" i="62"/>
  <c r="M389" i="62"/>
  <c r="M390" i="62"/>
  <c r="M391" i="62"/>
  <c r="M392" i="62"/>
  <c r="M393" i="62"/>
  <c r="M394" i="62"/>
  <c r="M395" i="62"/>
  <c r="M396" i="62"/>
  <c r="M397" i="62"/>
  <c r="M398" i="62"/>
  <c r="M399" i="62"/>
  <c r="M400" i="62"/>
  <c r="M401" i="62"/>
  <c r="M402" i="62"/>
  <c r="M403" i="62"/>
  <c r="M404" i="62"/>
  <c r="M405" i="62"/>
  <c r="M406" i="62"/>
  <c r="M407" i="62"/>
  <c r="M408" i="62"/>
  <c r="M409" i="62"/>
  <c r="M410" i="62"/>
  <c r="M411" i="62"/>
  <c r="M412" i="62"/>
  <c r="M413" i="62"/>
  <c r="M414" i="62"/>
  <c r="M415" i="62"/>
  <c r="M416" i="62"/>
  <c r="M417" i="62"/>
  <c r="M418" i="62"/>
  <c r="M419" i="62"/>
  <c r="M420" i="62"/>
  <c r="M421" i="62"/>
  <c r="M422" i="62"/>
  <c r="M423" i="62"/>
  <c r="M424" i="62"/>
  <c r="M425" i="62"/>
  <c r="M426" i="62"/>
  <c r="M427" i="62"/>
  <c r="M428" i="62"/>
  <c r="M429" i="62"/>
  <c r="M430" i="62"/>
  <c r="M431" i="62"/>
  <c r="N6" i="3"/>
  <c r="M187" i="44"/>
  <c r="M188" i="44"/>
  <c r="M189" i="44"/>
  <c r="M190" i="44"/>
  <c r="M191" i="44"/>
  <c r="M192" i="44"/>
  <c r="M193" i="44"/>
  <c r="M194" i="44"/>
  <c r="M195" i="44"/>
  <c r="M196" i="44"/>
  <c r="M197" i="44"/>
  <c r="M198" i="44"/>
  <c r="M199" i="44"/>
  <c r="M200" i="44"/>
  <c r="M201" i="44"/>
  <c r="M202" i="44"/>
  <c r="M203" i="44"/>
  <c r="M204" i="44"/>
  <c r="M205" i="44"/>
  <c r="M206" i="44"/>
  <c r="M207" i="44"/>
  <c r="M208" i="44"/>
  <c r="M209" i="44"/>
  <c r="M210" i="44"/>
  <c r="M211" i="44"/>
  <c r="M212" i="44"/>
  <c r="M213" i="44"/>
  <c r="M214" i="44"/>
  <c r="M215" i="44"/>
  <c r="M216" i="44"/>
  <c r="M217" i="44"/>
  <c r="M218" i="44"/>
  <c r="M219" i="44"/>
  <c r="M220" i="44"/>
  <c r="M221" i="44"/>
  <c r="M222" i="44"/>
  <c r="M223" i="44"/>
  <c r="M224" i="44"/>
  <c r="M225" i="44"/>
  <c r="M226" i="44"/>
  <c r="M227" i="44"/>
  <c r="M228" i="44"/>
  <c r="M229" i="44"/>
  <c r="M230" i="44"/>
  <c r="M231" i="44"/>
  <c r="M232" i="44"/>
  <c r="M233" i="44"/>
  <c r="M234" i="44"/>
  <c r="M235" i="44"/>
  <c r="M236" i="44"/>
  <c r="M237" i="44"/>
  <c r="M238" i="44"/>
  <c r="M239" i="44"/>
  <c r="M240" i="44"/>
  <c r="M241" i="44"/>
  <c r="M242" i="44"/>
  <c r="M243" i="44"/>
  <c r="M244" i="44"/>
  <c r="M245" i="44"/>
  <c r="M246" i="44"/>
  <c r="M247" i="44"/>
  <c r="M248" i="44"/>
  <c r="M249" i="44"/>
  <c r="M250" i="44"/>
  <c r="M251" i="44"/>
  <c r="M252" i="44"/>
  <c r="M253" i="44"/>
  <c r="M254" i="44"/>
  <c r="M255" i="44"/>
  <c r="M256" i="44"/>
  <c r="M257" i="44"/>
  <c r="M258" i="44"/>
  <c r="M259" i="44"/>
  <c r="M260" i="44"/>
  <c r="M261" i="44"/>
  <c r="M262" i="44"/>
  <c r="M263" i="44"/>
  <c r="M264" i="44"/>
  <c r="M265" i="44"/>
  <c r="M266" i="44"/>
  <c r="M267" i="44"/>
  <c r="M268" i="44"/>
  <c r="M269" i="44"/>
  <c r="M270" i="44"/>
  <c r="M271" i="44"/>
  <c r="M272" i="44"/>
  <c r="M273" i="44"/>
  <c r="M274" i="44"/>
  <c r="M275" i="44"/>
  <c r="M276" i="44"/>
  <c r="M277" i="44"/>
  <c r="M278" i="44"/>
  <c r="M279" i="44"/>
  <c r="M280" i="44"/>
  <c r="M281" i="44"/>
  <c r="M282" i="44"/>
  <c r="M283" i="44"/>
  <c r="F179" i="57" l="1"/>
  <c r="F180" i="57" s="1"/>
  <c r="G179" i="57"/>
  <c r="G180" i="57" s="1"/>
  <c r="E16" i="3"/>
  <c r="E20" i="3"/>
  <c r="E12" i="3"/>
  <c r="F145" i="50"/>
  <c r="G145" i="50"/>
  <c r="F146" i="50"/>
  <c r="G146" i="50"/>
  <c r="F147" i="50"/>
  <c r="G147" i="50"/>
  <c r="F148" i="50"/>
  <c r="G148" i="50"/>
  <c r="F149" i="50"/>
  <c r="G149" i="50"/>
  <c r="M273" i="62"/>
  <c r="M274" i="62"/>
  <c r="M275" i="62"/>
  <c r="M276" i="62"/>
  <c r="M277" i="62"/>
  <c r="M278" i="62"/>
  <c r="M279" i="62"/>
  <c r="M280" i="62"/>
  <c r="M281" i="62"/>
  <c r="M282" i="62"/>
  <c r="M283" i="62"/>
  <c r="M284" i="62"/>
  <c r="M285" i="62"/>
  <c r="M286" i="62"/>
  <c r="M287" i="62"/>
  <c r="M288" i="62"/>
  <c r="M289" i="62"/>
  <c r="M290" i="62"/>
  <c r="M291" i="62"/>
  <c r="M292" i="62"/>
  <c r="M293" i="62"/>
  <c r="M294" i="62"/>
  <c r="M295" i="62"/>
  <c r="M296" i="62"/>
  <c r="M297" i="62"/>
  <c r="M298" i="62"/>
  <c r="M299" i="62"/>
  <c r="M300" i="62"/>
  <c r="M301" i="62"/>
  <c r="M302" i="62"/>
  <c r="M303" i="62"/>
  <c r="M304" i="62"/>
  <c r="M305" i="62"/>
  <c r="M306" i="62"/>
  <c r="M307" i="62"/>
  <c r="M308" i="62"/>
  <c r="M309" i="62"/>
  <c r="M310" i="62"/>
  <c r="M311" i="62"/>
  <c r="M312" i="62"/>
  <c r="M313" i="62"/>
  <c r="M314" i="62"/>
  <c r="M315" i="62"/>
  <c r="M316" i="62"/>
  <c r="M317" i="62"/>
  <c r="M318" i="62"/>
  <c r="M319" i="62"/>
  <c r="M320" i="62"/>
  <c r="M321" i="62"/>
  <c r="M322" i="62"/>
  <c r="M323" i="62"/>
  <c r="M324" i="62"/>
  <c r="M325" i="62"/>
  <c r="M326" i="62"/>
  <c r="M327" i="62"/>
  <c r="M328" i="62"/>
  <c r="M329" i="62"/>
  <c r="M330" i="62"/>
  <c r="M331" i="62"/>
  <c r="M332" i="62"/>
  <c r="M333" i="62"/>
  <c r="M334" i="62"/>
  <c r="M335" i="62"/>
  <c r="M336" i="62"/>
  <c r="M337" i="62"/>
  <c r="M338" i="62"/>
  <c r="M339" i="62"/>
  <c r="M340" i="62"/>
  <c r="M341" i="62"/>
  <c r="M342" i="62"/>
  <c r="M343" i="62"/>
  <c r="M344" i="62"/>
  <c r="M345" i="62"/>
  <c r="M346" i="62"/>
  <c r="M347" i="62"/>
  <c r="M348" i="62"/>
  <c r="M349" i="62"/>
  <c r="M350" i="62"/>
  <c r="M351" i="62"/>
  <c r="M352" i="62"/>
  <c r="M353" i="62"/>
  <c r="M354" i="62"/>
  <c r="M355" i="62"/>
  <c r="M356" i="62"/>
  <c r="M357" i="62"/>
  <c r="M358" i="62"/>
  <c r="E5" i="45"/>
  <c r="E6" i="45"/>
  <c r="M100" i="44"/>
  <c r="M101" i="44"/>
  <c r="M102" i="44"/>
  <c r="M103" i="44"/>
  <c r="M104" i="44"/>
  <c r="M105" i="44"/>
  <c r="M106" i="44"/>
  <c r="M107" i="44"/>
  <c r="M108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22" i="44"/>
  <c r="M123" i="44"/>
  <c r="M124" i="44"/>
  <c r="M125" i="44"/>
  <c r="M126" i="44"/>
  <c r="M127" i="44"/>
  <c r="M128" i="44"/>
  <c r="M129" i="44"/>
  <c r="M130" i="44"/>
  <c r="M131" i="44"/>
  <c r="M132" i="44"/>
  <c r="M133" i="44"/>
  <c r="M134" i="44"/>
  <c r="M135" i="44"/>
  <c r="M136" i="44"/>
  <c r="M137" i="44"/>
  <c r="M138" i="44"/>
  <c r="M139" i="44"/>
  <c r="M140" i="44"/>
  <c r="M141" i="44"/>
  <c r="M142" i="44"/>
  <c r="M143" i="44"/>
  <c r="M144" i="44"/>
  <c r="M145" i="44"/>
  <c r="M146" i="44"/>
  <c r="M147" i="44"/>
  <c r="M148" i="44"/>
  <c r="M149" i="44"/>
  <c r="M150" i="44"/>
  <c r="M151" i="44"/>
  <c r="M152" i="44"/>
  <c r="M153" i="44"/>
  <c r="M154" i="44"/>
  <c r="M155" i="44"/>
  <c r="M156" i="44"/>
  <c r="M157" i="44"/>
  <c r="M158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71" i="44"/>
  <c r="M172" i="44"/>
  <c r="M173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6" i="44"/>
  <c r="M87" i="62"/>
  <c r="M88" i="62"/>
  <c r="M89" i="62"/>
  <c r="M90" i="62"/>
  <c r="M91" i="62"/>
  <c r="M92" i="62"/>
  <c r="M93" i="62"/>
  <c r="M94" i="62"/>
  <c r="M95" i="62"/>
  <c r="M96" i="62"/>
  <c r="M97" i="62"/>
  <c r="M98" i="62"/>
  <c r="M99" i="62"/>
  <c r="M100" i="62"/>
  <c r="M101" i="62"/>
  <c r="M102" i="62"/>
  <c r="M103" i="62"/>
  <c r="M104" i="62"/>
  <c r="M105" i="62"/>
  <c r="M106" i="62"/>
  <c r="M107" i="62"/>
  <c r="M108" i="62"/>
  <c r="M109" i="62"/>
  <c r="M110" i="62"/>
  <c r="M111" i="62"/>
  <c r="M112" i="62"/>
  <c r="M113" i="62"/>
  <c r="M114" i="62"/>
  <c r="M115" i="62"/>
  <c r="M116" i="62"/>
  <c r="M117" i="62"/>
  <c r="M118" i="62"/>
  <c r="M119" i="62"/>
  <c r="M120" i="62"/>
  <c r="M121" i="62"/>
  <c r="M122" i="62"/>
  <c r="M123" i="62"/>
  <c r="M124" i="62"/>
  <c r="M125" i="62"/>
  <c r="M126" i="62"/>
  <c r="M127" i="62"/>
  <c r="M128" i="62"/>
  <c r="M129" i="62"/>
  <c r="M130" i="62"/>
  <c r="M131" i="62"/>
  <c r="M132" i="62"/>
  <c r="M133" i="62"/>
  <c r="M134" i="62"/>
  <c r="M135" i="62"/>
  <c r="M136" i="62"/>
  <c r="M137" i="62"/>
  <c r="M138" i="62"/>
  <c r="M139" i="62"/>
  <c r="M140" i="62"/>
  <c r="M141" i="62"/>
  <c r="M142" i="62"/>
  <c r="M143" i="62"/>
  <c r="M144" i="62"/>
  <c r="M145" i="62"/>
  <c r="M146" i="62"/>
  <c r="M147" i="62"/>
  <c r="M148" i="62"/>
  <c r="M149" i="62"/>
  <c r="M150" i="62"/>
  <c r="M151" i="62"/>
  <c r="M152" i="62"/>
  <c r="M153" i="62"/>
  <c r="M154" i="62"/>
  <c r="M155" i="62"/>
  <c r="M156" i="62"/>
  <c r="M157" i="62"/>
  <c r="M158" i="62"/>
  <c r="M159" i="62"/>
  <c r="M160" i="62"/>
  <c r="M161" i="62"/>
  <c r="M162" i="62"/>
  <c r="M163" i="62"/>
  <c r="M164" i="62"/>
  <c r="M165" i="62"/>
  <c r="M166" i="62"/>
  <c r="M167" i="62"/>
  <c r="M168" i="62"/>
  <c r="M169" i="62"/>
  <c r="M170" i="62"/>
  <c r="M171" i="62"/>
  <c r="M172" i="62"/>
  <c r="M173" i="62"/>
  <c r="M174" i="62"/>
  <c r="M175" i="62"/>
  <c r="M176" i="62"/>
  <c r="M177" i="62"/>
  <c r="M178" i="62"/>
  <c r="M179" i="62"/>
  <c r="M180" i="62"/>
  <c r="M181" i="62"/>
  <c r="M182" i="62"/>
  <c r="M183" i="62"/>
  <c r="M184" i="62"/>
  <c r="M185" i="62"/>
  <c r="M186" i="62"/>
  <c r="M187" i="62"/>
  <c r="M188" i="62"/>
  <c r="M189" i="62"/>
  <c r="M190" i="62"/>
  <c r="M191" i="62"/>
  <c r="M192" i="62"/>
  <c r="M193" i="62"/>
  <c r="M194" i="62"/>
  <c r="M195" i="62"/>
  <c r="M196" i="62"/>
  <c r="M197" i="62"/>
  <c r="M198" i="62"/>
  <c r="M199" i="62"/>
  <c r="M200" i="62"/>
  <c r="M201" i="62"/>
  <c r="M202" i="62"/>
  <c r="M203" i="62"/>
  <c r="M204" i="62"/>
  <c r="M205" i="62"/>
  <c r="M206" i="62"/>
  <c r="M207" i="62"/>
  <c r="M208" i="62"/>
  <c r="M209" i="62"/>
  <c r="M210" i="62"/>
  <c r="M211" i="62"/>
  <c r="M212" i="62"/>
  <c r="M213" i="62"/>
  <c r="M214" i="62"/>
  <c r="M215" i="62"/>
  <c r="M216" i="62"/>
  <c r="M217" i="62"/>
  <c r="M218" i="62"/>
  <c r="M219" i="62"/>
  <c r="M220" i="62"/>
  <c r="M221" i="62"/>
  <c r="M222" i="62"/>
  <c r="M223" i="62"/>
  <c r="M224" i="62"/>
  <c r="M225" i="62"/>
  <c r="M226" i="62"/>
  <c r="M227" i="62"/>
  <c r="M228" i="62"/>
  <c r="M229" i="62"/>
  <c r="M230" i="62"/>
  <c r="M231" i="62"/>
  <c r="M232" i="62"/>
  <c r="M233" i="62"/>
  <c r="M234" i="62"/>
  <c r="M235" i="62"/>
  <c r="M236" i="62"/>
  <c r="M237" i="62"/>
  <c r="M238" i="62"/>
  <c r="M239" i="62"/>
  <c r="M240" i="62"/>
  <c r="M241" i="62"/>
  <c r="M242" i="62"/>
  <c r="M243" i="62"/>
  <c r="M244" i="62"/>
  <c r="M245" i="62"/>
  <c r="M246" i="62"/>
  <c r="M247" i="62"/>
  <c r="M248" i="62"/>
  <c r="M249" i="62"/>
  <c r="M250" i="62"/>
  <c r="M251" i="62"/>
  <c r="M252" i="62"/>
  <c r="M253" i="62"/>
  <c r="M254" i="62"/>
  <c r="M255" i="62"/>
  <c r="M256" i="62"/>
  <c r="M257" i="62"/>
  <c r="M258" i="62"/>
  <c r="M259" i="62"/>
  <c r="M260" i="62"/>
  <c r="M261" i="62"/>
  <c r="M262" i="62"/>
  <c r="M263" i="62"/>
  <c r="M264" i="62"/>
  <c r="M265" i="62"/>
  <c r="M266" i="62"/>
  <c r="M267" i="62"/>
  <c r="M268" i="62"/>
  <c r="M269" i="62"/>
  <c r="M270" i="62"/>
  <c r="M271" i="62"/>
  <c r="M272" i="62"/>
  <c r="L50" i="65"/>
  <c r="K50" i="65"/>
  <c r="J50" i="65"/>
  <c r="I50" i="65"/>
  <c r="H50" i="65"/>
  <c r="G50" i="65"/>
  <c r="F50" i="65"/>
  <c r="G191" i="32"/>
  <c r="M2" i="44"/>
  <c r="M3" i="44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2" i="62"/>
  <c r="M3" i="62"/>
  <c r="M4" i="62"/>
  <c r="M5" i="62"/>
  <c r="M6" i="62"/>
  <c r="M7" i="62"/>
  <c r="M8" i="62"/>
  <c r="M9" i="62"/>
  <c r="M10" i="62"/>
  <c r="M11" i="62"/>
  <c r="M12" i="62"/>
  <c r="M13" i="62"/>
  <c r="M14" i="62"/>
  <c r="M15" i="62"/>
  <c r="M16" i="62"/>
  <c r="M17" i="62"/>
  <c r="M18" i="62"/>
  <c r="M19" i="62"/>
  <c r="M20" i="62"/>
  <c r="M21" i="62"/>
  <c r="M22" i="62"/>
  <c r="M23" i="62"/>
  <c r="M24" i="62"/>
  <c r="M25" i="62"/>
  <c r="M26" i="62"/>
  <c r="M27" i="62"/>
  <c r="M28" i="62"/>
  <c r="M29" i="62"/>
  <c r="M30" i="62"/>
  <c r="M31" i="62"/>
  <c r="M32" i="62"/>
  <c r="M33" i="62"/>
  <c r="M34" i="62"/>
  <c r="M35" i="62"/>
  <c r="M36" i="62"/>
  <c r="M37" i="62"/>
  <c r="M38" i="62"/>
  <c r="M39" i="62"/>
  <c r="M40" i="62"/>
  <c r="M41" i="62"/>
  <c r="M42" i="62"/>
  <c r="M43" i="62"/>
  <c r="M44" i="62"/>
  <c r="M45" i="62"/>
  <c r="M46" i="62"/>
  <c r="M47" i="62"/>
  <c r="M48" i="62"/>
  <c r="M49" i="62"/>
  <c r="M50" i="62"/>
  <c r="M51" i="62"/>
  <c r="M52" i="62"/>
  <c r="M53" i="62"/>
  <c r="M54" i="62"/>
  <c r="M55" i="62"/>
  <c r="M56" i="62"/>
  <c r="M57" i="62"/>
  <c r="M58" i="62"/>
  <c r="M59" i="62"/>
  <c r="M60" i="62"/>
  <c r="M61" i="62"/>
  <c r="M62" i="62"/>
  <c r="M63" i="62"/>
  <c r="M64" i="62"/>
  <c r="M65" i="62"/>
  <c r="M66" i="62"/>
  <c r="M67" i="62"/>
  <c r="M68" i="62"/>
  <c r="M69" i="62"/>
  <c r="M70" i="62"/>
  <c r="M71" i="62"/>
  <c r="M72" i="62"/>
  <c r="M73" i="62"/>
  <c r="M74" i="62"/>
  <c r="M75" i="62"/>
  <c r="M76" i="62"/>
  <c r="M77" i="62"/>
  <c r="M78" i="62"/>
  <c r="M79" i="62"/>
  <c r="M80" i="62"/>
  <c r="M81" i="62"/>
  <c r="M82" i="62"/>
  <c r="M83" i="62"/>
  <c r="M84" i="62"/>
  <c r="M85" i="62"/>
  <c r="M86" i="62"/>
  <c r="N7" i="3"/>
  <c r="N8" i="3"/>
  <c r="K46" i="65"/>
  <c r="K47" i="65"/>
  <c r="K42" i="65"/>
  <c r="K43" i="65"/>
  <c r="K38" i="65"/>
  <c r="K39" i="65"/>
  <c r="K30" i="65"/>
  <c r="K31" i="65"/>
  <c r="M11" i="65"/>
  <c r="M10" i="65"/>
  <c r="K26" i="65"/>
  <c r="K27" i="65"/>
  <c r="K21" i="65"/>
  <c r="K22" i="65"/>
  <c r="K23" i="65"/>
  <c r="K17" i="65"/>
  <c r="K20" i="65"/>
  <c r="F150" i="50" l="1"/>
  <c r="F151" i="50" s="1"/>
  <c r="G150" i="50"/>
  <c r="G151" i="50" s="1"/>
  <c r="K9" i="65"/>
  <c r="M920" i="44"/>
  <c r="M921" i="44"/>
  <c r="M922" i="44"/>
  <c r="M923" i="44"/>
  <c r="M924" i="44"/>
  <c r="M925" i="44"/>
  <c r="M926" i="44"/>
  <c r="M927" i="44"/>
  <c r="M928" i="44"/>
  <c r="M929" i="44"/>
  <c r="M930" i="44"/>
  <c r="M931" i="44"/>
  <c r="M932" i="44"/>
  <c r="M933" i="44"/>
  <c r="M934" i="44"/>
  <c r="M935" i="44"/>
  <c r="M936" i="44"/>
  <c r="M937" i="44"/>
  <c r="M938" i="44"/>
  <c r="M939" i="44"/>
  <c r="M940" i="44"/>
  <c r="M941" i="44"/>
  <c r="M942" i="44"/>
  <c r="M943" i="44"/>
  <c r="M944" i="44"/>
  <c r="M945" i="44"/>
  <c r="M946" i="44"/>
  <c r="M947" i="44"/>
  <c r="M948" i="44"/>
  <c r="M949" i="44"/>
  <c r="M950" i="44"/>
  <c r="M951" i="44"/>
  <c r="M952" i="44"/>
  <c r="M953" i="44"/>
  <c r="M954" i="44"/>
  <c r="M955" i="44"/>
  <c r="M956" i="44"/>
  <c r="M957" i="44"/>
  <c r="M958" i="44"/>
  <c r="M959" i="44"/>
  <c r="M960" i="44"/>
  <c r="M961" i="44"/>
  <c r="M962" i="44"/>
  <c r="M963" i="44"/>
  <c r="M964" i="44"/>
  <c r="M965" i="44"/>
  <c r="M966" i="44"/>
  <c r="M967" i="44"/>
  <c r="M968" i="44"/>
  <c r="M969" i="44"/>
  <c r="M970" i="44"/>
  <c r="M971" i="44"/>
  <c r="M972" i="44"/>
  <c r="M973" i="44"/>
  <c r="M974" i="44"/>
  <c r="M975" i="44"/>
  <c r="M976" i="44"/>
  <c r="M977" i="44"/>
  <c r="M978" i="44"/>
  <c r="M979" i="44"/>
  <c r="M980" i="44"/>
  <c r="M981" i="44"/>
  <c r="M982" i="44"/>
  <c r="M983" i="44"/>
  <c r="M984" i="44"/>
  <c r="M985" i="44"/>
  <c r="M986" i="44"/>
  <c r="M987" i="44"/>
  <c r="M988" i="44"/>
  <c r="M989" i="44"/>
  <c r="M990" i="44"/>
  <c r="M991" i="44"/>
  <c r="M992" i="44"/>
  <c r="M993" i="44"/>
  <c r="M994" i="44"/>
  <c r="M995" i="44"/>
  <c r="M996" i="44"/>
  <c r="M997" i="44"/>
  <c r="M998" i="44"/>
  <c r="M999" i="44"/>
  <c r="M929" i="62"/>
  <c r="M930" i="62"/>
  <c r="M931" i="62"/>
  <c r="M932" i="62"/>
  <c r="M933" i="62"/>
  <c r="M934" i="62"/>
  <c r="M935" i="62"/>
  <c r="M936" i="62"/>
  <c r="M937" i="62"/>
  <c r="M938" i="62"/>
  <c r="M939" i="62"/>
  <c r="M940" i="62"/>
  <c r="M941" i="62"/>
  <c r="M942" i="62"/>
  <c r="M943" i="62"/>
  <c r="M944" i="62"/>
  <c r="M945" i="62"/>
  <c r="M946" i="62"/>
  <c r="M947" i="62"/>
  <c r="M948" i="62"/>
  <c r="M949" i="62"/>
  <c r="M950" i="62"/>
  <c r="M951" i="62"/>
  <c r="M952" i="62"/>
  <c r="M953" i="62"/>
  <c r="M954" i="62"/>
  <c r="M955" i="62"/>
  <c r="M956" i="62"/>
  <c r="M957" i="62"/>
  <c r="M958" i="62"/>
  <c r="M959" i="62"/>
  <c r="M960" i="62"/>
  <c r="M961" i="62"/>
  <c r="M962" i="62"/>
  <c r="M963" i="62"/>
  <c r="M964" i="62"/>
  <c r="M965" i="62"/>
  <c r="M966" i="62"/>
  <c r="M967" i="62"/>
  <c r="M968" i="62"/>
  <c r="M969" i="62"/>
  <c r="M970" i="62"/>
  <c r="M971" i="62"/>
  <c r="M972" i="62"/>
  <c r="M973" i="62"/>
  <c r="M974" i="62"/>
  <c r="M975" i="62"/>
  <c r="M976" i="62"/>
  <c r="M977" i="62"/>
  <c r="M978" i="62"/>
  <c r="M979" i="62"/>
  <c r="M980" i="62"/>
  <c r="M981" i="62"/>
  <c r="M982" i="62"/>
  <c r="M983" i="62"/>
  <c r="M984" i="62"/>
  <c r="M985" i="62"/>
  <c r="M986" i="62"/>
  <c r="M987" i="62"/>
  <c r="M988" i="62"/>
  <c r="M989" i="62"/>
  <c r="M990" i="62"/>
  <c r="M991" i="62"/>
  <c r="M992" i="62"/>
  <c r="M993" i="62"/>
  <c r="M994" i="62"/>
  <c r="F150" i="61"/>
  <c r="G150" i="61"/>
  <c r="F151" i="61"/>
  <c r="G151" i="61"/>
  <c r="F152" i="61"/>
  <c r="G152" i="61"/>
  <c r="F153" i="61"/>
  <c r="G153" i="61"/>
  <c r="F154" i="61"/>
  <c r="G154" i="61"/>
  <c r="M895" i="44"/>
  <c r="M896" i="44"/>
  <c r="M897" i="44"/>
  <c r="M898" i="44"/>
  <c r="M899" i="44"/>
  <c r="M900" i="44"/>
  <c r="M901" i="44"/>
  <c r="M902" i="44"/>
  <c r="M903" i="44"/>
  <c r="M904" i="44"/>
  <c r="M905" i="44"/>
  <c r="M906" i="44"/>
  <c r="M907" i="44"/>
  <c r="M908" i="44"/>
  <c r="M909" i="44"/>
  <c r="M910" i="44"/>
  <c r="M911" i="44"/>
  <c r="M912" i="44"/>
  <c r="M913" i="44"/>
  <c r="M914" i="44"/>
  <c r="M915" i="44"/>
  <c r="M916" i="44"/>
  <c r="M917" i="44"/>
  <c r="M918" i="44"/>
  <c r="M919" i="44"/>
  <c r="M881" i="44"/>
  <c r="M882" i="44"/>
  <c r="M883" i="44"/>
  <c r="M884" i="44"/>
  <c r="M885" i="44"/>
  <c r="M886" i="44"/>
  <c r="M887" i="44"/>
  <c r="M888" i="44"/>
  <c r="M889" i="44"/>
  <c r="M890" i="44"/>
  <c r="M891" i="44"/>
  <c r="M892" i="44"/>
  <c r="M893" i="44"/>
  <c r="M894" i="44"/>
  <c r="M908" i="62"/>
  <c r="M909" i="62"/>
  <c r="M910" i="62"/>
  <c r="M911" i="62"/>
  <c r="M912" i="62"/>
  <c r="M913" i="62"/>
  <c r="M914" i="62"/>
  <c r="M915" i="62"/>
  <c r="M916" i="62"/>
  <c r="M917" i="62"/>
  <c r="M918" i="62"/>
  <c r="M919" i="62"/>
  <c r="M920" i="62"/>
  <c r="M921" i="62"/>
  <c r="M922" i="62"/>
  <c r="M923" i="62"/>
  <c r="M924" i="62"/>
  <c r="M925" i="62"/>
  <c r="M926" i="62"/>
  <c r="M927" i="62"/>
  <c r="M928" i="62"/>
  <c r="M842" i="62"/>
  <c r="M843" i="62"/>
  <c r="M844" i="62"/>
  <c r="M845" i="62"/>
  <c r="M846" i="62"/>
  <c r="M847" i="62"/>
  <c r="M848" i="62"/>
  <c r="M849" i="62"/>
  <c r="M850" i="62"/>
  <c r="M851" i="62"/>
  <c r="M852" i="62"/>
  <c r="M853" i="62"/>
  <c r="M854" i="62"/>
  <c r="M855" i="62"/>
  <c r="M856" i="62"/>
  <c r="M857" i="62"/>
  <c r="M858" i="62"/>
  <c r="M859" i="62"/>
  <c r="M860" i="62"/>
  <c r="M861" i="62"/>
  <c r="M862" i="62"/>
  <c r="M863" i="62"/>
  <c r="M864" i="62"/>
  <c r="M865" i="62"/>
  <c r="M866" i="62"/>
  <c r="M867" i="62"/>
  <c r="M868" i="62"/>
  <c r="M869" i="62"/>
  <c r="M870" i="62"/>
  <c r="M871" i="62"/>
  <c r="M872" i="62"/>
  <c r="M873" i="62"/>
  <c r="M874" i="62"/>
  <c r="M875" i="62"/>
  <c r="M876" i="62"/>
  <c r="M877" i="62"/>
  <c r="M878" i="62"/>
  <c r="M879" i="62"/>
  <c r="M880" i="62"/>
  <c r="M881" i="62"/>
  <c r="M882" i="62"/>
  <c r="M883" i="62"/>
  <c r="M884" i="62"/>
  <c r="M885" i="62"/>
  <c r="M886" i="62"/>
  <c r="M887" i="62"/>
  <c r="M888" i="62"/>
  <c r="M889" i="62"/>
  <c r="M890" i="62"/>
  <c r="M891" i="62"/>
  <c r="M892" i="62"/>
  <c r="M893" i="62"/>
  <c r="M894" i="62"/>
  <c r="M895" i="62"/>
  <c r="M896" i="62"/>
  <c r="M897" i="62"/>
  <c r="M898" i="62"/>
  <c r="M899" i="62"/>
  <c r="M900" i="62"/>
  <c r="M901" i="62"/>
  <c r="M902" i="62"/>
  <c r="M903" i="62"/>
  <c r="M904" i="62"/>
  <c r="M905" i="62"/>
  <c r="M906" i="62"/>
  <c r="M907" i="62"/>
  <c r="F187" i="56"/>
  <c r="G155" i="61" l="1"/>
  <c r="G156" i="61" s="1"/>
  <c r="F155" i="61"/>
  <c r="F156" i="61" s="1"/>
  <c r="I10" i="3" l="1"/>
  <c r="G216" i="55" l="1"/>
  <c r="F216" i="55"/>
  <c r="J32" i="65" l="1"/>
  <c r="J36" i="65"/>
  <c r="J6" i="65"/>
  <c r="J7" i="65"/>
  <c r="J46" i="65" l="1"/>
  <c r="J47" i="65"/>
  <c r="J42" i="65"/>
  <c r="J43" i="65"/>
  <c r="J38" i="65"/>
  <c r="J39" i="65"/>
  <c r="J34" i="65"/>
  <c r="J35" i="65"/>
  <c r="J30" i="65"/>
  <c r="J31" i="65"/>
  <c r="J26" i="65"/>
  <c r="J27" i="65"/>
  <c r="J21" i="65"/>
  <c r="J22" i="65"/>
  <c r="J23" i="65"/>
  <c r="J20" i="65"/>
  <c r="J17" i="65"/>
  <c r="J9" i="65"/>
  <c r="M1000" i="44" l="1"/>
  <c r="M1001" i="44"/>
  <c r="M1002" i="44"/>
  <c r="M1003" i="44"/>
  <c r="M1004" i="44"/>
  <c r="M1005" i="44"/>
  <c r="M1006" i="44"/>
  <c r="M1007" i="44"/>
  <c r="M1008" i="44"/>
  <c r="M1009" i="44"/>
  <c r="M1010" i="44"/>
  <c r="M995" i="62"/>
  <c r="M996" i="62"/>
  <c r="M997" i="62"/>
  <c r="M998" i="62"/>
  <c r="M999" i="62"/>
  <c r="M1000" i="62"/>
  <c r="M1001" i="62"/>
  <c r="M1002" i="62"/>
  <c r="M1003" i="62"/>
  <c r="M1004" i="62"/>
  <c r="M1005" i="62"/>
  <c r="M1006" i="62"/>
  <c r="M1007" i="62"/>
  <c r="M1008" i="62"/>
  <c r="M1009" i="62"/>
  <c r="M1010" i="62"/>
  <c r="M1011" i="62"/>
  <c r="M1012" i="62"/>
  <c r="M1013" i="62"/>
  <c r="M1014" i="62"/>
  <c r="M1015" i="62"/>
  <c r="M1016" i="62"/>
  <c r="M1017" i="62"/>
  <c r="M1018" i="62"/>
  <c r="M1019" i="62"/>
  <c r="M1020" i="62"/>
  <c r="M1021" i="62"/>
  <c r="M1022" i="62"/>
  <c r="M1023" i="62"/>
  <c r="M1024" i="62"/>
  <c r="M1025" i="62"/>
  <c r="M1026" i="62"/>
  <c r="M1027" i="62"/>
  <c r="M1028" i="62"/>
  <c r="M1029" i="62"/>
  <c r="M1030" i="62"/>
  <c r="M1031" i="62"/>
  <c r="M1032" i="62"/>
  <c r="M1033" i="62"/>
  <c r="M1034" i="62"/>
  <c r="M1035" i="62"/>
  <c r="M1036" i="62"/>
  <c r="M1037" i="62"/>
  <c r="M1038" i="62"/>
  <c r="M1039" i="62"/>
  <c r="M1040" i="62"/>
  <c r="M1041" i="62"/>
  <c r="M1042" i="62"/>
  <c r="M1043" i="62"/>
  <c r="M1044" i="62"/>
  <c r="M1045" i="62"/>
  <c r="M1046" i="62"/>
  <c r="M1047" i="62"/>
  <c r="M1048" i="62"/>
  <c r="M1049" i="62"/>
  <c r="G124" i="52" l="1"/>
  <c r="N34" i="3" l="1"/>
  <c r="N33" i="3"/>
  <c r="C32" i="3"/>
  <c r="D32" i="3" s="1"/>
  <c r="F32" i="3" s="1"/>
  <c r="G32" i="3" s="1"/>
  <c r="H32" i="3" s="1"/>
  <c r="I32" i="3" s="1"/>
  <c r="J32" i="3" s="1"/>
  <c r="K32" i="3" s="1"/>
  <c r="L32" i="3" s="1"/>
  <c r="M32" i="3" s="1"/>
  <c r="H47" i="65" l="1"/>
  <c r="I47" i="65"/>
  <c r="H43" i="65"/>
  <c r="I43" i="65"/>
  <c r="H39" i="65"/>
  <c r="I39" i="65"/>
  <c r="H35" i="65"/>
  <c r="I35" i="65"/>
  <c r="I46" i="65"/>
  <c r="I42" i="65"/>
  <c r="I38" i="65"/>
  <c r="I34" i="65"/>
  <c r="I30" i="65"/>
  <c r="I26" i="65"/>
  <c r="I20" i="65"/>
  <c r="H31" i="65"/>
  <c r="I31" i="65"/>
  <c r="H27" i="65"/>
  <c r="I27" i="65"/>
  <c r="G21" i="65"/>
  <c r="H21" i="65"/>
  <c r="I21" i="65"/>
  <c r="G22" i="65"/>
  <c r="H22" i="65"/>
  <c r="I22" i="65"/>
  <c r="G23" i="65"/>
  <c r="H23" i="65"/>
  <c r="I23" i="65"/>
  <c r="I17" i="65"/>
  <c r="I9" i="65"/>
  <c r="G125" i="52" l="1"/>
  <c r="G126" i="52"/>
  <c r="G127" i="52"/>
  <c r="G123" i="52"/>
  <c r="F124" i="52"/>
  <c r="F125" i="52"/>
  <c r="F126" i="52"/>
  <c r="F127" i="52"/>
  <c r="G181" i="32" l="1"/>
  <c r="G125" i="49"/>
  <c r="N42" i="3" l="1"/>
  <c r="N41" i="3"/>
  <c r="H46" i="65"/>
  <c r="H42" i="65"/>
  <c r="H38" i="65"/>
  <c r="H34" i="65"/>
  <c r="H17" i="65"/>
  <c r="H9" i="65"/>
  <c r="F155" i="59" l="1"/>
  <c r="F156" i="59"/>
  <c r="F157" i="59"/>
  <c r="F158" i="59"/>
  <c r="F154" i="59"/>
  <c r="F159" i="59" l="1"/>
  <c r="F160" i="59" s="1"/>
  <c r="M1011" i="44" l="1"/>
  <c r="M1012" i="44"/>
  <c r="M1013" i="44"/>
  <c r="M1014" i="44"/>
  <c r="M1015" i="44"/>
  <c r="M1016" i="44"/>
  <c r="M1017" i="44"/>
  <c r="M1018" i="44"/>
  <c r="M1019" i="44"/>
  <c r="M1020" i="44"/>
  <c r="M1021" i="44"/>
  <c r="M1022" i="44"/>
  <c r="M1023" i="44"/>
  <c r="M1024" i="44"/>
  <c r="M1025" i="44"/>
  <c r="M1026" i="44"/>
  <c r="M1027" i="44"/>
  <c r="M1028" i="44"/>
  <c r="M1029" i="44"/>
  <c r="M1030" i="44"/>
  <c r="M1031" i="44"/>
  <c r="M1032" i="44"/>
  <c r="M1033" i="44"/>
  <c r="M1034" i="44"/>
  <c r="M1035" i="44"/>
  <c r="M1036" i="44"/>
  <c r="M1037" i="44"/>
  <c r="M1038" i="44"/>
  <c r="M1039" i="44"/>
  <c r="M1040" i="44"/>
  <c r="M1041" i="44"/>
  <c r="M1042" i="44"/>
  <c r="M1043" i="44"/>
  <c r="M1044" i="44"/>
  <c r="M1045" i="44"/>
  <c r="M1046" i="44"/>
  <c r="M1047" i="44"/>
  <c r="G1" i="62" l="1"/>
  <c r="N30" i="3" l="1"/>
  <c r="G187" i="56" l="1"/>
  <c r="G186" i="56"/>
  <c r="F186" i="56"/>
  <c r="G185" i="56"/>
  <c r="F185" i="56"/>
  <c r="G184" i="56"/>
  <c r="M1050" i="62" l="1"/>
  <c r="M1051" i="62"/>
  <c r="M1052" i="62"/>
  <c r="M1053" i="62"/>
  <c r="M1054" i="62"/>
  <c r="M1055" i="62"/>
  <c r="M1056" i="62"/>
  <c r="M1057" i="62"/>
  <c r="M1058" i="62"/>
  <c r="M1059" i="62"/>
  <c r="M1060" i="62"/>
  <c r="M1061" i="62"/>
  <c r="M1062" i="62"/>
  <c r="M1063" i="62"/>
  <c r="M1064" i="62"/>
  <c r="M1065" i="62"/>
  <c r="M1066" i="62"/>
  <c r="M1067" i="62"/>
  <c r="M1068" i="62"/>
  <c r="M1069" i="62"/>
  <c r="M1070" i="62"/>
  <c r="M1071" i="62"/>
  <c r="M1072" i="62"/>
  <c r="M1073" i="62"/>
  <c r="M1074" i="62"/>
  <c r="M1075" i="62"/>
  <c r="M1076" i="62"/>
  <c r="M1077" i="62"/>
  <c r="M1078" i="62"/>
  <c r="M1079" i="62"/>
  <c r="M1080" i="62"/>
  <c r="M1081" i="62"/>
  <c r="M1082" i="62"/>
  <c r="M1083" i="62"/>
  <c r="M1084" i="62"/>
  <c r="M1085" i="62"/>
  <c r="M1086" i="62"/>
  <c r="M1087" i="62"/>
  <c r="M1088" i="62"/>
  <c r="M1089" i="62"/>
  <c r="M1090" i="62"/>
  <c r="M1091" i="62"/>
  <c r="M1092" i="62"/>
  <c r="M1093" i="62"/>
  <c r="M1094" i="62"/>
  <c r="M1095" i="62"/>
  <c r="M1096" i="62"/>
  <c r="M1097" i="62"/>
  <c r="M1098" i="62"/>
  <c r="M1099" i="62"/>
  <c r="M1100" i="62"/>
  <c r="M1101" i="62"/>
  <c r="M1102" i="62"/>
  <c r="M1103" i="62"/>
  <c r="M1104" i="62"/>
  <c r="M1105" i="62"/>
  <c r="M1106" i="62"/>
  <c r="M1107" i="62"/>
  <c r="M1108" i="62"/>
  <c r="M1109" i="62"/>
  <c r="M1110" i="62"/>
  <c r="M1111" i="62"/>
  <c r="M1112" i="62"/>
  <c r="M1113" i="62"/>
  <c r="M1114" i="62"/>
  <c r="M1115" i="62"/>
  <c r="M1116" i="62"/>
  <c r="M1117" i="62"/>
  <c r="M1118" i="62"/>
  <c r="M1119" i="62"/>
  <c r="M1120" i="62"/>
  <c r="M1121" i="62"/>
  <c r="M1122" i="62"/>
  <c r="M1123" i="62"/>
  <c r="M1124" i="62"/>
  <c r="M1125" i="62"/>
  <c r="M1126" i="62"/>
  <c r="M1127" i="62"/>
  <c r="M1128" i="62"/>
  <c r="M1129" i="62"/>
  <c r="M1130" i="62"/>
  <c r="M1131" i="62"/>
  <c r="M1132" i="62"/>
  <c r="M1133" i="62"/>
  <c r="M1134" i="62"/>
  <c r="M1135" i="62"/>
  <c r="M1136" i="62"/>
  <c r="M1137" i="62"/>
  <c r="M1138" i="62"/>
  <c r="M1139" i="62"/>
  <c r="M1140" i="62"/>
  <c r="M1141" i="62"/>
  <c r="M1142" i="62"/>
  <c r="M1143" i="62"/>
  <c r="M1144" i="62"/>
  <c r="M1145" i="62"/>
  <c r="M1146" i="62"/>
  <c r="M1147" i="62"/>
  <c r="M1148" i="62"/>
  <c r="M1149" i="62"/>
  <c r="M1150" i="62"/>
  <c r="M1151" i="62"/>
  <c r="M1152" i="62"/>
  <c r="M1153" i="62"/>
  <c r="M1154" i="62"/>
  <c r="M1155" i="62"/>
  <c r="M1156" i="62"/>
  <c r="M1157" i="62"/>
  <c r="M1158" i="62"/>
  <c r="M1159" i="62"/>
  <c r="M1160" i="62"/>
  <c r="M1161" i="62"/>
  <c r="M1162" i="62"/>
  <c r="M1163" i="62"/>
  <c r="M1164" i="62"/>
  <c r="M1165" i="62"/>
  <c r="M1166" i="62"/>
  <c r="M1167" i="62"/>
  <c r="M1168" i="62"/>
  <c r="M1169" i="62"/>
  <c r="M1170" i="62"/>
  <c r="M1171" i="62"/>
  <c r="M1172" i="62"/>
  <c r="M1173" i="62"/>
  <c r="M1174" i="62"/>
  <c r="M1175" i="62"/>
  <c r="M1176" i="62"/>
  <c r="M1177" i="62"/>
  <c r="M1178" i="62"/>
  <c r="M1179" i="62"/>
  <c r="M1180" i="62"/>
  <c r="M1181" i="62"/>
  <c r="M1182" i="62"/>
  <c r="M1183" i="62"/>
  <c r="M1184" i="62"/>
  <c r="M1185" i="62"/>
  <c r="M1186" i="62"/>
  <c r="M1187" i="62"/>
  <c r="M1188" i="62"/>
  <c r="M1189" i="62"/>
  <c r="M1190" i="62"/>
  <c r="M1191" i="62"/>
  <c r="M1192" i="62"/>
  <c r="M1193" i="62"/>
  <c r="M1194" i="62"/>
  <c r="M1195" i="62"/>
  <c r="M1196" i="62"/>
  <c r="M1197" i="62"/>
  <c r="M1198" i="62"/>
  <c r="M1199" i="62"/>
  <c r="M1200" i="62"/>
  <c r="M1201" i="62"/>
  <c r="M1202" i="62"/>
  <c r="M1203" i="62"/>
  <c r="M1204" i="62"/>
  <c r="M1205" i="62"/>
  <c r="M1206" i="62"/>
  <c r="M1207" i="62"/>
  <c r="M1208" i="62"/>
  <c r="M1209" i="62"/>
  <c r="M1210" i="62"/>
  <c r="M1211" i="62"/>
  <c r="M1212" i="62"/>
  <c r="M1213" i="62"/>
  <c r="M1214" i="62"/>
  <c r="M1215" i="62"/>
  <c r="M1216" i="62"/>
  <c r="M1217" i="62"/>
  <c r="M1218" i="62"/>
  <c r="M1219" i="62"/>
  <c r="M1220" i="62"/>
  <c r="M1221" i="62"/>
  <c r="M1222" i="62"/>
  <c r="M1223" i="62"/>
  <c r="M1224" i="62"/>
  <c r="M1225" i="62"/>
  <c r="M1226" i="62"/>
  <c r="M1227" i="62"/>
  <c r="M1228" i="62"/>
  <c r="M1229" i="62"/>
  <c r="M1230" i="62"/>
  <c r="M1231" i="62"/>
  <c r="M1232" i="62"/>
  <c r="M1233" i="62"/>
  <c r="M1234" i="62"/>
  <c r="M1235" i="62"/>
  <c r="M1236" i="62"/>
  <c r="M1237" i="62"/>
  <c r="M1238" i="62"/>
  <c r="M1239" i="62"/>
  <c r="M1240" i="62"/>
  <c r="M1241" i="62"/>
  <c r="M1242" i="62"/>
  <c r="M1243" i="62"/>
  <c r="M1244" i="62"/>
  <c r="M1245" i="62"/>
  <c r="M1246" i="62"/>
  <c r="M1247" i="62"/>
  <c r="M1248" i="62"/>
  <c r="M1249" i="62"/>
  <c r="M1250" i="62"/>
  <c r="M1251" i="62"/>
  <c r="M1252" i="62"/>
  <c r="M1253" i="62"/>
  <c r="M1254" i="62"/>
  <c r="M1255" i="62"/>
  <c r="M1256" i="62"/>
  <c r="M1257" i="62"/>
  <c r="M1258" i="62"/>
  <c r="M1259" i="62"/>
  <c r="M1260" i="62"/>
  <c r="M1261" i="62"/>
  <c r="M1262" i="62"/>
  <c r="M1263" i="62"/>
  <c r="M1264" i="62"/>
  <c r="M1265" i="62"/>
  <c r="M1266" i="62"/>
  <c r="M1267" i="62"/>
  <c r="M1268" i="62"/>
  <c r="M1269" i="62"/>
  <c r="M1270" i="62"/>
  <c r="M1271" i="62"/>
  <c r="M1272" i="62"/>
  <c r="M1273" i="62"/>
  <c r="M1274" i="62"/>
  <c r="M1275" i="62"/>
  <c r="M1276" i="62"/>
  <c r="M1277" i="62"/>
  <c r="M1278" i="62"/>
  <c r="M1279" i="62"/>
  <c r="M1280" i="62"/>
  <c r="M1281" i="62"/>
  <c r="M1282" i="62"/>
  <c r="M1283" i="62"/>
  <c r="M1284" i="62"/>
  <c r="M1285" i="62"/>
  <c r="M1286" i="62"/>
  <c r="M1287" i="62"/>
  <c r="M1288" i="62"/>
  <c r="M1289" i="62"/>
  <c r="M1290" i="62"/>
  <c r="M1291" i="62"/>
  <c r="M1292" i="62"/>
  <c r="M1293" i="62"/>
  <c r="M1294" i="62"/>
  <c r="M1295" i="62"/>
  <c r="M1296" i="62"/>
  <c r="M1297" i="62"/>
  <c r="M1298" i="62"/>
  <c r="M1299" i="62"/>
  <c r="M1300" i="62"/>
  <c r="M1301" i="62"/>
  <c r="M1302" i="62"/>
  <c r="M1303" i="62"/>
  <c r="M1304" i="62"/>
  <c r="M1305" i="62"/>
  <c r="M1306" i="62"/>
  <c r="M1307" i="62"/>
  <c r="M1308" i="62"/>
  <c r="M1309" i="62"/>
  <c r="M1310" i="62"/>
  <c r="M1311" i="62"/>
  <c r="M1312" i="62"/>
  <c r="M1313" i="62"/>
  <c r="M1314" i="62"/>
  <c r="M1315" i="62"/>
  <c r="M1316" i="62"/>
  <c r="M1317" i="62"/>
  <c r="M1318" i="62"/>
  <c r="M1319" i="62"/>
  <c r="M1320" i="62"/>
  <c r="M1321" i="62"/>
  <c r="M1322" i="62"/>
  <c r="M1323" i="62"/>
  <c r="M1324" i="62"/>
  <c r="M1325" i="62"/>
  <c r="M1326" i="62"/>
  <c r="M1327" i="62"/>
  <c r="M1328" i="62"/>
  <c r="M1329" i="62"/>
  <c r="M1330" i="62"/>
  <c r="M1331" i="62"/>
  <c r="M1332" i="62"/>
  <c r="M1333" i="62"/>
  <c r="M1334" i="62"/>
  <c r="M1335" i="62"/>
  <c r="M1336" i="62"/>
  <c r="M1337" i="62"/>
  <c r="M1338" i="62"/>
  <c r="M1339" i="62"/>
  <c r="M1340" i="62"/>
  <c r="M1341" i="62"/>
  <c r="M1342" i="62"/>
  <c r="M1343" i="62"/>
  <c r="M1344" i="62"/>
  <c r="M1345" i="62"/>
  <c r="M1346" i="62"/>
  <c r="M1347" i="62"/>
  <c r="M1348" i="62"/>
  <c r="M1349" i="62"/>
  <c r="M1350" i="62"/>
  <c r="M1351" i="62"/>
  <c r="M1352" i="62"/>
  <c r="M1353" i="62"/>
  <c r="M1354" i="62"/>
  <c r="M1355" i="62"/>
  <c r="M1356" i="62"/>
  <c r="M1357" i="62"/>
  <c r="M1358" i="62"/>
  <c r="M1359" i="62"/>
  <c r="M1360" i="62"/>
  <c r="M1361" i="62"/>
  <c r="M1362" i="62"/>
  <c r="M1363" i="62"/>
  <c r="M1364" i="62"/>
  <c r="M1365" i="62"/>
  <c r="M1366" i="62"/>
  <c r="M1367" i="62"/>
  <c r="M1368" i="62"/>
  <c r="M1369" i="62"/>
  <c r="M1370" i="62"/>
  <c r="M1371" i="62"/>
  <c r="M1372" i="62"/>
  <c r="M1373" i="62"/>
  <c r="M1374" i="62"/>
  <c r="M1375" i="62"/>
  <c r="M1376" i="62"/>
  <c r="M1377" i="62"/>
  <c r="M1378" i="62"/>
  <c r="M1379" i="62"/>
  <c r="M1380" i="62"/>
  <c r="M1381" i="62"/>
  <c r="M1382" i="62"/>
  <c r="M1383" i="62"/>
  <c r="M1384" i="62"/>
  <c r="M1385" i="62"/>
  <c r="M1386" i="62"/>
  <c r="M1387" i="62"/>
  <c r="M1388" i="62"/>
  <c r="M1389" i="62"/>
  <c r="M1390" i="62"/>
  <c r="M1391" i="62"/>
  <c r="M1392" i="62"/>
  <c r="M1393" i="62"/>
  <c r="M1394" i="62"/>
  <c r="M1395" i="62"/>
  <c r="M1396" i="62"/>
  <c r="M1397" i="62"/>
  <c r="M1398" i="62"/>
  <c r="M1399" i="62"/>
  <c r="M1400" i="62"/>
  <c r="M1401" i="62"/>
  <c r="M1402" i="62"/>
  <c r="M1403" i="62"/>
  <c r="M1404" i="62"/>
  <c r="M1405" i="62"/>
  <c r="M1406" i="62"/>
  <c r="M1407" i="62"/>
  <c r="M1408" i="62"/>
  <c r="M1409" i="62"/>
  <c r="M1410" i="62"/>
  <c r="M1411" i="62"/>
  <c r="M1412" i="62"/>
  <c r="M1413" i="62"/>
  <c r="M1414" i="62"/>
  <c r="M1415" i="62"/>
  <c r="M1416" i="62"/>
  <c r="M1417" i="62"/>
  <c r="M1418" i="62"/>
  <c r="M1419" i="62"/>
  <c r="M1420" i="62"/>
  <c r="M1421" i="62"/>
  <c r="M1422" i="62"/>
  <c r="M1423" i="62"/>
  <c r="M1424" i="62"/>
  <c r="M1425" i="62"/>
  <c r="M1426" i="62"/>
  <c r="M1427" i="62"/>
  <c r="M1428" i="62"/>
  <c r="M1429" i="62"/>
  <c r="M1430" i="62"/>
  <c r="M1431" i="62"/>
  <c r="M1432" i="62"/>
  <c r="M1433" i="62"/>
  <c r="M1434" i="62"/>
  <c r="M1435" i="62"/>
  <c r="M1436" i="62"/>
  <c r="M1437" i="62"/>
  <c r="M1438" i="62"/>
  <c r="M1439" i="62"/>
  <c r="M1440" i="62"/>
  <c r="M1441" i="62"/>
  <c r="M1442" i="62"/>
  <c r="M1443" i="62"/>
  <c r="M1444" i="62"/>
  <c r="M1445" i="62"/>
  <c r="M1446" i="62"/>
  <c r="M1447" i="62"/>
  <c r="M1448" i="62"/>
  <c r="M1449" i="62"/>
  <c r="M1450" i="62"/>
  <c r="M1451" i="62"/>
  <c r="M1452" i="62"/>
  <c r="M1453" i="62"/>
  <c r="M1454" i="62"/>
  <c r="M1455" i="62"/>
  <c r="M1456" i="62"/>
  <c r="M1457" i="62"/>
  <c r="M1458" i="62"/>
  <c r="M1459" i="62"/>
  <c r="M1460" i="62"/>
  <c r="M1461" i="62"/>
  <c r="M1462" i="62"/>
  <c r="M1463" i="62"/>
  <c r="M1464" i="62"/>
  <c r="M1465" i="62"/>
  <c r="M1466" i="62"/>
  <c r="M1467" i="62"/>
  <c r="M1468" i="62"/>
  <c r="M1469" i="62"/>
  <c r="M1470" i="62"/>
  <c r="M1471" i="62"/>
  <c r="M1472" i="62"/>
  <c r="M1473" i="62"/>
  <c r="M1474" i="62"/>
  <c r="M1475" i="62"/>
  <c r="M1476" i="62"/>
  <c r="M1477" i="62"/>
  <c r="M1478" i="62"/>
  <c r="M1479" i="62"/>
  <c r="M1480" i="62"/>
  <c r="M1481" i="62"/>
  <c r="M1482" i="62"/>
  <c r="M1483" i="62"/>
  <c r="M1484" i="62"/>
  <c r="M1485" i="62"/>
  <c r="M1486" i="62"/>
  <c r="M1487" i="62"/>
  <c r="M1488" i="62"/>
  <c r="M1489" i="62"/>
  <c r="M1490" i="62"/>
  <c r="M1491" i="62"/>
  <c r="M1492" i="62"/>
  <c r="M1493" i="62"/>
  <c r="M1494" i="62"/>
  <c r="M1495" i="62"/>
  <c r="M1496" i="62"/>
  <c r="M1497" i="62"/>
  <c r="M1498" i="62"/>
  <c r="M1499" i="62"/>
  <c r="M1500" i="62"/>
  <c r="M1501" i="62"/>
  <c r="M1502" i="62"/>
  <c r="M1503" i="62"/>
  <c r="M1504" i="62"/>
  <c r="M1505" i="62"/>
  <c r="M1506" i="62"/>
  <c r="M1507" i="62"/>
  <c r="M1508" i="62"/>
  <c r="M1509" i="62"/>
  <c r="M1510" i="62"/>
  <c r="M1511" i="62"/>
  <c r="M1512" i="62"/>
  <c r="M1513" i="62"/>
  <c r="M1514" i="62"/>
  <c r="M1515" i="62"/>
  <c r="M1516" i="62"/>
  <c r="M1517" i="62"/>
  <c r="M1518" i="62"/>
  <c r="M1519" i="62"/>
  <c r="M1520" i="62"/>
  <c r="M1521" i="62"/>
  <c r="M1522" i="62"/>
  <c r="M1523" i="62"/>
  <c r="M1524" i="62"/>
  <c r="M1525" i="62"/>
  <c r="M1526" i="62"/>
  <c r="M1527" i="62"/>
  <c r="M1528" i="62"/>
  <c r="M1529" i="62"/>
  <c r="M1530" i="62"/>
  <c r="M1531" i="62"/>
  <c r="M1532" i="62"/>
  <c r="M1533" i="62"/>
  <c r="M1534" i="62"/>
  <c r="M1535" i="62"/>
  <c r="M1536" i="62"/>
  <c r="M1537" i="62"/>
  <c r="M1538" i="62"/>
  <c r="M1539" i="62"/>
  <c r="M1540" i="62"/>
  <c r="M1541" i="62"/>
  <c r="M1542" i="62"/>
  <c r="M1543" i="62"/>
  <c r="M1544" i="62"/>
  <c r="M1545" i="62"/>
  <c r="M1546" i="62"/>
  <c r="M1547" i="62"/>
  <c r="M1548" i="62"/>
  <c r="M1549" i="62"/>
  <c r="M1550" i="62"/>
  <c r="M1551" i="62"/>
  <c r="M1552" i="62"/>
  <c r="M1553" i="62"/>
  <c r="M1554" i="62"/>
  <c r="M1555" i="62"/>
  <c r="M1556" i="62"/>
  <c r="M1557" i="62"/>
  <c r="M1558" i="62"/>
  <c r="M1559" i="62"/>
  <c r="M1560" i="62"/>
  <c r="M1561" i="62"/>
  <c r="M1562" i="62"/>
  <c r="M1563" i="62"/>
  <c r="M1564" i="62"/>
  <c r="M1565" i="62"/>
  <c r="M1566" i="62"/>
  <c r="M1567" i="62"/>
  <c r="M1568" i="62"/>
  <c r="M1569" i="62"/>
  <c r="M1570" i="62"/>
  <c r="M1571" i="62"/>
  <c r="M1572" i="62"/>
  <c r="M1573" i="62"/>
  <c r="M1574" i="62"/>
  <c r="M1575" i="62"/>
  <c r="M1576" i="62"/>
  <c r="M1577" i="62"/>
  <c r="M1578" i="62"/>
  <c r="M1579" i="62"/>
  <c r="M1580" i="62"/>
  <c r="M1581" i="62"/>
  <c r="M1582" i="62"/>
  <c r="M1583" i="62"/>
  <c r="M1584" i="62"/>
  <c r="M1585" i="62"/>
  <c r="M1586" i="62"/>
  <c r="M1587" i="62"/>
  <c r="M1588" i="62"/>
  <c r="M1589" i="62"/>
  <c r="M1590" i="62"/>
  <c r="M1591" i="62"/>
  <c r="M1592" i="62"/>
  <c r="M1593" i="62"/>
  <c r="M1594" i="62"/>
  <c r="M1595" i="62"/>
  <c r="M1596" i="62"/>
  <c r="M1597" i="62"/>
  <c r="M1598" i="62"/>
  <c r="M1599" i="62"/>
  <c r="M1600" i="62"/>
  <c r="M1601" i="62"/>
  <c r="M1602" i="62"/>
  <c r="M1603" i="62"/>
  <c r="M1604" i="62"/>
  <c r="M1605" i="62"/>
  <c r="M1606" i="62"/>
  <c r="M1607" i="62"/>
  <c r="M1608" i="62"/>
  <c r="M1609" i="62"/>
  <c r="M1610" i="62"/>
  <c r="M1611" i="62"/>
  <c r="M1612" i="62"/>
  <c r="M1613" i="62"/>
  <c r="M1614" i="62"/>
  <c r="M1615" i="62"/>
  <c r="M1616" i="62"/>
  <c r="M1617" i="62"/>
  <c r="M1618" i="62"/>
  <c r="M1619" i="62"/>
  <c r="M1620" i="62"/>
  <c r="M1621" i="62"/>
  <c r="M1622" i="62"/>
  <c r="M1623" i="62"/>
  <c r="M1624" i="62"/>
  <c r="M1625" i="62"/>
  <c r="M1626" i="62"/>
  <c r="M1627" i="62"/>
  <c r="M1628" i="62"/>
  <c r="M1629" i="62"/>
  <c r="M1630" i="62"/>
  <c r="M1631" i="62"/>
  <c r="M1632" i="62"/>
  <c r="M1633" i="62"/>
  <c r="M1634" i="62"/>
  <c r="M1635" i="62"/>
  <c r="M1636" i="62"/>
  <c r="M1637" i="62"/>
  <c r="M1638" i="62"/>
  <c r="M1639" i="62"/>
  <c r="M1640" i="62"/>
  <c r="M1641" i="62"/>
  <c r="M1642" i="62"/>
  <c r="M1643" i="62"/>
  <c r="M1644" i="62"/>
  <c r="M1645" i="62"/>
  <c r="M1646" i="62"/>
  <c r="M1647" i="62"/>
  <c r="M1648" i="62"/>
  <c r="M1649" i="62"/>
  <c r="M1650" i="62"/>
  <c r="M1651" i="62"/>
  <c r="M1652" i="62"/>
  <c r="M1653" i="62"/>
  <c r="M1654" i="62"/>
  <c r="M1655" i="62"/>
  <c r="M1656" i="62"/>
  <c r="M1657" i="62"/>
  <c r="M1658" i="62"/>
  <c r="M1659" i="62"/>
  <c r="M1660" i="62"/>
  <c r="M1661" i="62"/>
  <c r="M1662" i="62"/>
  <c r="M1663" i="62"/>
  <c r="M1664" i="62"/>
  <c r="M1665" i="62"/>
  <c r="M1666" i="62"/>
  <c r="M1667" i="62"/>
  <c r="M1668" i="62"/>
  <c r="M1669" i="62"/>
  <c r="M1670" i="62"/>
  <c r="M1671" i="62"/>
  <c r="M1672" i="62"/>
  <c r="M1673" i="62"/>
  <c r="M1674" i="62"/>
  <c r="M1675" i="62"/>
  <c r="M1676" i="62"/>
  <c r="M1677" i="62"/>
  <c r="M1678" i="62"/>
  <c r="M1679" i="62"/>
  <c r="M1680" i="62"/>
  <c r="M1681" i="62"/>
  <c r="M1682" i="62"/>
  <c r="M1683" i="62"/>
  <c r="M1684" i="62"/>
  <c r="M1685" i="62"/>
  <c r="M1686" i="62"/>
  <c r="M1687" i="62"/>
  <c r="M1688" i="62"/>
  <c r="M1689" i="62"/>
  <c r="M1690" i="62"/>
  <c r="M1691" i="62"/>
  <c r="M1692" i="62"/>
  <c r="M1693" i="62"/>
  <c r="M1694" i="62"/>
  <c r="M1695" i="62"/>
  <c r="M1696" i="62"/>
  <c r="M1697" i="62"/>
  <c r="M1698" i="62"/>
  <c r="M1699" i="62"/>
  <c r="M1700" i="62"/>
  <c r="M1701" i="62"/>
  <c r="M1702" i="62"/>
  <c r="M1703" i="62"/>
  <c r="M1704" i="62"/>
  <c r="M1705" i="62"/>
  <c r="M1706" i="62"/>
  <c r="M1707" i="62"/>
  <c r="M1708" i="62"/>
  <c r="M1709" i="62"/>
  <c r="M1710" i="62"/>
  <c r="M1711" i="62"/>
  <c r="M1712" i="62"/>
  <c r="M1713" i="62"/>
  <c r="M1714" i="62"/>
  <c r="M1715" i="62"/>
  <c r="M1716" i="62"/>
  <c r="M1717" i="62"/>
  <c r="M1718" i="62"/>
  <c r="M1719" i="62"/>
  <c r="M1720" i="62"/>
  <c r="M1721" i="62"/>
  <c r="M1722" i="62"/>
  <c r="M1723" i="62"/>
  <c r="M1724" i="62"/>
  <c r="M1725" i="62"/>
  <c r="M1726" i="62"/>
  <c r="M1727" i="62"/>
  <c r="M1728" i="62"/>
  <c r="M1729" i="62"/>
  <c r="M1730" i="62"/>
  <c r="M1731" i="62"/>
  <c r="M1732" i="62"/>
  <c r="M1733" i="62"/>
  <c r="M1734" i="62"/>
  <c r="M1735" i="62"/>
  <c r="M1736" i="62"/>
  <c r="M1737" i="62"/>
  <c r="M1738" i="62"/>
  <c r="M1739" i="62"/>
  <c r="M1740" i="62"/>
  <c r="M1741" i="62"/>
  <c r="M1742" i="62"/>
  <c r="M1743" i="62"/>
  <c r="M1744" i="62"/>
  <c r="M1745" i="62"/>
  <c r="M1746" i="62"/>
  <c r="M1747" i="62"/>
  <c r="M1748" i="62"/>
  <c r="M1749" i="62"/>
  <c r="M1750" i="62"/>
  <c r="M1751" i="62"/>
  <c r="M1752" i="62"/>
  <c r="M1753" i="62"/>
  <c r="M1754" i="62"/>
  <c r="M1755" i="62"/>
  <c r="M1756" i="62"/>
  <c r="M1757" i="62"/>
  <c r="M1758" i="62"/>
  <c r="M1759" i="62"/>
  <c r="M1760" i="62"/>
  <c r="M1761" i="62"/>
  <c r="M1762" i="62"/>
  <c r="M1763" i="62"/>
  <c r="M1764" i="62"/>
  <c r="M1765" i="62"/>
  <c r="M1766" i="62"/>
  <c r="M1767" i="62"/>
  <c r="M1768" i="62"/>
  <c r="M1769" i="62"/>
  <c r="M1770" i="62"/>
  <c r="M1771" i="62"/>
  <c r="M1772" i="62"/>
  <c r="M1773" i="62"/>
  <c r="M1774" i="62"/>
  <c r="M1775" i="62"/>
  <c r="M1776" i="62"/>
  <c r="M1777" i="62"/>
  <c r="M1778" i="62"/>
  <c r="M1779" i="62"/>
  <c r="M1780" i="62"/>
  <c r="M1781" i="62"/>
  <c r="M1782" i="62"/>
  <c r="M1783" i="62"/>
  <c r="M1784" i="62"/>
  <c r="M1785" i="62"/>
  <c r="M1786" i="62"/>
  <c r="M1787" i="62"/>
  <c r="M1788" i="62"/>
  <c r="M1789" i="62"/>
  <c r="M1790" i="62"/>
  <c r="M1791" i="62"/>
  <c r="M1792" i="62"/>
  <c r="M1793" i="62"/>
  <c r="M1794" i="62"/>
  <c r="M1795" i="62"/>
  <c r="M1796" i="62"/>
  <c r="M1797" i="62"/>
  <c r="M1798" i="62"/>
  <c r="M1799" i="62"/>
  <c r="M1800" i="62"/>
  <c r="M1801" i="62"/>
  <c r="M1802" i="62"/>
  <c r="M1803" i="62"/>
  <c r="M1804" i="62"/>
  <c r="M1805" i="62"/>
  <c r="M1806" i="62"/>
  <c r="M1807" i="62"/>
  <c r="M1808" i="62"/>
  <c r="M1809" i="62"/>
  <c r="M1810" i="62"/>
  <c r="M1811" i="62"/>
  <c r="M1812" i="62"/>
  <c r="M1813" i="62"/>
  <c r="M1814" i="62"/>
  <c r="M1815" i="62"/>
  <c r="M1816" i="62"/>
  <c r="M1817" i="62"/>
  <c r="M1818" i="62"/>
  <c r="M1819" i="62"/>
  <c r="M1820" i="62"/>
  <c r="M1821" i="62"/>
  <c r="M1822" i="62"/>
  <c r="M1823" i="62"/>
  <c r="M1824" i="62"/>
  <c r="M1825" i="62"/>
  <c r="M1826" i="62"/>
  <c r="M1827" i="62"/>
  <c r="M1828" i="62"/>
  <c r="M1829" i="62"/>
  <c r="M1830" i="62"/>
  <c r="M1831" i="62"/>
  <c r="M1832" i="62"/>
  <c r="M1833" i="62"/>
  <c r="M1834" i="62"/>
  <c r="M1835" i="62"/>
  <c r="M1836" i="62"/>
  <c r="M1837" i="62"/>
  <c r="M1838" i="62"/>
  <c r="M1839" i="62"/>
  <c r="M1840" i="62"/>
  <c r="M1841" i="62"/>
  <c r="M1842" i="62"/>
  <c r="M1843" i="62"/>
  <c r="M1844" i="62"/>
  <c r="M1845" i="62"/>
  <c r="M1846" i="62"/>
  <c r="M1847" i="62"/>
  <c r="M1848" i="62"/>
  <c r="M1849" i="62"/>
  <c r="M1850" i="62"/>
  <c r="M1851" i="62"/>
  <c r="M1852" i="62"/>
  <c r="M1853" i="62"/>
  <c r="M1854" i="62"/>
  <c r="M1855" i="62"/>
  <c r="M1856" i="62"/>
  <c r="M1857" i="62"/>
  <c r="M1858" i="62"/>
  <c r="M1859" i="62"/>
  <c r="M1860" i="62"/>
  <c r="M1861" i="62"/>
  <c r="M1862" i="62"/>
  <c r="M1863" i="62"/>
  <c r="M1864" i="62"/>
  <c r="M1865" i="62"/>
  <c r="M1866" i="62"/>
  <c r="M1867" i="62"/>
  <c r="M1868" i="62"/>
  <c r="M1869" i="62"/>
  <c r="M1870" i="62"/>
  <c r="M1871" i="62"/>
  <c r="M1872" i="62"/>
  <c r="M1873" i="62"/>
  <c r="M1874" i="62"/>
  <c r="M1875" i="62"/>
  <c r="M1876" i="62"/>
  <c r="M1877" i="62"/>
  <c r="M1878" i="62"/>
  <c r="M1879" i="62"/>
  <c r="M1880" i="62"/>
  <c r="M1881" i="62"/>
  <c r="M1882" i="62"/>
  <c r="M1883" i="62"/>
  <c r="M1884" i="62"/>
  <c r="M1885" i="62"/>
  <c r="M1886" i="62"/>
  <c r="M1887" i="62"/>
  <c r="M1888" i="62"/>
  <c r="M1889" i="62"/>
  <c r="M1890" i="62"/>
  <c r="M1891" i="62"/>
  <c r="M1892" i="62"/>
  <c r="M1893" i="62"/>
  <c r="M1894" i="62"/>
  <c r="M1895" i="62"/>
  <c r="M1896" i="62"/>
  <c r="M1897" i="62"/>
  <c r="M1898" i="62"/>
  <c r="M1899" i="62"/>
  <c r="M1900" i="62"/>
  <c r="M1901" i="62"/>
  <c r="M1902" i="62"/>
  <c r="M1903" i="62"/>
  <c r="M1904" i="62"/>
  <c r="M1905" i="62"/>
  <c r="M1906" i="62"/>
  <c r="M1907" i="62"/>
  <c r="M1908" i="62"/>
  <c r="M1909" i="62"/>
  <c r="M1910" i="62"/>
  <c r="M1911" i="62"/>
  <c r="M1912" i="62"/>
  <c r="M1913" i="62"/>
  <c r="M1914" i="62"/>
  <c r="M1915" i="62"/>
  <c r="M1916" i="62"/>
  <c r="M1917" i="62"/>
  <c r="M1918" i="62"/>
  <c r="M1919" i="62"/>
  <c r="M1920" i="62"/>
  <c r="M1921" i="62"/>
  <c r="M1922" i="62"/>
  <c r="M1923" i="62"/>
  <c r="M1924" i="62"/>
  <c r="M1925" i="62"/>
  <c r="M1926" i="62"/>
  <c r="M1927" i="62"/>
  <c r="M1928" i="62"/>
  <c r="M1929" i="62"/>
  <c r="M1930" i="62"/>
  <c r="M1931" i="62"/>
  <c r="M1932" i="62"/>
  <c r="M1933" i="62"/>
  <c r="M1934" i="62"/>
  <c r="M1935" i="62"/>
  <c r="M1936" i="62"/>
  <c r="M1937" i="62"/>
  <c r="M1938" i="62"/>
  <c r="M1939" i="62"/>
  <c r="M1940" i="62"/>
  <c r="M1941" i="62"/>
  <c r="M1942" i="62"/>
  <c r="M1943" i="62"/>
  <c r="M1944" i="62"/>
  <c r="M1945" i="62"/>
  <c r="M1946" i="62"/>
  <c r="M1947" i="62"/>
  <c r="M1948" i="62"/>
  <c r="M1949" i="62"/>
  <c r="M1950" i="62"/>
  <c r="M1951" i="62"/>
  <c r="M1952" i="62"/>
  <c r="M1953" i="62"/>
  <c r="M1954" i="62"/>
  <c r="M1955" i="62"/>
  <c r="M1956" i="62"/>
  <c r="M1957" i="62"/>
  <c r="M1958" i="62"/>
  <c r="M1959" i="62"/>
  <c r="M1960" i="62"/>
  <c r="M1961" i="62"/>
  <c r="M1962" i="62"/>
  <c r="M1963" i="62"/>
  <c r="M1964" i="62"/>
  <c r="M1965" i="62"/>
  <c r="M1966" i="62"/>
  <c r="M1967" i="62"/>
  <c r="M1968" i="62"/>
  <c r="M1969" i="62"/>
  <c r="M1970" i="62"/>
  <c r="M1971" i="62"/>
  <c r="M1972" i="62"/>
  <c r="M1973" i="62"/>
  <c r="M1974" i="62"/>
  <c r="M1975" i="62"/>
  <c r="M1976" i="62"/>
  <c r="M1977" i="62"/>
  <c r="M1978" i="62"/>
  <c r="M1979" i="62"/>
  <c r="M1980" i="62"/>
  <c r="M1981" i="62"/>
  <c r="M1982" i="62"/>
  <c r="M1983" i="62"/>
  <c r="M1984" i="62"/>
  <c r="M1985" i="62"/>
  <c r="M1986" i="62"/>
  <c r="M1987" i="62"/>
  <c r="M1988" i="62"/>
  <c r="M1989" i="62"/>
  <c r="M1990" i="62"/>
  <c r="M1991" i="62"/>
  <c r="M1992" i="62"/>
  <c r="M1993" i="62"/>
  <c r="M1994" i="62"/>
  <c r="M1995" i="62"/>
  <c r="M1996" i="62"/>
  <c r="M1997" i="62"/>
  <c r="M1998" i="62"/>
  <c r="M1999" i="62"/>
  <c r="M2000" i="62"/>
  <c r="M2001" i="62"/>
  <c r="M2002" i="62"/>
  <c r="M2003" i="62"/>
  <c r="M2004" i="62"/>
  <c r="M2005" i="62"/>
  <c r="M2006" i="62"/>
  <c r="M2007" i="62"/>
  <c r="M2008" i="62"/>
  <c r="M2009" i="62"/>
  <c r="M2010" i="62"/>
  <c r="M2011" i="62"/>
  <c r="M2012" i="62"/>
  <c r="M2013" i="62"/>
  <c r="M2014" i="62"/>
  <c r="M2015" i="62"/>
  <c r="M2016" i="62"/>
  <c r="M2017" i="62"/>
  <c r="M2018" i="62"/>
  <c r="M2019" i="62"/>
  <c r="M2020" i="62"/>
  <c r="M2021" i="62"/>
  <c r="M2022" i="62"/>
  <c r="M2023" i="62"/>
  <c r="M2024" i="62"/>
  <c r="M2025" i="62"/>
  <c r="M2026" i="62"/>
  <c r="M2027" i="62"/>
  <c r="M2028" i="62"/>
  <c r="M2029" i="62"/>
  <c r="M2030" i="62"/>
  <c r="M2031" i="62"/>
  <c r="M2032" i="62"/>
  <c r="M2033" i="62"/>
  <c r="M2034" i="62"/>
  <c r="M2035" i="62"/>
  <c r="M2036" i="62"/>
  <c r="M2037" i="62"/>
  <c r="M2038" i="62"/>
  <c r="M2039" i="62"/>
  <c r="M2040" i="62"/>
  <c r="M2041" i="62"/>
  <c r="M2042" i="62"/>
  <c r="M2043" i="62"/>
  <c r="M2044" i="62"/>
  <c r="M2045" i="62"/>
  <c r="M2046" i="62"/>
  <c r="M2047" i="62"/>
  <c r="M2048" i="62"/>
  <c r="M2049" i="62"/>
  <c r="M2050" i="62"/>
  <c r="M2051" i="62"/>
  <c r="M2052" i="62"/>
  <c r="M2053" i="62"/>
  <c r="M2054" i="62"/>
  <c r="M2055" i="62"/>
  <c r="M2056" i="62"/>
  <c r="M2057" i="62"/>
  <c r="M2058" i="62"/>
  <c r="M2059" i="62"/>
  <c r="M2060" i="62"/>
  <c r="M2061" i="62"/>
  <c r="M2062" i="62"/>
  <c r="M2063" i="62"/>
  <c r="M2064" i="62"/>
  <c r="M2065" i="62"/>
  <c r="M2066" i="62"/>
  <c r="M2067" i="62"/>
  <c r="M2068" i="62"/>
  <c r="M2069" i="62"/>
  <c r="M2070" i="62"/>
  <c r="M2071" i="62"/>
  <c r="M2072" i="62"/>
  <c r="M2073" i="62"/>
  <c r="M2074" i="62"/>
  <c r="M2075" i="62"/>
  <c r="M2076" i="62"/>
  <c r="M2077" i="62"/>
  <c r="M2078" i="62"/>
  <c r="M2079" i="62"/>
  <c r="M2080" i="62"/>
  <c r="M2081" i="62"/>
  <c r="M2082" i="62"/>
  <c r="M2083" i="62"/>
  <c r="M2084" i="62"/>
  <c r="M2085" i="62"/>
  <c r="M2086" i="62"/>
  <c r="M2087" i="62"/>
  <c r="M2088" i="62"/>
  <c r="M2089" i="62"/>
  <c r="M2090" i="62"/>
  <c r="M2091" i="62"/>
  <c r="M2092" i="62"/>
  <c r="M2093" i="62"/>
  <c r="M2094" i="62"/>
  <c r="M2095" i="62"/>
  <c r="M2096" i="62"/>
  <c r="M2097" i="62"/>
  <c r="M2098" i="62"/>
  <c r="M2099" i="62"/>
  <c r="M2100" i="62"/>
  <c r="M2101" i="62"/>
  <c r="M2102" i="62"/>
  <c r="M2103" i="62"/>
  <c r="M2104" i="62"/>
  <c r="M2105" i="62"/>
  <c r="M2106" i="62"/>
  <c r="M2107" i="62"/>
  <c r="M2108" i="62"/>
  <c r="M2109" i="62"/>
  <c r="M2110" i="62"/>
  <c r="M2111" i="62"/>
  <c r="M2112" i="62"/>
  <c r="M2113" i="62"/>
  <c r="M2114" i="62"/>
  <c r="M2115" i="62"/>
  <c r="M2116" i="62"/>
  <c r="M2117" i="62"/>
  <c r="M2118" i="62"/>
  <c r="M2119" i="62"/>
  <c r="M2120" i="62"/>
  <c r="M2121" i="62"/>
  <c r="M2122" i="62"/>
  <c r="M2123" i="62"/>
  <c r="M2124" i="62"/>
  <c r="M2125" i="62"/>
  <c r="M2126" i="62"/>
  <c r="M2127" i="62"/>
  <c r="M2128" i="62"/>
  <c r="M2129" i="62"/>
  <c r="M2130" i="62"/>
  <c r="M2131" i="62"/>
  <c r="M2132" i="62"/>
  <c r="M2133" i="62"/>
  <c r="M2134" i="62"/>
  <c r="M2135" i="62"/>
  <c r="M2136" i="62"/>
  <c r="M2137" i="62"/>
  <c r="M2138" i="62"/>
  <c r="M2139" i="62"/>
  <c r="M2140" i="62"/>
  <c r="M2141" i="62"/>
  <c r="M2142" i="62"/>
  <c r="M2143" i="62"/>
  <c r="M2144" i="62"/>
  <c r="M2145" i="62"/>
  <c r="M2146" i="62"/>
  <c r="M2147" i="62"/>
  <c r="M2148" i="62"/>
  <c r="M2149" i="62"/>
  <c r="M2150" i="62"/>
  <c r="M2151" i="62"/>
  <c r="M2152" i="62"/>
  <c r="M2153" i="62"/>
  <c r="M2154" i="62"/>
  <c r="M2155" i="62"/>
  <c r="M2156" i="62"/>
  <c r="M2157" i="62"/>
  <c r="M2158" i="62"/>
  <c r="M2159" i="62"/>
  <c r="M2160" i="62"/>
  <c r="M2161" i="62"/>
  <c r="M2162" i="62"/>
  <c r="M2163" i="62"/>
  <c r="M2164" i="62"/>
  <c r="M2165" i="62"/>
  <c r="M2166" i="62"/>
  <c r="M2167" i="62"/>
  <c r="M2168" i="62"/>
  <c r="M2169" i="62"/>
  <c r="M2170" i="62"/>
  <c r="M2171" i="62"/>
  <c r="M2172" i="62"/>
  <c r="M2173" i="62"/>
  <c r="M2174" i="62"/>
  <c r="M2175" i="62"/>
  <c r="M2176" i="62"/>
  <c r="M2177" i="62"/>
  <c r="M2178" i="62"/>
  <c r="M2179" i="62"/>
  <c r="M2180" i="62"/>
  <c r="M2181" i="62"/>
  <c r="M2182" i="62"/>
  <c r="M2183" i="62"/>
  <c r="M2184" i="62"/>
  <c r="M2185" i="62"/>
  <c r="M2186" i="62"/>
  <c r="M2187" i="62"/>
  <c r="M2188" i="62"/>
  <c r="M2189" i="62"/>
  <c r="M2190" i="62"/>
  <c r="M2191" i="62"/>
  <c r="M2192" i="62"/>
  <c r="M2193" i="62"/>
  <c r="M2194" i="62"/>
  <c r="M2195" i="62"/>
  <c r="M2196" i="62"/>
  <c r="M2197" i="62"/>
  <c r="M2198" i="62"/>
  <c r="M2199" i="62"/>
  <c r="M2200" i="62"/>
  <c r="M2201" i="62"/>
  <c r="M2202" i="62"/>
  <c r="M2203" i="62"/>
  <c r="M2204" i="62"/>
  <c r="M2205" i="62"/>
  <c r="M2206" i="62"/>
  <c r="M2207" i="62"/>
  <c r="M2208" i="62"/>
  <c r="M2209" i="62"/>
  <c r="M2210" i="62"/>
  <c r="M2211" i="62"/>
  <c r="M2212" i="62"/>
  <c r="M2213" i="62"/>
  <c r="M2214" i="62"/>
  <c r="M2215" i="62"/>
  <c r="M2216" i="62"/>
  <c r="M2217" i="62"/>
  <c r="M2218" i="62"/>
  <c r="M2219" i="62"/>
  <c r="M2220" i="62"/>
  <c r="M2221" i="62"/>
  <c r="M2222" i="62"/>
  <c r="M2223" i="62"/>
  <c r="M2224" i="62"/>
  <c r="M2225" i="62"/>
  <c r="M2226" i="62"/>
  <c r="M2227" i="62"/>
  <c r="M2228" i="62"/>
  <c r="M2229" i="62"/>
  <c r="M2230" i="62"/>
  <c r="M2231" i="62"/>
  <c r="M2232" i="62"/>
  <c r="M2233" i="62"/>
  <c r="M2234" i="62"/>
  <c r="M2235" i="62"/>
  <c r="M2236" i="62"/>
  <c r="M2237" i="62"/>
  <c r="M2238" i="62"/>
  <c r="M2239" i="62"/>
  <c r="M2240" i="62"/>
  <c r="M2241" i="62"/>
  <c r="M2242" i="62"/>
  <c r="M2243" i="62"/>
  <c r="M2244" i="62"/>
  <c r="M2245" i="62"/>
  <c r="M2246" i="62"/>
  <c r="M2247" i="62"/>
  <c r="M2248" i="62"/>
  <c r="M2249" i="62"/>
  <c r="M2250" i="62"/>
  <c r="M2251" i="62"/>
  <c r="M2252" i="62"/>
  <c r="M2253" i="62"/>
  <c r="M2254" i="62"/>
  <c r="M2255" i="62"/>
  <c r="M2256" i="62"/>
  <c r="M2257" i="62"/>
  <c r="M2258" i="62"/>
  <c r="M2259" i="62"/>
  <c r="M2260" i="62"/>
  <c r="M2261" i="62"/>
  <c r="M2262" i="62"/>
  <c r="M2263" i="62"/>
  <c r="M2264" i="62"/>
  <c r="M2265" i="62"/>
  <c r="M2266" i="62"/>
  <c r="M2267" i="62"/>
  <c r="M2268" i="62"/>
  <c r="M2269" i="62"/>
  <c r="M2270" i="62"/>
  <c r="M2271" i="62"/>
  <c r="M2272" i="62"/>
  <c r="M2273" i="62"/>
  <c r="M2274" i="62"/>
  <c r="M2275" i="62"/>
  <c r="M2276" i="62"/>
  <c r="M2277" i="62"/>
  <c r="M2278" i="62"/>
  <c r="M2279" i="62"/>
  <c r="M2280" i="62"/>
  <c r="M2281" i="62"/>
  <c r="M2282" i="62"/>
  <c r="M2283" i="62"/>
  <c r="M2284" i="62"/>
  <c r="M2285" i="62"/>
  <c r="M2286" i="62"/>
  <c r="M2287" i="62"/>
  <c r="M2288" i="62"/>
  <c r="M2289" i="62"/>
  <c r="M2290" i="62"/>
  <c r="M2291" i="62"/>
  <c r="M2292" i="62"/>
  <c r="M2293" i="62"/>
  <c r="M2294" i="62"/>
  <c r="M2295" i="62"/>
  <c r="M2296" i="62"/>
  <c r="M2297" i="62"/>
  <c r="M2298" i="62"/>
  <c r="M2299" i="62"/>
  <c r="M2300" i="62"/>
  <c r="M2301" i="62"/>
  <c r="M2302" i="62"/>
  <c r="M2303" i="62"/>
  <c r="M2304" i="62"/>
  <c r="M2305" i="62"/>
  <c r="M2306" i="62"/>
  <c r="M2307" i="62"/>
  <c r="M2308" i="62"/>
  <c r="M2309" i="62"/>
  <c r="M2310" i="62"/>
  <c r="M2311" i="62"/>
  <c r="M2312" i="62"/>
  <c r="M2313" i="62"/>
  <c r="M2314" i="62"/>
  <c r="M2315" i="62"/>
  <c r="M2316" i="62"/>
  <c r="M2317" i="62"/>
  <c r="M2318" i="62"/>
  <c r="M2319" i="62"/>
  <c r="M2320" i="62"/>
  <c r="M2321" i="62"/>
  <c r="M2322" i="62"/>
  <c r="M2323" i="62"/>
  <c r="M2324" i="62"/>
  <c r="M2325" i="62"/>
  <c r="M2326" i="62"/>
  <c r="M2327" i="62"/>
  <c r="M2328" i="62"/>
  <c r="M2329" i="62"/>
  <c r="M2330" i="62"/>
  <c r="M2331" i="62"/>
  <c r="M2332" i="62"/>
  <c r="M2333" i="62"/>
  <c r="M2334" i="62"/>
  <c r="M2335" i="62"/>
  <c r="M2336" i="62"/>
  <c r="M2337" i="62"/>
  <c r="M2338" i="62"/>
  <c r="M2339" i="62"/>
  <c r="M2340" i="62"/>
  <c r="M2341" i="62"/>
  <c r="M2342" i="62"/>
  <c r="M2343" i="62"/>
  <c r="M2344" i="62"/>
  <c r="M2345" i="62"/>
  <c r="M2346" i="62"/>
  <c r="M2347" i="62"/>
  <c r="M2348" i="62"/>
  <c r="M2349" i="62"/>
  <c r="M2350" i="62"/>
  <c r="M2351" i="62"/>
  <c r="M2352" i="62"/>
  <c r="M2353" i="62"/>
  <c r="M2354" i="62"/>
  <c r="M2355" i="62"/>
  <c r="M2356" i="62"/>
  <c r="M2357" i="62"/>
  <c r="M2358" i="62"/>
  <c r="M2359" i="62"/>
  <c r="M2360" i="62"/>
  <c r="M2361" i="62"/>
  <c r="M2362" i="62"/>
  <c r="M2363" i="62"/>
  <c r="M2364" i="62"/>
  <c r="M2365" i="62"/>
  <c r="M2366" i="62"/>
  <c r="M2367" i="62"/>
  <c r="M2368" i="62"/>
  <c r="M2369" i="62"/>
  <c r="M2370" i="62"/>
  <c r="M2371" i="62"/>
  <c r="M2372" i="62"/>
  <c r="M2373" i="62"/>
  <c r="M2374" i="62"/>
  <c r="M2375" i="62"/>
  <c r="M2376" i="62"/>
  <c r="M2377" i="62"/>
  <c r="M2378" i="62"/>
  <c r="M2379" i="62"/>
  <c r="M2380" i="62"/>
  <c r="M2381" i="62"/>
  <c r="M2382" i="62"/>
  <c r="M2383" i="62"/>
  <c r="M2384" i="62"/>
  <c r="M2385" i="62"/>
  <c r="M2386" i="62"/>
  <c r="M2387" i="62"/>
  <c r="M2388" i="62"/>
  <c r="M2389" i="62"/>
  <c r="M2390" i="62"/>
  <c r="M2391" i="62"/>
  <c r="M2392" i="62"/>
  <c r="M2393" i="62"/>
  <c r="M2394" i="62"/>
  <c r="M2395" i="62"/>
  <c r="M2396" i="62"/>
  <c r="M2397" i="62"/>
  <c r="M2398" i="62"/>
  <c r="M2399" i="62"/>
  <c r="M2400" i="62"/>
  <c r="M2401" i="62"/>
  <c r="M2402" i="62"/>
  <c r="M2403" i="62"/>
  <c r="M2404" i="62"/>
  <c r="M2405" i="62"/>
  <c r="M2406" i="62"/>
  <c r="M2407" i="62"/>
  <c r="M2408" i="62"/>
  <c r="M2409" i="62"/>
  <c r="M2410" i="62"/>
  <c r="M2411" i="62"/>
  <c r="M2412" i="62"/>
  <c r="M2413" i="62"/>
  <c r="M2414" i="62"/>
  <c r="M2415" i="62"/>
  <c r="M2416" i="62"/>
  <c r="M2417" i="62"/>
  <c r="M2418" i="62"/>
  <c r="M2419" i="62"/>
  <c r="M2420" i="62"/>
  <c r="M2421" i="62"/>
  <c r="M2422" i="62"/>
  <c r="M2423" i="62"/>
  <c r="M2424" i="62"/>
  <c r="M2425" i="62"/>
  <c r="M2426" i="62"/>
  <c r="M2427" i="62"/>
  <c r="M2428" i="62"/>
  <c r="M2429" i="62"/>
  <c r="M2430" i="62"/>
  <c r="M2431" i="62"/>
  <c r="M2432" i="62"/>
  <c r="M2433" i="62"/>
  <c r="M2434" i="62"/>
  <c r="M2435" i="62"/>
  <c r="M2436" i="62"/>
  <c r="M2437" i="62"/>
  <c r="M2438" i="62"/>
  <c r="M2439" i="62"/>
  <c r="M2440" i="62"/>
  <c r="M2441" i="62"/>
  <c r="M2442" i="62"/>
  <c r="M2443" i="62"/>
  <c r="M2444" i="62"/>
  <c r="M2445" i="62"/>
  <c r="M2446" i="62"/>
  <c r="M2447" i="62"/>
  <c r="M2448" i="62"/>
  <c r="M2449" i="62"/>
  <c r="M2450" i="62"/>
  <c r="M2451" i="62"/>
  <c r="M2452" i="62"/>
  <c r="M2453" i="62"/>
  <c r="M2454" i="62"/>
  <c r="M2455" i="62"/>
  <c r="M2456" i="62"/>
  <c r="M2457" i="62"/>
  <c r="M2458" i="62"/>
  <c r="M2459" i="62"/>
  <c r="M2460" i="62"/>
  <c r="M2461" i="62"/>
  <c r="M2462" i="62"/>
  <c r="M2463" i="62"/>
  <c r="M2464" i="62"/>
  <c r="M2465" i="62"/>
  <c r="M2466" i="62"/>
  <c r="M2467" i="62"/>
  <c r="M2468" i="62"/>
  <c r="M2469" i="62"/>
  <c r="M2470" i="62"/>
  <c r="M2471" i="62"/>
  <c r="M2472" i="62"/>
  <c r="M2473" i="62"/>
  <c r="M2474" i="62"/>
  <c r="M2475" i="62"/>
  <c r="M2476" i="62"/>
  <c r="M2477" i="62"/>
  <c r="M2478" i="62"/>
  <c r="M2479" i="62"/>
  <c r="M2480" i="62"/>
  <c r="M2481" i="62"/>
  <c r="M2482" i="62"/>
  <c r="M2483" i="62"/>
  <c r="M2484" i="62"/>
  <c r="M2485" i="62"/>
  <c r="M2486" i="62"/>
  <c r="M2487" i="62"/>
  <c r="M2488" i="62"/>
  <c r="M2489" i="62"/>
  <c r="M2490" i="62"/>
  <c r="M2491" i="62"/>
  <c r="M2492" i="62"/>
  <c r="M2493" i="62"/>
  <c r="M2494" i="62"/>
  <c r="M2495" i="62"/>
  <c r="M2496" i="62"/>
  <c r="M2497" i="62"/>
  <c r="M2498" i="62"/>
  <c r="M2499" i="62"/>
  <c r="M2500" i="62"/>
  <c r="M2501" i="62"/>
  <c r="M2502" i="62"/>
  <c r="M2503" i="62"/>
  <c r="M2504" i="62"/>
  <c r="M2505" i="62"/>
  <c r="M2506" i="62"/>
  <c r="M2507" i="62"/>
  <c r="M2508" i="62"/>
  <c r="M2509" i="62"/>
  <c r="M2510" i="62"/>
  <c r="M2511" i="62"/>
  <c r="M2512" i="62"/>
  <c r="M2513" i="62"/>
  <c r="M2514" i="62"/>
  <c r="M2515" i="62"/>
  <c r="M2516" i="62"/>
  <c r="M2517" i="62"/>
  <c r="M2518" i="62"/>
  <c r="M2519" i="62"/>
  <c r="M2520" i="62"/>
  <c r="M2521" i="62"/>
  <c r="M2522" i="62"/>
  <c r="M2523" i="62"/>
  <c r="M2524" i="62"/>
  <c r="M2525" i="62"/>
  <c r="M2526" i="62"/>
  <c r="M2527" i="62"/>
  <c r="M2528" i="62"/>
  <c r="M2529" i="62"/>
  <c r="M2530" i="62"/>
  <c r="M2531" i="62"/>
  <c r="M2532" i="62"/>
  <c r="M2533" i="62"/>
  <c r="M2534" i="62"/>
  <c r="M2535" i="62"/>
  <c r="M2536" i="62"/>
  <c r="M2537" i="62"/>
  <c r="M2538" i="62"/>
  <c r="M2539" i="62"/>
  <c r="M2540" i="62"/>
  <c r="M2541" i="62"/>
  <c r="M2542" i="62"/>
  <c r="M2543" i="62"/>
  <c r="M2544" i="62"/>
  <c r="M2545" i="62"/>
  <c r="M2546" i="62"/>
  <c r="M2547" i="62"/>
  <c r="M2548" i="62"/>
  <c r="M2549" i="62"/>
  <c r="M2550" i="62"/>
  <c r="M2551" i="62"/>
  <c r="M2552" i="62"/>
  <c r="M2553" i="62"/>
  <c r="M2554" i="62"/>
  <c r="M2555" i="62"/>
  <c r="M2556" i="62"/>
  <c r="M2557" i="62"/>
  <c r="M2558" i="62"/>
  <c r="M2559" i="62"/>
  <c r="M2560" i="62"/>
  <c r="M2561" i="62"/>
  <c r="M2562" i="62"/>
  <c r="M2563" i="62"/>
  <c r="M2564" i="62"/>
  <c r="M2565" i="62"/>
  <c r="M2566" i="62"/>
  <c r="M2567" i="62"/>
  <c r="M2568" i="62"/>
  <c r="M2569" i="62"/>
  <c r="M2570" i="62"/>
  <c r="M2571" i="62"/>
  <c r="M2572" i="62"/>
  <c r="M2573" i="62"/>
  <c r="M2574" i="62"/>
  <c r="M2575" i="62"/>
  <c r="M2576" i="62"/>
  <c r="M2577" i="62"/>
  <c r="M2578" i="62"/>
  <c r="M2579" i="62"/>
  <c r="M2580" i="62"/>
  <c r="M2581" i="62"/>
  <c r="M2582" i="62"/>
  <c r="M2583" i="62"/>
  <c r="M2584" i="62"/>
  <c r="M2585" i="62"/>
  <c r="M2586" i="62"/>
  <c r="M2587" i="62"/>
  <c r="M2588" i="62"/>
  <c r="M2589" i="62"/>
  <c r="M2590" i="62"/>
  <c r="M2591" i="62"/>
  <c r="M2592" i="62"/>
  <c r="M2593" i="62"/>
  <c r="M2594" i="62"/>
  <c r="M2595" i="62"/>
  <c r="M2596" i="62"/>
  <c r="M2597" i="62"/>
  <c r="M2598" i="62"/>
  <c r="M2599" i="62"/>
  <c r="M2600" i="62"/>
  <c r="M2601" i="62"/>
  <c r="M2602" i="62"/>
  <c r="M2603" i="62"/>
  <c r="M2604" i="62"/>
  <c r="M2605" i="62"/>
  <c r="M2606" i="62"/>
  <c r="M2607" i="62"/>
  <c r="M2608" i="62"/>
  <c r="M2609" i="62"/>
  <c r="M2610" i="62"/>
  <c r="M2611" i="62"/>
  <c r="M2612" i="62"/>
  <c r="M2613" i="62"/>
  <c r="M2614" i="62"/>
  <c r="M2615" i="62"/>
  <c r="M2616" i="62"/>
  <c r="M2617" i="62"/>
  <c r="M2618" i="62"/>
  <c r="M2619" i="62"/>
  <c r="M2620" i="62"/>
  <c r="M2621" i="62"/>
  <c r="M2622" i="62"/>
  <c r="M2623" i="62"/>
  <c r="M2624" i="62"/>
  <c r="M2625" i="62"/>
  <c r="M2626" i="62"/>
  <c r="M2627" i="62"/>
  <c r="M2628" i="62"/>
  <c r="M2629" i="62"/>
  <c r="M2630" i="62"/>
  <c r="M2631" i="62"/>
  <c r="M2632" i="62"/>
  <c r="M2633" i="62"/>
  <c r="M2634" i="62"/>
  <c r="M2635" i="62"/>
  <c r="M2636" i="62"/>
  <c r="M2637" i="62"/>
  <c r="M2638" i="62"/>
  <c r="M2639" i="62"/>
  <c r="M2640" i="62"/>
  <c r="M2641" i="62"/>
  <c r="M2642" i="62"/>
  <c r="M2643" i="62"/>
  <c r="M2644" i="62"/>
  <c r="M2645" i="62"/>
  <c r="M2646" i="62"/>
  <c r="M2647" i="62"/>
  <c r="M2648" i="62"/>
  <c r="M2649" i="62"/>
  <c r="M2650" i="62"/>
  <c r="M2651" i="62"/>
  <c r="M2652" i="62"/>
  <c r="M2653" i="62"/>
  <c r="M2654" i="62"/>
  <c r="M2655" i="62"/>
  <c r="M2656" i="62"/>
  <c r="M2657" i="62"/>
  <c r="M2658" i="62"/>
  <c r="M2659" i="62"/>
  <c r="M2660" i="62"/>
  <c r="M2661" i="62"/>
  <c r="M2662" i="62"/>
  <c r="M2663" i="62"/>
  <c r="M2664" i="62"/>
  <c r="M2665" i="62"/>
  <c r="M2666" i="62"/>
  <c r="M2667" i="62"/>
  <c r="M2668" i="62"/>
  <c r="M2669" i="62"/>
  <c r="M2670" i="62"/>
  <c r="M2671" i="62"/>
  <c r="M2672" i="62"/>
  <c r="M2673" i="62"/>
  <c r="M2674" i="62"/>
  <c r="M2675" i="62"/>
  <c r="M2676" i="62"/>
  <c r="M2677" i="62"/>
  <c r="M2678" i="62"/>
  <c r="M2679" i="62"/>
  <c r="M2680" i="62"/>
  <c r="M2681" i="62"/>
  <c r="M2682" i="62"/>
  <c r="M2683" i="62"/>
  <c r="M2684" i="62"/>
  <c r="M2685" i="62"/>
  <c r="M2686" i="62"/>
  <c r="M2687" i="62"/>
  <c r="M2688" i="62"/>
  <c r="M2689" i="62"/>
  <c r="M2690" i="62"/>
  <c r="M2691" i="62"/>
  <c r="M2692" i="62"/>
  <c r="M2693" i="62"/>
  <c r="M2694" i="62"/>
  <c r="M2695" i="62"/>
  <c r="M2696" i="62"/>
  <c r="M2697" i="62"/>
  <c r="M2698" i="62"/>
  <c r="M2699" i="62"/>
  <c r="M2700" i="62"/>
  <c r="M2701" i="62"/>
  <c r="M2702" i="62"/>
  <c r="M2703" i="62"/>
  <c r="M2704" i="62"/>
  <c r="M2705" i="62"/>
  <c r="M2706" i="62"/>
  <c r="M2707" i="62"/>
  <c r="M2708" i="62"/>
  <c r="M2709" i="62"/>
  <c r="M2710" i="62"/>
  <c r="M2711" i="62"/>
  <c r="M2712" i="62"/>
  <c r="M2713" i="62"/>
  <c r="M2714" i="62"/>
  <c r="M2715" i="62"/>
  <c r="M2716" i="62"/>
  <c r="M2717" i="62"/>
  <c r="M2718" i="62"/>
  <c r="M2719" i="62"/>
  <c r="M2720" i="62"/>
  <c r="M2721" i="62"/>
  <c r="M2722" i="62"/>
  <c r="M2723" i="62"/>
  <c r="M2724" i="62"/>
  <c r="M2725" i="62"/>
  <c r="M2726" i="62"/>
  <c r="M2727" i="62"/>
  <c r="M2728" i="62"/>
  <c r="M2729" i="62"/>
  <c r="M2730" i="62"/>
  <c r="M2731" i="62"/>
  <c r="M2732" i="62"/>
  <c r="M2733" i="62"/>
  <c r="M2734" i="62"/>
  <c r="M2735" i="62"/>
  <c r="M2736" i="62"/>
  <c r="M2737" i="62"/>
  <c r="M2738" i="62"/>
  <c r="M2739" i="62"/>
  <c r="M2740" i="62"/>
  <c r="M2741" i="62"/>
  <c r="M2742" i="62"/>
  <c r="M2743" i="62"/>
  <c r="M2744" i="62"/>
  <c r="M2745" i="62"/>
  <c r="M2746" i="62"/>
  <c r="M2747" i="62"/>
  <c r="M2748" i="62"/>
  <c r="M2749" i="62"/>
  <c r="M2750" i="62"/>
  <c r="M2751" i="62"/>
  <c r="M2752" i="62"/>
  <c r="M2753" i="62"/>
  <c r="M2754" i="62"/>
  <c r="M2755" i="62"/>
  <c r="M2756" i="62"/>
  <c r="M2757" i="62"/>
  <c r="M2758" i="62"/>
  <c r="M2759" i="62"/>
  <c r="M2760" i="62"/>
  <c r="M2761" i="62"/>
  <c r="M2762" i="62"/>
  <c r="M2763" i="62"/>
  <c r="M2764" i="62"/>
  <c r="M2765" i="62"/>
  <c r="M2766" i="62"/>
  <c r="M2767" i="62"/>
  <c r="M2768" i="62"/>
  <c r="M2769" i="62"/>
  <c r="M2770" i="62"/>
  <c r="M2771" i="62"/>
  <c r="M2772" i="62"/>
  <c r="M2773" i="62"/>
  <c r="M2774" i="62"/>
  <c r="M2775" i="62"/>
  <c r="M2776" i="62"/>
  <c r="M2777" i="62"/>
  <c r="M2778" i="62"/>
  <c r="M2779" i="62"/>
  <c r="M2780" i="62"/>
  <c r="M2781" i="62"/>
  <c r="M2782" i="62"/>
  <c r="M2783" i="62"/>
  <c r="M2784" i="62"/>
  <c r="M2785" i="62"/>
  <c r="M2786" i="62"/>
  <c r="M2787" i="62"/>
  <c r="M2788" i="62"/>
  <c r="M2789" i="62"/>
  <c r="M2790" i="62"/>
  <c r="M2791" i="62"/>
  <c r="M2792" i="62"/>
  <c r="M2793" i="62"/>
  <c r="M2794" i="62"/>
  <c r="M2795" i="62"/>
  <c r="M2796" i="62"/>
  <c r="M2797" i="62"/>
  <c r="M2798" i="62"/>
  <c r="M2799" i="62"/>
  <c r="M2800" i="62"/>
  <c r="M2801" i="62"/>
  <c r="M2802" i="62"/>
  <c r="M2803" i="62"/>
  <c r="M2804" i="62"/>
  <c r="M2805" i="62"/>
  <c r="M2806" i="62"/>
  <c r="M2807" i="62"/>
  <c r="M2808" i="62"/>
  <c r="M2809" i="62"/>
  <c r="M2810" i="62"/>
  <c r="M2811" i="62"/>
  <c r="M2812" i="62"/>
  <c r="M2813" i="62"/>
  <c r="M2814" i="62"/>
  <c r="M2815" i="62"/>
  <c r="M2816" i="62"/>
  <c r="M2817" i="62"/>
  <c r="M2818" i="62"/>
  <c r="M2819" i="62"/>
  <c r="M2820" i="62"/>
  <c r="M2821" i="62"/>
  <c r="M2822" i="62"/>
  <c r="M2823" i="62"/>
  <c r="M2824" i="62"/>
  <c r="M2825" i="62"/>
  <c r="M2826" i="62"/>
  <c r="M2827" i="62"/>
  <c r="M2828" i="62"/>
  <c r="M2829" i="62"/>
  <c r="M2830" i="62"/>
  <c r="M2831" i="62"/>
  <c r="M2832" i="62"/>
  <c r="M2833" i="62"/>
  <c r="M2834" i="62"/>
  <c r="M2835" i="62"/>
  <c r="M2836" i="62"/>
  <c r="M2837" i="62"/>
  <c r="M2838" i="62"/>
  <c r="M2839" i="62"/>
  <c r="M2840" i="62"/>
  <c r="M2841" i="62"/>
  <c r="M2842" i="62"/>
  <c r="M2843" i="62"/>
  <c r="M2844" i="62"/>
  <c r="M2845" i="62"/>
  <c r="M2846" i="62"/>
  <c r="M2847" i="62"/>
  <c r="M2848" i="62"/>
  <c r="M2849" i="62"/>
  <c r="M2850" i="62"/>
  <c r="M2851" i="62"/>
  <c r="M2852" i="62"/>
  <c r="M2853" i="62"/>
  <c r="M2854" i="62"/>
  <c r="M2855" i="62"/>
  <c r="M2856" i="62"/>
  <c r="M2857" i="62"/>
  <c r="M2858" i="62"/>
  <c r="M2859" i="62"/>
  <c r="M2860" i="62"/>
  <c r="M2861" i="62"/>
  <c r="M2862" i="62"/>
  <c r="M2863" i="62"/>
  <c r="M2864" i="62"/>
  <c r="M2865" i="62"/>
  <c r="M2866" i="62"/>
  <c r="M2867" i="62"/>
  <c r="M2868" i="62"/>
  <c r="M2869" i="62"/>
  <c r="M2870" i="62"/>
  <c r="M2871" i="62"/>
  <c r="M2872" i="62"/>
  <c r="M2873" i="62"/>
  <c r="M2874" i="62"/>
  <c r="M2875" i="62"/>
  <c r="M2876" i="62"/>
  <c r="M2877" i="62"/>
  <c r="M2878" i="62"/>
  <c r="M2879" i="62"/>
  <c r="M2880" i="62"/>
  <c r="M2881" i="62"/>
  <c r="M2882" i="62"/>
  <c r="M2883" i="62"/>
  <c r="M2884" i="62"/>
  <c r="M2885" i="62"/>
  <c r="M2886" i="62"/>
  <c r="M2887" i="62"/>
  <c r="M2888" i="62"/>
  <c r="M2889" i="62"/>
  <c r="M2890" i="62"/>
  <c r="M2891" i="62"/>
  <c r="M2892" i="62"/>
  <c r="M2893" i="62"/>
  <c r="M2894" i="62"/>
  <c r="M2895" i="62"/>
  <c r="M2896" i="62"/>
  <c r="M2897" i="62"/>
  <c r="M2898" i="62"/>
  <c r="M2899" i="62"/>
  <c r="M2900" i="62"/>
  <c r="M2901" i="62"/>
  <c r="M2902" i="62"/>
  <c r="M2903" i="62"/>
  <c r="M2904" i="62"/>
  <c r="M2905" i="62"/>
  <c r="M2906" i="62"/>
  <c r="M2907" i="62"/>
  <c r="M2908" i="62"/>
  <c r="M2909" i="62"/>
  <c r="M2910" i="62"/>
  <c r="M2911" i="62"/>
  <c r="M2912" i="62"/>
  <c r="M2913" i="62"/>
  <c r="M2914" i="62"/>
  <c r="M2915" i="62"/>
  <c r="M2916" i="62"/>
  <c r="M2917" i="62"/>
  <c r="M2918" i="62"/>
  <c r="M2919" i="62"/>
  <c r="M2920" i="62"/>
  <c r="M2921" i="62"/>
  <c r="M2922" i="62"/>
  <c r="M2923" i="62"/>
  <c r="M2924" i="62"/>
  <c r="M2925" i="62"/>
  <c r="M2926" i="62"/>
  <c r="M2927" i="62"/>
  <c r="M2928" i="62"/>
  <c r="M2929" i="62"/>
  <c r="M2930" i="62"/>
  <c r="M2931" i="62"/>
  <c r="M2932" i="62"/>
  <c r="M2933" i="62"/>
  <c r="M2934" i="62"/>
  <c r="M2935" i="62"/>
  <c r="M2936" i="62"/>
  <c r="M2937" i="62"/>
  <c r="M2938" i="62"/>
  <c r="M2939" i="62"/>
  <c r="M2940" i="62"/>
  <c r="M2941" i="62"/>
  <c r="M2942" i="62"/>
  <c r="M2943" i="62"/>
  <c r="M2944" i="62"/>
  <c r="M2945" i="62"/>
  <c r="M2946" i="62"/>
  <c r="M2947" i="62"/>
  <c r="M2948" i="62"/>
  <c r="M2949" i="62"/>
  <c r="M2950" i="62"/>
  <c r="M2951" i="62"/>
  <c r="M2952" i="62"/>
  <c r="M2953" i="62"/>
  <c r="M2954" i="62"/>
  <c r="M2955" i="62"/>
  <c r="M2956" i="62"/>
  <c r="M2957" i="62"/>
  <c r="M2958" i="62"/>
  <c r="M2959" i="62"/>
  <c r="M2960" i="62"/>
  <c r="M2961" i="62"/>
  <c r="M2962" i="62"/>
  <c r="M2963" i="62"/>
  <c r="M2964" i="62"/>
  <c r="M2965" i="62"/>
  <c r="M2966" i="62"/>
  <c r="M2967" i="62"/>
  <c r="M2968" i="62"/>
  <c r="M2969" i="62"/>
  <c r="M2970" i="62"/>
  <c r="M2971" i="62"/>
  <c r="M2972" i="62"/>
  <c r="M2973" i="62"/>
  <c r="M2974" i="62"/>
  <c r="M2975" i="62"/>
  <c r="M2976" i="62"/>
  <c r="M2977" i="62"/>
  <c r="M2978" i="62"/>
  <c r="M2979" i="62"/>
  <c r="M2980" i="62"/>
  <c r="M2981" i="62"/>
  <c r="M2982" i="62"/>
  <c r="M2983" i="62"/>
  <c r="M2984" i="62"/>
  <c r="M2985" i="62"/>
  <c r="M2986" i="62"/>
  <c r="M2987" i="62"/>
  <c r="M2988" i="62"/>
  <c r="M2989" i="62"/>
  <c r="M2990" i="62"/>
  <c r="M2991" i="62"/>
  <c r="M2992" i="62"/>
  <c r="M2993" i="62"/>
  <c r="M2994" i="62"/>
  <c r="M2995" i="62"/>
  <c r="M2996" i="62"/>
  <c r="M2997" i="62"/>
  <c r="M2998" i="62"/>
  <c r="M2999" i="62"/>
  <c r="M3000" i="62"/>
  <c r="M3001" i="62"/>
  <c r="M3002" i="62"/>
  <c r="M3003" i="62"/>
  <c r="M3004" i="62"/>
  <c r="M3005" i="62"/>
  <c r="M3006" i="62"/>
  <c r="M3007" i="62"/>
  <c r="M3008" i="62"/>
  <c r="M3009" i="62"/>
  <c r="M3010" i="62"/>
  <c r="M3011" i="62"/>
  <c r="M3012" i="62"/>
  <c r="M3013" i="62"/>
  <c r="M3014" i="62"/>
  <c r="M3015" i="62"/>
  <c r="M3016" i="62"/>
  <c r="M3017" i="62"/>
  <c r="M3018" i="62"/>
  <c r="M3019" i="62"/>
  <c r="M3020" i="62"/>
  <c r="M3021" i="62"/>
  <c r="M3022" i="62"/>
  <c r="M3023" i="62"/>
  <c r="M3024" i="62"/>
  <c r="M3025" i="62"/>
  <c r="M3026" i="62"/>
  <c r="M3027" i="62"/>
  <c r="M3028" i="62"/>
  <c r="M3029" i="62"/>
  <c r="M3030" i="62"/>
  <c r="M3031" i="62"/>
  <c r="M3032" i="62"/>
  <c r="M3033" i="62"/>
  <c r="M3034" i="62"/>
  <c r="M3035" i="62"/>
  <c r="M3036" i="62"/>
  <c r="M3037" i="62"/>
  <c r="M3038" i="62"/>
  <c r="M3039" i="62"/>
  <c r="M3040" i="62"/>
  <c r="M3041" i="62"/>
  <c r="M3042" i="62"/>
  <c r="M3043" i="62"/>
  <c r="M3044" i="62"/>
  <c r="M3045" i="62"/>
  <c r="M3046" i="62"/>
  <c r="M3047" i="62"/>
  <c r="M3048" i="62"/>
  <c r="M3049" i="62"/>
  <c r="M3050" i="62"/>
  <c r="M3051" i="62"/>
  <c r="M3052" i="62"/>
  <c r="M3053" i="62"/>
  <c r="M3054" i="62"/>
  <c r="M3055" i="62"/>
  <c r="M3056" i="62"/>
  <c r="M3057" i="62"/>
  <c r="M3058" i="62"/>
  <c r="M3059" i="62"/>
  <c r="M3060" i="62"/>
  <c r="M3061" i="62"/>
  <c r="M3062" i="62"/>
  <c r="M3063" i="62"/>
  <c r="M3064" i="62"/>
  <c r="M3065" i="62"/>
  <c r="M3066" i="62"/>
  <c r="M3067" i="62"/>
  <c r="M3068" i="62"/>
  <c r="M3069" i="62"/>
  <c r="M3070" i="62"/>
  <c r="M3071" i="62"/>
  <c r="M3072" i="62"/>
  <c r="M3073" i="62"/>
  <c r="M3074" i="62"/>
  <c r="M3075" i="62"/>
  <c r="M3076" i="62"/>
  <c r="M3077" i="62"/>
  <c r="M3078" i="62"/>
  <c r="M3079" i="62"/>
  <c r="M3080" i="62"/>
  <c r="M3081" i="62"/>
  <c r="M3082" i="62"/>
  <c r="M3083" i="62"/>
  <c r="M3084" i="62"/>
  <c r="M3085" i="62"/>
  <c r="M3086" i="62"/>
  <c r="M3087" i="62"/>
  <c r="M3088" i="62"/>
  <c r="M3089" i="62"/>
  <c r="M3090" i="62"/>
  <c r="M3091" i="62"/>
  <c r="M3092" i="62"/>
  <c r="M3093" i="62"/>
  <c r="M3094" i="62"/>
  <c r="M3095" i="62"/>
  <c r="M3096" i="62"/>
  <c r="M3097" i="62"/>
  <c r="M3098" i="62"/>
  <c r="M3099" i="62"/>
  <c r="M3100" i="62"/>
  <c r="M3101" i="62"/>
  <c r="M3102" i="62"/>
  <c r="M3103" i="62"/>
  <c r="M3104" i="62"/>
  <c r="M3105" i="62"/>
  <c r="M3106" i="62"/>
  <c r="M3107" i="62"/>
  <c r="M3108" i="62"/>
  <c r="M3109" i="62"/>
  <c r="M3110" i="62"/>
  <c r="M3111" i="62"/>
  <c r="M3112" i="62"/>
  <c r="M3113" i="62"/>
  <c r="M3114" i="62"/>
  <c r="M3115" i="62"/>
  <c r="M3116" i="62"/>
  <c r="M3117" i="62"/>
  <c r="M3118" i="62"/>
  <c r="M3119" i="62"/>
  <c r="M3120" i="62"/>
  <c r="M3121" i="62"/>
  <c r="M3122" i="62"/>
  <c r="M3123" i="62"/>
  <c r="M3124" i="62"/>
  <c r="M3125" i="62"/>
  <c r="M3126" i="62"/>
  <c r="M3127" i="62"/>
  <c r="M3128" i="62"/>
  <c r="M3129" i="62"/>
  <c r="M3130" i="62"/>
  <c r="M3131" i="62"/>
  <c r="M3132" i="62"/>
  <c r="M3133" i="62"/>
  <c r="M3134" i="62"/>
  <c r="M3135" i="62"/>
  <c r="M3136" i="62"/>
  <c r="M3137" i="62"/>
  <c r="M3138" i="62"/>
  <c r="M3139" i="62"/>
  <c r="M3140" i="62"/>
  <c r="M3141" i="62"/>
  <c r="M3142" i="62"/>
  <c r="M3143" i="62"/>
  <c r="M3144" i="62"/>
  <c r="M3145" i="62"/>
  <c r="M3146" i="62"/>
  <c r="M3147" i="62"/>
  <c r="M3148" i="62"/>
  <c r="M3149" i="62"/>
  <c r="M3150" i="62"/>
  <c r="M3151" i="62"/>
  <c r="M3152" i="62"/>
  <c r="M3153" i="62"/>
  <c r="M3154" i="62"/>
  <c r="M3155" i="62"/>
  <c r="M3156" i="62"/>
  <c r="M3157" i="62"/>
  <c r="M3158" i="62"/>
  <c r="M3159" i="62"/>
  <c r="M3160" i="62"/>
  <c r="M3161" i="62"/>
  <c r="M3162" i="62"/>
  <c r="M3163" i="62"/>
  <c r="M3164" i="62"/>
  <c r="M3165" i="62"/>
  <c r="M3166" i="62"/>
  <c r="M3167" i="62"/>
  <c r="M3168" i="62"/>
  <c r="M3169" i="62"/>
  <c r="M3170" i="62"/>
  <c r="M3171" i="62"/>
  <c r="M3172" i="62"/>
  <c r="M3173" i="62"/>
  <c r="M3174" i="62"/>
  <c r="M3175" i="62"/>
  <c r="M3176" i="62"/>
  <c r="M3177" i="62"/>
  <c r="M3178" i="62"/>
  <c r="M3179" i="62"/>
  <c r="M3180" i="62"/>
  <c r="M3181" i="62"/>
  <c r="M3182" i="62"/>
  <c r="M3183" i="62"/>
  <c r="M3184" i="62"/>
  <c r="M3185" i="62"/>
  <c r="M3186" i="62"/>
  <c r="M3187" i="62"/>
  <c r="M3188" i="62"/>
  <c r="M3189" i="62"/>
  <c r="M3190" i="62"/>
  <c r="M3191" i="62"/>
  <c r="M3192" i="62"/>
  <c r="M3193" i="62"/>
  <c r="M3194" i="62"/>
  <c r="M3195" i="62"/>
  <c r="M3196" i="62"/>
  <c r="M3197" i="62"/>
  <c r="M3198" i="62"/>
  <c r="M3199" i="62"/>
  <c r="M3200" i="62"/>
  <c r="M3201" i="62"/>
  <c r="M3202" i="62"/>
  <c r="M3203" i="62"/>
  <c r="M3204" i="62"/>
  <c r="M3205" i="62"/>
  <c r="M3206" i="62"/>
  <c r="M3207" i="62"/>
  <c r="M3208" i="62"/>
  <c r="M3209" i="62"/>
  <c r="M3210" i="62"/>
  <c r="M3211" i="62"/>
  <c r="M3212" i="62"/>
  <c r="M3213" i="62"/>
  <c r="M3214" i="62"/>
  <c r="M3215" i="62"/>
  <c r="M3216" i="62"/>
  <c r="M3217" i="62"/>
  <c r="M3218" i="62"/>
  <c r="M3219" i="62"/>
  <c r="M3220" i="62"/>
  <c r="M3221" i="62"/>
  <c r="M3222" i="62"/>
  <c r="M3223" i="62"/>
  <c r="M3224" i="62"/>
  <c r="M3225" i="62"/>
  <c r="M3226" i="62"/>
  <c r="M3227" i="62"/>
  <c r="M3228" i="62"/>
  <c r="M3229" i="62"/>
  <c r="M3230" i="62"/>
  <c r="M3231" i="62"/>
  <c r="M3232" i="62"/>
  <c r="M3233" i="62"/>
  <c r="M3234" i="62"/>
  <c r="M3235" i="62"/>
  <c r="M3236" i="62"/>
  <c r="M3237" i="62"/>
  <c r="M3238" i="62"/>
  <c r="M3239" i="62"/>
  <c r="M3240" i="62"/>
  <c r="M3241" i="62"/>
  <c r="M3242" i="62"/>
  <c r="M3243" i="62"/>
  <c r="M3244" i="62"/>
  <c r="M3245" i="62"/>
  <c r="M3246" i="62"/>
  <c r="M3247" i="62"/>
  <c r="M3248" i="62"/>
  <c r="M3249" i="62"/>
  <c r="M3250" i="62"/>
  <c r="M3251" i="62"/>
  <c r="M3252" i="62"/>
  <c r="M3253" i="62"/>
  <c r="M3254" i="62"/>
  <c r="M3255" i="62"/>
  <c r="M3256" i="62"/>
  <c r="M3257" i="62"/>
  <c r="M3258" i="62"/>
  <c r="M3259" i="62"/>
  <c r="M3260" i="62"/>
  <c r="M3261" i="62"/>
  <c r="M3262" i="62"/>
  <c r="M3263" i="62"/>
  <c r="M3264" i="62"/>
  <c r="M3265" i="62"/>
  <c r="M3266" i="62"/>
  <c r="M3267" i="62"/>
  <c r="M3268" i="62"/>
  <c r="M3269" i="62"/>
  <c r="M3270" i="62"/>
  <c r="M3271" i="62"/>
  <c r="M3272" i="62"/>
  <c r="M3273" i="62"/>
  <c r="M3274" i="62"/>
  <c r="M3275" i="62"/>
  <c r="M3276" i="62"/>
  <c r="M3277" i="62"/>
  <c r="M3278" i="62"/>
  <c r="M3279" i="62"/>
  <c r="M3280" i="62"/>
  <c r="M3281" i="62"/>
  <c r="M3282" i="62"/>
  <c r="M3283" i="62"/>
  <c r="M3284" i="62"/>
  <c r="M3285" i="62"/>
  <c r="M3286" i="62"/>
  <c r="M3287" i="62"/>
  <c r="M3288" i="62"/>
  <c r="M3289" i="62"/>
  <c r="M3290" i="62"/>
  <c r="M3291" i="62"/>
  <c r="M3292" i="62"/>
  <c r="M3293" i="62"/>
  <c r="M3294" i="62"/>
  <c r="M3295" i="62"/>
  <c r="M3296" i="62"/>
  <c r="M3297" i="62"/>
  <c r="M3298" i="62"/>
  <c r="M3299" i="62"/>
  <c r="M3300" i="62"/>
  <c r="M3301" i="62"/>
  <c r="M3302" i="62"/>
  <c r="M3303" i="62"/>
  <c r="M3304" i="62"/>
  <c r="M3305" i="62"/>
  <c r="M3306" i="62"/>
  <c r="M3307" i="62"/>
  <c r="M3308" i="62"/>
  <c r="M3309" i="62"/>
  <c r="M3310" i="62"/>
  <c r="M3311" i="62"/>
  <c r="M3312" i="62"/>
  <c r="M3313" i="62"/>
  <c r="M3314" i="62"/>
  <c r="M3315" i="62"/>
  <c r="M3316" i="62"/>
  <c r="M3317" i="62"/>
  <c r="M3318" i="62"/>
  <c r="M3319" i="62"/>
  <c r="M3320" i="62"/>
  <c r="M3321" i="62"/>
  <c r="M3322" i="62"/>
  <c r="M3323" i="62"/>
  <c r="M3324" i="62"/>
  <c r="M3325" i="62"/>
  <c r="M3326" i="62"/>
  <c r="M3327" i="62"/>
  <c r="M3328" i="62"/>
  <c r="M3329" i="62"/>
  <c r="M3330" i="62"/>
  <c r="M3331" i="62"/>
  <c r="M3332" i="62"/>
  <c r="M3333" i="62"/>
  <c r="M3334" i="62"/>
  <c r="M3335" i="62"/>
  <c r="M3336" i="62"/>
  <c r="M3337" i="62"/>
  <c r="M3338" i="62"/>
  <c r="M3339" i="62"/>
  <c r="M3340" i="62"/>
  <c r="M3341" i="62"/>
  <c r="M3342" i="62"/>
  <c r="M3343" i="62"/>
  <c r="M3344" i="62"/>
  <c r="M3345" i="62"/>
  <c r="M3346" i="62"/>
  <c r="M3347" i="62"/>
  <c r="M3348" i="62"/>
  <c r="M3349" i="62"/>
  <c r="M3350" i="62"/>
  <c r="M3351" i="62"/>
  <c r="M3352" i="62"/>
  <c r="M3353" i="62"/>
  <c r="M3354" i="62"/>
  <c r="M3355" i="62"/>
  <c r="M3356" i="62"/>
  <c r="M3357" i="62"/>
  <c r="M3358" i="62"/>
  <c r="M3359" i="62"/>
  <c r="M3360" i="62"/>
  <c r="M3361" i="62"/>
  <c r="M3362" i="62"/>
  <c r="M3363" i="62"/>
  <c r="M3364" i="62"/>
  <c r="M3365" i="62"/>
  <c r="M3366" i="62"/>
  <c r="M3367" i="62"/>
  <c r="M3368" i="62"/>
  <c r="M3369" i="62"/>
  <c r="M3370" i="62"/>
  <c r="M3371" i="62"/>
  <c r="M3372" i="62"/>
  <c r="M3373" i="62"/>
  <c r="M3374" i="62"/>
  <c r="M3375" i="62"/>
  <c r="M3376" i="62"/>
  <c r="M3377" i="62"/>
  <c r="M3378" i="62"/>
  <c r="M3379" i="62"/>
  <c r="M3380" i="62"/>
  <c r="M3381" i="62"/>
  <c r="M3382" i="62"/>
  <c r="M3383" i="62"/>
  <c r="M3384" i="62"/>
  <c r="M3385" i="62"/>
  <c r="M3386" i="62"/>
  <c r="M3387" i="62"/>
  <c r="M3388" i="62"/>
  <c r="M3389" i="62"/>
  <c r="M3390" i="62"/>
  <c r="M3391" i="62"/>
  <c r="M3392" i="62"/>
  <c r="M3393" i="62"/>
  <c r="M3394" i="62"/>
  <c r="M3395" i="62"/>
  <c r="M3396" i="62"/>
  <c r="M3397" i="62"/>
  <c r="M3398" i="62"/>
  <c r="M3399" i="62"/>
  <c r="M3400" i="62"/>
  <c r="M3401" i="62"/>
  <c r="M3402" i="62"/>
  <c r="M3403" i="62"/>
  <c r="M3404" i="62"/>
  <c r="M3405" i="62"/>
  <c r="M3406" i="62"/>
  <c r="M3407" i="62"/>
  <c r="M3408" i="62"/>
  <c r="M3409" i="62"/>
  <c r="M3410" i="62"/>
  <c r="M3411" i="62"/>
  <c r="M3412" i="62"/>
  <c r="M3413" i="62"/>
  <c r="M3414" i="62"/>
  <c r="M3415" i="62"/>
  <c r="M3416" i="62"/>
  <c r="M3417" i="62"/>
  <c r="M3418" i="62"/>
  <c r="M3419" i="62"/>
  <c r="M3420" i="62"/>
  <c r="M3421" i="62"/>
  <c r="M3422" i="62"/>
  <c r="M3423" i="62"/>
  <c r="M3424" i="62"/>
  <c r="M3425" i="62"/>
  <c r="M3426" i="62"/>
  <c r="M3427" i="62"/>
  <c r="M3428" i="62"/>
  <c r="M3429" i="62"/>
  <c r="M3430" i="62"/>
  <c r="M3431" i="62"/>
  <c r="M3432" i="62"/>
  <c r="M3433" i="62"/>
  <c r="M3434" i="62"/>
  <c r="M3435" i="62"/>
  <c r="M3436" i="62"/>
  <c r="M3437" i="62"/>
  <c r="M3438" i="62"/>
  <c r="M3439" i="62"/>
  <c r="M3440" i="62"/>
  <c r="M3441" i="62"/>
  <c r="M3442" i="62"/>
  <c r="M3443" i="62"/>
  <c r="M3444" i="62"/>
  <c r="M3445" i="62"/>
  <c r="M3446" i="62"/>
  <c r="M3447" i="62"/>
  <c r="M3448" i="62"/>
  <c r="M3449" i="62"/>
  <c r="M3450" i="62"/>
  <c r="M3451" i="62"/>
  <c r="M3452" i="62"/>
  <c r="M3453" i="62"/>
  <c r="M3454" i="62"/>
  <c r="M3455" i="62"/>
  <c r="M3456" i="62"/>
  <c r="M3457" i="62"/>
  <c r="M3458" i="62"/>
  <c r="M3459" i="62"/>
  <c r="M3460" i="62"/>
  <c r="M3461" i="62"/>
  <c r="M3462" i="62"/>
  <c r="M3463" i="62"/>
  <c r="M3464" i="62"/>
  <c r="M3465" i="62"/>
  <c r="M3466" i="62"/>
  <c r="M3467" i="62"/>
  <c r="M3468" i="62"/>
  <c r="M3469" i="62"/>
  <c r="M3470" i="62"/>
  <c r="M3471" i="62"/>
  <c r="M3472" i="62"/>
  <c r="M3473" i="62"/>
  <c r="M3474" i="62"/>
  <c r="M3475" i="62"/>
  <c r="M3476" i="62"/>
  <c r="M3477" i="62"/>
  <c r="M3478" i="62"/>
  <c r="M3479" i="62"/>
  <c r="M3480" i="62"/>
  <c r="M3481" i="62"/>
  <c r="M3482" i="62"/>
  <c r="M3483" i="62"/>
  <c r="M3484" i="62"/>
  <c r="M3485" i="62"/>
  <c r="M3486" i="62"/>
  <c r="M3487" i="62"/>
  <c r="M3488" i="62"/>
  <c r="M3489" i="62"/>
  <c r="M3490" i="62"/>
  <c r="M3491" i="62"/>
  <c r="M3492" i="62"/>
  <c r="M3493" i="62"/>
  <c r="M3494" i="62"/>
  <c r="M3495" i="62"/>
  <c r="M3496" i="62"/>
  <c r="M3497" i="62"/>
  <c r="M3498" i="62"/>
  <c r="M3499" i="62"/>
  <c r="M3500" i="62"/>
  <c r="M3501" i="62"/>
  <c r="M3502" i="62"/>
  <c r="M3503" i="62"/>
  <c r="M3504" i="62"/>
  <c r="M3505" i="62"/>
  <c r="M3506" i="62"/>
  <c r="M3507" i="62"/>
  <c r="M3508" i="62"/>
  <c r="M3509" i="62"/>
  <c r="M3510" i="62"/>
  <c r="M3511" i="62"/>
  <c r="M3512" i="62"/>
  <c r="M3513" i="62"/>
  <c r="M3514" i="62"/>
  <c r="M3515" i="62"/>
  <c r="M3516" i="62"/>
  <c r="M3517" i="62"/>
  <c r="M3518" i="62"/>
  <c r="M3519" i="62"/>
  <c r="M3520" i="62"/>
  <c r="M3521" i="62"/>
  <c r="M3522" i="62"/>
  <c r="M3523" i="62"/>
  <c r="M3524" i="62"/>
  <c r="M3525" i="62"/>
  <c r="M3526" i="62"/>
  <c r="M3527" i="62"/>
  <c r="M3528" i="62"/>
  <c r="M3529" i="62"/>
  <c r="M3530" i="62"/>
  <c r="M3531" i="62"/>
  <c r="M3532" i="62"/>
  <c r="M3533" i="62"/>
  <c r="M3534" i="62"/>
  <c r="M3535" i="62"/>
  <c r="M3536" i="62"/>
  <c r="M3537" i="62"/>
  <c r="M3538" i="62"/>
  <c r="M3539" i="62"/>
  <c r="M3540" i="62"/>
  <c r="M3541" i="62"/>
  <c r="M3542" i="62"/>
  <c r="M3543" i="62"/>
  <c r="M3544" i="62"/>
  <c r="M3545" i="62"/>
  <c r="M3546" i="62"/>
  <c r="M3547" i="62"/>
  <c r="M3548" i="62"/>
  <c r="M3549" i="62"/>
  <c r="M3550" i="62"/>
  <c r="M3551" i="62"/>
  <c r="M3552" i="62"/>
  <c r="M3553" i="62"/>
  <c r="M3554" i="62"/>
  <c r="M3555" i="62"/>
  <c r="M3556" i="62"/>
  <c r="M3557" i="62"/>
  <c r="M3558" i="62"/>
  <c r="M3559" i="62"/>
  <c r="M3560" i="62"/>
  <c r="M3561" i="62"/>
  <c r="M3562" i="62"/>
  <c r="M3563" i="62"/>
  <c r="M3564" i="62"/>
  <c r="M3565" i="62"/>
  <c r="M3566" i="62"/>
  <c r="M3567" i="62"/>
  <c r="M3568" i="62"/>
  <c r="M3569" i="62"/>
  <c r="M3570" i="62"/>
  <c r="M3571" i="62"/>
  <c r="M3572" i="62"/>
  <c r="M3573" i="62"/>
  <c r="M3574" i="62"/>
  <c r="M3575" i="62"/>
  <c r="M3576" i="62"/>
  <c r="M3577" i="62"/>
  <c r="M3578" i="62"/>
  <c r="M3579" i="62"/>
  <c r="M3580" i="62"/>
  <c r="M3581" i="62"/>
  <c r="M3582" i="62"/>
  <c r="M3583" i="62"/>
  <c r="M3584" i="62"/>
  <c r="M3585" i="62"/>
  <c r="M3586" i="62"/>
  <c r="M3587" i="62"/>
  <c r="M3588" i="62"/>
  <c r="M3589" i="62"/>
  <c r="M3590" i="62"/>
  <c r="M3591" i="62"/>
  <c r="M3592" i="62"/>
  <c r="M3593" i="62"/>
  <c r="M3594" i="62"/>
  <c r="M3595" i="62"/>
  <c r="M3596" i="62"/>
  <c r="M3597" i="62"/>
  <c r="M3598" i="62"/>
  <c r="M3599" i="62"/>
  <c r="M3600" i="62"/>
  <c r="M3601" i="62"/>
  <c r="M3602" i="62"/>
  <c r="M3603" i="62"/>
  <c r="M3604" i="62"/>
  <c r="M3605" i="62"/>
  <c r="M3606" i="62"/>
  <c r="M3607" i="62"/>
  <c r="M3608" i="62"/>
  <c r="M3609" i="62"/>
  <c r="M3610" i="62"/>
  <c r="M3611" i="62"/>
  <c r="M3612" i="62"/>
  <c r="M3613" i="62"/>
  <c r="M3614" i="62"/>
  <c r="M3615" i="62"/>
  <c r="M3616" i="62"/>
  <c r="M3617" i="62"/>
  <c r="M3618" i="62"/>
  <c r="M3619" i="62"/>
  <c r="M3620" i="62"/>
  <c r="M3621" i="62"/>
  <c r="M3622" i="62"/>
  <c r="M3623" i="62"/>
  <c r="M3624" i="62"/>
  <c r="M3625" i="62"/>
  <c r="M3626" i="62"/>
  <c r="M3627" i="62"/>
  <c r="M3628" i="62"/>
  <c r="M3629" i="62"/>
  <c r="M3630" i="62"/>
  <c r="M3631" i="62"/>
  <c r="M3632" i="62"/>
  <c r="M3633" i="62"/>
  <c r="M3634" i="62"/>
  <c r="M3635" i="62"/>
  <c r="M3636" i="62"/>
  <c r="M3637" i="62"/>
  <c r="M3638" i="62"/>
  <c r="M3639" i="62"/>
  <c r="M3640" i="62"/>
  <c r="M3641" i="62"/>
  <c r="M3642" i="62"/>
  <c r="M3643" i="62"/>
  <c r="M3644" i="62"/>
  <c r="M3645" i="62"/>
  <c r="M3646" i="62"/>
  <c r="M3647" i="62"/>
  <c r="M3648" i="62"/>
  <c r="M3649" i="62"/>
  <c r="M3650" i="62"/>
  <c r="M3651" i="62"/>
  <c r="M3652" i="62"/>
  <c r="M3653" i="62"/>
  <c r="M3654" i="62"/>
  <c r="M3655" i="62"/>
  <c r="M3656" i="62"/>
  <c r="M3657" i="62"/>
  <c r="M3658" i="62"/>
  <c r="M3659" i="62"/>
  <c r="M3660" i="62"/>
  <c r="M3661" i="62"/>
  <c r="M3662" i="62"/>
  <c r="M3663" i="62"/>
  <c r="M3664" i="62"/>
  <c r="M3665" i="62"/>
  <c r="M3666" i="62"/>
  <c r="M3667" i="62"/>
  <c r="M3668" i="62"/>
  <c r="M3669" i="62"/>
  <c r="M3670" i="62"/>
  <c r="M3671" i="62"/>
  <c r="M3672" i="62"/>
  <c r="M3673" i="62"/>
  <c r="M3674" i="62"/>
  <c r="M3675" i="62"/>
  <c r="M3676" i="62"/>
  <c r="M3677" i="62"/>
  <c r="M3678" i="62"/>
  <c r="M3679" i="62"/>
  <c r="M3680" i="62"/>
  <c r="M3681" i="62"/>
  <c r="M3682" i="62"/>
  <c r="M3683" i="62"/>
  <c r="M3684" i="62"/>
  <c r="M3685" i="62"/>
  <c r="M3686" i="62"/>
  <c r="M3687" i="62"/>
  <c r="M3688" i="62"/>
  <c r="M3689" i="62"/>
  <c r="M3690" i="62"/>
  <c r="M3691" i="62"/>
  <c r="M3692" i="62"/>
  <c r="M3693" i="62"/>
  <c r="M3694" i="62"/>
  <c r="M3695" i="62"/>
  <c r="M3696" i="62"/>
  <c r="M3697" i="62"/>
  <c r="M3698" i="62"/>
  <c r="M3699" i="62"/>
  <c r="M3700" i="62"/>
  <c r="M3701" i="62"/>
  <c r="M3702" i="62"/>
  <c r="M3703" i="62"/>
  <c r="M3704" i="62"/>
  <c r="M3705" i="62"/>
  <c r="M3706" i="62"/>
  <c r="M3707" i="62"/>
  <c r="M3708" i="62"/>
  <c r="M3709" i="62"/>
  <c r="M3710" i="62"/>
  <c r="M3711" i="62"/>
  <c r="M3712" i="62"/>
  <c r="M3713" i="62"/>
  <c r="M3714" i="62"/>
  <c r="M3715" i="62"/>
  <c r="M3716" i="62"/>
  <c r="M3717" i="62"/>
  <c r="M3718" i="62"/>
  <c r="M3719" i="62"/>
  <c r="M3720" i="62"/>
  <c r="M3721" i="62"/>
  <c r="M3722" i="62"/>
  <c r="M3723" i="62"/>
  <c r="M3724" i="62"/>
  <c r="M3725" i="62"/>
  <c r="M3726" i="62"/>
  <c r="M3727" i="62"/>
  <c r="M3728" i="62"/>
  <c r="M3729" i="62"/>
  <c r="M3730" i="62"/>
  <c r="M3731" i="62"/>
  <c r="M3732" i="62"/>
  <c r="M3733" i="62"/>
  <c r="M3734" i="62"/>
  <c r="M3735" i="62"/>
  <c r="M3736" i="62"/>
  <c r="M3737" i="62"/>
  <c r="M3738" i="62"/>
  <c r="M3739" i="62"/>
  <c r="M3740" i="62"/>
  <c r="M3741" i="62"/>
  <c r="M3742" i="62"/>
  <c r="M3743" i="62"/>
  <c r="M3744" i="62"/>
  <c r="M3745" i="62"/>
  <c r="M3746" i="62"/>
  <c r="M3747" i="62"/>
  <c r="M3748" i="62"/>
  <c r="M3749" i="62"/>
  <c r="M3750" i="62"/>
  <c r="M3751" i="62"/>
  <c r="M3752" i="62"/>
  <c r="M3753" i="62"/>
  <c r="M3754" i="62"/>
  <c r="M3755" i="62"/>
  <c r="M3756" i="62"/>
  <c r="M3757" i="62"/>
  <c r="M3758" i="62"/>
  <c r="M3759" i="62"/>
  <c r="M3760" i="62"/>
  <c r="M3761" i="62"/>
  <c r="M3762" i="62"/>
  <c r="M3763" i="62"/>
  <c r="M3764" i="62"/>
  <c r="M3765" i="62"/>
  <c r="M3766" i="62"/>
  <c r="M3767" i="62"/>
  <c r="M3768" i="62"/>
  <c r="M3769" i="62"/>
  <c r="M3770" i="62"/>
  <c r="M3771" i="62"/>
  <c r="M3772" i="62"/>
  <c r="M3773" i="62"/>
  <c r="M3774" i="62"/>
  <c r="M3775" i="62"/>
  <c r="M3776" i="62"/>
  <c r="M3777" i="62"/>
  <c r="M3778" i="62"/>
  <c r="M3779" i="62"/>
  <c r="M3780" i="62"/>
  <c r="M3781" i="62"/>
  <c r="M3782" i="62"/>
  <c r="M3783" i="62"/>
  <c r="M3784" i="62"/>
  <c r="M3785" i="62"/>
  <c r="M3786" i="62"/>
  <c r="M3787" i="62"/>
  <c r="M3788" i="62"/>
  <c r="M3789" i="62"/>
  <c r="M3790" i="62"/>
  <c r="M3791" i="62"/>
  <c r="M3792" i="62"/>
  <c r="M3793" i="62"/>
  <c r="M3794" i="62"/>
  <c r="M3795" i="62"/>
  <c r="M3796" i="62"/>
  <c r="M3797" i="62"/>
  <c r="M3798" i="62"/>
  <c r="M3799" i="62"/>
  <c r="M3800" i="62"/>
  <c r="M3801" i="62"/>
  <c r="M3802" i="62"/>
  <c r="M3803" i="62"/>
  <c r="M3804" i="62"/>
  <c r="M3805" i="62"/>
  <c r="M3806" i="62"/>
  <c r="M3807" i="62"/>
  <c r="M3808" i="62"/>
  <c r="M3809" i="62"/>
  <c r="M3810" i="62"/>
  <c r="M3811" i="62"/>
  <c r="M3812" i="62"/>
  <c r="M3813" i="62"/>
  <c r="M3814" i="62"/>
  <c r="M3815" i="62"/>
  <c r="M3816" i="62"/>
  <c r="M3817" i="62"/>
  <c r="M3818" i="62"/>
  <c r="M3819" i="62"/>
  <c r="M3820" i="62"/>
  <c r="M3821" i="62"/>
  <c r="M3822" i="62"/>
  <c r="M3823" i="62"/>
  <c r="M3824" i="62"/>
  <c r="M3825" i="62"/>
  <c r="M3826" i="62"/>
  <c r="M3827" i="62"/>
  <c r="M3828" i="62"/>
  <c r="M3829" i="62"/>
  <c r="M3830" i="62"/>
  <c r="M3831" i="62"/>
  <c r="M3832" i="62"/>
  <c r="M3833" i="62"/>
  <c r="M3834" i="62"/>
  <c r="M3835" i="62"/>
  <c r="M3836" i="62"/>
  <c r="M3837" i="62"/>
  <c r="M3838" i="62"/>
  <c r="M3839" i="62"/>
  <c r="M3840" i="62"/>
  <c r="M3841" i="62"/>
  <c r="M3842" i="62"/>
  <c r="M3843" i="62"/>
  <c r="M3844" i="62"/>
  <c r="M3845" i="62"/>
  <c r="M3846" i="62"/>
  <c r="M3847" i="62"/>
  <c r="M3848" i="62"/>
  <c r="M3849" i="62"/>
  <c r="M3850" i="62"/>
  <c r="M3851" i="62"/>
  <c r="M3852" i="62"/>
  <c r="M3853" i="62"/>
  <c r="M3854" i="62"/>
  <c r="M3855" i="62"/>
  <c r="M3856" i="62"/>
  <c r="M3857" i="62"/>
  <c r="M3858" i="62"/>
  <c r="M3859" i="62"/>
  <c r="M3860" i="62"/>
  <c r="M3861" i="62"/>
  <c r="M3862" i="62"/>
  <c r="M3863" i="62"/>
  <c r="M3864" i="62"/>
  <c r="M3865" i="62"/>
  <c r="M3866" i="62"/>
  <c r="M3867" i="62"/>
  <c r="M3868" i="62"/>
  <c r="M3869" i="62"/>
  <c r="M3870" i="62"/>
  <c r="M3871" i="62"/>
  <c r="M3872" i="62"/>
  <c r="M3873" i="62"/>
  <c r="M3874" i="62"/>
  <c r="M3875" i="62"/>
  <c r="M3876" i="62"/>
  <c r="M3877" i="62"/>
  <c r="M3878" i="62"/>
  <c r="M3879" i="62"/>
  <c r="M3880" i="62"/>
  <c r="M3881" i="62"/>
  <c r="M3882" i="62"/>
  <c r="M3883" i="62"/>
  <c r="M3884" i="62"/>
  <c r="M3885" i="62"/>
  <c r="M3886" i="62"/>
  <c r="M3887" i="62"/>
  <c r="M3888" i="62"/>
  <c r="M3889" i="62"/>
  <c r="M3890" i="62"/>
  <c r="M3891" i="62"/>
  <c r="M3892" i="62"/>
  <c r="M3893" i="62"/>
  <c r="M3894" i="62"/>
  <c r="M3895" i="62"/>
  <c r="M3896" i="62"/>
  <c r="M3897" i="62"/>
  <c r="M3898" i="62"/>
  <c r="M3899" i="62"/>
  <c r="M3900" i="62"/>
  <c r="M3901" i="62"/>
  <c r="M3902" i="62"/>
  <c r="M3903" i="62"/>
  <c r="M3904" i="62"/>
  <c r="M3905" i="62"/>
  <c r="M3906" i="62"/>
  <c r="M3907" i="62"/>
  <c r="M3908" i="62"/>
  <c r="M3909" i="62"/>
  <c r="M3910" i="62"/>
  <c r="M3911" i="62"/>
  <c r="M3912" i="62"/>
  <c r="M3913" i="62"/>
  <c r="M3914" i="62"/>
  <c r="M3915" i="62"/>
  <c r="M3916" i="62"/>
  <c r="M3917" i="62"/>
  <c r="M3918" i="62"/>
  <c r="M3919" i="62"/>
  <c r="M3920" i="62"/>
  <c r="M3921" i="62"/>
  <c r="M3922" i="62"/>
  <c r="M3923" i="62"/>
  <c r="M3924" i="62"/>
  <c r="M3925" i="62"/>
  <c r="M3926" i="62"/>
  <c r="M3927" i="62"/>
  <c r="M3928" i="62"/>
  <c r="M3929" i="62"/>
  <c r="M3930" i="62"/>
  <c r="M3931" i="62"/>
  <c r="M3932" i="62"/>
  <c r="M3933" i="62"/>
  <c r="M3934" i="62"/>
  <c r="M3935" i="62"/>
  <c r="M3936" i="62"/>
  <c r="M3937" i="62"/>
  <c r="M3938" i="62"/>
  <c r="M3939" i="62"/>
  <c r="M3940" i="62"/>
  <c r="M3941" i="62"/>
  <c r="M3942" i="62"/>
  <c r="M3943" i="62"/>
  <c r="M3944" i="62"/>
  <c r="M3945" i="62"/>
  <c r="M3946" i="62"/>
  <c r="M3947" i="62"/>
  <c r="M3948" i="62"/>
  <c r="M3949" i="62"/>
  <c r="M3950" i="62"/>
  <c r="M3951" i="62"/>
  <c r="M3952" i="62"/>
  <c r="M3953" i="62"/>
  <c r="M3954" i="62"/>
  <c r="M3955" i="62"/>
  <c r="M3956" i="62"/>
  <c r="M3957" i="62"/>
  <c r="M3958" i="62"/>
  <c r="M3959" i="62"/>
  <c r="M3960" i="62"/>
  <c r="M3961" i="62"/>
  <c r="M3962" i="62"/>
  <c r="M3963" i="62"/>
  <c r="M3964" i="62"/>
  <c r="M3965" i="62"/>
  <c r="M3966" i="62"/>
  <c r="M3967" i="62"/>
  <c r="M3968" i="62"/>
  <c r="M3969" i="62"/>
  <c r="M3970" i="62"/>
  <c r="M3971" i="62"/>
  <c r="M3972" i="62"/>
  <c r="M3973" i="62"/>
  <c r="M3974" i="62"/>
  <c r="M3975" i="62"/>
  <c r="M3976" i="62"/>
  <c r="M3977" i="62"/>
  <c r="M3978" i="62"/>
  <c r="M3979" i="62"/>
  <c r="M3980" i="62"/>
  <c r="M3981" i="62"/>
  <c r="M3982" i="62"/>
  <c r="M3983" i="62"/>
  <c r="M3984" i="62"/>
  <c r="M3985" i="62"/>
  <c r="M3986" i="62"/>
  <c r="M3987" i="62"/>
  <c r="M3988" i="62"/>
  <c r="M3989" i="62"/>
  <c r="M3990" i="62"/>
  <c r="M3991" i="62"/>
  <c r="M3992" i="62"/>
  <c r="M3993" i="62"/>
  <c r="M3994" i="62"/>
  <c r="M3995" i="62"/>
  <c r="M3996" i="62"/>
  <c r="M3997" i="62"/>
  <c r="M3998" i="62"/>
  <c r="M3999" i="62"/>
  <c r="M4000" i="62"/>
  <c r="M4001" i="62"/>
  <c r="M4002" i="62"/>
  <c r="M4003" i="62"/>
  <c r="M4004" i="62"/>
  <c r="M4005" i="62"/>
  <c r="M4006" i="62"/>
  <c r="M4007" i="62"/>
  <c r="M4008" i="62"/>
  <c r="M4009" i="62"/>
  <c r="M4010" i="62"/>
  <c r="M4011" i="62"/>
  <c r="M4012" i="62"/>
  <c r="M4013" i="62"/>
  <c r="M4014" i="62"/>
  <c r="M4015" i="62"/>
  <c r="M4016" i="62"/>
  <c r="M4017" i="62"/>
  <c r="M4018" i="62"/>
  <c r="M4019" i="62"/>
  <c r="M4020" i="62"/>
  <c r="M4021" i="62"/>
  <c r="M4022" i="62"/>
  <c r="M4023" i="62"/>
  <c r="M4024" i="62"/>
  <c r="M4025" i="62"/>
  <c r="M4026" i="62"/>
  <c r="M4027" i="62"/>
  <c r="M4028" i="62"/>
  <c r="M4029" i="62"/>
  <c r="M4030" i="62"/>
  <c r="M4031" i="62"/>
  <c r="M4032" i="62"/>
  <c r="M4033" i="62"/>
  <c r="M4034" i="62"/>
  <c r="M4035" i="62"/>
  <c r="M4036" i="62"/>
  <c r="M4037" i="62"/>
  <c r="M4038" i="62"/>
  <c r="M4039" i="62"/>
  <c r="M4040" i="62"/>
  <c r="M4041" i="62"/>
  <c r="M4042" i="62"/>
  <c r="M4043" i="62"/>
  <c r="M4044" i="62"/>
  <c r="M4045" i="62"/>
  <c r="M4046" i="62"/>
  <c r="M4047" i="62"/>
  <c r="M4048" i="62"/>
  <c r="M4049" i="62"/>
  <c r="M4050" i="62"/>
  <c r="M4051" i="62"/>
  <c r="M4052" i="62"/>
  <c r="M4053" i="62"/>
  <c r="M4054" i="62"/>
  <c r="M4055" i="62"/>
  <c r="M4056" i="62"/>
  <c r="M4057" i="62"/>
  <c r="M4058" i="62"/>
  <c r="M4059" i="62"/>
  <c r="M4060" i="62"/>
  <c r="M4061" i="62"/>
  <c r="M4062" i="62"/>
  <c r="M4063" i="62"/>
  <c r="M4064" i="62"/>
  <c r="M4065" i="62"/>
  <c r="M4066" i="62"/>
  <c r="M4067" i="62"/>
  <c r="M4068" i="62"/>
  <c r="M4069" i="62"/>
  <c r="M4070" i="62"/>
  <c r="M4071" i="62"/>
  <c r="M4072" i="62"/>
  <c r="M4073" i="62"/>
  <c r="M4074" i="62"/>
  <c r="M4075" i="62"/>
  <c r="M4076" i="62"/>
  <c r="M4077" i="62"/>
  <c r="M4078" i="62"/>
  <c r="M4079" i="62"/>
  <c r="M4080" i="62"/>
  <c r="M4081" i="62"/>
  <c r="M4082" i="62"/>
  <c r="M4083" i="62"/>
  <c r="M4084" i="62"/>
  <c r="M4085" i="62"/>
  <c r="M4086" i="62"/>
  <c r="M4087" i="62"/>
  <c r="M4088" i="62"/>
  <c r="M4089" i="62"/>
  <c r="M4090" i="62"/>
  <c r="M4091" i="62"/>
  <c r="M4092" i="62"/>
  <c r="M4093" i="62"/>
  <c r="M4094" i="62"/>
  <c r="M4095" i="62"/>
  <c r="M4096" i="62"/>
  <c r="M4097" i="62"/>
  <c r="M4098" i="62"/>
  <c r="M4099" i="62"/>
  <c r="M4100" i="62"/>
  <c r="M4101" i="62"/>
  <c r="M4102" i="62"/>
  <c r="M4103" i="62"/>
  <c r="M4104" i="62"/>
  <c r="M4105" i="62"/>
  <c r="M4106" i="62"/>
  <c r="M4107" i="62"/>
  <c r="M4108" i="62"/>
  <c r="M4109" i="62"/>
  <c r="M4110" i="62"/>
  <c r="M4111" i="62"/>
  <c r="M4112" i="62"/>
  <c r="M4113" i="62"/>
  <c r="M4114" i="62"/>
  <c r="M4115" i="62"/>
  <c r="M4116" i="62"/>
  <c r="M4117" i="62"/>
  <c r="M4118" i="62"/>
  <c r="M4119" i="62"/>
  <c r="M4120" i="62"/>
  <c r="M4121" i="62"/>
  <c r="M4122" i="62"/>
  <c r="M4123" i="62"/>
  <c r="M4124" i="62"/>
  <c r="M4125" i="62"/>
  <c r="M4126" i="62"/>
  <c r="M4127" i="62"/>
  <c r="M4128" i="62"/>
  <c r="M4129" i="62"/>
  <c r="M4130" i="62"/>
  <c r="M4131" i="62"/>
  <c r="M4132" i="62"/>
  <c r="M4133" i="62"/>
  <c r="M4134" i="62"/>
  <c r="M4135" i="62"/>
  <c r="M4136" i="62"/>
  <c r="M4137" i="62"/>
  <c r="M4138" i="62"/>
  <c r="M4139" i="62"/>
  <c r="M4140" i="62"/>
  <c r="M4141" i="62"/>
  <c r="M4142" i="62"/>
  <c r="M4143" i="62"/>
  <c r="M4144" i="62"/>
  <c r="M4145" i="62"/>
  <c r="M4146" i="62"/>
  <c r="M4147" i="62"/>
  <c r="M4148" i="62"/>
  <c r="M4149" i="62"/>
  <c r="M4150" i="62"/>
  <c r="M4151" i="62"/>
  <c r="M4152" i="62"/>
  <c r="M4153" i="62"/>
  <c r="M4154" i="62"/>
  <c r="M4155" i="62"/>
  <c r="M4156" i="62"/>
  <c r="M4157" i="62"/>
  <c r="M4158" i="62"/>
  <c r="M4159" i="62"/>
  <c r="M4160" i="62"/>
  <c r="M4161" i="62"/>
  <c r="M4162" i="62"/>
  <c r="M4163" i="62"/>
  <c r="M4164" i="62"/>
  <c r="M4165" i="62"/>
  <c r="M4166" i="62"/>
  <c r="M4167" i="62"/>
  <c r="M4168" i="62"/>
  <c r="M4169" i="62"/>
  <c r="M4170" i="62"/>
  <c r="M4171" i="62"/>
  <c r="M4172" i="62"/>
  <c r="M4173" i="62"/>
  <c r="M4174" i="62"/>
  <c r="M4175" i="62"/>
  <c r="M4176" i="62"/>
  <c r="M4177" i="62"/>
  <c r="M4178" i="62"/>
  <c r="M4179" i="62"/>
  <c r="M4180" i="62"/>
  <c r="M4181" i="62"/>
  <c r="M4182" i="62"/>
  <c r="M4183" i="62"/>
  <c r="M4184" i="62"/>
  <c r="M4185" i="62"/>
  <c r="M4186" i="62"/>
  <c r="M4187" i="62"/>
  <c r="M4188" i="62"/>
  <c r="M4189" i="62"/>
  <c r="M4190" i="62"/>
  <c r="M4191" i="62"/>
  <c r="M4192" i="62"/>
  <c r="M4193" i="62"/>
  <c r="M4194" i="62"/>
  <c r="M4195" i="62"/>
  <c r="M4196" i="62"/>
  <c r="M4197" i="62"/>
  <c r="M4198" i="62"/>
  <c r="M4199" i="62"/>
  <c r="M4200" i="62"/>
  <c r="M4201" i="62"/>
  <c r="M4202" i="62"/>
  <c r="M4203" i="62"/>
  <c r="M4204" i="62"/>
  <c r="M4205" i="62"/>
  <c r="M4206" i="62"/>
  <c r="M4207" i="62"/>
  <c r="M4208" i="62"/>
  <c r="M4209" i="62"/>
  <c r="M4210" i="62"/>
  <c r="M4211" i="62"/>
  <c r="M4212" i="62"/>
  <c r="M4213" i="62"/>
  <c r="M4214" i="62"/>
  <c r="M4215" i="62"/>
  <c r="M4216" i="62"/>
  <c r="M4217" i="62"/>
  <c r="M4218" i="62"/>
  <c r="M4219" i="62"/>
  <c r="M4220" i="62"/>
  <c r="M4221" i="62"/>
  <c r="M4222" i="62"/>
  <c r="M4223" i="62"/>
  <c r="M4224" i="62"/>
  <c r="M4225" i="62"/>
  <c r="M4226" i="62"/>
  <c r="M4227" i="62"/>
  <c r="M4228" i="62"/>
  <c r="M4229" i="62"/>
  <c r="M4230" i="62"/>
  <c r="M4231" i="62"/>
  <c r="M4232" i="62"/>
  <c r="M4233" i="62"/>
  <c r="M4234" i="62"/>
  <c r="M4235" i="62"/>
  <c r="M4236" i="62"/>
  <c r="M4237" i="62"/>
  <c r="M4238" i="62"/>
  <c r="M4239" i="62"/>
  <c r="M4240" i="62"/>
  <c r="M4241" i="62"/>
  <c r="M4242" i="62"/>
  <c r="M4243" i="62"/>
  <c r="M4244" i="62"/>
  <c r="M4245" i="62"/>
  <c r="M4246" i="62"/>
  <c r="M4247" i="62"/>
  <c r="M4248" i="62"/>
  <c r="M4249" i="62"/>
  <c r="M4250" i="62"/>
  <c r="M4251" i="62"/>
  <c r="M4252" i="62"/>
  <c r="M4253" i="62"/>
  <c r="M4254" i="62"/>
  <c r="M4255" i="62"/>
  <c r="M4256" i="62"/>
  <c r="M4257" i="62"/>
  <c r="M4258" i="62"/>
  <c r="M4259" i="62"/>
  <c r="M4260" i="62"/>
  <c r="M4261" i="62"/>
  <c r="M4262" i="62"/>
  <c r="M4263" i="62"/>
  <c r="M4264" i="62"/>
  <c r="M4265" i="62"/>
  <c r="M4266" i="62"/>
  <c r="M4267" i="62"/>
  <c r="M4268" i="62"/>
  <c r="M4269" i="62"/>
  <c r="M4270" i="62"/>
  <c r="M4271" i="62"/>
  <c r="M4272" i="62"/>
  <c r="M4273" i="62"/>
  <c r="M4274" i="62"/>
  <c r="M4275" i="62"/>
  <c r="M4276" i="62"/>
  <c r="M4277" i="62"/>
  <c r="M4278" i="62"/>
  <c r="M4279" i="62"/>
  <c r="M4280" i="62"/>
  <c r="M4281" i="62"/>
  <c r="M4282" i="62"/>
  <c r="M4283" i="62"/>
  <c r="M4284" i="62"/>
  <c r="M4285" i="62"/>
  <c r="M4286" i="62"/>
  <c r="M4287" i="62"/>
  <c r="M4288" i="62"/>
  <c r="M4289" i="62"/>
  <c r="M4290" i="62"/>
  <c r="M4291" i="62"/>
  <c r="M4292" i="62"/>
  <c r="M4293" i="62"/>
  <c r="M4294" i="62"/>
  <c r="M4295" i="62"/>
  <c r="M4296" i="62"/>
  <c r="M4297" i="62"/>
  <c r="M4298" i="62"/>
  <c r="M4299" i="62"/>
  <c r="M4300" i="62"/>
  <c r="M4301" i="62"/>
  <c r="M4302" i="62"/>
  <c r="M4303" i="62"/>
  <c r="M4304" i="62"/>
  <c r="M4305" i="62"/>
  <c r="M4306" i="62"/>
  <c r="M4307" i="62"/>
  <c r="M4308" i="62"/>
  <c r="M4309" i="62"/>
  <c r="M4310" i="62"/>
  <c r="M4311" i="62"/>
  <c r="M4312" i="62"/>
  <c r="M4313" i="62"/>
  <c r="M4314" i="62"/>
  <c r="M4315" i="62"/>
  <c r="M4316" i="62"/>
  <c r="M4317" i="62"/>
  <c r="M4318" i="62"/>
  <c r="M4319" i="62"/>
  <c r="M4320" i="62"/>
  <c r="M4321" i="62"/>
  <c r="M4322" i="62"/>
  <c r="M4323" i="62"/>
  <c r="M4324" i="62"/>
  <c r="M4325" i="62"/>
  <c r="M4326" i="62"/>
  <c r="M4327" i="62"/>
  <c r="M4328" i="62"/>
  <c r="M4329" i="62"/>
  <c r="M4330" i="62"/>
  <c r="M4331" i="62"/>
  <c r="M4332" i="62"/>
  <c r="M4333" i="62"/>
  <c r="M4334" i="62"/>
  <c r="M4335" i="62"/>
  <c r="M4336" i="62"/>
  <c r="M4337" i="62"/>
  <c r="M4338" i="62"/>
  <c r="M4339" i="62"/>
  <c r="M4340" i="62"/>
  <c r="M4341" i="62"/>
  <c r="M4342" i="62"/>
  <c r="M4343" i="62"/>
  <c r="M4344" i="62"/>
  <c r="M4345" i="62"/>
  <c r="M4346" i="62"/>
  <c r="M4347" i="62"/>
  <c r="M4348" i="62"/>
  <c r="M4349" i="62"/>
  <c r="M4350" i="62"/>
  <c r="M4351" i="62"/>
  <c r="M4352" i="62"/>
  <c r="M4353" i="62"/>
  <c r="M4354" i="62"/>
  <c r="M4355" i="62"/>
  <c r="M4356" i="62"/>
  <c r="M4357" i="62"/>
  <c r="M4358" i="62"/>
  <c r="M4359" i="62"/>
  <c r="M4360" i="62"/>
  <c r="M4361" i="62"/>
  <c r="M4362" i="62"/>
  <c r="M4363" i="62"/>
  <c r="M4364" i="62"/>
  <c r="M4365" i="62"/>
  <c r="M4366" i="62"/>
  <c r="M4367" i="62"/>
  <c r="M4368" i="62"/>
  <c r="M4369" i="62"/>
  <c r="M4370" i="62"/>
  <c r="M4371" i="62"/>
  <c r="M4372" i="62"/>
  <c r="M4373" i="62"/>
  <c r="M4374" i="62"/>
  <c r="M4375" i="62"/>
  <c r="M4376" i="62"/>
  <c r="M4377" i="62"/>
  <c r="M4378" i="62"/>
  <c r="M4379" i="62"/>
  <c r="M4380" i="62"/>
  <c r="M4381" i="62"/>
  <c r="M4382" i="62"/>
  <c r="M4383" i="62"/>
  <c r="M4384" i="62"/>
  <c r="M4385" i="62"/>
  <c r="M4386" i="62"/>
  <c r="M4387" i="62"/>
  <c r="M4388" i="62"/>
  <c r="M4389" i="62"/>
  <c r="M4390" i="62"/>
  <c r="M4391" i="62"/>
  <c r="M4392" i="62"/>
  <c r="M4393" i="62"/>
  <c r="M4394" i="62"/>
  <c r="M4395" i="62"/>
  <c r="M4396" i="62"/>
  <c r="M4397" i="62"/>
  <c r="M4398" i="62"/>
  <c r="M4399" i="62"/>
  <c r="M4400" i="62"/>
  <c r="M4401" i="62"/>
  <c r="M4402" i="62"/>
  <c r="M4403" i="62"/>
  <c r="M4404" i="62"/>
  <c r="M4405" i="62"/>
  <c r="M4406" i="62"/>
  <c r="M4407" i="62"/>
  <c r="M4408" i="62"/>
  <c r="M4409" i="62"/>
  <c r="M4410" i="62"/>
  <c r="M4411" i="62"/>
  <c r="M4412" i="62"/>
  <c r="M4413" i="62"/>
  <c r="M4414" i="62"/>
  <c r="M4415" i="62"/>
  <c r="M4416" i="62"/>
  <c r="M4417" i="62"/>
  <c r="M4418" i="62"/>
  <c r="M4419" i="62"/>
  <c r="M4420" i="62"/>
  <c r="M4421" i="62"/>
  <c r="M4422" i="62"/>
  <c r="M4423" i="62"/>
  <c r="M4424" i="62"/>
  <c r="M4425" i="62"/>
  <c r="M4426" i="62"/>
  <c r="M4427" i="62"/>
  <c r="M4428" i="62"/>
  <c r="M4429" i="62"/>
  <c r="M4430" i="62"/>
  <c r="M4431" i="62"/>
  <c r="M4432" i="62"/>
  <c r="M4433" i="62"/>
  <c r="M4434" i="62"/>
  <c r="M4435" i="62"/>
  <c r="M4436" i="62"/>
  <c r="M4437" i="62"/>
  <c r="M4438" i="62"/>
  <c r="M4439" i="62"/>
  <c r="M4440" i="62"/>
  <c r="M4441" i="62"/>
  <c r="M4442" i="62"/>
  <c r="M4443" i="62"/>
  <c r="M4444" i="62"/>
  <c r="M4445" i="62"/>
  <c r="M4446" i="62"/>
  <c r="M4447" i="62"/>
  <c r="M4448" i="62"/>
  <c r="M4449" i="62"/>
  <c r="M4450" i="62"/>
  <c r="M4451" i="62"/>
  <c r="M4452" i="62"/>
  <c r="M4453" i="62"/>
  <c r="M4454" i="62"/>
  <c r="M4455" i="62"/>
  <c r="M4456" i="62"/>
  <c r="M4457" i="62"/>
  <c r="M4458" i="62"/>
  <c r="M4459" i="62"/>
  <c r="M4460" i="62"/>
  <c r="M4461" i="62"/>
  <c r="M4462" i="62"/>
  <c r="M4463" i="62"/>
  <c r="M4464" i="62"/>
  <c r="M4465" i="62"/>
  <c r="M4466" i="62"/>
  <c r="M4467" i="62"/>
  <c r="M4468" i="62"/>
  <c r="M4469" i="62"/>
  <c r="M4470" i="62"/>
  <c r="M4471" i="62"/>
  <c r="M4472" i="62"/>
  <c r="M4473" i="62"/>
  <c r="M4474" i="62"/>
  <c r="M4475" i="62"/>
  <c r="M4476" i="62"/>
  <c r="M4477" i="62"/>
  <c r="M4478" i="62"/>
  <c r="M4479" i="62"/>
  <c r="M4480" i="62"/>
  <c r="M4481" i="62"/>
  <c r="M4482" i="62"/>
  <c r="M4483" i="62"/>
  <c r="M4484" i="62"/>
  <c r="M4485" i="62"/>
  <c r="M4486" i="62"/>
  <c r="M4487" i="62"/>
  <c r="M4488" i="62"/>
  <c r="M4489" i="62"/>
  <c r="M4490" i="62"/>
  <c r="M4491" i="62"/>
  <c r="M4492" i="62"/>
  <c r="M4493" i="62"/>
  <c r="M4494" i="62"/>
  <c r="M4495" i="62"/>
  <c r="M4496" i="62"/>
  <c r="M4497" i="62"/>
  <c r="M4498" i="62"/>
  <c r="M4499" i="62"/>
  <c r="M4500" i="62"/>
  <c r="M4501" i="62"/>
  <c r="M4502" i="62"/>
  <c r="M4503" i="62"/>
  <c r="M4504" i="62"/>
  <c r="M4505" i="62"/>
  <c r="M4506" i="62"/>
  <c r="M4507" i="62"/>
  <c r="M4508" i="62"/>
  <c r="M4509" i="62"/>
  <c r="M4510" i="62"/>
  <c r="M4511" i="62"/>
  <c r="M4512" i="62"/>
  <c r="M4513" i="62"/>
  <c r="M4514" i="62"/>
  <c r="M4515" i="62"/>
  <c r="M4516" i="62"/>
  <c r="M4517" i="62"/>
  <c r="M4518" i="62"/>
  <c r="M4519" i="62"/>
  <c r="M4520" i="62"/>
  <c r="M4521" i="62"/>
  <c r="M4522" i="62"/>
  <c r="M4523" i="62"/>
  <c r="M4524" i="62"/>
  <c r="M4525" i="62"/>
  <c r="M4526" i="62"/>
  <c r="M4527" i="62"/>
  <c r="M4528" i="62"/>
  <c r="M4529" i="62"/>
  <c r="M4530" i="62"/>
  <c r="M4531" i="62"/>
  <c r="M4532" i="62"/>
  <c r="M4533" i="62"/>
  <c r="M4534" i="62"/>
  <c r="M4535" i="62"/>
  <c r="M4536" i="62"/>
  <c r="M4537" i="62"/>
  <c r="M4538" i="62"/>
  <c r="M4539" i="62"/>
  <c r="M4540" i="62"/>
  <c r="M4541" i="62"/>
  <c r="M4542" i="62"/>
  <c r="M4543" i="62"/>
  <c r="M4544" i="62"/>
  <c r="M4545" i="62"/>
  <c r="M4546" i="62"/>
  <c r="M4547" i="62"/>
  <c r="M4548" i="62"/>
  <c r="M4549" i="62"/>
  <c r="M4550" i="62"/>
  <c r="M4551" i="62"/>
  <c r="M4552" i="62"/>
  <c r="M4553" i="62"/>
  <c r="M4554" i="62"/>
  <c r="M4555" i="62"/>
  <c r="M4556" i="62"/>
  <c r="M4557" i="62"/>
  <c r="M4558" i="62"/>
  <c r="M4559" i="62"/>
  <c r="M4560" i="62"/>
  <c r="M4561" i="62"/>
  <c r="M4562" i="62"/>
  <c r="M4563" i="62"/>
  <c r="M4564" i="62"/>
  <c r="M4565" i="62"/>
  <c r="M4566" i="62"/>
  <c r="M4567" i="62"/>
  <c r="M4568" i="62"/>
  <c r="M4569" i="62"/>
  <c r="M4570" i="62"/>
  <c r="M4571" i="62"/>
  <c r="M4572" i="62"/>
  <c r="M4573" i="62"/>
  <c r="M4574" i="62"/>
  <c r="M4575" i="62"/>
  <c r="M4576" i="62"/>
  <c r="M4577" i="62"/>
  <c r="M4578" i="62"/>
  <c r="M4579" i="62"/>
  <c r="M4580" i="62"/>
  <c r="M4581" i="62"/>
  <c r="M4582" i="62"/>
  <c r="M4583" i="62"/>
  <c r="M4584" i="62"/>
  <c r="M4585" i="62"/>
  <c r="M4586" i="62"/>
  <c r="M4587" i="62"/>
  <c r="M4588" i="62"/>
  <c r="M4589" i="62"/>
  <c r="M4590" i="62"/>
  <c r="M4591" i="62"/>
  <c r="M4592" i="62"/>
  <c r="M4593" i="62"/>
  <c r="M4594" i="62"/>
  <c r="M4595" i="62"/>
  <c r="M4596" i="62"/>
  <c r="M4597" i="62"/>
  <c r="M4598" i="62"/>
  <c r="M4599" i="62"/>
  <c r="M4600" i="62"/>
  <c r="M4601" i="62"/>
  <c r="M4602" i="62"/>
  <c r="M4603" i="62"/>
  <c r="M4604" i="62"/>
  <c r="M4605" i="62"/>
  <c r="M4606" i="62"/>
  <c r="M4607" i="62"/>
  <c r="M4608" i="62"/>
  <c r="M4609" i="62"/>
  <c r="M4610" i="62"/>
  <c r="M4611" i="62"/>
  <c r="M4612" i="62"/>
  <c r="M4613" i="62"/>
  <c r="M4614" i="62"/>
  <c r="M4615" i="62"/>
  <c r="M4616" i="62"/>
  <c r="M4617" i="62"/>
  <c r="M4618" i="62"/>
  <c r="M4619" i="62"/>
  <c r="M4620" i="62"/>
  <c r="M4621" i="62"/>
  <c r="M4622" i="62"/>
  <c r="M4623" i="62"/>
  <c r="M4624" i="62"/>
  <c r="M4625" i="62"/>
  <c r="M4626" i="62"/>
  <c r="M4627" i="62"/>
  <c r="M4628" i="62"/>
  <c r="M4629" i="62"/>
  <c r="M4630" i="62"/>
  <c r="M4631" i="62"/>
  <c r="M4632" i="62"/>
  <c r="M4633" i="62"/>
  <c r="M4634" i="62"/>
  <c r="M4635" i="62"/>
  <c r="M4636" i="62"/>
  <c r="M4637" i="62"/>
  <c r="M4638" i="62"/>
  <c r="M4639" i="62"/>
  <c r="M4640" i="62"/>
  <c r="M4641" i="62"/>
  <c r="M4642" i="62"/>
  <c r="M4643" i="62"/>
  <c r="M4644" i="62"/>
  <c r="M4645" i="62"/>
  <c r="M4646" i="62"/>
  <c r="M4647" i="62"/>
  <c r="M4648" i="62"/>
  <c r="M4649" i="62"/>
  <c r="M4650" i="62"/>
  <c r="M4651" i="62"/>
  <c r="M4652" i="62"/>
  <c r="M4653" i="62"/>
  <c r="M4654" i="62"/>
  <c r="M4655" i="62"/>
  <c r="M4656" i="62"/>
  <c r="M4657" i="62"/>
  <c r="M4658" i="62"/>
  <c r="M4659" i="62"/>
  <c r="M4660" i="62"/>
  <c r="M4661" i="62"/>
  <c r="M4662" i="62"/>
  <c r="M4663" i="62"/>
  <c r="M4664" i="62"/>
  <c r="M4665" i="62"/>
  <c r="M4666" i="62"/>
  <c r="M4667" i="62"/>
  <c r="M4668" i="62"/>
  <c r="M4669" i="62"/>
  <c r="M4670" i="62"/>
  <c r="M4671" i="62"/>
  <c r="M4672" i="62"/>
  <c r="M4673" i="62"/>
  <c r="M4674" i="62"/>
  <c r="M4675" i="62"/>
  <c r="M4676" i="62"/>
  <c r="M4677" i="62"/>
  <c r="M4678" i="62"/>
  <c r="M4679" i="62"/>
  <c r="M4680" i="62"/>
  <c r="M4681" i="62"/>
  <c r="M4682" i="62"/>
  <c r="M4683" i="62"/>
  <c r="M4684" i="62"/>
  <c r="M4685" i="62"/>
  <c r="M4686" i="62"/>
  <c r="M4687" i="62"/>
  <c r="M4688" i="62"/>
  <c r="M4689" i="62"/>
  <c r="M4690" i="62"/>
  <c r="M4691" i="62"/>
  <c r="M4692" i="62"/>
  <c r="M4693" i="62"/>
  <c r="M4694" i="62"/>
  <c r="M4695" i="62"/>
  <c r="M4696" i="62"/>
  <c r="M4697" i="62"/>
  <c r="M4698" i="62"/>
  <c r="M4699" i="62"/>
  <c r="M4700" i="62"/>
  <c r="M4701" i="62"/>
  <c r="M4702" i="62"/>
  <c r="M4703" i="62"/>
  <c r="M4704" i="62"/>
  <c r="M4705" i="62"/>
  <c r="M4706" i="62"/>
  <c r="M4707" i="62"/>
  <c r="M4708" i="62"/>
  <c r="M4709" i="62"/>
  <c r="M4710" i="62"/>
  <c r="M4711" i="62"/>
  <c r="M4712" i="62"/>
  <c r="M4713" i="62"/>
  <c r="M4714" i="62"/>
  <c r="M4715" i="62"/>
  <c r="M4716" i="62"/>
  <c r="M4717" i="62"/>
  <c r="M4718" i="62"/>
  <c r="M4719" i="62"/>
  <c r="M4720" i="62"/>
  <c r="M4721" i="62"/>
  <c r="M4722" i="62"/>
  <c r="M4723" i="62"/>
  <c r="M4724" i="62"/>
  <c r="M4725" i="62"/>
  <c r="M4726" i="62"/>
  <c r="M4727" i="62"/>
  <c r="M4728" i="62"/>
  <c r="M4729" i="62"/>
  <c r="M4730" i="62"/>
  <c r="M4731" i="62"/>
  <c r="M4732" i="62"/>
  <c r="M4733" i="62"/>
  <c r="M4734" i="62"/>
  <c r="M4735" i="62"/>
  <c r="M4736" i="62"/>
  <c r="M4737" i="62"/>
  <c r="M4738" i="62"/>
  <c r="M4739" i="62"/>
  <c r="M4740" i="62"/>
  <c r="M4741" i="62"/>
  <c r="M4742" i="62"/>
  <c r="M4743" i="62"/>
  <c r="M4744" i="62"/>
  <c r="M4745" i="62"/>
  <c r="M4746" i="62"/>
  <c r="M4747" i="62"/>
  <c r="M4748" i="62"/>
  <c r="M4749" i="62"/>
  <c r="M4750" i="62"/>
  <c r="M4751" i="62"/>
  <c r="M4752" i="62"/>
  <c r="M4753" i="62"/>
  <c r="M4754" i="62"/>
  <c r="M4755" i="62"/>
  <c r="M4756" i="62"/>
  <c r="M4757" i="62"/>
  <c r="M4758" i="62"/>
  <c r="M4759" i="62"/>
  <c r="M4760" i="62"/>
  <c r="M4761" i="62"/>
  <c r="M4762" i="62"/>
  <c r="M4763" i="62"/>
  <c r="M4764" i="62"/>
  <c r="M4765" i="62"/>
  <c r="M4766" i="62"/>
  <c r="M4767" i="62"/>
  <c r="M4768" i="62"/>
  <c r="M4769" i="62"/>
  <c r="M4770" i="62"/>
  <c r="M4771" i="62"/>
  <c r="M4772" i="62"/>
  <c r="M4773" i="62"/>
  <c r="M4774" i="62"/>
  <c r="M4775" i="62"/>
  <c r="M4776" i="62"/>
  <c r="M4777" i="62"/>
  <c r="M4778" i="62"/>
  <c r="M4779" i="62"/>
  <c r="M4780" i="62"/>
  <c r="M4781" i="62"/>
  <c r="M4782" i="62"/>
  <c r="M4783" i="62"/>
  <c r="M4784" i="62"/>
  <c r="M4785" i="62"/>
  <c r="M4786" i="62"/>
  <c r="M4787" i="62"/>
  <c r="M4788" i="62"/>
  <c r="M4789" i="62"/>
  <c r="M4790" i="62"/>
  <c r="M4791" i="62"/>
  <c r="M4792" i="62"/>
  <c r="M4793" i="62"/>
  <c r="M4794" i="62"/>
  <c r="M4795" i="62"/>
  <c r="M4796" i="62"/>
  <c r="M4797" i="62"/>
  <c r="M4798" i="62"/>
  <c r="M4799" i="62"/>
  <c r="M4800" i="62"/>
  <c r="M4801" i="62"/>
  <c r="M4802" i="62"/>
  <c r="M4803" i="62"/>
  <c r="M4804" i="62"/>
  <c r="M4805" i="62"/>
  <c r="M4806" i="62"/>
  <c r="M4807" i="62"/>
  <c r="M4808" i="62"/>
  <c r="M4809" i="62"/>
  <c r="M4810" i="62"/>
  <c r="M4811" i="62"/>
  <c r="M4812" i="62"/>
  <c r="M4813" i="62"/>
  <c r="M4814" i="62"/>
  <c r="M4815" i="62"/>
  <c r="M4816" i="62"/>
  <c r="M4817" i="62"/>
  <c r="M4818" i="62"/>
  <c r="M4819" i="62"/>
  <c r="M4820" i="62"/>
  <c r="M4821" i="62"/>
  <c r="M4822" i="62"/>
  <c r="M4823" i="62"/>
  <c r="M4824" i="62"/>
  <c r="M4825" i="62"/>
  <c r="M4826" i="62"/>
  <c r="M4827" i="62"/>
  <c r="M4828" i="62"/>
  <c r="M4829" i="62"/>
  <c r="M4830" i="62"/>
  <c r="M4831" i="62"/>
  <c r="M4832" i="62"/>
  <c r="M4833" i="62"/>
  <c r="M4834" i="62"/>
  <c r="M4835" i="62"/>
  <c r="M4836" i="62"/>
  <c r="M4837" i="62"/>
  <c r="M4838" i="62"/>
  <c r="M4839" i="62"/>
  <c r="M4840" i="62"/>
  <c r="M4841" i="62"/>
  <c r="M4842" i="62"/>
  <c r="M4843" i="62"/>
  <c r="M4844" i="62"/>
  <c r="M4845" i="62"/>
  <c r="M4846" i="62"/>
  <c r="M4847" i="62"/>
  <c r="M4848" i="62"/>
  <c r="M4849" i="62"/>
  <c r="M4850" i="62"/>
  <c r="M4851" i="62"/>
  <c r="M4852" i="62"/>
  <c r="M4853" i="62"/>
  <c r="M4854" i="62"/>
  <c r="M4855" i="62"/>
  <c r="M4856" i="62"/>
  <c r="M4857" i="62"/>
  <c r="M4858" i="62"/>
  <c r="M4859" i="62"/>
  <c r="M4860" i="62"/>
  <c r="M4861" i="62"/>
  <c r="M4862" i="62"/>
  <c r="M4863" i="62"/>
  <c r="M4864" i="62"/>
  <c r="M4865" i="62"/>
  <c r="M4866" i="62"/>
  <c r="M4867" i="62"/>
  <c r="M4868" i="62"/>
  <c r="M4869" i="62"/>
  <c r="M4870" i="62"/>
  <c r="M4871" i="62"/>
  <c r="M4872" i="62"/>
  <c r="M4873" i="62"/>
  <c r="M4874" i="62"/>
  <c r="M4875" i="62"/>
  <c r="M4876" i="62"/>
  <c r="M4877" i="62"/>
  <c r="M4878" i="62"/>
  <c r="M4879" i="62"/>
  <c r="M4880" i="62"/>
  <c r="M4881" i="62"/>
  <c r="M4882" i="62"/>
  <c r="M4883" i="62"/>
  <c r="M4884" i="62"/>
  <c r="M4885" i="62"/>
  <c r="M4886" i="62"/>
  <c r="M4887" i="62"/>
  <c r="M4888" i="62"/>
  <c r="M4889" i="62"/>
  <c r="M4890" i="62"/>
  <c r="M4891" i="62"/>
  <c r="M4892" i="62"/>
  <c r="M4893" i="62"/>
  <c r="M4894" i="62"/>
  <c r="M4895" i="62"/>
  <c r="M4896" i="62"/>
  <c r="M4897" i="62"/>
  <c r="M4898" i="62"/>
  <c r="M4899" i="62"/>
  <c r="M4900" i="62"/>
  <c r="M4901" i="62"/>
  <c r="M4902" i="62"/>
  <c r="M4903" i="62"/>
  <c r="M4904" i="62"/>
  <c r="M4905" i="62"/>
  <c r="M4906" i="62"/>
  <c r="M4907" i="62"/>
  <c r="M4908" i="62"/>
  <c r="M4909" i="62"/>
  <c r="M4910" i="62"/>
  <c r="M4911" i="62"/>
  <c r="M4912" i="62"/>
  <c r="M4913" i="62"/>
  <c r="M4914" i="62"/>
  <c r="M4915" i="62"/>
  <c r="M4916" i="62"/>
  <c r="M4917" i="62"/>
  <c r="M4918" i="62"/>
  <c r="M4919" i="62"/>
  <c r="M4920" i="62"/>
  <c r="M4921" i="62"/>
  <c r="M4922" i="62"/>
  <c r="M4923" i="62"/>
  <c r="M4924" i="62"/>
  <c r="M4925" i="62"/>
  <c r="M4926" i="62"/>
  <c r="M4927" i="62"/>
  <c r="M4928" i="62"/>
  <c r="M4929" i="62"/>
  <c r="M4930" i="62"/>
  <c r="M4931" i="62"/>
  <c r="M4932" i="62"/>
  <c r="M4933" i="62"/>
  <c r="M4934" i="62"/>
  <c r="M4935" i="62"/>
  <c r="M4936" i="62"/>
  <c r="M4937" i="62"/>
  <c r="M4938" i="62"/>
  <c r="M4939" i="62"/>
  <c r="M4940" i="62"/>
  <c r="M4941" i="62"/>
  <c r="M4942" i="62"/>
  <c r="M4943" i="62"/>
  <c r="M4944" i="62"/>
  <c r="M4945" i="62"/>
  <c r="M4946" i="62"/>
  <c r="M4947" i="62"/>
  <c r="M4948" i="62"/>
  <c r="M4949" i="62"/>
  <c r="M4950" i="62"/>
  <c r="M4951" i="62"/>
  <c r="M4952" i="62"/>
  <c r="M4953" i="62"/>
  <c r="M4954" i="62"/>
  <c r="M4955" i="62"/>
  <c r="M4956" i="62"/>
  <c r="M4957" i="62"/>
  <c r="M4958" i="62"/>
  <c r="M4959" i="62"/>
  <c r="M4960" i="62"/>
  <c r="M4961" i="62"/>
  <c r="M4962" i="62"/>
  <c r="M4963" i="62"/>
  <c r="M4964" i="62"/>
  <c r="M4965" i="62"/>
  <c r="M4966" i="62"/>
  <c r="M4967" i="62"/>
  <c r="M4968" i="62"/>
  <c r="M4969" i="62"/>
  <c r="M4970" i="62"/>
  <c r="M4971" i="62"/>
  <c r="M4972" i="62"/>
  <c r="M4973" i="62"/>
  <c r="M4974" i="62"/>
  <c r="M4975" i="62"/>
  <c r="M4976" i="62"/>
  <c r="M4977" i="62"/>
  <c r="M4978" i="62"/>
  <c r="M4979" i="62"/>
  <c r="M4980" i="62"/>
  <c r="M4981" i="62"/>
  <c r="M4982" i="62"/>
  <c r="M4983" i="62"/>
  <c r="M4984" i="62"/>
  <c r="M4985" i="62"/>
  <c r="M4986" i="62"/>
  <c r="M4987" i="62"/>
  <c r="M4988" i="62"/>
  <c r="M4989" i="62"/>
  <c r="M4990" i="62"/>
  <c r="M4991" i="62"/>
  <c r="M4992" i="62"/>
  <c r="M4993" i="62"/>
  <c r="M4994" i="62"/>
  <c r="M4995" i="62"/>
  <c r="M4996" i="62"/>
  <c r="M4997" i="62"/>
  <c r="M4998" i="62"/>
  <c r="G136" i="54"/>
  <c r="H14" i="3" s="1"/>
  <c r="G137" i="54"/>
  <c r="H18" i="3" s="1"/>
  <c r="G138" i="54"/>
  <c r="H22" i="3" s="1"/>
  <c r="G139" i="54"/>
  <c r="H26" i="3" s="1"/>
  <c r="F136" i="54"/>
  <c r="H13" i="3" s="1"/>
  <c r="F137" i="54"/>
  <c r="H17" i="3" s="1"/>
  <c r="F138" i="54"/>
  <c r="H21" i="3" s="1"/>
  <c r="F139" i="54"/>
  <c r="F135" i="54"/>
  <c r="H9" i="3" s="1"/>
  <c r="G9" i="3"/>
  <c r="G135" i="54"/>
  <c r="H10" i="3" s="1"/>
  <c r="M1048" i="44"/>
  <c r="M1049" i="44"/>
  <c r="M1050" i="44"/>
  <c r="M1051" i="44"/>
  <c r="M1052" i="44"/>
  <c r="M1053" i="44"/>
  <c r="M1054" i="44"/>
  <c r="M1055" i="44"/>
  <c r="M1056" i="44"/>
  <c r="M1057" i="44"/>
  <c r="M1058" i="44"/>
  <c r="M1059" i="44"/>
  <c r="M1060" i="44"/>
  <c r="M1061" i="44"/>
  <c r="M1062" i="44"/>
  <c r="M1063" i="44"/>
  <c r="M1064" i="44"/>
  <c r="M1065" i="44"/>
  <c r="M1066" i="44"/>
  <c r="M1067" i="44"/>
  <c r="M1068" i="44"/>
  <c r="M1069" i="44"/>
  <c r="M1070" i="44"/>
  <c r="M1071" i="44"/>
  <c r="M1072" i="44"/>
  <c r="M1073" i="44"/>
  <c r="M1074" i="44"/>
  <c r="M1075" i="44"/>
  <c r="M1076" i="44"/>
  <c r="M1077" i="44"/>
  <c r="M1078" i="44"/>
  <c r="M1079" i="44"/>
  <c r="M1080" i="44"/>
  <c r="M1081" i="44"/>
  <c r="M1082" i="44"/>
  <c r="M1083" i="44"/>
  <c r="M1084" i="44"/>
  <c r="M1085" i="44"/>
  <c r="M1086" i="44"/>
  <c r="M1087" i="44"/>
  <c r="M1088" i="44"/>
  <c r="M1089" i="44"/>
  <c r="M1090" i="44"/>
  <c r="M1091" i="44"/>
  <c r="M1092" i="44"/>
  <c r="M1093" i="44"/>
  <c r="M1094" i="44"/>
  <c r="M1095" i="44"/>
  <c r="M1096" i="44"/>
  <c r="M1097" i="44"/>
  <c r="M1098" i="44"/>
  <c r="M1099" i="44"/>
  <c r="M1100" i="44"/>
  <c r="M1101" i="44"/>
  <c r="M1102" i="44"/>
  <c r="M1103" i="44"/>
  <c r="M1104" i="44"/>
  <c r="M1105" i="44"/>
  <c r="M1106" i="44"/>
  <c r="M1107" i="44"/>
  <c r="M1108" i="44"/>
  <c r="M1109" i="44"/>
  <c r="M1110" i="44"/>
  <c r="M1111" i="44"/>
  <c r="M1112" i="44"/>
  <c r="M1113" i="44"/>
  <c r="M1114" i="44"/>
  <c r="M1115" i="44"/>
  <c r="M1116" i="44"/>
  <c r="M1117" i="44"/>
  <c r="M1118" i="44"/>
  <c r="M1119" i="44"/>
  <c r="M1120" i="44"/>
  <c r="M1121" i="44"/>
  <c r="M1122" i="44"/>
  <c r="M1123" i="44"/>
  <c r="M1124" i="44"/>
  <c r="M1125" i="44"/>
  <c r="M1126" i="44"/>
  <c r="M1127" i="44"/>
  <c r="M1128" i="44"/>
  <c r="M1129" i="44"/>
  <c r="M1130" i="44"/>
  <c r="M1131" i="44"/>
  <c r="M1132" i="44"/>
  <c r="M1133" i="44"/>
  <c r="M1134" i="44"/>
  <c r="M1135" i="44"/>
  <c r="M1136" i="44"/>
  <c r="M1137" i="44"/>
  <c r="M1138" i="44"/>
  <c r="M1139" i="44"/>
  <c r="M1140" i="44"/>
  <c r="M1141" i="44"/>
  <c r="M1142" i="44"/>
  <c r="M1143" i="44"/>
  <c r="M1144" i="44"/>
  <c r="M1145" i="44"/>
  <c r="M1146" i="44"/>
  <c r="M1147" i="44"/>
  <c r="M1148" i="44"/>
  <c r="M1149" i="44"/>
  <c r="M1150" i="44"/>
  <c r="M1151" i="44"/>
  <c r="M1152" i="44"/>
  <c r="M1153" i="44"/>
  <c r="M1154" i="44"/>
  <c r="M1155" i="44"/>
  <c r="M1156" i="44"/>
  <c r="M1157" i="44"/>
  <c r="M1158" i="44"/>
  <c r="M1159" i="44"/>
  <c r="M1160" i="44"/>
  <c r="M1161" i="44"/>
  <c r="M1162" i="44"/>
  <c r="M1163" i="44"/>
  <c r="M1164" i="44"/>
  <c r="M1165" i="44"/>
  <c r="M1166" i="44"/>
  <c r="M1167" i="44"/>
  <c r="M1168" i="44"/>
  <c r="M1169" i="44"/>
  <c r="M1170" i="44"/>
  <c r="M1171" i="44"/>
  <c r="M1172" i="44"/>
  <c r="M1173" i="44"/>
  <c r="M1174" i="44"/>
  <c r="M1175" i="44"/>
  <c r="M1176" i="44"/>
  <c r="M1177" i="44"/>
  <c r="M1178" i="44"/>
  <c r="M1179" i="44"/>
  <c r="M1180" i="44"/>
  <c r="M1181" i="44"/>
  <c r="M1182" i="44"/>
  <c r="M1183" i="44"/>
  <c r="M1184" i="44"/>
  <c r="M1185" i="44"/>
  <c r="M1186" i="44"/>
  <c r="M1187" i="44"/>
  <c r="M1188" i="44"/>
  <c r="M1189" i="44"/>
  <c r="M1190" i="44"/>
  <c r="M1191" i="44"/>
  <c r="M1192" i="44"/>
  <c r="M1193" i="44"/>
  <c r="M1194" i="44"/>
  <c r="M1195" i="44"/>
  <c r="M1196" i="44"/>
  <c r="M1197" i="44"/>
  <c r="M1198" i="44"/>
  <c r="M1199" i="44"/>
  <c r="M1200" i="44"/>
  <c r="M1201" i="44"/>
  <c r="M1202" i="44"/>
  <c r="M1203" i="44"/>
  <c r="M1204" i="44"/>
  <c r="M1205" i="44"/>
  <c r="M1206" i="44"/>
  <c r="M1207" i="44"/>
  <c r="M1208" i="44"/>
  <c r="M1209" i="44"/>
  <c r="M1210" i="44"/>
  <c r="M1211" i="44"/>
  <c r="M1212" i="44"/>
  <c r="M1213" i="44"/>
  <c r="M1214" i="44"/>
  <c r="M1215" i="44"/>
  <c r="M1216" i="44"/>
  <c r="M1217" i="44"/>
  <c r="M1218" i="44"/>
  <c r="M1219" i="44"/>
  <c r="M1220" i="44"/>
  <c r="M1221" i="44"/>
  <c r="M1222" i="44"/>
  <c r="M1223" i="44"/>
  <c r="M1224" i="44"/>
  <c r="M1225" i="44"/>
  <c r="M1226" i="44"/>
  <c r="M1227" i="44"/>
  <c r="M1228" i="44"/>
  <c r="M1229" i="44"/>
  <c r="M1230" i="44"/>
  <c r="M1231" i="44"/>
  <c r="M1232" i="44"/>
  <c r="M1233" i="44"/>
  <c r="M1234" i="44"/>
  <c r="M1235" i="44"/>
  <c r="M1236" i="44"/>
  <c r="M1237" i="44"/>
  <c r="M1238" i="44"/>
  <c r="M1239" i="44"/>
  <c r="M1240" i="44"/>
  <c r="M1241" i="44"/>
  <c r="M1242" i="44"/>
  <c r="M1243" i="44"/>
  <c r="M1244" i="44"/>
  <c r="M1245" i="44"/>
  <c r="M1246" i="44"/>
  <c r="M1247" i="44"/>
  <c r="M1248" i="44"/>
  <c r="M1249" i="44"/>
  <c r="M1250" i="44"/>
  <c r="M1251" i="44"/>
  <c r="M1252" i="44"/>
  <c r="M1253" i="44"/>
  <c r="M1254" i="44"/>
  <c r="M1255" i="44"/>
  <c r="M1256" i="44"/>
  <c r="M1257" i="44"/>
  <c r="M1258" i="44"/>
  <c r="M1259" i="44"/>
  <c r="M1260" i="44"/>
  <c r="M1261" i="44"/>
  <c r="M1262" i="44"/>
  <c r="M1263" i="44"/>
  <c r="M1264" i="44"/>
  <c r="M1265" i="44"/>
  <c r="M1266" i="44"/>
  <c r="M1267" i="44"/>
  <c r="M1268" i="44"/>
  <c r="M1269" i="44"/>
  <c r="M1270" i="44"/>
  <c r="M1271" i="44"/>
  <c r="M1272" i="44"/>
  <c r="M1273" i="44"/>
  <c r="M1274" i="44"/>
  <c r="M1275" i="44"/>
  <c r="M1276" i="44"/>
  <c r="M1277" i="44"/>
  <c r="M1278" i="44"/>
  <c r="M1279" i="44"/>
  <c r="M1280" i="44"/>
  <c r="M1281" i="44"/>
  <c r="M1282" i="44"/>
  <c r="M1283" i="44"/>
  <c r="M1284" i="44"/>
  <c r="M1285" i="44"/>
  <c r="M1286" i="44"/>
  <c r="M1287" i="44"/>
  <c r="M1288" i="44"/>
  <c r="M1289" i="44"/>
  <c r="M1290" i="44"/>
  <c r="M1291" i="44"/>
  <c r="M1292" i="44"/>
  <c r="M1293" i="44"/>
  <c r="M1294" i="44"/>
  <c r="M1295" i="44"/>
  <c r="M1296" i="44"/>
  <c r="M1297" i="44"/>
  <c r="M1298" i="44"/>
  <c r="M1299" i="44"/>
  <c r="M1300" i="44"/>
  <c r="M1301" i="44"/>
  <c r="M1302" i="44"/>
  <c r="M1303" i="44"/>
  <c r="M1304" i="44"/>
  <c r="M1305" i="44"/>
  <c r="M1306" i="44"/>
  <c r="M1307" i="44"/>
  <c r="M1308" i="44"/>
  <c r="M1309" i="44"/>
  <c r="M1310" i="44"/>
  <c r="M1311" i="44"/>
  <c r="M1312" i="44"/>
  <c r="M1313" i="44"/>
  <c r="M1314" i="44"/>
  <c r="M1315" i="44"/>
  <c r="M1316" i="44"/>
  <c r="M1317" i="44"/>
  <c r="M1318" i="44"/>
  <c r="M1319" i="44"/>
  <c r="M1320" i="44"/>
  <c r="M1321" i="44"/>
  <c r="M1322" i="44"/>
  <c r="M1323" i="44"/>
  <c r="M1324" i="44"/>
  <c r="M1325" i="44"/>
  <c r="M1326" i="44"/>
  <c r="M1327" i="44"/>
  <c r="M1328" i="44"/>
  <c r="M1329" i="44"/>
  <c r="M1330" i="44"/>
  <c r="M1331" i="44"/>
  <c r="M1332" i="44"/>
  <c r="M1333" i="44"/>
  <c r="M1334" i="44"/>
  <c r="M1335" i="44"/>
  <c r="M1336" i="44"/>
  <c r="M1337" i="44"/>
  <c r="M1338" i="44"/>
  <c r="M1339" i="44"/>
  <c r="M1340" i="44"/>
  <c r="M1341" i="44"/>
  <c r="M1342" i="44"/>
  <c r="M1343" i="44"/>
  <c r="M1344" i="44"/>
  <c r="M1345" i="44"/>
  <c r="M1346" i="44"/>
  <c r="M1347" i="44"/>
  <c r="M1348" i="44"/>
  <c r="M1349" i="44"/>
  <c r="M1350" i="44"/>
  <c r="M1351" i="44"/>
  <c r="M1352" i="44"/>
  <c r="M1353" i="44"/>
  <c r="M1354" i="44"/>
  <c r="M1355" i="44"/>
  <c r="M1356" i="44"/>
  <c r="M1357" i="44"/>
  <c r="M1358" i="44"/>
  <c r="M1359" i="44"/>
  <c r="M1360" i="44"/>
  <c r="M1361" i="44"/>
  <c r="M1362" i="44"/>
  <c r="M1363" i="44"/>
  <c r="M1364" i="44"/>
  <c r="M1365" i="44"/>
  <c r="M1366" i="44"/>
  <c r="M1367" i="44"/>
  <c r="M1368" i="44"/>
  <c r="M1369" i="44"/>
  <c r="M1370" i="44"/>
  <c r="M1371" i="44"/>
  <c r="M1372" i="44"/>
  <c r="M1373" i="44"/>
  <c r="M1374" i="44"/>
  <c r="M1375" i="44"/>
  <c r="M1376" i="44"/>
  <c r="M1377" i="44"/>
  <c r="M1378" i="44"/>
  <c r="M1379" i="44"/>
  <c r="M1380" i="44"/>
  <c r="M1381" i="44"/>
  <c r="M1382" i="44"/>
  <c r="M1383" i="44"/>
  <c r="M1384" i="44"/>
  <c r="M1385" i="44"/>
  <c r="M1386" i="44"/>
  <c r="M1387" i="44"/>
  <c r="M1388" i="44"/>
  <c r="M1389" i="44"/>
  <c r="M1390" i="44"/>
  <c r="M1391" i="44"/>
  <c r="M1392" i="44"/>
  <c r="M1393" i="44"/>
  <c r="M1394" i="44"/>
  <c r="M1395" i="44"/>
  <c r="M1396" i="44"/>
  <c r="M1397" i="44"/>
  <c r="M1398" i="44"/>
  <c r="M1399" i="44"/>
  <c r="M1400" i="44"/>
  <c r="M1401" i="44"/>
  <c r="M1402" i="44"/>
  <c r="M1403" i="44"/>
  <c r="M1404" i="44"/>
  <c r="M1405" i="44"/>
  <c r="M1406" i="44"/>
  <c r="M1407" i="44"/>
  <c r="M1408" i="44"/>
  <c r="M1409" i="44"/>
  <c r="M1410" i="44"/>
  <c r="M1411" i="44"/>
  <c r="M1412" i="44"/>
  <c r="M1413" i="44"/>
  <c r="M1414" i="44"/>
  <c r="M1415" i="44"/>
  <c r="M1416" i="44"/>
  <c r="M1417" i="44"/>
  <c r="M1418" i="44"/>
  <c r="M1419" i="44"/>
  <c r="M1420" i="44"/>
  <c r="M1421" i="44"/>
  <c r="M1422" i="44"/>
  <c r="M1423" i="44"/>
  <c r="M1424" i="44"/>
  <c r="M1425" i="44"/>
  <c r="M1426" i="44"/>
  <c r="M1427" i="44"/>
  <c r="M1428" i="44"/>
  <c r="M1429" i="44"/>
  <c r="M1430" i="44"/>
  <c r="M1431" i="44"/>
  <c r="M1432" i="44"/>
  <c r="M1433" i="44"/>
  <c r="M1434" i="44"/>
  <c r="M1435" i="44"/>
  <c r="M1436" i="44"/>
  <c r="M1437" i="44"/>
  <c r="M1438" i="44"/>
  <c r="M1439" i="44"/>
  <c r="M1440" i="44"/>
  <c r="M1441" i="44"/>
  <c r="M1442" i="44"/>
  <c r="M1443" i="44"/>
  <c r="M1444" i="44"/>
  <c r="M1445" i="44"/>
  <c r="M1446" i="44"/>
  <c r="M1447" i="44"/>
  <c r="M1448" i="44"/>
  <c r="M1449" i="44"/>
  <c r="M1450" i="44"/>
  <c r="M1451" i="44"/>
  <c r="M1452" i="44"/>
  <c r="M1453" i="44"/>
  <c r="M1454" i="44"/>
  <c r="M1455" i="44"/>
  <c r="M1456" i="44"/>
  <c r="M1457" i="44"/>
  <c r="M1458" i="44"/>
  <c r="M1459" i="44"/>
  <c r="M1460" i="44"/>
  <c r="M1461" i="44"/>
  <c r="M1462" i="44"/>
  <c r="M1463" i="44"/>
  <c r="M1464" i="44"/>
  <c r="M1465" i="44"/>
  <c r="M1466" i="44"/>
  <c r="M1467" i="44"/>
  <c r="M1468" i="44"/>
  <c r="M1469" i="44"/>
  <c r="M1470" i="44"/>
  <c r="M1471" i="44"/>
  <c r="M1472" i="44"/>
  <c r="M1473" i="44"/>
  <c r="M1474" i="44"/>
  <c r="M1475" i="44"/>
  <c r="M1476" i="44"/>
  <c r="M1477" i="44"/>
  <c r="M1478" i="44"/>
  <c r="M1479" i="44"/>
  <c r="M1480" i="44"/>
  <c r="M1481" i="44"/>
  <c r="M1482" i="44"/>
  <c r="M1483" i="44"/>
  <c r="M1484" i="44"/>
  <c r="M1485" i="44"/>
  <c r="M1486" i="44"/>
  <c r="M1487" i="44"/>
  <c r="M1488" i="44"/>
  <c r="M1489" i="44"/>
  <c r="M1490" i="44"/>
  <c r="M1491" i="44"/>
  <c r="M1492" i="44"/>
  <c r="M1493" i="44"/>
  <c r="M1494" i="44"/>
  <c r="M1495" i="44"/>
  <c r="M1496" i="44"/>
  <c r="M1497" i="44"/>
  <c r="M1498" i="44"/>
  <c r="M1499" i="44"/>
  <c r="M1500" i="44"/>
  <c r="M1501" i="44"/>
  <c r="M1502" i="44"/>
  <c r="M1503" i="44"/>
  <c r="M1504" i="44"/>
  <c r="M1505" i="44"/>
  <c r="M1506" i="44"/>
  <c r="M1507" i="44"/>
  <c r="M1508" i="44"/>
  <c r="M1509" i="44"/>
  <c r="M1510" i="44"/>
  <c r="M1511" i="44"/>
  <c r="M1512" i="44"/>
  <c r="M1513" i="44"/>
  <c r="M1514" i="44"/>
  <c r="M1515" i="44"/>
  <c r="M1516" i="44"/>
  <c r="M1517" i="44"/>
  <c r="M1518" i="44"/>
  <c r="M1519" i="44"/>
  <c r="M1520" i="44"/>
  <c r="M1521" i="44"/>
  <c r="M1522" i="44"/>
  <c r="M1523" i="44"/>
  <c r="M1524" i="44"/>
  <c r="M1525" i="44"/>
  <c r="M1526" i="44"/>
  <c r="M1527" i="44"/>
  <c r="M1528" i="44"/>
  <c r="M1529" i="44"/>
  <c r="M1530" i="44"/>
  <c r="M1531" i="44"/>
  <c r="M1532" i="44"/>
  <c r="M1533" i="44"/>
  <c r="M1534" i="44"/>
  <c r="M1535" i="44"/>
  <c r="M1536" i="44"/>
  <c r="M1537" i="44"/>
  <c r="M1538" i="44"/>
  <c r="M1539" i="44"/>
  <c r="M1540" i="44"/>
  <c r="M1541" i="44"/>
  <c r="M1542" i="44"/>
  <c r="M1543" i="44"/>
  <c r="M1544" i="44"/>
  <c r="M1545" i="44"/>
  <c r="M1546" i="44"/>
  <c r="M1547" i="44"/>
  <c r="M1548" i="44"/>
  <c r="M1549" i="44"/>
  <c r="M1550" i="44"/>
  <c r="M1551" i="44"/>
  <c r="M1552" i="44"/>
  <c r="M1553" i="44"/>
  <c r="M1554" i="44"/>
  <c r="M1555" i="44"/>
  <c r="M1556" i="44"/>
  <c r="M1557" i="44"/>
  <c r="M1558" i="44"/>
  <c r="M1559" i="44"/>
  <c r="M1560" i="44"/>
  <c r="M1561" i="44"/>
  <c r="M1562" i="44"/>
  <c r="M1563" i="44"/>
  <c r="M1564" i="44"/>
  <c r="M1565" i="44"/>
  <c r="M1566" i="44"/>
  <c r="M1567" i="44"/>
  <c r="M1568" i="44"/>
  <c r="M1569" i="44"/>
  <c r="M1570" i="44"/>
  <c r="M1571" i="44"/>
  <c r="M1572" i="44"/>
  <c r="M1573" i="44"/>
  <c r="M1574" i="44"/>
  <c r="M1575" i="44"/>
  <c r="M1576" i="44"/>
  <c r="M1577" i="44"/>
  <c r="M1578" i="44"/>
  <c r="M1579" i="44"/>
  <c r="M1580" i="44"/>
  <c r="M1581" i="44"/>
  <c r="M1582" i="44"/>
  <c r="M1583" i="44"/>
  <c r="M1584" i="44"/>
  <c r="M1585" i="44"/>
  <c r="M1586" i="44"/>
  <c r="M1587" i="44"/>
  <c r="M1588" i="44"/>
  <c r="M1589" i="44"/>
  <c r="M1590" i="44"/>
  <c r="M1591" i="44"/>
  <c r="M1592" i="44"/>
  <c r="M1593" i="44"/>
  <c r="M1594" i="44"/>
  <c r="M1595" i="44"/>
  <c r="M1596" i="44"/>
  <c r="M1597" i="44"/>
  <c r="M1598" i="44"/>
  <c r="M1599" i="44"/>
  <c r="M1600" i="44"/>
  <c r="M1601" i="44"/>
  <c r="M1602" i="44"/>
  <c r="M1603" i="44"/>
  <c r="M1604" i="44"/>
  <c r="M1605" i="44"/>
  <c r="M1606" i="44"/>
  <c r="M1607" i="44"/>
  <c r="M1608" i="44"/>
  <c r="M1609" i="44"/>
  <c r="M1610" i="44"/>
  <c r="M1611" i="44"/>
  <c r="M1612" i="44"/>
  <c r="M1613" i="44"/>
  <c r="M1614" i="44"/>
  <c r="M1615" i="44"/>
  <c r="M1616" i="44"/>
  <c r="M1617" i="44"/>
  <c r="M1618" i="44"/>
  <c r="M1619" i="44"/>
  <c r="M1620" i="44"/>
  <c r="M1621" i="44"/>
  <c r="M1622" i="44"/>
  <c r="M1623" i="44"/>
  <c r="M1624" i="44"/>
  <c r="M1625" i="44"/>
  <c r="M1626" i="44"/>
  <c r="M1627" i="44"/>
  <c r="M1628" i="44"/>
  <c r="M1629" i="44"/>
  <c r="M1630" i="44"/>
  <c r="M1631" i="44"/>
  <c r="M1632" i="44"/>
  <c r="M1633" i="44"/>
  <c r="M1634" i="44"/>
  <c r="M1635" i="44"/>
  <c r="M1636" i="44"/>
  <c r="M1637" i="44"/>
  <c r="M1638" i="44"/>
  <c r="M1639" i="44"/>
  <c r="M1640" i="44"/>
  <c r="M1641" i="44"/>
  <c r="M1642" i="44"/>
  <c r="M1643" i="44"/>
  <c r="M1644" i="44"/>
  <c r="M1645" i="44"/>
  <c r="M1646" i="44"/>
  <c r="M1647" i="44"/>
  <c r="M1648" i="44"/>
  <c r="M1649" i="44"/>
  <c r="M1650" i="44"/>
  <c r="M1651" i="44"/>
  <c r="M1652" i="44"/>
  <c r="M1653" i="44"/>
  <c r="M1654" i="44"/>
  <c r="M1655" i="44"/>
  <c r="M1656" i="44"/>
  <c r="M1657" i="44"/>
  <c r="M1658" i="44"/>
  <c r="M1659" i="44"/>
  <c r="M1660" i="44"/>
  <c r="M1661" i="44"/>
  <c r="M1662" i="44"/>
  <c r="M1663" i="44"/>
  <c r="M1664" i="44"/>
  <c r="M1665" i="44"/>
  <c r="M1666" i="44"/>
  <c r="M1667" i="44"/>
  <c r="M1668" i="44"/>
  <c r="M1669" i="44"/>
  <c r="M1670" i="44"/>
  <c r="M1671" i="44"/>
  <c r="M1672" i="44"/>
  <c r="M1673" i="44"/>
  <c r="M1674" i="44"/>
  <c r="M1675" i="44"/>
  <c r="M1676" i="44"/>
  <c r="M1677" i="44"/>
  <c r="M1678" i="44"/>
  <c r="M1679" i="44"/>
  <c r="M1680" i="44"/>
  <c r="M1681" i="44"/>
  <c r="M1682" i="44"/>
  <c r="M1683" i="44"/>
  <c r="M1684" i="44"/>
  <c r="M1685" i="44"/>
  <c r="M1686" i="44"/>
  <c r="M1687" i="44"/>
  <c r="M1688" i="44"/>
  <c r="M1689" i="44"/>
  <c r="M1690" i="44"/>
  <c r="M1691" i="44"/>
  <c r="M1692" i="44"/>
  <c r="M1693" i="44"/>
  <c r="M1694" i="44"/>
  <c r="M1695" i="44"/>
  <c r="M1696" i="44"/>
  <c r="M1697" i="44"/>
  <c r="M1698" i="44"/>
  <c r="M1699" i="44"/>
  <c r="M1700" i="44"/>
  <c r="M1701" i="44"/>
  <c r="M1702" i="44"/>
  <c r="M1703" i="44"/>
  <c r="M1704" i="44"/>
  <c r="M1705" i="44"/>
  <c r="M1706" i="44"/>
  <c r="M1707" i="44"/>
  <c r="M1708" i="44"/>
  <c r="M1709" i="44"/>
  <c r="M1710" i="44"/>
  <c r="M1711" i="44"/>
  <c r="M1712" i="44"/>
  <c r="M1713" i="44"/>
  <c r="M1714" i="44"/>
  <c r="M1715" i="44"/>
  <c r="M1716" i="44"/>
  <c r="M1717" i="44"/>
  <c r="M1718" i="44"/>
  <c r="M1719" i="44"/>
  <c r="M1720" i="44"/>
  <c r="M1721" i="44"/>
  <c r="M1722" i="44"/>
  <c r="M1723" i="44"/>
  <c r="M1724" i="44"/>
  <c r="M1725" i="44"/>
  <c r="M1726" i="44"/>
  <c r="M1727" i="44"/>
  <c r="M1728" i="44"/>
  <c r="M1729" i="44"/>
  <c r="M1730" i="44"/>
  <c r="M1731" i="44"/>
  <c r="M1732" i="44"/>
  <c r="M1733" i="44"/>
  <c r="M1734" i="44"/>
  <c r="M1735" i="44"/>
  <c r="M1736" i="44"/>
  <c r="M1737" i="44"/>
  <c r="M1738" i="44"/>
  <c r="M1739" i="44"/>
  <c r="M1740" i="44"/>
  <c r="M1741" i="44"/>
  <c r="M1742" i="44"/>
  <c r="M1743" i="44"/>
  <c r="M1744" i="44"/>
  <c r="M1745" i="44"/>
  <c r="M1746" i="44"/>
  <c r="M1747" i="44"/>
  <c r="M1748" i="44"/>
  <c r="M1749" i="44"/>
  <c r="M1750" i="44"/>
  <c r="M1751" i="44"/>
  <c r="M1752" i="44"/>
  <c r="M1753" i="44"/>
  <c r="M1754" i="44"/>
  <c r="M1755" i="44"/>
  <c r="M1756" i="44"/>
  <c r="M1757" i="44"/>
  <c r="M1758" i="44"/>
  <c r="M1759" i="44"/>
  <c r="M1760" i="44"/>
  <c r="M1761" i="44"/>
  <c r="M1762" i="44"/>
  <c r="M1763" i="44"/>
  <c r="M1764" i="44"/>
  <c r="M1765" i="44"/>
  <c r="M1766" i="44"/>
  <c r="M1767" i="44"/>
  <c r="M1768" i="44"/>
  <c r="M1769" i="44"/>
  <c r="M1770" i="44"/>
  <c r="M1771" i="44"/>
  <c r="M1772" i="44"/>
  <c r="M1773" i="44"/>
  <c r="M1774" i="44"/>
  <c r="M1775" i="44"/>
  <c r="M1776" i="44"/>
  <c r="M1777" i="44"/>
  <c r="M1778" i="44"/>
  <c r="M1779" i="44"/>
  <c r="M1780" i="44"/>
  <c r="M1781" i="44"/>
  <c r="M1782" i="44"/>
  <c r="M1783" i="44"/>
  <c r="M1784" i="44"/>
  <c r="M1785" i="44"/>
  <c r="M1786" i="44"/>
  <c r="M1787" i="44"/>
  <c r="M1788" i="44"/>
  <c r="M1789" i="44"/>
  <c r="M1790" i="44"/>
  <c r="M1791" i="44"/>
  <c r="M1792" i="44"/>
  <c r="M1793" i="44"/>
  <c r="M1794" i="44"/>
  <c r="M1795" i="44"/>
  <c r="M1796" i="44"/>
  <c r="M1797" i="44"/>
  <c r="M1798" i="44"/>
  <c r="M1799" i="44"/>
  <c r="M1800" i="44"/>
  <c r="M1801" i="44"/>
  <c r="M1802" i="44"/>
  <c r="M1803" i="44"/>
  <c r="M1804" i="44"/>
  <c r="M1805" i="44"/>
  <c r="M1806" i="44"/>
  <c r="M1807" i="44"/>
  <c r="M1808" i="44"/>
  <c r="M1809" i="44"/>
  <c r="M1810" i="44"/>
  <c r="M1811" i="44"/>
  <c r="M1812" i="44"/>
  <c r="M1813" i="44"/>
  <c r="M1814" i="44"/>
  <c r="M1815" i="44"/>
  <c r="M1816" i="44"/>
  <c r="M1817" i="44"/>
  <c r="M1818" i="44"/>
  <c r="M1819" i="44"/>
  <c r="M1820" i="44"/>
  <c r="M1821" i="44"/>
  <c r="M1822" i="44"/>
  <c r="M1823" i="44"/>
  <c r="M1824" i="44"/>
  <c r="M1825" i="44"/>
  <c r="M1826" i="44"/>
  <c r="M1827" i="44"/>
  <c r="M1828" i="44"/>
  <c r="M1829" i="44"/>
  <c r="M1830" i="44"/>
  <c r="M1831" i="44"/>
  <c r="M1832" i="44"/>
  <c r="M1833" i="44"/>
  <c r="M1834" i="44"/>
  <c r="M1835" i="44"/>
  <c r="M1836" i="44"/>
  <c r="M1837" i="44"/>
  <c r="M1838" i="44"/>
  <c r="M1839" i="44"/>
  <c r="M1840" i="44"/>
  <c r="M1841" i="44"/>
  <c r="M1842" i="44"/>
  <c r="M1843" i="44"/>
  <c r="M1844" i="44"/>
  <c r="M1845" i="44"/>
  <c r="M1846" i="44"/>
  <c r="M1847" i="44"/>
  <c r="M1848" i="44"/>
  <c r="M1849" i="44"/>
  <c r="M1850" i="44"/>
  <c r="M1851" i="44"/>
  <c r="M1852" i="44"/>
  <c r="M1853" i="44"/>
  <c r="M1854" i="44"/>
  <c r="M1855" i="44"/>
  <c r="M1856" i="44"/>
  <c r="M1857" i="44"/>
  <c r="M1858" i="44"/>
  <c r="M1859" i="44"/>
  <c r="M1860" i="44"/>
  <c r="M1861" i="44"/>
  <c r="M1862" i="44"/>
  <c r="M1863" i="44"/>
  <c r="M1864" i="44"/>
  <c r="M1865" i="44"/>
  <c r="M1866" i="44"/>
  <c r="M1867" i="44"/>
  <c r="M1868" i="44"/>
  <c r="M1869" i="44"/>
  <c r="M1870" i="44"/>
  <c r="M1871" i="44"/>
  <c r="M1872" i="44"/>
  <c r="M1873" i="44"/>
  <c r="M1874" i="44"/>
  <c r="M1875" i="44"/>
  <c r="M1876" i="44"/>
  <c r="M1877" i="44"/>
  <c r="M1878" i="44"/>
  <c r="M1879" i="44"/>
  <c r="M1880" i="44"/>
  <c r="M1881" i="44"/>
  <c r="M1882" i="44"/>
  <c r="M1883" i="44"/>
  <c r="M1884" i="44"/>
  <c r="M1885" i="44"/>
  <c r="M1886" i="44"/>
  <c r="M1887" i="44"/>
  <c r="M1888" i="44"/>
  <c r="M1889" i="44"/>
  <c r="M1890" i="44"/>
  <c r="M1891" i="44"/>
  <c r="M1892" i="44"/>
  <c r="M1893" i="44"/>
  <c r="M1894" i="44"/>
  <c r="M1895" i="44"/>
  <c r="M1896" i="44"/>
  <c r="M1897" i="44"/>
  <c r="M1898" i="44"/>
  <c r="M1899" i="44"/>
  <c r="M1900" i="44"/>
  <c r="M1901" i="44"/>
  <c r="M1902" i="44"/>
  <c r="M1903" i="44"/>
  <c r="M1904" i="44"/>
  <c r="M1905" i="44"/>
  <c r="M1906" i="44"/>
  <c r="M1907" i="44"/>
  <c r="M1908" i="44"/>
  <c r="M1909" i="44"/>
  <c r="M1910" i="44"/>
  <c r="M1911" i="44"/>
  <c r="M1912" i="44"/>
  <c r="M1913" i="44"/>
  <c r="M1914" i="44"/>
  <c r="M1915" i="44"/>
  <c r="M1916" i="44"/>
  <c r="M1917" i="44"/>
  <c r="M1918" i="44"/>
  <c r="M1919" i="44"/>
  <c r="M1920" i="44"/>
  <c r="M1921" i="44"/>
  <c r="M1922" i="44"/>
  <c r="M1923" i="44"/>
  <c r="M1924" i="44"/>
  <c r="M1925" i="44"/>
  <c r="M1926" i="44"/>
  <c r="M1927" i="44"/>
  <c r="M1928" i="44"/>
  <c r="M1929" i="44"/>
  <c r="M1930" i="44"/>
  <c r="M1931" i="44"/>
  <c r="M1932" i="44"/>
  <c r="M1933" i="44"/>
  <c r="M1934" i="44"/>
  <c r="M1935" i="44"/>
  <c r="M1936" i="44"/>
  <c r="M1937" i="44"/>
  <c r="M1938" i="44"/>
  <c r="M1939" i="44"/>
  <c r="M1940" i="44"/>
  <c r="M1941" i="44"/>
  <c r="M1942" i="44"/>
  <c r="M1943" i="44"/>
  <c r="M1944" i="44"/>
  <c r="M1945" i="44"/>
  <c r="M1946" i="44"/>
  <c r="M1947" i="44"/>
  <c r="M1948" i="44"/>
  <c r="M1949" i="44"/>
  <c r="M1950" i="44"/>
  <c r="M1951" i="44"/>
  <c r="M1952" i="44"/>
  <c r="M1953" i="44"/>
  <c r="M1954" i="44"/>
  <c r="M1955" i="44"/>
  <c r="M1956" i="44"/>
  <c r="M1957" i="44"/>
  <c r="M1958" i="44"/>
  <c r="M1959" i="44"/>
  <c r="M1960" i="44"/>
  <c r="M1961" i="44"/>
  <c r="M1962" i="44"/>
  <c r="M1963" i="44"/>
  <c r="M1964" i="44"/>
  <c r="M1965" i="44"/>
  <c r="M1966" i="44"/>
  <c r="M1967" i="44"/>
  <c r="M1968" i="44"/>
  <c r="M1969" i="44"/>
  <c r="M1970" i="44"/>
  <c r="M1971" i="44"/>
  <c r="M1972" i="44"/>
  <c r="M1973" i="44"/>
  <c r="M1974" i="44"/>
  <c r="M1975" i="44"/>
  <c r="M1976" i="44"/>
  <c r="M1977" i="44"/>
  <c r="M1978" i="44"/>
  <c r="M1979" i="44"/>
  <c r="M1980" i="44"/>
  <c r="M1981" i="44"/>
  <c r="M1982" i="44"/>
  <c r="M1983" i="44"/>
  <c r="M1984" i="44"/>
  <c r="M1985" i="44"/>
  <c r="M1986" i="44"/>
  <c r="M1987" i="44"/>
  <c r="M1988" i="44"/>
  <c r="M1989" i="44"/>
  <c r="M1990" i="44"/>
  <c r="M1991" i="44"/>
  <c r="M1992" i="44"/>
  <c r="M1993" i="44"/>
  <c r="M1994" i="44"/>
  <c r="M1995" i="44"/>
  <c r="M1996" i="44"/>
  <c r="M1997" i="44"/>
  <c r="M1998" i="44"/>
  <c r="M1999" i="44"/>
  <c r="M2000" i="44"/>
  <c r="M2001" i="44"/>
  <c r="M2002" i="44"/>
  <c r="M2003" i="44"/>
  <c r="M2004" i="44"/>
  <c r="M2005" i="44"/>
  <c r="M2006" i="44"/>
  <c r="M2007" i="44"/>
  <c r="M2008" i="44"/>
  <c r="M2009" i="44"/>
  <c r="M2010" i="44"/>
  <c r="M2011" i="44"/>
  <c r="M2012" i="44"/>
  <c r="M2013" i="44"/>
  <c r="M2014" i="44"/>
  <c r="M2015" i="44"/>
  <c r="M2016" i="44"/>
  <c r="M2017" i="44"/>
  <c r="M2018" i="44"/>
  <c r="M2019" i="44"/>
  <c r="M2020" i="44"/>
  <c r="M2021" i="44"/>
  <c r="M2022" i="44"/>
  <c r="M2023" i="44"/>
  <c r="M2024" i="44"/>
  <c r="M2025" i="44"/>
  <c r="M2026" i="44"/>
  <c r="M2027" i="44"/>
  <c r="M2028" i="44"/>
  <c r="M2029" i="44"/>
  <c r="M2030" i="44"/>
  <c r="M2031" i="44"/>
  <c r="M2032" i="44"/>
  <c r="M2033" i="44"/>
  <c r="M2034" i="44"/>
  <c r="M2035" i="44"/>
  <c r="M2036" i="44"/>
  <c r="M2037" i="44"/>
  <c r="M2038" i="44"/>
  <c r="M2039" i="44"/>
  <c r="M2040" i="44"/>
  <c r="M2041" i="44"/>
  <c r="M2042" i="44"/>
  <c r="M2043" i="44"/>
  <c r="M2044" i="44"/>
  <c r="M2045" i="44"/>
  <c r="M2046" i="44"/>
  <c r="M2047" i="44"/>
  <c r="M2048" i="44"/>
  <c r="M2049" i="44"/>
  <c r="M2050" i="44"/>
  <c r="M2051" i="44"/>
  <c r="M2052" i="44"/>
  <c r="M2053" i="44"/>
  <c r="M2054" i="44"/>
  <c r="M2055" i="44"/>
  <c r="M2056" i="44"/>
  <c r="M2057" i="44"/>
  <c r="M2058" i="44"/>
  <c r="M2059" i="44"/>
  <c r="M2060" i="44"/>
  <c r="M2061" i="44"/>
  <c r="M2062" i="44"/>
  <c r="M2063" i="44"/>
  <c r="M2064" i="44"/>
  <c r="M2065" i="44"/>
  <c r="M2066" i="44"/>
  <c r="M2067" i="44"/>
  <c r="M2068" i="44"/>
  <c r="M2069" i="44"/>
  <c r="M2070" i="44"/>
  <c r="M2071" i="44"/>
  <c r="M2072" i="44"/>
  <c r="M2073" i="44"/>
  <c r="M2074" i="44"/>
  <c r="M2075" i="44"/>
  <c r="M2076" i="44"/>
  <c r="M2077" i="44"/>
  <c r="M2078" i="44"/>
  <c r="M2079" i="44"/>
  <c r="M2080" i="44"/>
  <c r="M2081" i="44"/>
  <c r="M2082" i="44"/>
  <c r="M2083" i="44"/>
  <c r="M2084" i="44"/>
  <c r="M2085" i="44"/>
  <c r="M2086" i="44"/>
  <c r="M2087" i="44"/>
  <c r="M2088" i="44"/>
  <c r="M2089" i="44"/>
  <c r="M2090" i="44"/>
  <c r="M2091" i="44"/>
  <c r="M2092" i="44"/>
  <c r="M2093" i="44"/>
  <c r="M2094" i="44"/>
  <c r="M2095" i="44"/>
  <c r="M2096" i="44"/>
  <c r="M2097" i="44"/>
  <c r="M2098" i="44"/>
  <c r="M2099" i="44"/>
  <c r="M2100" i="44"/>
  <c r="M2101" i="44"/>
  <c r="M2102" i="44"/>
  <c r="M2103" i="44"/>
  <c r="M2104" i="44"/>
  <c r="M2105" i="44"/>
  <c r="M2106" i="44"/>
  <c r="M2107" i="44"/>
  <c r="M2108" i="44"/>
  <c r="M2109" i="44"/>
  <c r="M2110" i="44"/>
  <c r="M2111" i="44"/>
  <c r="M2112" i="44"/>
  <c r="M2113" i="44"/>
  <c r="M2114" i="44"/>
  <c r="M2115" i="44"/>
  <c r="M2116" i="44"/>
  <c r="M2117" i="44"/>
  <c r="M2118" i="44"/>
  <c r="M2119" i="44"/>
  <c r="M2120" i="44"/>
  <c r="M2121" i="44"/>
  <c r="M2122" i="44"/>
  <c r="M2123" i="44"/>
  <c r="M2124" i="44"/>
  <c r="M2125" i="44"/>
  <c r="M2126" i="44"/>
  <c r="M2127" i="44"/>
  <c r="M2128" i="44"/>
  <c r="M2129" i="44"/>
  <c r="M2130" i="44"/>
  <c r="M2131" i="44"/>
  <c r="M2132" i="44"/>
  <c r="M2133" i="44"/>
  <c r="M2134" i="44"/>
  <c r="M2135" i="44"/>
  <c r="M2136" i="44"/>
  <c r="M2137" i="44"/>
  <c r="M2138" i="44"/>
  <c r="M2139" i="44"/>
  <c r="M2140" i="44"/>
  <c r="M2141" i="44"/>
  <c r="M2142" i="44"/>
  <c r="M2143" i="44"/>
  <c r="M2144" i="44"/>
  <c r="M2145" i="44"/>
  <c r="M2146" i="44"/>
  <c r="M2147" i="44"/>
  <c r="M2148" i="44"/>
  <c r="M2149" i="44"/>
  <c r="M2150" i="44"/>
  <c r="M2151" i="44"/>
  <c r="M2152" i="44"/>
  <c r="M2153" i="44"/>
  <c r="M2154" i="44"/>
  <c r="M2155" i="44"/>
  <c r="M2156" i="44"/>
  <c r="M2157" i="44"/>
  <c r="M2158" i="44"/>
  <c r="M2159" i="44"/>
  <c r="M2160" i="44"/>
  <c r="M2161" i="44"/>
  <c r="M2162" i="44"/>
  <c r="M2163" i="44"/>
  <c r="M2164" i="44"/>
  <c r="M2165" i="44"/>
  <c r="M2166" i="44"/>
  <c r="M2167" i="44"/>
  <c r="M2168" i="44"/>
  <c r="M2169" i="44"/>
  <c r="M2170" i="44"/>
  <c r="M2171" i="44"/>
  <c r="M2172" i="44"/>
  <c r="M2173" i="44"/>
  <c r="M2174" i="44"/>
  <c r="M2175" i="44"/>
  <c r="M2176" i="44"/>
  <c r="M2177" i="44"/>
  <c r="M2178" i="44"/>
  <c r="M2179" i="44"/>
  <c r="M2180" i="44"/>
  <c r="M2181" i="44"/>
  <c r="M2182" i="44"/>
  <c r="M2183" i="44"/>
  <c r="M2184" i="44"/>
  <c r="M2185" i="44"/>
  <c r="M2186" i="44"/>
  <c r="M2187" i="44"/>
  <c r="M2188" i="44"/>
  <c r="M2189" i="44"/>
  <c r="M2190" i="44"/>
  <c r="M2191" i="44"/>
  <c r="M2192" i="44"/>
  <c r="M2193" i="44"/>
  <c r="M2194" i="44"/>
  <c r="M2195" i="44"/>
  <c r="M2196" i="44"/>
  <c r="M2197" i="44"/>
  <c r="M2198" i="44"/>
  <c r="M2199" i="44"/>
  <c r="M2200" i="44"/>
  <c r="M2201" i="44"/>
  <c r="M2202" i="44"/>
  <c r="M2203" i="44"/>
  <c r="M2204" i="44"/>
  <c r="M2205" i="44"/>
  <c r="M2206" i="44"/>
  <c r="M2207" i="44"/>
  <c r="M2208" i="44"/>
  <c r="M2209" i="44"/>
  <c r="M2210" i="44"/>
  <c r="M2211" i="44"/>
  <c r="M2212" i="44"/>
  <c r="M2213" i="44"/>
  <c r="M2214" i="44"/>
  <c r="M2215" i="44"/>
  <c r="M2216" i="44"/>
  <c r="M2217" i="44"/>
  <c r="M2218" i="44"/>
  <c r="M2219" i="44"/>
  <c r="M2220" i="44"/>
  <c r="M2221" i="44"/>
  <c r="M2222" i="44"/>
  <c r="M2223" i="44"/>
  <c r="M2224" i="44"/>
  <c r="M2225" i="44"/>
  <c r="M2226" i="44"/>
  <c r="M2227" i="44"/>
  <c r="M2228" i="44"/>
  <c r="M2229" i="44"/>
  <c r="M2230" i="44"/>
  <c r="M2231" i="44"/>
  <c r="M2232" i="44"/>
  <c r="M2233" i="44"/>
  <c r="M2234" i="44"/>
  <c r="M2235" i="44"/>
  <c r="M2236" i="44"/>
  <c r="M2237" i="44"/>
  <c r="M2238" i="44"/>
  <c r="M2239" i="44"/>
  <c r="M2240" i="44"/>
  <c r="M2241" i="44"/>
  <c r="M2242" i="44"/>
  <c r="M2243" i="44"/>
  <c r="M2244" i="44"/>
  <c r="M2245" i="44"/>
  <c r="M2246" i="44"/>
  <c r="M2247" i="44"/>
  <c r="M2248" i="44"/>
  <c r="M2249" i="44"/>
  <c r="M2250" i="44"/>
  <c r="M2251" i="44"/>
  <c r="M2252" i="44"/>
  <c r="M2253" i="44"/>
  <c r="M2254" i="44"/>
  <c r="M2255" i="44"/>
  <c r="M2256" i="44"/>
  <c r="M2257" i="44"/>
  <c r="M2258" i="44"/>
  <c r="M2259" i="44"/>
  <c r="M2260" i="44"/>
  <c r="M2261" i="44"/>
  <c r="M2262" i="44"/>
  <c r="M2263" i="44"/>
  <c r="M2264" i="44"/>
  <c r="M2265" i="44"/>
  <c r="M2266" i="44"/>
  <c r="M2267" i="44"/>
  <c r="M2268" i="44"/>
  <c r="M2269" i="44"/>
  <c r="M2270" i="44"/>
  <c r="M2271" i="44"/>
  <c r="M2272" i="44"/>
  <c r="M2273" i="44"/>
  <c r="M2274" i="44"/>
  <c r="M2275" i="44"/>
  <c r="M2276" i="44"/>
  <c r="M2277" i="44"/>
  <c r="M2278" i="44"/>
  <c r="M2279" i="44"/>
  <c r="M2280" i="44"/>
  <c r="M2281" i="44"/>
  <c r="M2282" i="44"/>
  <c r="M2283" i="44"/>
  <c r="M2284" i="44"/>
  <c r="M2285" i="44"/>
  <c r="M2286" i="44"/>
  <c r="M2287" i="44"/>
  <c r="M2288" i="44"/>
  <c r="M2289" i="44"/>
  <c r="M2290" i="44"/>
  <c r="M2291" i="44"/>
  <c r="M2292" i="44"/>
  <c r="M2293" i="44"/>
  <c r="M2294" i="44"/>
  <c r="M2295" i="44"/>
  <c r="M2296" i="44"/>
  <c r="M2297" i="44"/>
  <c r="M2298" i="44"/>
  <c r="M2299" i="44"/>
  <c r="M2300" i="44"/>
  <c r="M2301" i="44"/>
  <c r="M2302" i="44"/>
  <c r="M2303" i="44"/>
  <c r="M2304" i="44"/>
  <c r="M2305" i="44"/>
  <c r="M2306" i="44"/>
  <c r="M2307" i="44"/>
  <c r="M2308" i="44"/>
  <c r="M2309" i="44"/>
  <c r="M2310" i="44"/>
  <c r="M2311" i="44"/>
  <c r="M2312" i="44"/>
  <c r="M2313" i="44"/>
  <c r="M2314" i="44"/>
  <c r="M2315" i="44"/>
  <c r="M2316" i="44"/>
  <c r="M2317" i="44"/>
  <c r="M2318" i="44"/>
  <c r="M2319" i="44"/>
  <c r="M2320" i="44"/>
  <c r="M2321" i="44"/>
  <c r="M2322" i="44"/>
  <c r="M2323" i="44"/>
  <c r="M2324" i="44"/>
  <c r="M2325" i="44"/>
  <c r="M2326" i="44"/>
  <c r="M2327" i="44"/>
  <c r="M2328" i="44"/>
  <c r="M2329" i="44"/>
  <c r="M2330" i="44"/>
  <c r="M2331" i="44"/>
  <c r="M2332" i="44"/>
  <c r="M2333" i="44"/>
  <c r="M2334" i="44"/>
  <c r="M2335" i="44"/>
  <c r="M2336" i="44"/>
  <c r="M2337" i="44"/>
  <c r="M2338" i="44"/>
  <c r="M2339" i="44"/>
  <c r="M2340" i="44"/>
  <c r="M2341" i="44"/>
  <c r="M2342" i="44"/>
  <c r="M2343" i="44"/>
  <c r="M2344" i="44"/>
  <c r="M2345" i="44"/>
  <c r="M2346" i="44"/>
  <c r="M2347" i="44"/>
  <c r="M2348" i="44"/>
  <c r="M2349" i="44"/>
  <c r="M2350" i="44"/>
  <c r="M2351" i="44"/>
  <c r="M2352" i="44"/>
  <c r="M2353" i="44"/>
  <c r="M2354" i="44"/>
  <c r="M2355" i="44"/>
  <c r="M2356" i="44"/>
  <c r="M2357" i="44"/>
  <c r="M2358" i="44"/>
  <c r="M2359" i="44"/>
  <c r="M2360" i="44"/>
  <c r="M2361" i="44"/>
  <c r="M2362" i="44"/>
  <c r="M2363" i="44"/>
  <c r="M2364" i="44"/>
  <c r="M2365" i="44"/>
  <c r="M2366" i="44"/>
  <c r="M2367" i="44"/>
  <c r="M2368" i="44"/>
  <c r="M2369" i="44"/>
  <c r="M2370" i="44"/>
  <c r="M2371" i="44"/>
  <c r="M2372" i="44"/>
  <c r="M2373" i="44"/>
  <c r="M2374" i="44"/>
  <c r="M2375" i="44"/>
  <c r="M2376" i="44"/>
  <c r="M2377" i="44"/>
  <c r="M2378" i="44"/>
  <c r="M2379" i="44"/>
  <c r="M2380" i="44"/>
  <c r="M2381" i="44"/>
  <c r="M2382" i="44"/>
  <c r="M2383" i="44"/>
  <c r="M2384" i="44"/>
  <c r="M2385" i="44"/>
  <c r="M2386" i="44"/>
  <c r="M2387" i="44"/>
  <c r="M2388" i="44"/>
  <c r="M2389" i="44"/>
  <c r="M2390" i="44"/>
  <c r="M2391" i="44"/>
  <c r="M2392" i="44"/>
  <c r="M2393" i="44"/>
  <c r="M2394" i="44"/>
  <c r="M2395" i="44"/>
  <c r="M2396" i="44"/>
  <c r="M2397" i="44"/>
  <c r="M2398" i="44"/>
  <c r="M2399" i="44"/>
  <c r="M2400" i="44"/>
  <c r="M2401" i="44"/>
  <c r="M2402" i="44"/>
  <c r="M2403" i="44"/>
  <c r="M2404" i="44"/>
  <c r="M2405" i="44"/>
  <c r="M2406" i="44"/>
  <c r="M2407" i="44"/>
  <c r="M2408" i="44"/>
  <c r="M2409" i="44"/>
  <c r="M2410" i="44"/>
  <c r="M2411" i="44"/>
  <c r="M2412" i="44"/>
  <c r="M2413" i="44"/>
  <c r="M2414" i="44"/>
  <c r="M2415" i="44"/>
  <c r="M2416" i="44"/>
  <c r="M2417" i="44"/>
  <c r="M2418" i="44"/>
  <c r="M2419" i="44"/>
  <c r="M2420" i="44"/>
  <c r="M2421" i="44"/>
  <c r="M2422" i="44"/>
  <c r="M2423" i="44"/>
  <c r="M2424" i="44"/>
  <c r="M2425" i="44"/>
  <c r="M2426" i="44"/>
  <c r="M2427" i="44"/>
  <c r="M2428" i="44"/>
  <c r="M2429" i="44"/>
  <c r="M2430" i="44"/>
  <c r="M2431" i="44"/>
  <c r="M2432" i="44"/>
  <c r="M2433" i="44"/>
  <c r="M2434" i="44"/>
  <c r="M2435" i="44"/>
  <c r="M2436" i="44"/>
  <c r="M2437" i="44"/>
  <c r="M2438" i="44"/>
  <c r="M2439" i="44"/>
  <c r="M2440" i="44"/>
  <c r="M2441" i="44"/>
  <c r="M2442" i="44"/>
  <c r="M2443" i="44"/>
  <c r="M2444" i="44"/>
  <c r="M2445" i="44"/>
  <c r="M2446" i="44"/>
  <c r="M2447" i="44"/>
  <c r="M2448" i="44"/>
  <c r="M2449" i="44"/>
  <c r="M2450" i="44"/>
  <c r="M2451" i="44"/>
  <c r="M2452" i="44"/>
  <c r="M2453" i="44"/>
  <c r="M2454" i="44"/>
  <c r="M2455" i="44"/>
  <c r="M2456" i="44"/>
  <c r="M2457" i="44"/>
  <c r="M2458" i="44"/>
  <c r="M2459" i="44"/>
  <c r="M2460" i="44"/>
  <c r="M2461" i="44"/>
  <c r="M2462" i="44"/>
  <c r="M2463" i="44"/>
  <c r="M2464" i="44"/>
  <c r="M2465" i="44"/>
  <c r="M2466" i="44"/>
  <c r="M2467" i="44"/>
  <c r="M2468" i="44"/>
  <c r="M2469" i="44"/>
  <c r="M2470" i="44"/>
  <c r="M2471" i="44"/>
  <c r="M2472" i="44"/>
  <c r="M2473" i="44"/>
  <c r="M2474" i="44"/>
  <c r="M2475" i="44"/>
  <c r="M2476" i="44"/>
  <c r="M2477" i="44"/>
  <c r="M2478" i="44"/>
  <c r="M2479" i="44"/>
  <c r="M2480" i="44"/>
  <c r="M2481" i="44"/>
  <c r="M2482" i="44"/>
  <c r="M2483" i="44"/>
  <c r="M2484" i="44"/>
  <c r="M2485" i="44"/>
  <c r="M2486" i="44"/>
  <c r="M2487" i="44"/>
  <c r="M2488" i="44"/>
  <c r="M2489" i="44"/>
  <c r="M2490" i="44"/>
  <c r="M2491" i="44"/>
  <c r="M2492" i="44"/>
  <c r="M2493" i="44"/>
  <c r="M2494" i="44"/>
  <c r="M2495" i="44"/>
  <c r="M2496" i="44"/>
  <c r="M2497" i="44"/>
  <c r="M2498" i="44"/>
  <c r="M2499" i="44"/>
  <c r="M2500" i="44"/>
  <c r="M2501" i="44"/>
  <c r="M2502" i="44"/>
  <c r="M2503" i="44"/>
  <c r="M2504" i="44"/>
  <c r="M2505" i="44"/>
  <c r="M2506" i="44"/>
  <c r="M2507" i="44"/>
  <c r="M2508" i="44"/>
  <c r="M2509" i="44"/>
  <c r="M2510" i="44"/>
  <c r="M2511" i="44"/>
  <c r="M2512" i="44"/>
  <c r="M2513" i="44"/>
  <c r="M2514" i="44"/>
  <c r="M2515" i="44"/>
  <c r="M2516" i="44"/>
  <c r="M2517" i="44"/>
  <c r="M2518" i="44"/>
  <c r="M2519" i="44"/>
  <c r="M2520" i="44"/>
  <c r="M2521" i="44"/>
  <c r="M2522" i="44"/>
  <c r="M2523" i="44"/>
  <c r="M2524" i="44"/>
  <c r="M2525" i="44"/>
  <c r="M2526" i="44"/>
  <c r="M2527" i="44"/>
  <c r="M2528" i="44"/>
  <c r="M2529" i="44"/>
  <c r="M2530" i="44"/>
  <c r="M2531" i="44"/>
  <c r="M2532" i="44"/>
  <c r="M2533" i="44"/>
  <c r="M2534" i="44"/>
  <c r="M2535" i="44"/>
  <c r="M2536" i="44"/>
  <c r="M2537" i="44"/>
  <c r="M2538" i="44"/>
  <c r="M2539" i="44"/>
  <c r="M2540" i="44"/>
  <c r="M2541" i="44"/>
  <c r="M2542" i="44"/>
  <c r="M2543" i="44"/>
  <c r="M2544" i="44"/>
  <c r="M2545" i="44"/>
  <c r="M2546" i="44"/>
  <c r="M2547" i="44"/>
  <c r="M2548" i="44"/>
  <c r="M2549" i="44"/>
  <c r="M2550" i="44"/>
  <c r="M2551" i="44"/>
  <c r="M2552" i="44"/>
  <c r="M2553" i="44"/>
  <c r="M2554" i="44"/>
  <c r="M2555" i="44"/>
  <c r="M2556" i="44"/>
  <c r="M2557" i="44"/>
  <c r="M2558" i="44"/>
  <c r="M2559" i="44"/>
  <c r="M2560" i="44"/>
  <c r="M2561" i="44"/>
  <c r="M2562" i="44"/>
  <c r="M2563" i="44"/>
  <c r="M2564" i="44"/>
  <c r="M2565" i="44"/>
  <c r="M2566" i="44"/>
  <c r="M2567" i="44"/>
  <c r="M2568" i="44"/>
  <c r="M2569" i="44"/>
  <c r="M2570" i="44"/>
  <c r="M2571" i="44"/>
  <c r="M2572" i="44"/>
  <c r="M2573" i="44"/>
  <c r="M2574" i="44"/>
  <c r="M2575" i="44"/>
  <c r="M2576" i="44"/>
  <c r="M2577" i="44"/>
  <c r="M2578" i="44"/>
  <c r="M2579" i="44"/>
  <c r="M2580" i="44"/>
  <c r="M2581" i="44"/>
  <c r="M2582" i="44"/>
  <c r="M2583" i="44"/>
  <c r="M2584" i="44"/>
  <c r="M2585" i="44"/>
  <c r="M2586" i="44"/>
  <c r="M2587" i="44"/>
  <c r="M2588" i="44"/>
  <c r="M2589" i="44"/>
  <c r="M2590" i="44"/>
  <c r="M2591" i="44"/>
  <c r="M2592" i="44"/>
  <c r="M2593" i="44"/>
  <c r="M2594" i="44"/>
  <c r="M2595" i="44"/>
  <c r="M2596" i="44"/>
  <c r="M2597" i="44"/>
  <c r="M2598" i="44"/>
  <c r="M2599" i="44"/>
  <c r="M2600" i="44"/>
  <c r="M2601" i="44"/>
  <c r="M2602" i="44"/>
  <c r="M2603" i="44"/>
  <c r="M2604" i="44"/>
  <c r="M2605" i="44"/>
  <c r="M2606" i="44"/>
  <c r="M2607" i="44"/>
  <c r="M2608" i="44"/>
  <c r="M2609" i="44"/>
  <c r="M2610" i="44"/>
  <c r="M2611" i="44"/>
  <c r="M2612" i="44"/>
  <c r="M2613" i="44"/>
  <c r="M2614" i="44"/>
  <c r="M2615" i="44"/>
  <c r="M2616" i="44"/>
  <c r="M2617" i="44"/>
  <c r="M2618" i="44"/>
  <c r="M2619" i="44"/>
  <c r="M2620" i="44"/>
  <c r="M2621" i="44"/>
  <c r="M2622" i="44"/>
  <c r="M2623" i="44"/>
  <c r="M2624" i="44"/>
  <c r="M2625" i="44"/>
  <c r="M2626" i="44"/>
  <c r="M2627" i="44"/>
  <c r="M2628" i="44"/>
  <c r="M2629" i="44"/>
  <c r="M2630" i="44"/>
  <c r="M2631" i="44"/>
  <c r="M2632" i="44"/>
  <c r="M2633" i="44"/>
  <c r="M2634" i="44"/>
  <c r="M2635" i="44"/>
  <c r="M2636" i="44"/>
  <c r="M2637" i="44"/>
  <c r="M2638" i="44"/>
  <c r="M2639" i="44"/>
  <c r="M2640" i="44"/>
  <c r="M2641" i="44"/>
  <c r="M2642" i="44"/>
  <c r="M2643" i="44"/>
  <c r="M2644" i="44"/>
  <c r="M2645" i="44"/>
  <c r="M2646" i="44"/>
  <c r="M2647" i="44"/>
  <c r="M2648" i="44"/>
  <c r="M2649" i="44"/>
  <c r="M2650" i="44"/>
  <c r="M2651" i="44"/>
  <c r="M2652" i="44"/>
  <c r="M2653" i="44"/>
  <c r="M2654" i="44"/>
  <c r="M2655" i="44"/>
  <c r="M2656" i="44"/>
  <c r="M2657" i="44"/>
  <c r="M2658" i="44"/>
  <c r="M2659" i="44"/>
  <c r="M2660" i="44"/>
  <c r="M2661" i="44"/>
  <c r="M2662" i="44"/>
  <c r="M2663" i="44"/>
  <c r="M2664" i="44"/>
  <c r="M2665" i="44"/>
  <c r="M2666" i="44"/>
  <c r="M2667" i="44"/>
  <c r="M2668" i="44"/>
  <c r="M2669" i="44"/>
  <c r="M2670" i="44"/>
  <c r="M2671" i="44"/>
  <c r="M2672" i="44"/>
  <c r="M2673" i="44"/>
  <c r="M2674" i="44"/>
  <c r="M2675" i="44"/>
  <c r="M2676" i="44"/>
  <c r="M2677" i="44"/>
  <c r="M2678" i="44"/>
  <c r="M2679" i="44"/>
  <c r="M2680" i="44"/>
  <c r="M2681" i="44"/>
  <c r="M2682" i="44"/>
  <c r="M2683" i="44"/>
  <c r="M2684" i="44"/>
  <c r="M2685" i="44"/>
  <c r="M2686" i="44"/>
  <c r="M2687" i="44"/>
  <c r="M2688" i="44"/>
  <c r="M2689" i="44"/>
  <c r="M2690" i="44"/>
  <c r="M2691" i="44"/>
  <c r="M2692" i="44"/>
  <c r="M2693" i="44"/>
  <c r="M2694" i="44"/>
  <c r="M2695" i="44"/>
  <c r="M2696" i="44"/>
  <c r="M2697" i="44"/>
  <c r="M2698" i="44"/>
  <c r="M2699" i="44"/>
  <c r="M2700" i="44"/>
  <c r="M2701" i="44"/>
  <c r="M2702" i="44"/>
  <c r="M2703" i="44"/>
  <c r="M2704" i="44"/>
  <c r="M2705" i="44"/>
  <c r="M2706" i="44"/>
  <c r="M2707" i="44"/>
  <c r="M2708" i="44"/>
  <c r="M2709" i="44"/>
  <c r="M2710" i="44"/>
  <c r="M2711" i="44"/>
  <c r="M2712" i="44"/>
  <c r="M2713" i="44"/>
  <c r="M2714" i="44"/>
  <c r="M2715" i="44"/>
  <c r="M2716" i="44"/>
  <c r="M2717" i="44"/>
  <c r="M2718" i="44"/>
  <c r="M2719" i="44"/>
  <c r="M2720" i="44"/>
  <c r="M2721" i="44"/>
  <c r="M2722" i="44"/>
  <c r="M2723" i="44"/>
  <c r="M2724" i="44"/>
  <c r="M2725" i="44"/>
  <c r="M2726" i="44"/>
  <c r="M2727" i="44"/>
  <c r="M2728" i="44"/>
  <c r="M2729" i="44"/>
  <c r="M2730" i="44"/>
  <c r="M2731" i="44"/>
  <c r="M2732" i="44"/>
  <c r="M2733" i="44"/>
  <c r="M2734" i="44"/>
  <c r="M2735" i="44"/>
  <c r="M2736" i="44"/>
  <c r="M2737" i="44"/>
  <c r="M2738" i="44"/>
  <c r="M2739" i="44"/>
  <c r="M2740" i="44"/>
  <c r="M2741" i="44"/>
  <c r="M2742" i="44"/>
  <c r="M2743" i="44"/>
  <c r="M2744" i="44"/>
  <c r="M2745" i="44"/>
  <c r="M2746" i="44"/>
  <c r="M2747" i="44"/>
  <c r="M2748" i="44"/>
  <c r="M2749" i="44"/>
  <c r="M2750" i="44"/>
  <c r="M2751" i="44"/>
  <c r="M2752" i="44"/>
  <c r="M2753" i="44"/>
  <c r="M2754" i="44"/>
  <c r="M2755" i="44"/>
  <c r="M2756" i="44"/>
  <c r="M2757" i="44"/>
  <c r="M2758" i="44"/>
  <c r="M2759" i="44"/>
  <c r="M2760" i="44"/>
  <c r="M2761" i="44"/>
  <c r="M2762" i="44"/>
  <c r="M2763" i="44"/>
  <c r="M2764" i="44"/>
  <c r="M2765" i="44"/>
  <c r="M2766" i="44"/>
  <c r="M2767" i="44"/>
  <c r="M2768" i="44"/>
  <c r="M2769" i="44"/>
  <c r="M2770" i="44"/>
  <c r="M2771" i="44"/>
  <c r="M2772" i="44"/>
  <c r="M2773" i="44"/>
  <c r="M2774" i="44"/>
  <c r="M2775" i="44"/>
  <c r="M2776" i="44"/>
  <c r="M2777" i="44"/>
  <c r="M2778" i="44"/>
  <c r="M2779" i="44"/>
  <c r="M2780" i="44"/>
  <c r="M2781" i="44"/>
  <c r="M2782" i="44"/>
  <c r="M2783" i="44"/>
  <c r="M2784" i="44"/>
  <c r="M2785" i="44"/>
  <c r="M2786" i="44"/>
  <c r="M2787" i="44"/>
  <c r="M2788" i="44"/>
  <c r="M2789" i="44"/>
  <c r="M2790" i="44"/>
  <c r="M2791" i="44"/>
  <c r="M2792" i="44"/>
  <c r="M2793" i="44"/>
  <c r="M2794" i="44"/>
  <c r="M2795" i="44"/>
  <c r="M2796" i="44"/>
  <c r="M2797" i="44"/>
  <c r="M2798" i="44"/>
  <c r="M2799" i="44"/>
  <c r="M2800" i="44"/>
  <c r="M2801" i="44"/>
  <c r="M2802" i="44"/>
  <c r="M2803" i="44"/>
  <c r="M2804" i="44"/>
  <c r="M2805" i="44"/>
  <c r="M2806" i="44"/>
  <c r="M2807" i="44"/>
  <c r="M2808" i="44"/>
  <c r="M2809" i="44"/>
  <c r="M2810" i="44"/>
  <c r="M2811" i="44"/>
  <c r="M2812" i="44"/>
  <c r="M2813" i="44"/>
  <c r="M2814" i="44"/>
  <c r="M2815" i="44"/>
  <c r="M2816" i="44"/>
  <c r="M2817" i="44"/>
  <c r="M2818" i="44"/>
  <c r="M2819" i="44"/>
  <c r="M2820" i="44"/>
  <c r="M2821" i="44"/>
  <c r="M2822" i="44"/>
  <c r="M2823" i="44"/>
  <c r="M2824" i="44"/>
  <c r="M2825" i="44"/>
  <c r="M2826" i="44"/>
  <c r="M2827" i="44"/>
  <c r="M2828" i="44"/>
  <c r="M2829" i="44"/>
  <c r="M2830" i="44"/>
  <c r="M2831" i="44"/>
  <c r="M2832" i="44"/>
  <c r="M2833" i="44"/>
  <c r="M2834" i="44"/>
  <c r="M2835" i="44"/>
  <c r="M2836" i="44"/>
  <c r="M2837" i="44"/>
  <c r="M2838" i="44"/>
  <c r="M2839" i="44"/>
  <c r="M2840" i="44"/>
  <c r="M2841" i="44"/>
  <c r="M2842" i="44"/>
  <c r="M2843" i="44"/>
  <c r="M2844" i="44"/>
  <c r="M2845" i="44"/>
  <c r="M2846" i="44"/>
  <c r="M2847" i="44"/>
  <c r="M2848" i="44"/>
  <c r="M2849" i="44"/>
  <c r="M2850" i="44"/>
  <c r="M2851" i="44"/>
  <c r="M2852" i="44"/>
  <c r="M2853" i="44"/>
  <c r="M2854" i="44"/>
  <c r="M2855" i="44"/>
  <c r="M2856" i="44"/>
  <c r="M2857" i="44"/>
  <c r="M2858" i="44"/>
  <c r="M2859" i="44"/>
  <c r="M2860" i="44"/>
  <c r="M2861" i="44"/>
  <c r="M2862" i="44"/>
  <c r="M2863" i="44"/>
  <c r="M2864" i="44"/>
  <c r="M2865" i="44"/>
  <c r="M2866" i="44"/>
  <c r="M2867" i="44"/>
  <c r="M2868" i="44"/>
  <c r="M2869" i="44"/>
  <c r="M2870" i="44"/>
  <c r="M2871" i="44"/>
  <c r="M2872" i="44"/>
  <c r="M2873" i="44"/>
  <c r="M2874" i="44"/>
  <c r="M2875" i="44"/>
  <c r="M2876" i="44"/>
  <c r="M2877" i="44"/>
  <c r="M2878" i="44"/>
  <c r="M2879" i="44"/>
  <c r="M2880" i="44"/>
  <c r="M2881" i="44"/>
  <c r="M2882" i="44"/>
  <c r="M2883" i="44"/>
  <c r="M2884" i="44"/>
  <c r="M2885" i="44"/>
  <c r="M2886" i="44"/>
  <c r="M2887" i="44"/>
  <c r="M2888" i="44"/>
  <c r="M2889" i="44"/>
  <c r="M2890" i="44"/>
  <c r="M2891" i="44"/>
  <c r="M2892" i="44"/>
  <c r="M2893" i="44"/>
  <c r="M2894" i="44"/>
  <c r="M2895" i="44"/>
  <c r="M2896" i="44"/>
  <c r="M2897" i="44"/>
  <c r="M2898" i="44"/>
  <c r="M2899" i="44"/>
  <c r="M2900" i="44"/>
  <c r="M2901" i="44"/>
  <c r="M2902" i="44"/>
  <c r="M2903" i="44"/>
  <c r="M2904" i="44"/>
  <c r="M2905" i="44"/>
  <c r="M2906" i="44"/>
  <c r="M2907" i="44"/>
  <c r="M2908" i="44"/>
  <c r="M2909" i="44"/>
  <c r="M2910" i="44"/>
  <c r="M2911" i="44"/>
  <c r="M2912" i="44"/>
  <c r="M2913" i="44"/>
  <c r="M2914" i="44"/>
  <c r="M2915" i="44"/>
  <c r="M2916" i="44"/>
  <c r="M2917" i="44"/>
  <c r="M2918" i="44"/>
  <c r="M2919" i="44"/>
  <c r="M2920" i="44"/>
  <c r="M2921" i="44"/>
  <c r="M2922" i="44"/>
  <c r="M2923" i="44"/>
  <c r="M2924" i="44"/>
  <c r="M2925" i="44"/>
  <c r="M2926" i="44"/>
  <c r="M2927" i="44"/>
  <c r="M2928" i="44"/>
  <c r="M2929" i="44"/>
  <c r="M2930" i="44"/>
  <c r="M2931" i="44"/>
  <c r="M2932" i="44"/>
  <c r="M2933" i="44"/>
  <c r="M2934" i="44"/>
  <c r="M2935" i="44"/>
  <c r="M2936" i="44"/>
  <c r="M2937" i="44"/>
  <c r="M2938" i="44"/>
  <c r="M2939" i="44"/>
  <c r="M2940" i="44"/>
  <c r="M2941" i="44"/>
  <c r="M2942" i="44"/>
  <c r="M2943" i="44"/>
  <c r="M2944" i="44"/>
  <c r="M2945" i="44"/>
  <c r="M2946" i="44"/>
  <c r="M2947" i="44"/>
  <c r="M2948" i="44"/>
  <c r="M2949" i="44"/>
  <c r="M2950" i="44"/>
  <c r="M2951" i="44"/>
  <c r="M2952" i="44"/>
  <c r="M2953" i="44"/>
  <c r="M2954" i="44"/>
  <c r="M2955" i="44"/>
  <c r="M2956" i="44"/>
  <c r="M2957" i="44"/>
  <c r="M2958" i="44"/>
  <c r="M2959" i="44"/>
  <c r="M2960" i="44"/>
  <c r="M2961" i="44"/>
  <c r="M2962" i="44"/>
  <c r="M2963" i="44"/>
  <c r="M2964" i="44"/>
  <c r="M2965" i="44"/>
  <c r="M2966" i="44"/>
  <c r="M2967" i="44"/>
  <c r="M2968" i="44"/>
  <c r="M2969" i="44"/>
  <c r="M2970" i="44"/>
  <c r="M2971" i="44"/>
  <c r="M2972" i="44"/>
  <c r="M2973" i="44"/>
  <c r="M2974" i="44"/>
  <c r="M2975" i="44"/>
  <c r="M2976" i="44"/>
  <c r="M2977" i="44"/>
  <c r="M2978" i="44"/>
  <c r="M2979" i="44"/>
  <c r="M2980" i="44"/>
  <c r="M2981" i="44"/>
  <c r="M2982" i="44"/>
  <c r="M2983" i="44"/>
  <c r="M2984" i="44"/>
  <c r="M2985" i="44"/>
  <c r="M2986" i="44"/>
  <c r="M2987" i="44"/>
  <c r="M2988" i="44"/>
  <c r="M2989" i="44"/>
  <c r="M2990" i="44"/>
  <c r="M2991" i="44"/>
  <c r="M2992" i="44"/>
  <c r="M2993" i="44"/>
  <c r="M2994" i="44"/>
  <c r="M2995" i="44"/>
  <c r="M2996" i="44"/>
  <c r="M2997" i="44"/>
  <c r="M2998" i="44"/>
  <c r="M2999" i="44"/>
  <c r="M3000" i="44"/>
  <c r="M3001" i="44"/>
  <c r="M3002" i="44"/>
  <c r="M3003" i="44"/>
  <c r="M3004" i="44"/>
  <c r="M3005" i="44"/>
  <c r="M3006" i="44"/>
  <c r="M3007" i="44"/>
  <c r="M3008" i="44"/>
  <c r="M3009" i="44"/>
  <c r="M3010" i="44"/>
  <c r="M3011" i="44"/>
  <c r="M3012" i="44"/>
  <c r="M3013" i="44"/>
  <c r="M3014" i="44"/>
  <c r="M3015" i="44"/>
  <c r="M3016" i="44"/>
  <c r="M3017" i="44"/>
  <c r="M3018" i="44"/>
  <c r="M3019" i="44"/>
  <c r="M3020" i="44"/>
  <c r="M3021" i="44"/>
  <c r="M3022" i="44"/>
  <c r="M3023" i="44"/>
  <c r="M3024" i="44"/>
  <c r="M3025" i="44"/>
  <c r="M3026" i="44"/>
  <c r="M3027" i="44"/>
  <c r="M3028" i="44"/>
  <c r="M3029" i="44"/>
  <c r="M3030" i="44"/>
  <c r="M3031" i="44"/>
  <c r="M3032" i="44"/>
  <c r="M3033" i="44"/>
  <c r="M3034" i="44"/>
  <c r="M3035" i="44"/>
  <c r="M3036" i="44"/>
  <c r="M3037" i="44"/>
  <c r="M3038" i="44"/>
  <c r="M3039" i="44"/>
  <c r="M3040" i="44"/>
  <c r="M3041" i="44"/>
  <c r="M3042" i="44"/>
  <c r="M3043" i="44"/>
  <c r="M3044" i="44"/>
  <c r="M3045" i="44"/>
  <c r="M3046" i="44"/>
  <c r="M3047" i="44"/>
  <c r="M3048" i="44"/>
  <c r="M3049" i="44"/>
  <c r="M3050" i="44"/>
  <c r="M3051" i="44"/>
  <c r="M3052" i="44"/>
  <c r="M3053" i="44"/>
  <c r="M3054" i="44"/>
  <c r="M3055" i="44"/>
  <c r="M3056" i="44"/>
  <c r="M3057" i="44"/>
  <c r="M3058" i="44"/>
  <c r="M3059" i="44"/>
  <c r="M3060" i="44"/>
  <c r="M3061" i="44"/>
  <c r="M3062" i="44"/>
  <c r="M3063" i="44"/>
  <c r="M3064" i="44"/>
  <c r="M3065" i="44"/>
  <c r="M3066" i="44"/>
  <c r="M3067" i="44"/>
  <c r="M3068" i="44"/>
  <c r="M3069" i="44"/>
  <c r="M3070" i="44"/>
  <c r="M3071" i="44"/>
  <c r="M3072" i="44"/>
  <c r="M3073" i="44"/>
  <c r="M3074" i="44"/>
  <c r="M3075" i="44"/>
  <c r="M3076" i="44"/>
  <c r="M3077" i="44"/>
  <c r="M3078" i="44"/>
  <c r="M3079" i="44"/>
  <c r="M3080" i="44"/>
  <c r="M3081" i="44"/>
  <c r="M3082" i="44"/>
  <c r="M3083" i="44"/>
  <c r="M3084" i="44"/>
  <c r="M3085" i="44"/>
  <c r="M3086" i="44"/>
  <c r="M3087" i="44"/>
  <c r="M3088" i="44"/>
  <c r="M3089" i="44"/>
  <c r="M3090" i="44"/>
  <c r="M3091" i="44"/>
  <c r="M3092" i="44"/>
  <c r="M3093" i="44"/>
  <c r="M3094" i="44"/>
  <c r="M3095" i="44"/>
  <c r="M3096" i="44"/>
  <c r="M3097" i="44"/>
  <c r="M3098" i="44"/>
  <c r="M3099" i="44"/>
  <c r="M3100" i="44"/>
  <c r="M3101" i="44"/>
  <c r="M3102" i="44"/>
  <c r="M3103" i="44"/>
  <c r="M3104" i="44"/>
  <c r="M3105" i="44"/>
  <c r="M3106" i="44"/>
  <c r="M3107" i="44"/>
  <c r="M3108" i="44"/>
  <c r="M3109" i="44"/>
  <c r="M3110" i="44"/>
  <c r="M3111" i="44"/>
  <c r="M3112" i="44"/>
  <c r="M3113" i="44"/>
  <c r="M3114" i="44"/>
  <c r="M3115" i="44"/>
  <c r="M3116" i="44"/>
  <c r="M3117" i="44"/>
  <c r="M3118" i="44"/>
  <c r="M3119" i="44"/>
  <c r="M3120" i="44"/>
  <c r="M3121" i="44"/>
  <c r="M3122" i="44"/>
  <c r="M3123" i="44"/>
  <c r="M3124" i="44"/>
  <c r="M3125" i="44"/>
  <c r="M3126" i="44"/>
  <c r="M3127" i="44"/>
  <c r="M3128" i="44"/>
  <c r="M3129" i="44"/>
  <c r="M3130" i="44"/>
  <c r="M3131" i="44"/>
  <c r="M3132" i="44"/>
  <c r="M3133" i="44"/>
  <c r="M3134" i="44"/>
  <c r="M3135" i="44"/>
  <c r="M3136" i="44"/>
  <c r="M3137" i="44"/>
  <c r="M3138" i="44"/>
  <c r="M3139" i="44"/>
  <c r="M3140" i="44"/>
  <c r="M3141" i="44"/>
  <c r="M3142" i="44"/>
  <c r="M3143" i="44"/>
  <c r="M3144" i="44"/>
  <c r="M3145" i="44"/>
  <c r="M3146" i="44"/>
  <c r="M3147" i="44"/>
  <c r="M3148" i="44"/>
  <c r="M3149" i="44"/>
  <c r="M3150" i="44"/>
  <c r="M3151" i="44"/>
  <c r="M3152" i="44"/>
  <c r="M3153" i="44"/>
  <c r="M3154" i="44"/>
  <c r="M3155" i="44"/>
  <c r="M3156" i="44"/>
  <c r="M3157" i="44"/>
  <c r="M3158" i="44"/>
  <c r="M3159" i="44"/>
  <c r="M3160" i="44"/>
  <c r="M3161" i="44"/>
  <c r="M3162" i="44"/>
  <c r="M3163" i="44"/>
  <c r="M3164" i="44"/>
  <c r="M3165" i="44"/>
  <c r="M3166" i="44"/>
  <c r="M3167" i="44"/>
  <c r="M3168" i="44"/>
  <c r="M3169" i="44"/>
  <c r="M3170" i="44"/>
  <c r="M3171" i="44"/>
  <c r="M3172" i="44"/>
  <c r="M3173" i="44"/>
  <c r="M3174" i="44"/>
  <c r="M3175" i="44"/>
  <c r="M3176" i="44"/>
  <c r="M3177" i="44"/>
  <c r="M3178" i="44"/>
  <c r="M3179" i="44"/>
  <c r="M3180" i="44"/>
  <c r="M3181" i="44"/>
  <c r="M3182" i="44"/>
  <c r="M3183" i="44"/>
  <c r="M3184" i="44"/>
  <c r="M3185" i="44"/>
  <c r="M3186" i="44"/>
  <c r="M3187" i="44"/>
  <c r="M3188" i="44"/>
  <c r="M3189" i="44"/>
  <c r="M3190" i="44"/>
  <c r="M3191" i="44"/>
  <c r="M3192" i="44"/>
  <c r="M3193" i="44"/>
  <c r="M3194" i="44"/>
  <c r="M3195" i="44"/>
  <c r="M3196" i="44"/>
  <c r="M3197" i="44"/>
  <c r="M3198" i="44"/>
  <c r="M3199" i="44"/>
  <c r="M3200" i="44"/>
  <c r="M3201" i="44"/>
  <c r="M3202" i="44"/>
  <c r="M3203" i="44"/>
  <c r="M3204" i="44"/>
  <c r="M3205" i="44"/>
  <c r="M3206" i="44"/>
  <c r="M3207" i="44"/>
  <c r="M3208" i="44"/>
  <c r="M3209" i="44"/>
  <c r="M3210" i="44"/>
  <c r="M3211" i="44"/>
  <c r="M3212" i="44"/>
  <c r="M3213" i="44"/>
  <c r="M3214" i="44"/>
  <c r="M3215" i="44"/>
  <c r="M3216" i="44"/>
  <c r="M3217" i="44"/>
  <c r="M3218" i="44"/>
  <c r="M3219" i="44"/>
  <c r="M3220" i="44"/>
  <c r="M3221" i="44"/>
  <c r="M3222" i="44"/>
  <c r="M3223" i="44"/>
  <c r="M3224" i="44"/>
  <c r="M3225" i="44"/>
  <c r="M3226" i="44"/>
  <c r="M3227" i="44"/>
  <c r="M3228" i="44"/>
  <c r="M3229" i="44"/>
  <c r="M3230" i="44"/>
  <c r="M3231" i="44"/>
  <c r="M3232" i="44"/>
  <c r="M3233" i="44"/>
  <c r="M3234" i="44"/>
  <c r="M3235" i="44"/>
  <c r="M3236" i="44"/>
  <c r="M3237" i="44"/>
  <c r="M3238" i="44"/>
  <c r="M3239" i="44"/>
  <c r="M3240" i="44"/>
  <c r="M3241" i="44"/>
  <c r="M3242" i="44"/>
  <c r="M3243" i="44"/>
  <c r="M3244" i="44"/>
  <c r="M3245" i="44"/>
  <c r="M3246" i="44"/>
  <c r="M3247" i="44"/>
  <c r="M3248" i="44"/>
  <c r="M3249" i="44"/>
  <c r="M3250" i="44"/>
  <c r="M3251" i="44"/>
  <c r="M3252" i="44"/>
  <c r="M3253" i="44"/>
  <c r="M3254" i="44"/>
  <c r="M3255" i="44"/>
  <c r="M3256" i="44"/>
  <c r="M3257" i="44"/>
  <c r="M3258" i="44"/>
  <c r="M3259" i="44"/>
  <c r="M3260" i="44"/>
  <c r="M3261" i="44"/>
  <c r="M3262" i="44"/>
  <c r="M3263" i="44"/>
  <c r="M3264" i="44"/>
  <c r="M3265" i="44"/>
  <c r="M3266" i="44"/>
  <c r="M3267" i="44"/>
  <c r="M3268" i="44"/>
  <c r="M3269" i="44"/>
  <c r="M3270" i="44"/>
  <c r="M3271" i="44"/>
  <c r="M3272" i="44"/>
  <c r="M3273" i="44"/>
  <c r="M3274" i="44"/>
  <c r="M3275" i="44"/>
  <c r="M3276" i="44"/>
  <c r="M3277" i="44"/>
  <c r="M3278" i="44"/>
  <c r="M3279" i="44"/>
  <c r="M3280" i="44"/>
  <c r="M3281" i="44"/>
  <c r="M3282" i="44"/>
  <c r="M3283" i="44"/>
  <c r="M3284" i="44"/>
  <c r="M3285" i="44"/>
  <c r="M3286" i="44"/>
  <c r="M3287" i="44"/>
  <c r="M3288" i="44"/>
  <c r="M3289" i="44"/>
  <c r="M3290" i="44"/>
  <c r="M3291" i="44"/>
  <c r="M3292" i="44"/>
  <c r="M3293" i="44"/>
  <c r="M3294" i="44"/>
  <c r="M3295" i="44"/>
  <c r="M3296" i="44"/>
  <c r="M3297" i="44"/>
  <c r="M3298" i="44"/>
  <c r="M3299" i="44"/>
  <c r="M3300" i="44"/>
  <c r="M3301" i="44"/>
  <c r="M3302" i="44"/>
  <c r="M3303" i="44"/>
  <c r="M3304" i="44"/>
  <c r="M3305" i="44"/>
  <c r="M3306" i="44"/>
  <c r="M3307" i="44"/>
  <c r="M3308" i="44"/>
  <c r="M3309" i="44"/>
  <c r="M3310" i="44"/>
  <c r="M3311" i="44"/>
  <c r="M3312" i="44"/>
  <c r="M3313" i="44"/>
  <c r="M3314" i="44"/>
  <c r="M3315" i="44"/>
  <c r="M3316" i="44"/>
  <c r="M3317" i="44"/>
  <c r="M3318" i="44"/>
  <c r="M3319" i="44"/>
  <c r="M3320" i="44"/>
  <c r="M3321" i="44"/>
  <c r="M3322" i="44"/>
  <c r="M3323" i="44"/>
  <c r="M3324" i="44"/>
  <c r="M3325" i="44"/>
  <c r="M3326" i="44"/>
  <c r="M3327" i="44"/>
  <c r="M3328" i="44"/>
  <c r="M3329" i="44"/>
  <c r="M3330" i="44"/>
  <c r="M3331" i="44"/>
  <c r="M3332" i="44"/>
  <c r="M3333" i="44"/>
  <c r="M3334" i="44"/>
  <c r="M3335" i="44"/>
  <c r="M3336" i="44"/>
  <c r="M3337" i="44"/>
  <c r="M3338" i="44"/>
  <c r="M3339" i="44"/>
  <c r="M3340" i="44"/>
  <c r="M3341" i="44"/>
  <c r="M3342" i="44"/>
  <c r="M3343" i="44"/>
  <c r="M3344" i="44"/>
  <c r="M3345" i="44"/>
  <c r="M3346" i="44"/>
  <c r="M3347" i="44"/>
  <c r="M3348" i="44"/>
  <c r="M3349" i="44"/>
  <c r="M3350" i="44"/>
  <c r="M3351" i="44"/>
  <c r="M3352" i="44"/>
  <c r="M3353" i="44"/>
  <c r="M3354" i="44"/>
  <c r="M3355" i="44"/>
  <c r="M3356" i="44"/>
  <c r="M3357" i="44"/>
  <c r="M3358" i="44"/>
  <c r="M3359" i="44"/>
  <c r="M3360" i="44"/>
  <c r="M3361" i="44"/>
  <c r="M3362" i="44"/>
  <c r="M3363" i="44"/>
  <c r="M3364" i="44"/>
  <c r="M3365" i="44"/>
  <c r="M3366" i="44"/>
  <c r="M3367" i="44"/>
  <c r="M3368" i="44"/>
  <c r="M3369" i="44"/>
  <c r="M3370" i="44"/>
  <c r="M3371" i="44"/>
  <c r="M3372" i="44"/>
  <c r="M3373" i="44"/>
  <c r="M3374" i="44"/>
  <c r="M3375" i="44"/>
  <c r="M3376" i="44"/>
  <c r="M3377" i="44"/>
  <c r="M3378" i="44"/>
  <c r="M3379" i="44"/>
  <c r="M3380" i="44"/>
  <c r="M3381" i="44"/>
  <c r="M3382" i="44"/>
  <c r="M3383" i="44"/>
  <c r="M3384" i="44"/>
  <c r="M3385" i="44"/>
  <c r="M3386" i="44"/>
  <c r="M3387" i="44"/>
  <c r="M3388" i="44"/>
  <c r="M3389" i="44"/>
  <c r="M3390" i="44"/>
  <c r="M3391" i="44"/>
  <c r="M3392" i="44"/>
  <c r="M3393" i="44"/>
  <c r="M3394" i="44"/>
  <c r="M3395" i="44"/>
  <c r="M3396" i="44"/>
  <c r="M3397" i="44"/>
  <c r="M3398" i="44"/>
  <c r="M3399" i="44"/>
  <c r="M3400" i="44"/>
  <c r="M3401" i="44"/>
  <c r="M3402" i="44"/>
  <c r="M3403" i="44"/>
  <c r="M3404" i="44"/>
  <c r="M3405" i="44"/>
  <c r="M3406" i="44"/>
  <c r="M3407" i="44"/>
  <c r="M3408" i="44"/>
  <c r="M3409" i="44"/>
  <c r="M3410" i="44"/>
  <c r="M3411" i="44"/>
  <c r="M3412" i="44"/>
  <c r="M3413" i="44"/>
  <c r="M3414" i="44"/>
  <c r="M3415" i="44"/>
  <c r="M3416" i="44"/>
  <c r="M3417" i="44"/>
  <c r="M3418" i="44"/>
  <c r="M3419" i="44"/>
  <c r="M3420" i="44"/>
  <c r="M3421" i="44"/>
  <c r="M3422" i="44"/>
  <c r="M3423" i="44"/>
  <c r="M3424" i="44"/>
  <c r="M3425" i="44"/>
  <c r="M3426" i="44"/>
  <c r="M3427" i="44"/>
  <c r="M3428" i="44"/>
  <c r="M3429" i="44"/>
  <c r="M3430" i="44"/>
  <c r="M3431" i="44"/>
  <c r="M3432" i="44"/>
  <c r="M3433" i="44"/>
  <c r="M3434" i="44"/>
  <c r="M3435" i="44"/>
  <c r="M3436" i="44"/>
  <c r="M3437" i="44"/>
  <c r="M3438" i="44"/>
  <c r="M3439" i="44"/>
  <c r="M3440" i="44"/>
  <c r="M3441" i="44"/>
  <c r="M3442" i="44"/>
  <c r="M3443" i="44"/>
  <c r="M3444" i="44"/>
  <c r="M3445" i="44"/>
  <c r="M3446" i="44"/>
  <c r="M3447" i="44"/>
  <c r="M3448" i="44"/>
  <c r="M3449" i="44"/>
  <c r="M3450" i="44"/>
  <c r="M3451" i="44"/>
  <c r="M3452" i="44"/>
  <c r="M3453" i="44"/>
  <c r="M3454" i="44"/>
  <c r="M3455" i="44"/>
  <c r="M3456" i="44"/>
  <c r="M3457" i="44"/>
  <c r="M3458" i="44"/>
  <c r="M3459" i="44"/>
  <c r="M3460" i="44"/>
  <c r="M3461" i="44"/>
  <c r="M3462" i="44"/>
  <c r="M3463" i="44"/>
  <c r="M3464" i="44"/>
  <c r="M3465" i="44"/>
  <c r="M3466" i="44"/>
  <c r="M3467" i="44"/>
  <c r="M3468" i="44"/>
  <c r="M3469" i="44"/>
  <c r="M3470" i="44"/>
  <c r="M3471" i="44"/>
  <c r="M3472" i="44"/>
  <c r="M3473" i="44"/>
  <c r="M3474" i="44"/>
  <c r="M3475" i="44"/>
  <c r="M3476" i="44"/>
  <c r="M3477" i="44"/>
  <c r="M3478" i="44"/>
  <c r="M3479" i="44"/>
  <c r="M3480" i="44"/>
  <c r="M3481" i="44"/>
  <c r="M3482" i="44"/>
  <c r="M3483" i="44"/>
  <c r="M3484" i="44"/>
  <c r="M3485" i="44"/>
  <c r="M3486" i="44"/>
  <c r="M3487" i="44"/>
  <c r="M3488" i="44"/>
  <c r="M3489" i="44"/>
  <c r="M3490" i="44"/>
  <c r="M3491" i="44"/>
  <c r="M3492" i="44"/>
  <c r="M3493" i="44"/>
  <c r="M3494" i="44"/>
  <c r="M3495" i="44"/>
  <c r="M3496" i="44"/>
  <c r="M3497" i="44"/>
  <c r="M3498" i="44"/>
  <c r="M3499" i="44"/>
  <c r="M3500" i="44"/>
  <c r="M3501" i="44"/>
  <c r="M3502" i="44"/>
  <c r="M3503" i="44"/>
  <c r="M3504" i="44"/>
  <c r="M3505" i="44"/>
  <c r="M3506" i="44"/>
  <c r="M3507" i="44"/>
  <c r="M3508" i="44"/>
  <c r="M3509" i="44"/>
  <c r="M3510" i="44"/>
  <c r="M3511" i="44"/>
  <c r="M3512" i="44"/>
  <c r="M3513" i="44"/>
  <c r="M3514" i="44"/>
  <c r="M3515" i="44"/>
  <c r="M3516" i="44"/>
  <c r="M3517" i="44"/>
  <c r="M3518" i="44"/>
  <c r="M3519" i="44"/>
  <c r="M3520" i="44"/>
  <c r="M3521" i="44"/>
  <c r="M3522" i="44"/>
  <c r="M3523" i="44"/>
  <c r="M3524" i="44"/>
  <c r="M3525" i="44"/>
  <c r="M3526" i="44"/>
  <c r="M3527" i="44"/>
  <c r="M3528" i="44"/>
  <c r="M3529" i="44"/>
  <c r="M3530" i="44"/>
  <c r="M3531" i="44"/>
  <c r="M3532" i="44"/>
  <c r="M3533" i="44"/>
  <c r="M3534" i="44"/>
  <c r="M3535" i="44"/>
  <c r="M3536" i="44"/>
  <c r="M3537" i="44"/>
  <c r="M3538" i="44"/>
  <c r="M3539" i="44"/>
  <c r="M3540" i="44"/>
  <c r="M3541" i="44"/>
  <c r="M3542" i="44"/>
  <c r="M3543" i="44"/>
  <c r="M3544" i="44"/>
  <c r="M3545" i="44"/>
  <c r="M3546" i="44"/>
  <c r="M3547" i="44"/>
  <c r="M3548" i="44"/>
  <c r="M3549" i="44"/>
  <c r="M3550" i="44"/>
  <c r="M3551" i="44"/>
  <c r="M3552" i="44"/>
  <c r="M3553" i="44"/>
  <c r="M3554" i="44"/>
  <c r="M3555" i="44"/>
  <c r="M3556" i="44"/>
  <c r="M3557" i="44"/>
  <c r="M3558" i="44"/>
  <c r="M3559" i="44"/>
  <c r="M3560" i="44"/>
  <c r="M3561" i="44"/>
  <c r="M3562" i="44"/>
  <c r="M3563" i="44"/>
  <c r="M3564" i="44"/>
  <c r="M3565" i="44"/>
  <c r="M3566" i="44"/>
  <c r="M3567" i="44"/>
  <c r="M3568" i="44"/>
  <c r="M3569" i="44"/>
  <c r="M3570" i="44"/>
  <c r="M3571" i="44"/>
  <c r="M3572" i="44"/>
  <c r="M3573" i="44"/>
  <c r="M3574" i="44"/>
  <c r="M3575" i="44"/>
  <c r="M3576" i="44"/>
  <c r="M3577" i="44"/>
  <c r="M3578" i="44"/>
  <c r="M3579" i="44"/>
  <c r="M3580" i="44"/>
  <c r="M3581" i="44"/>
  <c r="M3582" i="44"/>
  <c r="M3583" i="44"/>
  <c r="M3584" i="44"/>
  <c r="M3585" i="44"/>
  <c r="M3586" i="44"/>
  <c r="M3587" i="44"/>
  <c r="M3588" i="44"/>
  <c r="M3589" i="44"/>
  <c r="M3590" i="44"/>
  <c r="M3591" i="44"/>
  <c r="M3592" i="44"/>
  <c r="M3593" i="44"/>
  <c r="M3594" i="44"/>
  <c r="M3595" i="44"/>
  <c r="M3596" i="44"/>
  <c r="M3597" i="44"/>
  <c r="M3598" i="44"/>
  <c r="M3599" i="44"/>
  <c r="M3600" i="44"/>
  <c r="M3601" i="44"/>
  <c r="M3602" i="44"/>
  <c r="M3603" i="44"/>
  <c r="M3604" i="44"/>
  <c r="M3605" i="44"/>
  <c r="M3606" i="44"/>
  <c r="M3607" i="44"/>
  <c r="M3608" i="44"/>
  <c r="M3609" i="44"/>
  <c r="M3610" i="44"/>
  <c r="M3611" i="44"/>
  <c r="M3612" i="44"/>
  <c r="M3613" i="44"/>
  <c r="M3614" i="44"/>
  <c r="M3615" i="44"/>
  <c r="M3616" i="44"/>
  <c r="M3617" i="44"/>
  <c r="M3618" i="44"/>
  <c r="M3619" i="44"/>
  <c r="M3620" i="44"/>
  <c r="M3621" i="44"/>
  <c r="M3622" i="44"/>
  <c r="M3623" i="44"/>
  <c r="M3624" i="44"/>
  <c r="M3625" i="44"/>
  <c r="M3626" i="44"/>
  <c r="M3627" i="44"/>
  <c r="M3628" i="44"/>
  <c r="M3629" i="44"/>
  <c r="M3630" i="44"/>
  <c r="M3631" i="44"/>
  <c r="M3632" i="44"/>
  <c r="M3633" i="44"/>
  <c r="M3634" i="44"/>
  <c r="M3635" i="44"/>
  <c r="M3636" i="44"/>
  <c r="M3637" i="44"/>
  <c r="M3638" i="44"/>
  <c r="M3639" i="44"/>
  <c r="M3640" i="44"/>
  <c r="M3641" i="44"/>
  <c r="M3642" i="44"/>
  <c r="M3643" i="44"/>
  <c r="M3644" i="44"/>
  <c r="M3645" i="44"/>
  <c r="M3646" i="44"/>
  <c r="M3647" i="44"/>
  <c r="M3648" i="44"/>
  <c r="M3649" i="44"/>
  <c r="M3650" i="44"/>
  <c r="M3651" i="44"/>
  <c r="M3652" i="44"/>
  <c r="M3653" i="44"/>
  <c r="M3654" i="44"/>
  <c r="M3655" i="44"/>
  <c r="M3656" i="44"/>
  <c r="M3657" i="44"/>
  <c r="M3658" i="44"/>
  <c r="M3659" i="44"/>
  <c r="M3660" i="44"/>
  <c r="M3661" i="44"/>
  <c r="M3662" i="44"/>
  <c r="M3663" i="44"/>
  <c r="M3664" i="44"/>
  <c r="M3665" i="44"/>
  <c r="M3666" i="44"/>
  <c r="M3667" i="44"/>
  <c r="M3668" i="44"/>
  <c r="M3669" i="44"/>
  <c r="M3670" i="44"/>
  <c r="M3671" i="44"/>
  <c r="M3672" i="44"/>
  <c r="M3673" i="44"/>
  <c r="M3674" i="44"/>
  <c r="M3675" i="44"/>
  <c r="M3676" i="44"/>
  <c r="M3677" i="44"/>
  <c r="M3678" i="44"/>
  <c r="M3679" i="44"/>
  <c r="M3680" i="44"/>
  <c r="M3681" i="44"/>
  <c r="M3682" i="44"/>
  <c r="M3683" i="44"/>
  <c r="M3684" i="44"/>
  <c r="M3685" i="44"/>
  <c r="M3686" i="44"/>
  <c r="M3687" i="44"/>
  <c r="M3688" i="44"/>
  <c r="M3689" i="44"/>
  <c r="M3690" i="44"/>
  <c r="M3691" i="44"/>
  <c r="M3692" i="44"/>
  <c r="M3693" i="44"/>
  <c r="M3694" i="44"/>
  <c r="M3695" i="44"/>
  <c r="M3696" i="44"/>
  <c r="M3697" i="44"/>
  <c r="M3698" i="44"/>
  <c r="M3699" i="44"/>
  <c r="M3700" i="44"/>
  <c r="M3701" i="44"/>
  <c r="M3702" i="44"/>
  <c r="M3703" i="44"/>
  <c r="M3704" i="44"/>
  <c r="M3705" i="44"/>
  <c r="M3706" i="44"/>
  <c r="M3707" i="44"/>
  <c r="M3708" i="44"/>
  <c r="M3709" i="44"/>
  <c r="M3710" i="44"/>
  <c r="M3711" i="44"/>
  <c r="M3712" i="44"/>
  <c r="M3713" i="44"/>
  <c r="M3714" i="44"/>
  <c r="M3715" i="44"/>
  <c r="M3716" i="44"/>
  <c r="M3717" i="44"/>
  <c r="M3718" i="44"/>
  <c r="M3719" i="44"/>
  <c r="M3720" i="44"/>
  <c r="M3721" i="44"/>
  <c r="M3722" i="44"/>
  <c r="M3723" i="44"/>
  <c r="M3724" i="44"/>
  <c r="M3725" i="44"/>
  <c r="M3726" i="44"/>
  <c r="M3727" i="44"/>
  <c r="M3728" i="44"/>
  <c r="M3729" i="44"/>
  <c r="M3730" i="44"/>
  <c r="M3731" i="44"/>
  <c r="M3732" i="44"/>
  <c r="M3733" i="44"/>
  <c r="M3734" i="44"/>
  <c r="M3735" i="44"/>
  <c r="M3736" i="44"/>
  <c r="M3737" i="44"/>
  <c r="M3738" i="44"/>
  <c r="M3739" i="44"/>
  <c r="M3740" i="44"/>
  <c r="M3741" i="44"/>
  <c r="M3742" i="44"/>
  <c r="M3743" i="44"/>
  <c r="M3744" i="44"/>
  <c r="M3745" i="44"/>
  <c r="M3746" i="44"/>
  <c r="M3747" i="44"/>
  <c r="M3748" i="44"/>
  <c r="M3749" i="44"/>
  <c r="M3750" i="44"/>
  <c r="M3751" i="44"/>
  <c r="M3752" i="44"/>
  <c r="M3753" i="44"/>
  <c r="M3754" i="44"/>
  <c r="M3755" i="44"/>
  <c r="M3756" i="44"/>
  <c r="M3757" i="44"/>
  <c r="M3758" i="44"/>
  <c r="M3759" i="44"/>
  <c r="M3760" i="44"/>
  <c r="M3761" i="44"/>
  <c r="M3762" i="44"/>
  <c r="M3763" i="44"/>
  <c r="M3764" i="44"/>
  <c r="M3765" i="44"/>
  <c r="M3766" i="44"/>
  <c r="M3767" i="44"/>
  <c r="M3768" i="44"/>
  <c r="M3769" i="44"/>
  <c r="M3770" i="44"/>
  <c r="M3771" i="44"/>
  <c r="M3772" i="44"/>
  <c r="M3773" i="44"/>
  <c r="M3774" i="44"/>
  <c r="M3775" i="44"/>
  <c r="M3776" i="44"/>
  <c r="M3777" i="44"/>
  <c r="M3778" i="44"/>
  <c r="M3779" i="44"/>
  <c r="M3780" i="44"/>
  <c r="M3781" i="44"/>
  <c r="M3782" i="44"/>
  <c r="M3783" i="44"/>
  <c r="M3784" i="44"/>
  <c r="M3785" i="44"/>
  <c r="M3786" i="44"/>
  <c r="M3787" i="44"/>
  <c r="M3788" i="44"/>
  <c r="M3789" i="44"/>
  <c r="M3790" i="44"/>
  <c r="M3791" i="44"/>
  <c r="M3792" i="44"/>
  <c r="M3793" i="44"/>
  <c r="M3794" i="44"/>
  <c r="M3795" i="44"/>
  <c r="M3796" i="44"/>
  <c r="M3797" i="44"/>
  <c r="M3798" i="44"/>
  <c r="M3799" i="44"/>
  <c r="M3800" i="44"/>
  <c r="M3801" i="44"/>
  <c r="M3802" i="44"/>
  <c r="M3803" i="44"/>
  <c r="M3804" i="44"/>
  <c r="M3805" i="44"/>
  <c r="M3806" i="44"/>
  <c r="M3807" i="44"/>
  <c r="M3808" i="44"/>
  <c r="M3809" i="44"/>
  <c r="M3810" i="44"/>
  <c r="M3811" i="44"/>
  <c r="M3812" i="44"/>
  <c r="M3813" i="44"/>
  <c r="M3814" i="44"/>
  <c r="M3815" i="44"/>
  <c r="M3816" i="44"/>
  <c r="M3817" i="44"/>
  <c r="M3818" i="44"/>
  <c r="M3819" i="44"/>
  <c r="M3820" i="44"/>
  <c r="M3821" i="44"/>
  <c r="M3822" i="44"/>
  <c r="M3823" i="44"/>
  <c r="M3824" i="44"/>
  <c r="M3825" i="44"/>
  <c r="M3826" i="44"/>
  <c r="M3827" i="44"/>
  <c r="M3828" i="44"/>
  <c r="M3829" i="44"/>
  <c r="M3830" i="44"/>
  <c r="M3831" i="44"/>
  <c r="M3832" i="44"/>
  <c r="M3833" i="44"/>
  <c r="M3834" i="44"/>
  <c r="M3835" i="44"/>
  <c r="M3836" i="44"/>
  <c r="M3837" i="44"/>
  <c r="M3838" i="44"/>
  <c r="M3839" i="44"/>
  <c r="M3840" i="44"/>
  <c r="M3841" i="44"/>
  <c r="M3842" i="44"/>
  <c r="M3843" i="44"/>
  <c r="M3844" i="44"/>
  <c r="M3845" i="44"/>
  <c r="M3846" i="44"/>
  <c r="M3847" i="44"/>
  <c r="M3848" i="44"/>
  <c r="M3849" i="44"/>
  <c r="M3850" i="44"/>
  <c r="M3851" i="44"/>
  <c r="M3852" i="44"/>
  <c r="M3853" i="44"/>
  <c r="M3854" i="44"/>
  <c r="M3855" i="44"/>
  <c r="M3856" i="44"/>
  <c r="M3857" i="44"/>
  <c r="M3858" i="44"/>
  <c r="M3859" i="44"/>
  <c r="M3860" i="44"/>
  <c r="M3861" i="44"/>
  <c r="M3862" i="44"/>
  <c r="M3863" i="44"/>
  <c r="M3864" i="44"/>
  <c r="M3865" i="44"/>
  <c r="M3866" i="44"/>
  <c r="M3867" i="44"/>
  <c r="M3868" i="44"/>
  <c r="M3869" i="44"/>
  <c r="M3870" i="44"/>
  <c r="M3871" i="44"/>
  <c r="M3872" i="44"/>
  <c r="M3873" i="44"/>
  <c r="M3874" i="44"/>
  <c r="M3875" i="44"/>
  <c r="M3876" i="44"/>
  <c r="M3877" i="44"/>
  <c r="M3878" i="44"/>
  <c r="M3879" i="44"/>
  <c r="M3880" i="44"/>
  <c r="M3881" i="44"/>
  <c r="M3882" i="44"/>
  <c r="M3883" i="44"/>
  <c r="M3884" i="44"/>
  <c r="M3885" i="44"/>
  <c r="M3886" i="44"/>
  <c r="M3887" i="44"/>
  <c r="M3888" i="44"/>
  <c r="M3889" i="44"/>
  <c r="M3890" i="44"/>
  <c r="M3891" i="44"/>
  <c r="M3892" i="44"/>
  <c r="M3893" i="44"/>
  <c r="M3894" i="44"/>
  <c r="M3895" i="44"/>
  <c r="M3896" i="44"/>
  <c r="M3897" i="44"/>
  <c r="M3898" i="44"/>
  <c r="M3899" i="44"/>
  <c r="M3900" i="44"/>
  <c r="M3901" i="44"/>
  <c r="M3902" i="44"/>
  <c r="M3903" i="44"/>
  <c r="M3904" i="44"/>
  <c r="M3905" i="44"/>
  <c r="M3906" i="44"/>
  <c r="M3907" i="44"/>
  <c r="M3908" i="44"/>
  <c r="M3909" i="44"/>
  <c r="M3910" i="44"/>
  <c r="M3911" i="44"/>
  <c r="M3912" i="44"/>
  <c r="M3913" i="44"/>
  <c r="M3914" i="44"/>
  <c r="M3915" i="44"/>
  <c r="M3916" i="44"/>
  <c r="M3917" i="44"/>
  <c r="M3918" i="44"/>
  <c r="M3919" i="44"/>
  <c r="M3920" i="44"/>
  <c r="M3921" i="44"/>
  <c r="M3922" i="44"/>
  <c r="M3923" i="44"/>
  <c r="M3924" i="44"/>
  <c r="M3925" i="44"/>
  <c r="M3926" i="44"/>
  <c r="M3927" i="44"/>
  <c r="M3928" i="44"/>
  <c r="M3929" i="44"/>
  <c r="M3930" i="44"/>
  <c r="M3931" i="44"/>
  <c r="M3932" i="44"/>
  <c r="M3933" i="44"/>
  <c r="M3934" i="44"/>
  <c r="M3935" i="44"/>
  <c r="M3936" i="44"/>
  <c r="M3937" i="44"/>
  <c r="M3938" i="44"/>
  <c r="M3939" i="44"/>
  <c r="M3940" i="44"/>
  <c r="M3941" i="44"/>
  <c r="M3942" i="44"/>
  <c r="M3943" i="44"/>
  <c r="M3944" i="44"/>
  <c r="M3945" i="44"/>
  <c r="M3946" i="44"/>
  <c r="M3947" i="44"/>
  <c r="M3948" i="44"/>
  <c r="M3949" i="44"/>
  <c r="M3950" i="44"/>
  <c r="M3951" i="44"/>
  <c r="M3952" i="44"/>
  <c r="M3953" i="44"/>
  <c r="M3954" i="44"/>
  <c r="M3955" i="44"/>
  <c r="M3956" i="44"/>
  <c r="M3957" i="44"/>
  <c r="M3958" i="44"/>
  <c r="M3959" i="44"/>
  <c r="M3960" i="44"/>
  <c r="M3961" i="44"/>
  <c r="M3962" i="44"/>
  <c r="M3963" i="44"/>
  <c r="M3964" i="44"/>
  <c r="M3965" i="44"/>
  <c r="M3966" i="44"/>
  <c r="M3967" i="44"/>
  <c r="M3968" i="44"/>
  <c r="M3969" i="44"/>
  <c r="M3970" i="44"/>
  <c r="M3971" i="44"/>
  <c r="M3972" i="44"/>
  <c r="M3973" i="44"/>
  <c r="M3974" i="44"/>
  <c r="M3975" i="44"/>
  <c r="M3976" i="44"/>
  <c r="M3977" i="44"/>
  <c r="M3978" i="44"/>
  <c r="M3979" i="44"/>
  <c r="M3980" i="44"/>
  <c r="M3981" i="44"/>
  <c r="M3982" i="44"/>
  <c r="M3983" i="44"/>
  <c r="M3984" i="44"/>
  <c r="M3985" i="44"/>
  <c r="M3986" i="44"/>
  <c r="M3987" i="44"/>
  <c r="M3988" i="44"/>
  <c r="M3989" i="44"/>
  <c r="M3990" i="44"/>
  <c r="M3991" i="44"/>
  <c r="M3992" i="44"/>
  <c r="M3993" i="44"/>
  <c r="M3994" i="44"/>
  <c r="M3995" i="44"/>
  <c r="M3996" i="44"/>
  <c r="M3997" i="44"/>
  <c r="M3998" i="44"/>
  <c r="M3999" i="44"/>
  <c r="M4000" i="44"/>
  <c r="M4001" i="44"/>
  <c r="M4002" i="44"/>
  <c r="M4003" i="44"/>
  <c r="M4004" i="44"/>
  <c r="M4005" i="44"/>
  <c r="M4006" i="44"/>
  <c r="M4007" i="44"/>
  <c r="M4008" i="44"/>
  <c r="M4009" i="44"/>
  <c r="M4010" i="44"/>
  <c r="M4011" i="44"/>
  <c r="M4012" i="44"/>
  <c r="M4013" i="44"/>
  <c r="M4014" i="44"/>
  <c r="M4015" i="44"/>
  <c r="M4016" i="44"/>
  <c r="M4017" i="44"/>
  <c r="M4018" i="44"/>
  <c r="M4019" i="44"/>
  <c r="M4020" i="44"/>
  <c r="M4021" i="44"/>
  <c r="M4022" i="44"/>
  <c r="M4023" i="44"/>
  <c r="M4024" i="44"/>
  <c r="M4025" i="44"/>
  <c r="M4026" i="44"/>
  <c r="M4027" i="44"/>
  <c r="M4028" i="44"/>
  <c r="M4029" i="44"/>
  <c r="M4030" i="44"/>
  <c r="M4031" i="44"/>
  <c r="M4032" i="44"/>
  <c r="M4033" i="44"/>
  <c r="M4034" i="44"/>
  <c r="M4035" i="44"/>
  <c r="M4036" i="44"/>
  <c r="M4037" i="44"/>
  <c r="M4038" i="44"/>
  <c r="M4039" i="44"/>
  <c r="M4040" i="44"/>
  <c r="M4041" i="44"/>
  <c r="M4042" i="44"/>
  <c r="M4043" i="44"/>
  <c r="M4044" i="44"/>
  <c r="M4045" i="44"/>
  <c r="M4046" i="44"/>
  <c r="M4047" i="44"/>
  <c r="M4048" i="44"/>
  <c r="M4049" i="44"/>
  <c r="M4050" i="44"/>
  <c r="M4051" i="44"/>
  <c r="M4052" i="44"/>
  <c r="M4053" i="44"/>
  <c r="M4054" i="44"/>
  <c r="M4055" i="44"/>
  <c r="M4056" i="44"/>
  <c r="M4057" i="44"/>
  <c r="M4058" i="44"/>
  <c r="M4059" i="44"/>
  <c r="M4060" i="44"/>
  <c r="M4061" i="44"/>
  <c r="M4062" i="44"/>
  <c r="M4063" i="44"/>
  <c r="M4064" i="44"/>
  <c r="M4065" i="44"/>
  <c r="M4066" i="44"/>
  <c r="M4067" i="44"/>
  <c r="M4068" i="44"/>
  <c r="M4069" i="44"/>
  <c r="M4070" i="44"/>
  <c r="M4071" i="44"/>
  <c r="M4072" i="44"/>
  <c r="M4073" i="44"/>
  <c r="M4074" i="44"/>
  <c r="M4075" i="44"/>
  <c r="M4076" i="44"/>
  <c r="M4077" i="44"/>
  <c r="M4078" i="44"/>
  <c r="M4079" i="44"/>
  <c r="M4080" i="44"/>
  <c r="M4081" i="44"/>
  <c r="M4082" i="44"/>
  <c r="M4083" i="44"/>
  <c r="M4084" i="44"/>
  <c r="M4085" i="44"/>
  <c r="M4086" i="44"/>
  <c r="M4087" i="44"/>
  <c r="M4088" i="44"/>
  <c r="M4089" i="44"/>
  <c r="M4090" i="44"/>
  <c r="M4091" i="44"/>
  <c r="M4092" i="44"/>
  <c r="M4093" i="44"/>
  <c r="M4094" i="44"/>
  <c r="M4095" i="44"/>
  <c r="M4096" i="44"/>
  <c r="M4097" i="44"/>
  <c r="M4098" i="44"/>
  <c r="M4099" i="44"/>
  <c r="M4100" i="44"/>
  <c r="M4101" i="44"/>
  <c r="M4102" i="44"/>
  <c r="M4103" i="44"/>
  <c r="M4104" i="44"/>
  <c r="M4105" i="44"/>
  <c r="M4106" i="44"/>
  <c r="M4107" i="44"/>
  <c r="M4108" i="44"/>
  <c r="M4109" i="44"/>
  <c r="M4110" i="44"/>
  <c r="M4111" i="44"/>
  <c r="M4112" i="44"/>
  <c r="M4113" i="44"/>
  <c r="M4114" i="44"/>
  <c r="M4115" i="44"/>
  <c r="M4116" i="44"/>
  <c r="M4117" i="44"/>
  <c r="M4118" i="44"/>
  <c r="M4119" i="44"/>
  <c r="M4120" i="44"/>
  <c r="M4121" i="44"/>
  <c r="M4122" i="44"/>
  <c r="M4123" i="44"/>
  <c r="M4124" i="44"/>
  <c r="M4125" i="44"/>
  <c r="M4126" i="44"/>
  <c r="M4127" i="44"/>
  <c r="M4128" i="44"/>
  <c r="M4129" i="44"/>
  <c r="M4130" i="44"/>
  <c r="M4131" i="44"/>
  <c r="M4132" i="44"/>
  <c r="M4133" i="44"/>
  <c r="M4134" i="44"/>
  <c r="M4135" i="44"/>
  <c r="M4136" i="44"/>
  <c r="M4137" i="44"/>
  <c r="M4138" i="44"/>
  <c r="M4139" i="44"/>
  <c r="M4140" i="44"/>
  <c r="M4141" i="44"/>
  <c r="M4142" i="44"/>
  <c r="M4143" i="44"/>
  <c r="M4144" i="44"/>
  <c r="M4145" i="44"/>
  <c r="M4146" i="44"/>
  <c r="M4147" i="44"/>
  <c r="M4148" i="44"/>
  <c r="M4149" i="44"/>
  <c r="M4150" i="44"/>
  <c r="M4151" i="44"/>
  <c r="M4152" i="44"/>
  <c r="M4153" i="44"/>
  <c r="M4154" i="44"/>
  <c r="M4155" i="44"/>
  <c r="M4156" i="44"/>
  <c r="M4157" i="44"/>
  <c r="M4158" i="44"/>
  <c r="M4159" i="44"/>
  <c r="M4160" i="44"/>
  <c r="M4161" i="44"/>
  <c r="M4162" i="44"/>
  <c r="M4163" i="44"/>
  <c r="M4164" i="44"/>
  <c r="M4165" i="44"/>
  <c r="M4166" i="44"/>
  <c r="M4167" i="44"/>
  <c r="M4168" i="44"/>
  <c r="M4169" i="44"/>
  <c r="M4170" i="44"/>
  <c r="M4171" i="44"/>
  <c r="M4172" i="44"/>
  <c r="M4173" i="44"/>
  <c r="M4174" i="44"/>
  <c r="M4175" i="44"/>
  <c r="M4176" i="44"/>
  <c r="M4177" i="44"/>
  <c r="M4178" i="44"/>
  <c r="M4179" i="44"/>
  <c r="M4180" i="44"/>
  <c r="M4181" i="44"/>
  <c r="M4182" i="44"/>
  <c r="M4183" i="44"/>
  <c r="M4184" i="44"/>
  <c r="M4185" i="44"/>
  <c r="M4186" i="44"/>
  <c r="M4187" i="44"/>
  <c r="M4188" i="44"/>
  <c r="M4189" i="44"/>
  <c r="M4190" i="44"/>
  <c r="M4191" i="44"/>
  <c r="M4192" i="44"/>
  <c r="M4193" i="44"/>
  <c r="M4194" i="44"/>
  <c r="M4195" i="44"/>
  <c r="M4196" i="44"/>
  <c r="M4197" i="44"/>
  <c r="M4198" i="44"/>
  <c r="M4199" i="44"/>
  <c r="M4200" i="44"/>
  <c r="M4201" i="44"/>
  <c r="M4202" i="44"/>
  <c r="M4203" i="44"/>
  <c r="M4204" i="44"/>
  <c r="M4205" i="44"/>
  <c r="M4206" i="44"/>
  <c r="M4207" i="44"/>
  <c r="M4208" i="44"/>
  <c r="M4209" i="44"/>
  <c r="M4210" i="44"/>
  <c r="M4211" i="44"/>
  <c r="M4212" i="44"/>
  <c r="M4213" i="44"/>
  <c r="M4214" i="44"/>
  <c r="M4215" i="44"/>
  <c r="M4216" i="44"/>
  <c r="M4217" i="44"/>
  <c r="M4218" i="44"/>
  <c r="M4219" i="44"/>
  <c r="M4220" i="44"/>
  <c r="M4221" i="44"/>
  <c r="M4222" i="44"/>
  <c r="M4223" i="44"/>
  <c r="M4224" i="44"/>
  <c r="M4225" i="44"/>
  <c r="M4226" i="44"/>
  <c r="M4227" i="44"/>
  <c r="M4228" i="44"/>
  <c r="M4229" i="44"/>
  <c r="M4230" i="44"/>
  <c r="M4231" i="44"/>
  <c r="M4232" i="44"/>
  <c r="M4233" i="44"/>
  <c r="M4234" i="44"/>
  <c r="M4235" i="44"/>
  <c r="M4236" i="44"/>
  <c r="M4237" i="44"/>
  <c r="M4238" i="44"/>
  <c r="M4239" i="44"/>
  <c r="M4240" i="44"/>
  <c r="M4241" i="44"/>
  <c r="M4242" i="44"/>
  <c r="M4243" i="44"/>
  <c r="M4244" i="44"/>
  <c r="M4245" i="44"/>
  <c r="M4246" i="44"/>
  <c r="M4247" i="44"/>
  <c r="M4248" i="44"/>
  <c r="M4249" i="44"/>
  <c r="M4250" i="44"/>
  <c r="M4251" i="44"/>
  <c r="M4252" i="44"/>
  <c r="M4253" i="44"/>
  <c r="M4254" i="44"/>
  <c r="M4255" i="44"/>
  <c r="M4256" i="44"/>
  <c r="M4257" i="44"/>
  <c r="M4258" i="44"/>
  <c r="M4259" i="44"/>
  <c r="M4260" i="44"/>
  <c r="M4261" i="44"/>
  <c r="M4262" i="44"/>
  <c r="M4263" i="44"/>
  <c r="M4264" i="44"/>
  <c r="M4265" i="44"/>
  <c r="M4266" i="44"/>
  <c r="M4267" i="44"/>
  <c r="M4268" i="44"/>
  <c r="M4269" i="44"/>
  <c r="M4270" i="44"/>
  <c r="M4271" i="44"/>
  <c r="M4272" i="44"/>
  <c r="M4273" i="44"/>
  <c r="M4274" i="44"/>
  <c r="M4275" i="44"/>
  <c r="M4276" i="44"/>
  <c r="M4277" i="44"/>
  <c r="M4278" i="44"/>
  <c r="M4279" i="44"/>
  <c r="M4280" i="44"/>
  <c r="M4281" i="44"/>
  <c r="M4282" i="44"/>
  <c r="M4283" i="44"/>
  <c r="M4284" i="44"/>
  <c r="M4285" i="44"/>
  <c r="M4286" i="44"/>
  <c r="M4287" i="44"/>
  <c r="M4288" i="44"/>
  <c r="M4289" i="44"/>
  <c r="M4290" i="44"/>
  <c r="M4291" i="44"/>
  <c r="M4292" i="44"/>
  <c r="M4293" i="44"/>
  <c r="M4294" i="44"/>
  <c r="M4295" i="44"/>
  <c r="M4296" i="44"/>
  <c r="M4297" i="44"/>
  <c r="M4298" i="44"/>
  <c r="M4299" i="44"/>
  <c r="M4300" i="44"/>
  <c r="M4301" i="44"/>
  <c r="M4302" i="44"/>
  <c r="M4303" i="44"/>
  <c r="M4304" i="44"/>
  <c r="M4305" i="44"/>
  <c r="M4306" i="44"/>
  <c r="M4307" i="44"/>
  <c r="M4308" i="44"/>
  <c r="M4309" i="44"/>
  <c r="M4310" i="44"/>
  <c r="M4311" i="44"/>
  <c r="M4312" i="44"/>
  <c r="M4313" i="44"/>
  <c r="M4314" i="44"/>
  <c r="M4315" i="44"/>
  <c r="M4316" i="44"/>
  <c r="M4317" i="44"/>
  <c r="M4318" i="44"/>
  <c r="M4319" i="44"/>
  <c r="M4320" i="44"/>
  <c r="M4321" i="44"/>
  <c r="M4322" i="44"/>
  <c r="M4323" i="44"/>
  <c r="M4324" i="44"/>
  <c r="M4325" i="44"/>
  <c r="M4326" i="44"/>
  <c r="M4327" i="44"/>
  <c r="M4328" i="44"/>
  <c r="M4329" i="44"/>
  <c r="M4330" i="44"/>
  <c r="M4331" i="44"/>
  <c r="M4332" i="44"/>
  <c r="M4333" i="44"/>
  <c r="M4334" i="44"/>
  <c r="M4335" i="44"/>
  <c r="M4336" i="44"/>
  <c r="M4337" i="44"/>
  <c r="M4338" i="44"/>
  <c r="M4339" i="44"/>
  <c r="M4340" i="44"/>
  <c r="M4341" i="44"/>
  <c r="M4342" i="44"/>
  <c r="M4343" i="44"/>
  <c r="M4344" i="44"/>
  <c r="M4345" i="44"/>
  <c r="M4346" i="44"/>
  <c r="M4347" i="44"/>
  <c r="M4348" i="44"/>
  <c r="M4349" i="44"/>
  <c r="M4350" i="44"/>
  <c r="M4351" i="44"/>
  <c r="M4352" i="44"/>
  <c r="M4353" i="44"/>
  <c r="M4354" i="44"/>
  <c r="M4355" i="44"/>
  <c r="M4356" i="44"/>
  <c r="M4357" i="44"/>
  <c r="M4358" i="44"/>
  <c r="M4359" i="44"/>
  <c r="M4360" i="44"/>
  <c r="M4361" i="44"/>
  <c r="M4362" i="44"/>
  <c r="M4363" i="44"/>
  <c r="M4364" i="44"/>
  <c r="M4365" i="44"/>
  <c r="M4366" i="44"/>
  <c r="M4367" i="44"/>
  <c r="M4368" i="44"/>
  <c r="M4369" i="44"/>
  <c r="M4370" i="44"/>
  <c r="M4371" i="44"/>
  <c r="M4372" i="44"/>
  <c r="M4373" i="44"/>
  <c r="M4374" i="44"/>
  <c r="M4375" i="44"/>
  <c r="M4376" i="44"/>
  <c r="M4377" i="44"/>
  <c r="M4378" i="44"/>
  <c r="M4379" i="44"/>
  <c r="M4380" i="44"/>
  <c r="M4381" i="44"/>
  <c r="M4382" i="44"/>
  <c r="M4383" i="44"/>
  <c r="M4384" i="44"/>
  <c r="M4385" i="44"/>
  <c r="M4386" i="44"/>
  <c r="M4387" i="44"/>
  <c r="M4388" i="44"/>
  <c r="M4389" i="44"/>
  <c r="M4390" i="44"/>
  <c r="M4391" i="44"/>
  <c r="M4392" i="44"/>
  <c r="M4393" i="44"/>
  <c r="M4394" i="44"/>
  <c r="M4395" i="44"/>
  <c r="M4396" i="44"/>
  <c r="M4397" i="44"/>
  <c r="M4398" i="44"/>
  <c r="M4399" i="44"/>
  <c r="M4400" i="44"/>
  <c r="M4401" i="44"/>
  <c r="M4402" i="44"/>
  <c r="M4403" i="44"/>
  <c r="M4404" i="44"/>
  <c r="M4405" i="44"/>
  <c r="M4406" i="44"/>
  <c r="M4407" i="44"/>
  <c r="M4408" i="44"/>
  <c r="M4409" i="44"/>
  <c r="M4410" i="44"/>
  <c r="M4411" i="44"/>
  <c r="M4412" i="44"/>
  <c r="M4413" i="44"/>
  <c r="M4414" i="44"/>
  <c r="M4415" i="44"/>
  <c r="M4416" i="44"/>
  <c r="M4417" i="44"/>
  <c r="M4418" i="44"/>
  <c r="M4419" i="44"/>
  <c r="M4420" i="44"/>
  <c r="M4421" i="44"/>
  <c r="M4422" i="44"/>
  <c r="M4423" i="44"/>
  <c r="M4424" i="44"/>
  <c r="M4425" i="44"/>
  <c r="M4426" i="44"/>
  <c r="M4427" i="44"/>
  <c r="M4428" i="44"/>
  <c r="M4429" i="44"/>
  <c r="M4430" i="44"/>
  <c r="M4431" i="44"/>
  <c r="M4432" i="44"/>
  <c r="M4433" i="44"/>
  <c r="M4434" i="44"/>
  <c r="M4435" i="44"/>
  <c r="M4436" i="44"/>
  <c r="M4437" i="44"/>
  <c r="M4438" i="44"/>
  <c r="M4439" i="44"/>
  <c r="M4440" i="44"/>
  <c r="M4441" i="44"/>
  <c r="M4442" i="44"/>
  <c r="M4443" i="44"/>
  <c r="M4444" i="44"/>
  <c r="M4445" i="44"/>
  <c r="M4446" i="44"/>
  <c r="M4447" i="44"/>
  <c r="M4448" i="44"/>
  <c r="M4449" i="44"/>
  <c r="M4450" i="44"/>
  <c r="M4451" i="44"/>
  <c r="M4452" i="44"/>
  <c r="M4453" i="44"/>
  <c r="M4454" i="44"/>
  <c r="M4455" i="44"/>
  <c r="M4456" i="44"/>
  <c r="M4457" i="44"/>
  <c r="M4458" i="44"/>
  <c r="M4459" i="44"/>
  <c r="M4460" i="44"/>
  <c r="M4461" i="44"/>
  <c r="M4462" i="44"/>
  <c r="M4463" i="44"/>
  <c r="M4464" i="44"/>
  <c r="M4465" i="44"/>
  <c r="M4466" i="44"/>
  <c r="M4467" i="44"/>
  <c r="M4468" i="44"/>
  <c r="M4469" i="44"/>
  <c r="M4470" i="44"/>
  <c r="M4471" i="44"/>
  <c r="M4472" i="44"/>
  <c r="M4473" i="44"/>
  <c r="M4474" i="44"/>
  <c r="M4475" i="44"/>
  <c r="M4476" i="44"/>
  <c r="M4477" i="44"/>
  <c r="M4478" i="44"/>
  <c r="M4479" i="44"/>
  <c r="M4480" i="44"/>
  <c r="M4481" i="44"/>
  <c r="M4482" i="44"/>
  <c r="M4483" i="44"/>
  <c r="M4484" i="44"/>
  <c r="M4485" i="44"/>
  <c r="M4486" i="44"/>
  <c r="M4487" i="44"/>
  <c r="M4488" i="44"/>
  <c r="M4489" i="44"/>
  <c r="M4490" i="44"/>
  <c r="M4491" i="44"/>
  <c r="M4492" i="44"/>
  <c r="M4493" i="44"/>
  <c r="M4494" i="44"/>
  <c r="M4495" i="44"/>
  <c r="M4496" i="44"/>
  <c r="M4497" i="44"/>
  <c r="M4498" i="44"/>
  <c r="M4499" i="44"/>
  <c r="M4500" i="44"/>
  <c r="M4501" i="44"/>
  <c r="M4502" i="44"/>
  <c r="M4503" i="44"/>
  <c r="M4504" i="44"/>
  <c r="M4505" i="44"/>
  <c r="M4506" i="44"/>
  <c r="M4507" i="44"/>
  <c r="M4508" i="44"/>
  <c r="M4509" i="44"/>
  <c r="M4510" i="44"/>
  <c r="M4511" i="44"/>
  <c r="M4512" i="44"/>
  <c r="M4513" i="44"/>
  <c r="M4514" i="44"/>
  <c r="M4515" i="44"/>
  <c r="M4516" i="44"/>
  <c r="M4517" i="44"/>
  <c r="M4518" i="44"/>
  <c r="M4519" i="44"/>
  <c r="M4520" i="44"/>
  <c r="M4521" i="44"/>
  <c r="M4522" i="44"/>
  <c r="M4523" i="44"/>
  <c r="M4524" i="44"/>
  <c r="M4525" i="44"/>
  <c r="M4526" i="44"/>
  <c r="M4527" i="44"/>
  <c r="M4528" i="44"/>
  <c r="M4529" i="44"/>
  <c r="M4530" i="44"/>
  <c r="M4531" i="44"/>
  <c r="M4532" i="44"/>
  <c r="M4533" i="44"/>
  <c r="M4534" i="44"/>
  <c r="M4535" i="44"/>
  <c r="M4536" i="44"/>
  <c r="M4537" i="44"/>
  <c r="M4538" i="44"/>
  <c r="M4539" i="44"/>
  <c r="M4540" i="44"/>
  <c r="M4541" i="44"/>
  <c r="M4542" i="44"/>
  <c r="M4543" i="44"/>
  <c r="M4544" i="44"/>
  <c r="M4545" i="44"/>
  <c r="M4546" i="44"/>
  <c r="M4547" i="44"/>
  <c r="M4548" i="44"/>
  <c r="M4549" i="44"/>
  <c r="M4550" i="44"/>
  <c r="M4551" i="44"/>
  <c r="M4552" i="44"/>
  <c r="M4553" i="44"/>
  <c r="M4554" i="44"/>
  <c r="M4555" i="44"/>
  <c r="M4556" i="44"/>
  <c r="M4557" i="44"/>
  <c r="M4558" i="44"/>
  <c r="M4559" i="44"/>
  <c r="M4560" i="44"/>
  <c r="M4561" i="44"/>
  <c r="M4562" i="44"/>
  <c r="M4563" i="44"/>
  <c r="M4564" i="44"/>
  <c r="M4565" i="44"/>
  <c r="M4566" i="44"/>
  <c r="M4567" i="44"/>
  <c r="M4568" i="44"/>
  <c r="M4569" i="44"/>
  <c r="M4570" i="44"/>
  <c r="M4571" i="44"/>
  <c r="M4572" i="44"/>
  <c r="M4573" i="44"/>
  <c r="M4574" i="44"/>
  <c r="M4575" i="44"/>
  <c r="M4576" i="44"/>
  <c r="M4577" i="44"/>
  <c r="M4578" i="44"/>
  <c r="M4579" i="44"/>
  <c r="M4580" i="44"/>
  <c r="M4581" i="44"/>
  <c r="M4582" i="44"/>
  <c r="M4583" i="44"/>
  <c r="M4584" i="44"/>
  <c r="M4585" i="44"/>
  <c r="M4586" i="44"/>
  <c r="M4587" i="44"/>
  <c r="M4588" i="44"/>
  <c r="M4589" i="44"/>
  <c r="M4590" i="44"/>
  <c r="M4591" i="44"/>
  <c r="M4592" i="44"/>
  <c r="M4593" i="44"/>
  <c r="M4594" i="44"/>
  <c r="M4595" i="44"/>
  <c r="M4596" i="44"/>
  <c r="M4597" i="44"/>
  <c r="M4598" i="44"/>
  <c r="M4599" i="44"/>
  <c r="M4600" i="44"/>
  <c r="M4601" i="44"/>
  <c r="M4602" i="44"/>
  <c r="M4603" i="44"/>
  <c r="M4604" i="44"/>
  <c r="M4605" i="44"/>
  <c r="M4606" i="44"/>
  <c r="M4607" i="44"/>
  <c r="M4608" i="44"/>
  <c r="M4609" i="44"/>
  <c r="M4610" i="44"/>
  <c r="M4611" i="44"/>
  <c r="M4612" i="44"/>
  <c r="M4613" i="44"/>
  <c r="M4614" i="44"/>
  <c r="M4615" i="44"/>
  <c r="M4616" i="44"/>
  <c r="M4617" i="44"/>
  <c r="M4618" i="44"/>
  <c r="M4619" i="44"/>
  <c r="M4620" i="44"/>
  <c r="M4621" i="44"/>
  <c r="M4622" i="44"/>
  <c r="M4623" i="44"/>
  <c r="M4624" i="44"/>
  <c r="M4625" i="44"/>
  <c r="M4626" i="44"/>
  <c r="M4627" i="44"/>
  <c r="M4628" i="44"/>
  <c r="M4629" i="44"/>
  <c r="M4630" i="44"/>
  <c r="M4631" i="44"/>
  <c r="M4632" i="44"/>
  <c r="M4633" i="44"/>
  <c r="M4634" i="44"/>
  <c r="M4635" i="44"/>
  <c r="M4636" i="44"/>
  <c r="M4637" i="44"/>
  <c r="M4638" i="44"/>
  <c r="M4639" i="44"/>
  <c r="M4640" i="44"/>
  <c r="M4641" i="44"/>
  <c r="M4642" i="44"/>
  <c r="M4643" i="44"/>
  <c r="M4644" i="44"/>
  <c r="M4645" i="44"/>
  <c r="M4646" i="44"/>
  <c r="M4647" i="44"/>
  <c r="M4648" i="44"/>
  <c r="M4649" i="44"/>
  <c r="M4650" i="44"/>
  <c r="M4651" i="44"/>
  <c r="M4652" i="44"/>
  <c r="M4653" i="44"/>
  <c r="M4654" i="44"/>
  <c r="M4655" i="44"/>
  <c r="M4656" i="44"/>
  <c r="M4657" i="44"/>
  <c r="M4658" i="44"/>
  <c r="M4659" i="44"/>
  <c r="M4660" i="44"/>
  <c r="M4661" i="44"/>
  <c r="M4662" i="44"/>
  <c r="M4663" i="44"/>
  <c r="M4664" i="44"/>
  <c r="M4665" i="44"/>
  <c r="M4666" i="44"/>
  <c r="M4667" i="44"/>
  <c r="M4668" i="44"/>
  <c r="M4669" i="44"/>
  <c r="M4670" i="44"/>
  <c r="M4671" i="44"/>
  <c r="M4672" i="44"/>
  <c r="M4673" i="44"/>
  <c r="M4674" i="44"/>
  <c r="M4675" i="44"/>
  <c r="M4676" i="44"/>
  <c r="M4677" i="44"/>
  <c r="M4678" i="44"/>
  <c r="M4679" i="44"/>
  <c r="M4680" i="44"/>
  <c r="M4681" i="44"/>
  <c r="M4682" i="44"/>
  <c r="M4683" i="44"/>
  <c r="M4684" i="44"/>
  <c r="M4685" i="44"/>
  <c r="M4686" i="44"/>
  <c r="M4687" i="44"/>
  <c r="M4688" i="44"/>
  <c r="M4689" i="44"/>
  <c r="M4690" i="44"/>
  <c r="M4691" i="44"/>
  <c r="M4692" i="44"/>
  <c r="M4693" i="44"/>
  <c r="M4694" i="44"/>
  <c r="M4695" i="44"/>
  <c r="M4696" i="44"/>
  <c r="M4697" i="44"/>
  <c r="M4698" i="44"/>
  <c r="M4699" i="44"/>
  <c r="M4700" i="44"/>
  <c r="M4701" i="44"/>
  <c r="M4702" i="44"/>
  <c r="M4703" i="44"/>
  <c r="M4704" i="44"/>
  <c r="M4705" i="44"/>
  <c r="M4706" i="44"/>
  <c r="M4707" i="44"/>
  <c r="M4708" i="44"/>
  <c r="M4709" i="44"/>
  <c r="M4710" i="44"/>
  <c r="M4711" i="44"/>
  <c r="M4712" i="44"/>
  <c r="M4713" i="44"/>
  <c r="M4714" i="44"/>
  <c r="M4715" i="44"/>
  <c r="M4716" i="44"/>
  <c r="M4717" i="44"/>
  <c r="M4718" i="44"/>
  <c r="M4719" i="44"/>
  <c r="M4720" i="44"/>
  <c r="M4721" i="44"/>
  <c r="M4722" i="44"/>
  <c r="M4723" i="44"/>
  <c r="M4724" i="44"/>
  <c r="M4725" i="44"/>
  <c r="M4726" i="44"/>
  <c r="M4727" i="44"/>
  <c r="M4728" i="44"/>
  <c r="M4729" i="44"/>
  <c r="M4730" i="44"/>
  <c r="M4731" i="44"/>
  <c r="M4732" i="44"/>
  <c r="M4733" i="44"/>
  <c r="M4734" i="44"/>
  <c r="M4735" i="44"/>
  <c r="M4736" i="44"/>
  <c r="M4737" i="44"/>
  <c r="M4738" i="44"/>
  <c r="M4739" i="44"/>
  <c r="M4740" i="44"/>
  <c r="M4741" i="44"/>
  <c r="M4742" i="44"/>
  <c r="M4743" i="44"/>
  <c r="M4744" i="44"/>
  <c r="M4745" i="44"/>
  <c r="M4746" i="44"/>
  <c r="M4747" i="44"/>
  <c r="M4748" i="44"/>
  <c r="M4749" i="44"/>
  <c r="M4750" i="44"/>
  <c r="M4751" i="44"/>
  <c r="M4752" i="44"/>
  <c r="M4753" i="44"/>
  <c r="M4754" i="44"/>
  <c r="M4755" i="44"/>
  <c r="M4756" i="44"/>
  <c r="M4757" i="44"/>
  <c r="M4758" i="44"/>
  <c r="M4759" i="44"/>
  <c r="M4760" i="44"/>
  <c r="M4761" i="44"/>
  <c r="M4762" i="44"/>
  <c r="M4763" i="44"/>
  <c r="M4764" i="44"/>
  <c r="M4765" i="44"/>
  <c r="M4766" i="44"/>
  <c r="M4767" i="44"/>
  <c r="M4768" i="44"/>
  <c r="M4769" i="44"/>
  <c r="M4770" i="44"/>
  <c r="M4771" i="44"/>
  <c r="M4772" i="44"/>
  <c r="M4773" i="44"/>
  <c r="M4774" i="44"/>
  <c r="M4775" i="44"/>
  <c r="M4776" i="44"/>
  <c r="M4777" i="44"/>
  <c r="M4778" i="44"/>
  <c r="M4779" i="44"/>
  <c r="M4780" i="44"/>
  <c r="M4781" i="44"/>
  <c r="M4782" i="44"/>
  <c r="M4783" i="44"/>
  <c r="M4784" i="44"/>
  <c r="M4785" i="44"/>
  <c r="M4786" i="44"/>
  <c r="M4787" i="44"/>
  <c r="M4788" i="44"/>
  <c r="M4789" i="44"/>
  <c r="M4790" i="44"/>
  <c r="M4791" i="44"/>
  <c r="M4792" i="44"/>
  <c r="M4793" i="44"/>
  <c r="M4794" i="44"/>
  <c r="M4795" i="44"/>
  <c r="M4796" i="44"/>
  <c r="M4797" i="44"/>
  <c r="M4798" i="44"/>
  <c r="M4799" i="44"/>
  <c r="M4800" i="44"/>
  <c r="M4801" i="44"/>
  <c r="M4802" i="44"/>
  <c r="M4803" i="44"/>
  <c r="M4804" i="44"/>
  <c r="M4805" i="44"/>
  <c r="M4806" i="44"/>
  <c r="M4807" i="44"/>
  <c r="M4808" i="44"/>
  <c r="M4809" i="44"/>
  <c r="M4810" i="44"/>
  <c r="M4811" i="44"/>
  <c r="M4812" i="44"/>
  <c r="M4813" i="44"/>
  <c r="M4814" i="44"/>
  <c r="M4815" i="44"/>
  <c r="M4816" i="44"/>
  <c r="M4817" i="44"/>
  <c r="M4818" i="44"/>
  <c r="M4819" i="44"/>
  <c r="M4820" i="44"/>
  <c r="M4821" i="44"/>
  <c r="M4822" i="44"/>
  <c r="M4823" i="44"/>
  <c r="M4824" i="44"/>
  <c r="M4825" i="44"/>
  <c r="M4826" i="44"/>
  <c r="M4827" i="44"/>
  <c r="M4828" i="44"/>
  <c r="M4829" i="44"/>
  <c r="M4830" i="44"/>
  <c r="M4831" i="44"/>
  <c r="M4832" i="44"/>
  <c r="M4833" i="44"/>
  <c r="M4834" i="44"/>
  <c r="M4835" i="44"/>
  <c r="M4836" i="44"/>
  <c r="M4837" i="44"/>
  <c r="M4838" i="44"/>
  <c r="M4839" i="44"/>
  <c r="M4840" i="44"/>
  <c r="M4841" i="44"/>
  <c r="M4842" i="44"/>
  <c r="M4843" i="44"/>
  <c r="M4844" i="44"/>
  <c r="M4845" i="44"/>
  <c r="M4846" i="44"/>
  <c r="M4847" i="44"/>
  <c r="M4848" i="44"/>
  <c r="M4849" i="44"/>
  <c r="M4850" i="44"/>
  <c r="M4851" i="44"/>
  <c r="M4852" i="44"/>
  <c r="M4853" i="44"/>
  <c r="M4854" i="44"/>
  <c r="M4855" i="44"/>
  <c r="M4856" i="44"/>
  <c r="M4857" i="44"/>
  <c r="M4858" i="44"/>
  <c r="M4859" i="44"/>
  <c r="M4860" i="44"/>
  <c r="M4861" i="44"/>
  <c r="M4862" i="44"/>
  <c r="M4863" i="44"/>
  <c r="M4864" i="44"/>
  <c r="M4865" i="44"/>
  <c r="M4866" i="44"/>
  <c r="M4867" i="44"/>
  <c r="M4868" i="44"/>
  <c r="M4869" i="44"/>
  <c r="M4870" i="44"/>
  <c r="M4871" i="44"/>
  <c r="M4872" i="44"/>
  <c r="M4873" i="44"/>
  <c r="M4874" i="44"/>
  <c r="M4875" i="44"/>
  <c r="M4876" i="44"/>
  <c r="M4877" i="44"/>
  <c r="M4878" i="44"/>
  <c r="M4879" i="44"/>
  <c r="M4880" i="44"/>
  <c r="M4881" i="44"/>
  <c r="M4882" i="44"/>
  <c r="M4883" i="44"/>
  <c r="M4884" i="44"/>
  <c r="M4885" i="44"/>
  <c r="M4886" i="44"/>
  <c r="M4887" i="44"/>
  <c r="M4888" i="44"/>
  <c r="M4889" i="44"/>
  <c r="M4890" i="44"/>
  <c r="M4891" i="44"/>
  <c r="M4892" i="44"/>
  <c r="M4893" i="44"/>
  <c r="M4894" i="44"/>
  <c r="M4895" i="44"/>
  <c r="M4896" i="44"/>
  <c r="M4897" i="44"/>
  <c r="M4898" i="44"/>
  <c r="M4899" i="44"/>
  <c r="M4900" i="44"/>
  <c r="M4901" i="44"/>
  <c r="M4902" i="44"/>
  <c r="M4903" i="44"/>
  <c r="M4904" i="44"/>
  <c r="M4905" i="44"/>
  <c r="M4906" i="44"/>
  <c r="M4907" i="44"/>
  <c r="M4908" i="44"/>
  <c r="M4909" i="44"/>
  <c r="M4910" i="44"/>
  <c r="G14" i="3"/>
  <c r="G18" i="3"/>
  <c r="G22" i="3"/>
  <c r="G26" i="3"/>
  <c r="G10" i="3"/>
  <c r="G25" i="3"/>
  <c r="G21" i="3"/>
  <c r="G17" i="3"/>
  <c r="G13" i="3"/>
  <c r="F10" i="3"/>
  <c r="F121" i="49"/>
  <c r="C9" i="3" s="1"/>
  <c r="F177" i="32"/>
  <c r="D21" i="3"/>
  <c r="D13" i="3"/>
  <c r="D26" i="3"/>
  <c r="D25" i="3"/>
  <c r="D22" i="3"/>
  <c r="D18" i="3"/>
  <c r="D17" i="3"/>
  <c r="D14" i="3"/>
  <c r="D9" i="3"/>
  <c r="G121" i="49"/>
  <c r="C10" i="3" s="1"/>
  <c r="C26" i="3"/>
  <c r="F125" i="49"/>
  <c r="C25" i="3" s="1"/>
  <c r="G124" i="49"/>
  <c r="C22" i="3" s="1"/>
  <c r="F124" i="49"/>
  <c r="C21" i="3" s="1"/>
  <c r="G123" i="49"/>
  <c r="C18" i="3" s="1"/>
  <c r="F123" i="49"/>
  <c r="C17" i="3" s="1"/>
  <c r="G122" i="49"/>
  <c r="C14" i="3" s="1"/>
  <c r="F122" i="49"/>
  <c r="C13" i="3" s="1"/>
  <c r="G47" i="65"/>
  <c r="G43" i="65"/>
  <c r="G39" i="65"/>
  <c r="G35" i="65"/>
  <c r="G31" i="65"/>
  <c r="M30" i="65"/>
  <c r="L30" i="65"/>
  <c r="G30" i="65"/>
  <c r="F30" i="65"/>
  <c r="G27" i="65"/>
  <c r="M26" i="65"/>
  <c r="L26" i="65"/>
  <c r="G26" i="65"/>
  <c r="F26" i="65"/>
  <c r="M20" i="65"/>
  <c r="M46" i="65" s="1"/>
  <c r="L20" i="65"/>
  <c r="G20" i="65"/>
  <c r="G42" i="65" s="1"/>
  <c r="F20" i="65"/>
  <c r="F42" i="65" s="1"/>
  <c r="G17" i="65"/>
  <c r="G9" i="65"/>
  <c r="B28" i="3"/>
  <c r="C28" i="3" s="1"/>
  <c r="D28" i="3" s="1"/>
  <c r="F28" i="3" s="1"/>
  <c r="G28" i="3" s="1"/>
  <c r="H28" i="3" s="1"/>
  <c r="I28" i="3" s="1"/>
  <c r="J28" i="3" s="1"/>
  <c r="K28" i="3" s="1"/>
  <c r="L28" i="3" s="1"/>
  <c r="M28" i="3" s="1"/>
  <c r="C36" i="3"/>
  <c r="D36" i="3" s="1"/>
  <c r="F36" i="3" s="1"/>
  <c r="G36" i="3" s="1"/>
  <c r="H36" i="3" s="1"/>
  <c r="I36" i="3" s="1"/>
  <c r="J36" i="3" s="1"/>
  <c r="K36" i="3" s="1"/>
  <c r="L36" i="3" s="1"/>
  <c r="M36" i="3" s="1"/>
  <c r="N38" i="3"/>
  <c r="N37" i="3"/>
  <c r="I17" i="3"/>
  <c r="I14" i="3"/>
  <c r="I18" i="3"/>
  <c r="I22" i="3"/>
  <c r="I26" i="3"/>
  <c r="I13" i="3"/>
  <c r="I21" i="3"/>
  <c r="I25" i="3"/>
  <c r="I9" i="3"/>
  <c r="F35" i="65"/>
  <c r="E35" i="65"/>
  <c r="M31" i="65"/>
  <c r="D31" i="65"/>
  <c r="C31" i="65"/>
  <c r="B31" i="65"/>
  <c r="F32" i="65"/>
  <c r="E32" i="65"/>
  <c r="M47" i="65"/>
  <c r="F47" i="65"/>
  <c r="M43" i="65"/>
  <c r="F43" i="65"/>
  <c r="E43" i="65"/>
  <c r="D43" i="65"/>
  <c r="C43" i="65"/>
  <c r="B43" i="65"/>
  <c r="F39" i="65"/>
  <c r="E39" i="65"/>
  <c r="D39" i="65"/>
  <c r="C39" i="65"/>
  <c r="B39" i="65"/>
  <c r="M23" i="65"/>
  <c r="M22" i="65"/>
  <c r="M21" i="65"/>
  <c r="F23" i="65"/>
  <c r="F22" i="65"/>
  <c r="F21" i="65"/>
  <c r="F27" i="65"/>
  <c r="E27" i="65"/>
  <c r="D27" i="65"/>
  <c r="C27" i="65"/>
  <c r="B27" i="65"/>
  <c r="M17" i="65"/>
  <c r="F17" i="65"/>
  <c r="E17" i="65"/>
  <c r="D17" i="65"/>
  <c r="C17" i="65"/>
  <c r="B17" i="65"/>
  <c r="D9" i="65"/>
  <c r="C9" i="65"/>
  <c r="B9" i="65"/>
  <c r="F6" i="65"/>
  <c r="F31" i="65" s="1"/>
  <c r="E6" i="65"/>
  <c r="E31" i="65" s="1"/>
  <c r="M27" i="65"/>
  <c r="M9" i="65"/>
  <c r="N46" i="3"/>
  <c r="N45" i="3"/>
  <c r="C44" i="3"/>
  <c r="D44" i="3" s="1"/>
  <c r="F44" i="3" s="1"/>
  <c r="G44" i="3" s="1"/>
  <c r="H44" i="3" s="1"/>
  <c r="I44" i="3" s="1"/>
  <c r="J44" i="3" s="1"/>
  <c r="K44" i="3" s="1"/>
  <c r="L44" i="3" s="1"/>
  <c r="M44" i="3" s="1"/>
  <c r="N50" i="3"/>
  <c r="N49" i="3"/>
  <c r="C48" i="3"/>
  <c r="D48" i="3" s="1"/>
  <c r="F48" i="3" s="1"/>
  <c r="G48" i="3" s="1"/>
  <c r="H48" i="3" s="1"/>
  <c r="I48" i="3" s="1"/>
  <c r="J48" i="3" s="1"/>
  <c r="K48" i="3" s="1"/>
  <c r="L48" i="3" s="1"/>
  <c r="M48" i="3" s="1"/>
  <c r="C52" i="3"/>
  <c r="D52" i="3" s="1"/>
  <c r="F52" i="3" s="1"/>
  <c r="G52" i="3" s="1"/>
  <c r="H52" i="3" s="1"/>
  <c r="I52" i="3" s="1"/>
  <c r="J52" i="3" s="1"/>
  <c r="K52" i="3" s="1"/>
  <c r="L52" i="3" s="1"/>
  <c r="M52" i="3" s="1"/>
  <c r="F188" i="56"/>
  <c r="J25" i="3" s="1"/>
  <c r="J26" i="3"/>
  <c r="L10" i="65"/>
  <c r="L21" i="65" s="1"/>
  <c r="B26" i="3"/>
  <c r="F25" i="3"/>
  <c r="F181" i="32"/>
  <c r="B25" i="3" s="1"/>
  <c r="G180" i="32"/>
  <c r="B22" i="3" s="1"/>
  <c r="F180" i="32"/>
  <c r="B21" i="3" s="1"/>
  <c r="G179" i="32"/>
  <c r="B18" i="3" s="1"/>
  <c r="F179" i="32"/>
  <c r="B17" i="3" s="1"/>
  <c r="G178" i="32"/>
  <c r="B14" i="3" s="1"/>
  <c r="F178" i="32"/>
  <c r="B13" i="3" s="1"/>
  <c r="G177" i="32"/>
  <c r="B10" i="3" s="1"/>
  <c r="L13" i="3"/>
  <c r="L21" i="3"/>
  <c r="M21" i="3"/>
  <c r="L26" i="3"/>
  <c r="L25" i="3"/>
  <c r="L22" i="3"/>
  <c r="L18" i="3"/>
  <c r="L17" i="3"/>
  <c r="L14" i="3"/>
  <c r="L10" i="3"/>
  <c r="J13" i="3"/>
  <c r="J14" i="3"/>
  <c r="J17" i="3"/>
  <c r="J21" i="3"/>
  <c r="J22" i="3"/>
  <c r="J10" i="3"/>
  <c r="J9" i="3"/>
  <c r="F9" i="3"/>
  <c r="F13" i="3"/>
  <c r="F14" i="3"/>
  <c r="F17" i="3"/>
  <c r="F18" i="3"/>
  <c r="F21" i="3"/>
  <c r="F26" i="3"/>
  <c r="G158" i="59"/>
  <c r="M26" i="3" s="1"/>
  <c r="M25" i="3"/>
  <c r="G157" i="59"/>
  <c r="M22" i="3" s="1"/>
  <c r="G156" i="59"/>
  <c r="M18" i="3" s="1"/>
  <c r="M17" i="3"/>
  <c r="G155" i="59"/>
  <c r="M14" i="3" s="1"/>
  <c r="M13" i="3"/>
  <c r="G154" i="59"/>
  <c r="M10" i="3" s="1"/>
  <c r="M9" i="3"/>
  <c r="K9" i="3"/>
  <c r="K14" i="3"/>
  <c r="K10" i="3"/>
  <c r="B12" i="3"/>
  <c r="K26" i="3"/>
  <c r="K25" i="3"/>
  <c r="K22" i="3"/>
  <c r="K21" i="3"/>
  <c r="K18" i="3"/>
  <c r="K17" i="3"/>
  <c r="H25" i="3"/>
  <c r="E4" i="45"/>
  <c r="B24" i="45" s="1"/>
  <c r="B4" i="45"/>
  <c r="B23" i="45" s="1"/>
  <c r="B26" i="45"/>
  <c r="C1" i="3"/>
  <c r="C20" i="3" s="1"/>
  <c r="B24" i="3"/>
  <c r="B20" i="3"/>
  <c r="B16" i="3"/>
  <c r="B5" i="3"/>
  <c r="C40" i="3" s="1"/>
  <c r="D40" i="3" s="1"/>
  <c r="F40" i="3" s="1"/>
  <c r="G40" i="3" s="1"/>
  <c r="H40" i="3" s="1"/>
  <c r="I40" i="3" s="1"/>
  <c r="J40" i="3" s="1"/>
  <c r="K40" i="3" s="1"/>
  <c r="L40" i="3" s="1"/>
  <c r="M40" i="3" s="1"/>
  <c r="J18" i="3"/>
  <c r="C16" i="3" l="1"/>
  <c r="N3" i="3"/>
  <c r="L3" i="65" s="1"/>
  <c r="F9" i="65"/>
  <c r="E9" i="65"/>
  <c r="G140" i="54"/>
  <c r="G141" i="54" s="1"/>
  <c r="G46" i="65"/>
  <c r="C12" i="3"/>
  <c r="G34" i="65"/>
  <c r="G38" i="65"/>
  <c r="F46" i="65"/>
  <c r="L46" i="65"/>
  <c r="D10" i="3"/>
  <c r="N10" i="3" s="1"/>
  <c r="G128" i="52"/>
  <c r="F34" i="65"/>
  <c r="F38" i="65"/>
  <c r="L38" i="65"/>
  <c r="L42" i="65"/>
  <c r="F126" i="49"/>
  <c r="F127" i="49" s="1"/>
  <c r="G126" i="49"/>
  <c r="G127" i="49" s="1"/>
  <c r="F182" i="32"/>
  <c r="F183" i="32" s="1"/>
  <c r="B9" i="3"/>
  <c r="M1" i="44"/>
  <c r="F140" i="54"/>
  <c r="F141" i="54" s="1"/>
  <c r="F393" i="53"/>
  <c r="G393" i="53"/>
  <c r="G394" i="53" s="1"/>
  <c r="F128" i="52"/>
  <c r="F129" i="52" s="1"/>
  <c r="F22" i="3"/>
  <c r="N22" i="3" s="1"/>
  <c r="B25" i="45" s="1"/>
  <c r="G182" i="32"/>
  <c r="G183" i="32" s="1"/>
  <c r="C24" i="3"/>
  <c r="D1" i="3"/>
  <c r="C5" i="3"/>
  <c r="M42" i="65"/>
  <c r="G159" i="59"/>
  <c r="G160" i="59" s="1"/>
  <c r="L9" i="3"/>
  <c r="L11" i="65"/>
  <c r="L22" i="65" s="1"/>
  <c r="N25" i="3"/>
  <c r="L44" i="65" s="1"/>
  <c r="N21" i="3"/>
  <c r="L40" i="65" s="1"/>
  <c r="K13" i="3"/>
  <c r="N13" i="3" s="1"/>
  <c r="L28" i="65" s="1"/>
  <c r="N18" i="3"/>
  <c r="L6" i="65" s="1"/>
  <c r="N17" i="3"/>
  <c r="L32" i="65" s="1"/>
  <c r="N14" i="3"/>
  <c r="L5" i="65" s="1"/>
  <c r="O5" i="65" s="1"/>
  <c r="P5" i="65" s="1"/>
  <c r="Q5" i="65" s="1"/>
  <c r="N26" i="3"/>
  <c r="B2" i="45" s="1"/>
  <c r="B20" i="45" s="1"/>
  <c r="M1" i="62"/>
  <c r="G189" i="56"/>
  <c r="F189" i="56"/>
  <c r="L14" i="65"/>
  <c r="L4" i="65" l="1"/>
  <c r="L30" i="3"/>
  <c r="M30" i="3" s="1"/>
  <c r="L31" i="65"/>
  <c r="N2" i="3"/>
  <c r="L18" i="65" s="1"/>
  <c r="O10" i="3"/>
  <c r="N9" i="3"/>
  <c r="L24" i="65" s="1"/>
  <c r="D16" i="3"/>
  <c r="D24" i="3"/>
  <c r="D12" i="3"/>
  <c r="D5" i="3"/>
  <c r="D20" i="3"/>
  <c r="F1" i="3"/>
  <c r="L12" i="65"/>
  <c r="L39" i="65" s="1"/>
  <c r="E2" i="45"/>
  <c r="E20" i="45" s="1"/>
  <c r="B27" i="45"/>
  <c r="B28" i="45" s="1"/>
  <c r="L13" i="65"/>
  <c r="L27" i="65"/>
  <c r="N29" i="3"/>
  <c r="L48" i="65" s="1"/>
  <c r="L17" i="65"/>
  <c r="O3" i="65"/>
  <c r="P3" i="65" s="1"/>
  <c r="Q3" i="65" s="1"/>
  <c r="L47" i="65"/>
  <c r="O14" i="65"/>
  <c r="P14" i="65" s="1"/>
  <c r="Q14" i="65" s="1"/>
  <c r="O6" i="65" l="1"/>
  <c r="P6" i="65" s="1"/>
  <c r="Q6" i="65" s="1"/>
  <c r="O9" i="3"/>
  <c r="L9" i="65"/>
  <c r="O4" i="65"/>
  <c r="P4" i="65" s="1"/>
  <c r="Q4" i="65" s="1"/>
  <c r="O13" i="65"/>
  <c r="P13" i="65" s="1"/>
  <c r="Q13" i="65" s="1"/>
  <c r="L23" i="65"/>
  <c r="F5" i="3"/>
  <c r="F20" i="3"/>
  <c r="F12" i="3"/>
  <c r="F16" i="3"/>
  <c r="F24" i="3"/>
  <c r="G1" i="3"/>
  <c r="L43" i="65"/>
  <c r="G12" i="3" l="1"/>
  <c r="G5" i="3"/>
  <c r="G16" i="3"/>
  <c r="G20" i="3"/>
  <c r="G24" i="3"/>
  <c r="H1" i="3"/>
  <c r="L3" i="3" l="1"/>
  <c r="M3" i="3" s="1"/>
  <c r="H24" i="3"/>
  <c r="H5" i="3"/>
  <c r="I1" i="3"/>
  <c r="H16" i="3"/>
  <c r="H20" i="3"/>
  <c r="H12" i="3"/>
  <c r="L29" i="3" l="1"/>
  <c r="M29" i="3" s="1"/>
  <c r="L2" i="3"/>
  <c r="I24" i="3"/>
  <c r="I20" i="3"/>
  <c r="I5" i="3"/>
  <c r="J1" i="3"/>
  <c r="I16" i="3"/>
  <c r="I12" i="3"/>
  <c r="M2" i="3" l="1"/>
  <c r="J20" i="3"/>
  <c r="J5" i="3"/>
  <c r="J16" i="3"/>
  <c r="K1" i="3"/>
  <c r="J12" i="3"/>
  <c r="J24" i="3"/>
  <c r="K16" i="3" l="1"/>
  <c r="K20" i="3"/>
  <c r="K12" i="3"/>
  <c r="K24" i="3"/>
  <c r="L1" i="3"/>
  <c r="K5" i="3"/>
  <c r="L16" i="3" l="1"/>
  <c r="M1" i="3"/>
  <c r="L24" i="3"/>
  <c r="L20" i="3"/>
  <c r="L12" i="3"/>
  <c r="L5" i="3"/>
  <c r="M20" i="3" l="1"/>
  <c r="M5" i="3"/>
  <c r="M12" i="3"/>
  <c r="M16" i="3"/>
  <c r="M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E20" authorId="0" shapeId="0" xr:uid="{95FFDFFD-8C86-4B25-A592-0731BAFB70F5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Was out by $185.00 email to Brad 05/08/24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
CSGP = Customer Service Goodwill Procedure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Independent review by the BMRS.
Review of write-offs above $200.00 and a review of a sample of write-offs below $200.00.
Limits are:
$500 Senior Customer Relations Officer
$1,000 Customer Relations Coordinator
$2,000 Manager Customer Relations
$10,000 General manager Service Delivery
$50,000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Independent review by the BMRS.
Review of write-offs above $200.00 and a review of a sample of write-offs below $200.00.
Limits are:
$500 Senior Customer Relations Officer
$1,000 Customer Relations Coordinator
$2,000 Manager Customer Relations
$10,000 General manager Service Delivery
$50,000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D2019/042009
2014/15 to 2018/19 from DHHS/ESC
2018/19 and 2019/20 from WW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K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
CSGP = Customer Service Goodwill Procedure</t>
        </r>
      </text>
    </comment>
  </commentList>
</comments>
</file>

<file path=xl/sharedStrings.xml><?xml version="1.0" encoding="utf-8"?>
<sst xmlns="http://schemas.openxmlformats.org/spreadsheetml/2006/main" count="37862" uniqueCount="3591">
  <si>
    <t>NET TENANT DEBT ABANDONED</t>
  </si>
  <si>
    <t>Accounts abandoned (No)</t>
  </si>
  <si>
    <t>Amount abandoned ($)</t>
  </si>
  <si>
    <t>Total</t>
  </si>
  <si>
    <t>Hardship grants (No)</t>
  </si>
  <si>
    <t>Hardship grants ($)</t>
  </si>
  <si>
    <t>UTILITY RELIEF GRANT SCHEME</t>
  </si>
  <si>
    <t>CUSTOMER SERVICE GOODWILL PAYMENTS</t>
  </si>
  <si>
    <t>CSG payments (No)</t>
  </si>
  <si>
    <t>CSG payments ($)</t>
  </si>
  <si>
    <t>GUARANTEED SERVICE LEVEL PAYMENTS</t>
  </si>
  <si>
    <t>Account No.</t>
  </si>
  <si>
    <t>Type</t>
  </si>
  <si>
    <t>Sub Type</t>
  </si>
  <si>
    <t>Credit Note</t>
  </si>
  <si>
    <t>Status</t>
  </si>
  <si>
    <t>Billing Run</t>
  </si>
  <si>
    <t>Date Raised</t>
  </si>
  <si>
    <t>Date Applied</t>
  </si>
  <si>
    <t>Date Voided</t>
  </si>
  <si>
    <t>Comments</t>
  </si>
  <si>
    <t>GSL payments (No)</t>
  </si>
  <si>
    <t>GSL payments ($)</t>
  </si>
  <si>
    <t>URGS grants (No)</t>
  </si>
  <si>
    <t>URGS grants ($)</t>
  </si>
  <si>
    <t>FINANCE ONE</t>
  </si>
  <si>
    <t>Natural account 206</t>
  </si>
  <si>
    <t>ADJUSTMENTS PROCESSED</t>
  </si>
  <si>
    <t>Natural account 284</t>
  </si>
  <si>
    <t>Amount</t>
  </si>
  <si>
    <t>High Water Use Allowance Adjustment</t>
  </si>
  <si>
    <t>Utility Relief Grant</t>
  </si>
  <si>
    <t>Write Off</t>
  </si>
  <si>
    <t>CHECK</t>
  </si>
  <si>
    <t>Guaranteed Service Level Rebate</t>
  </si>
  <si>
    <t>Customer Service Goodwill Payment</t>
  </si>
  <si>
    <t>TOTAL</t>
  </si>
  <si>
    <t>DIFFERENCE</t>
  </si>
  <si>
    <t>URGS</t>
  </si>
  <si>
    <t>Summary</t>
  </si>
  <si>
    <t>AquaRate &gt; Account &gt; Transaction Browser</t>
  </si>
  <si>
    <t>Type = "P" for Payment</t>
  </si>
  <si>
    <t>Date Raised - enter first day and last day of relevant month</t>
  </si>
  <si>
    <t>Sort by Column "D" Credit Note</t>
  </si>
  <si>
    <t>Hardship, GSL, HWUA, Goodwill Payments and URGS</t>
  </si>
  <si>
    <t>SUMMARY TABLE</t>
  </si>
  <si>
    <t>No.</t>
  </si>
  <si>
    <r>
      <t xml:space="preserve">Sub Type = "WR" for Write Off Reversal, then copy to blank spreadsheet, </t>
    </r>
    <r>
      <rPr>
        <sz val="12"/>
        <color rgb="FFFF0000"/>
        <rFont val="Calibri"/>
        <family val="2"/>
        <scheme val="minor"/>
      </rPr>
      <t>delete heading</t>
    </r>
  </si>
  <si>
    <t>For all Write Offs and Write Off Reversals, insert the text "Write Off" in Column "D", overwite any text that might already be in Column "D"</t>
  </si>
  <si>
    <t>For all write offs and write off reversals, insert text "Write Off" into Column "D"</t>
  </si>
  <si>
    <t>HARDSHIP GRANTS</t>
  </si>
  <si>
    <t>Hardship grants - at the end of each month, copy and past values and then remove yellow highlight</t>
  </si>
  <si>
    <t>Natural account 206 - July</t>
  </si>
  <si>
    <t>Natural account 206 - August</t>
  </si>
  <si>
    <t>Natural account 284 - July</t>
  </si>
  <si>
    <t>Natural account 284 - August</t>
  </si>
  <si>
    <t>Monthly Review</t>
  </si>
  <si>
    <t>Natural account 206 - September</t>
  </si>
  <si>
    <t>Natural account 284 - September</t>
  </si>
  <si>
    <t>Natural account 206 - October</t>
  </si>
  <si>
    <t>Natural account 284 - October</t>
  </si>
  <si>
    <t>Natural account 206 - November</t>
  </si>
  <si>
    <t>Natural account 284 - November</t>
  </si>
  <si>
    <t>Natural account 206 - December</t>
  </si>
  <si>
    <t>Natural account 284 - December</t>
  </si>
  <si>
    <t>Natural account 206 - January</t>
  </si>
  <si>
    <t>Natural account 284 - January</t>
  </si>
  <si>
    <t>Natural account 206 - February</t>
  </si>
  <si>
    <t>Natural account 284 - February</t>
  </si>
  <si>
    <t>Natural account 206 - March</t>
  </si>
  <si>
    <t>Natural account 284 - March</t>
  </si>
  <si>
    <t>Natural account 206 - April</t>
  </si>
  <si>
    <t>Natural account 284 - April</t>
  </si>
  <si>
    <t>Natural account 206 - May</t>
  </si>
  <si>
    <t>Natural account 284 - May</t>
  </si>
  <si>
    <t>HIGH WATER USE ALLOWANCE</t>
  </si>
  <si>
    <t>Natural account 206 - June</t>
  </si>
  <si>
    <t>Natural account 284 - June</t>
  </si>
  <si>
    <t>HWU Allowance (No)</t>
  </si>
  <si>
    <t>HWU Allowance ($)</t>
  </si>
  <si>
    <t>Utility Relief Grant Scheme</t>
  </si>
  <si>
    <t>Net tenant debt abandoned</t>
  </si>
  <si>
    <t>Account Adjustments</t>
  </si>
  <si>
    <t>Special assistance</t>
  </si>
  <si>
    <t>Direct debit and e-billing</t>
  </si>
  <si>
    <t>Fire assistance</t>
  </si>
  <si>
    <t>Aquarate &gt; Account &gt; Transaction Browser</t>
  </si>
  <si>
    <t>WATER FOR COMMUNITY</t>
  </si>
  <si>
    <t>Water for Community - at the end of each month, copy and past values and then remove yellow highlight</t>
  </si>
  <si>
    <t>Water for Community</t>
  </si>
  <si>
    <r>
      <t xml:space="preserve">Copy search data into TRIM spreadsheet tab titled "July" </t>
    </r>
    <r>
      <rPr>
        <sz val="12"/>
        <color rgb="FFFF0000"/>
        <rFont val="Calibri"/>
        <family val="2"/>
        <scheme val="minor"/>
      </rPr>
      <t>or relevant month as applicable</t>
    </r>
  </si>
  <si>
    <t>Water for community</t>
  </si>
  <si>
    <t xml:space="preserve">   Water (No)</t>
  </si>
  <si>
    <t xml:space="preserve">   Sewer spill to land (No)</t>
  </si>
  <si>
    <t xml:space="preserve">   Sewer spill in house (No)</t>
  </si>
  <si>
    <t>Actual</t>
  </si>
  <si>
    <t>Budget</t>
  </si>
  <si>
    <t>Item</t>
  </si>
  <si>
    <t>2014/15</t>
  </si>
  <si>
    <t>2015/16</t>
  </si>
  <si>
    <t>2016/17</t>
  </si>
  <si>
    <t>2017/18</t>
  </si>
  <si>
    <t>2018/19</t>
  </si>
  <si>
    <t>2019/20</t>
  </si>
  <si>
    <t>Hardship</t>
  </si>
  <si>
    <t>GSL</t>
  </si>
  <si>
    <t>HWUA</t>
  </si>
  <si>
    <t>Goodwill</t>
  </si>
  <si>
    <t xml:space="preserve">  - Diect debit/email</t>
  </si>
  <si>
    <t xml:space="preserve">  - Fire assistance</t>
  </si>
  <si>
    <t>2014/15 Actual</t>
  </si>
  <si>
    <t>2015/16 Actual</t>
  </si>
  <si>
    <t>2016/17 Actual</t>
  </si>
  <si>
    <t>2017/18 Actual</t>
  </si>
  <si>
    <t>2018/19 Actual</t>
  </si>
  <si>
    <t>High Water Usage Allowance</t>
  </si>
  <si>
    <t>Customer Service Goodwill</t>
  </si>
  <si>
    <t>Water</t>
  </si>
  <si>
    <t>Sewer</t>
  </si>
  <si>
    <t xml:space="preserve">  - GSL Sewer</t>
  </si>
  <si>
    <t xml:space="preserve">  - GSL Water</t>
  </si>
  <si>
    <t>n/a</t>
  </si>
  <si>
    <t>Hardship Assistance</t>
  </si>
  <si>
    <t>Net Tenant Debt Abandoned</t>
  </si>
  <si>
    <t>2019/20 Actual</t>
  </si>
  <si>
    <t>Incentive payments</t>
  </si>
  <si>
    <t>Remove Column K (Detail Desc.) &amp; M (Print)</t>
  </si>
  <si>
    <t>2020/21</t>
  </si>
  <si>
    <t>2020/21 Actual</t>
  </si>
  <si>
    <t>Monthly Review - Audited by</t>
  </si>
  <si>
    <t xml:space="preserve">Monthly Review - Audited by </t>
  </si>
  <si>
    <t>No. Customers</t>
  </si>
  <si>
    <t>No. Payments</t>
  </si>
  <si>
    <t>No. Properties</t>
  </si>
  <si>
    <t xml:space="preserve">Ensure that the "CHECK" row immediately below the "SUMMARY TABLE" balances to zeros if it doesn’t then something is not correct </t>
  </si>
  <si>
    <r>
      <t>Sub Type = "CN" for Credit Note, then copy &amp; paste to a</t>
    </r>
    <r>
      <rPr>
        <b/>
        <i/>
        <sz val="12"/>
        <rFont val="Calibri"/>
        <family val="2"/>
        <scheme val="minor"/>
      </rPr>
      <t xml:space="preserve"> new blank</t>
    </r>
    <r>
      <rPr>
        <sz val="12"/>
        <rFont val="Calibri"/>
        <family val="2"/>
        <scheme val="minor"/>
      </rPr>
      <t xml:space="preserve"> spreadsheet</t>
    </r>
  </si>
  <si>
    <r>
      <t xml:space="preserve">Sub Type = "CNR" for Credit Note Reversal, then copy&amp; paste to the blank spreadsheet, </t>
    </r>
    <r>
      <rPr>
        <sz val="12"/>
        <color rgb="FFFF0000"/>
        <rFont val="Calibri"/>
        <family val="2"/>
        <scheme val="minor"/>
      </rPr>
      <t>delete heading</t>
    </r>
  </si>
  <si>
    <t>2021/22</t>
  </si>
  <si>
    <t>2021/22 Actual</t>
  </si>
  <si>
    <t>Monthly Review - Audited by Natalie Youl</t>
  </si>
  <si>
    <t xml:space="preserve">Monthly Review - Audited by Natalie Youl </t>
  </si>
  <si>
    <r>
      <t xml:space="preserve">Delete all rows not required including:- Government Water Rebate, Life Support Concessions, Miscellaneous Adjustments, Rain Water Tank Rebate, Water Conservations Rebate, FBT Rebates etc </t>
    </r>
    <r>
      <rPr>
        <sz val="12"/>
        <color rgb="FFFF0000"/>
        <rFont val="Calibri"/>
        <family val="2"/>
        <scheme val="minor"/>
      </rPr>
      <t>Leave Water for community Rebate</t>
    </r>
  </si>
  <si>
    <t>2022/23</t>
  </si>
  <si>
    <t>2022/23 Actual</t>
  </si>
  <si>
    <r>
      <t xml:space="preserve">Go back to Aquqrate: Sub Type = "W" for Write Off, then copy to blank spreadsheet, </t>
    </r>
    <r>
      <rPr>
        <sz val="12"/>
        <color rgb="FFFF0000"/>
        <rFont val="Calibri"/>
        <family val="2"/>
        <scheme val="minor"/>
      </rPr>
      <t>delete heading</t>
    </r>
  </si>
  <si>
    <t>Cut community rebate data into TRIM spreadsheet tab titled "Water for Community", drag the formula in column down. In Column L enter the month &amp; year.</t>
  </si>
  <si>
    <t>Cut &amp; Paste the hardship data into TRIM spreadsheet tab titled "Hardship Rebates", includes the following data:- "Hardship Bonus Credits" and Hardship "Long Term Debt Write Off" - drag the formula in column down. In Column L enter the month &amp; year. Delete blank rows out of the temporary spreadsheet after cutting.</t>
  </si>
  <si>
    <r>
      <t xml:space="preserve">In the Month Tab - </t>
    </r>
    <r>
      <rPr>
        <b/>
        <sz val="12"/>
        <rFont val="Calibri"/>
        <family val="2"/>
        <scheme val="minor"/>
      </rPr>
      <t>before pasting anything into this spreadsheet ensure you have enough rows to be able to paste the data in between the top of the page &amp; the formula lower down (see picture below of formula)</t>
    </r>
  </si>
  <si>
    <r>
      <t xml:space="preserve">Cut balance of data (only data, not the whole rows) from blank spreadsheet &amp; paste into TRIM spreadsheet tab titled "July" </t>
    </r>
    <r>
      <rPr>
        <sz val="12"/>
        <color rgb="FFFF0000"/>
        <rFont val="Calibri"/>
        <family val="2"/>
        <scheme val="minor"/>
      </rPr>
      <t>or relevant month as applicable</t>
    </r>
    <r>
      <rPr>
        <sz val="12"/>
        <rFont val="Calibri"/>
        <family val="2"/>
        <scheme val="minor"/>
      </rPr>
      <t>. Information to be copied includes:- GSL, HWUA, Goodwill Payments and URGS</t>
    </r>
  </si>
  <si>
    <t>Type = "A" for Adjustment, past underneath the formula for the month</t>
  </si>
  <si>
    <t>Type = "AR" for Adjustment Reversal,  past underneath the formula for the month</t>
  </si>
  <si>
    <t>Also check the Board Trend Data Tab (green tab) – in column (M) change the date in red &amp; highlighte yellow to be the last date of the month  – then  need to check that none of these figures in column (N) are above 150% as this is the trigger to then notify the board (check in with Steve if needed)</t>
  </si>
  <si>
    <t>Go to the Summary Tab</t>
  </si>
  <si>
    <t>Water for Community tab: copy and paste special values for the month. Take off yellow highlighting &amp; make font black</t>
  </si>
  <si>
    <t>Hardship Grants Summary tab: copy and paste special values for the month. Take off yellow highlighting &amp; make font black</t>
  </si>
  <si>
    <t>Go to the master spreadsheet and enter Hardship Data - UPP6</t>
  </si>
  <si>
    <t>2023/24</t>
  </si>
  <si>
    <t>2023/24 Actual</t>
  </si>
  <si>
    <t>check this matches FC2024/11359</t>
  </si>
  <si>
    <t>2024/25</t>
  </si>
  <si>
    <t>2024/25 Actual</t>
  </si>
  <si>
    <t>2024/25 Budget</t>
  </si>
  <si>
    <t>Automatically reversed by Undo Account process</t>
  </si>
  <si>
    <t xml:space="preserve"> </t>
  </si>
  <si>
    <t>R</t>
  </si>
  <si>
    <t>Community Rebate</t>
  </si>
  <si>
    <t>Credit Note Reversal</t>
  </si>
  <si>
    <t>Payment</t>
  </si>
  <si>
    <t>92-3296-0050-01</t>
  </si>
  <si>
    <t>38-0186-0050-01</t>
  </si>
  <si>
    <t>Automatically Generated by Raise Invoices</t>
  </si>
  <si>
    <t>A</t>
  </si>
  <si>
    <t>91-3139-0050-01</t>
  </si>
  <si>
    <t>93-3192-3720-01</t>
  </si>
  <si>
    <t>93-3153-0550-01</t>
  </si>
  <si>
    <t>93-3276-1560-01</t>
  </si>
  <si>
    <t>93-3046-3650-01</t>
  </si>
  <si>
    <t>93-3046-0300-01</t>
  </si>
  <si>
    <t>36-0794-0100-01</t>
  </si>
  <si>
    <t>36-1092-0100-01</t>
  </si>
  <si>
    <t>92-3070-0100-01</t>
  </si>
  <si>
    <t>92-3307-0050-01</t>
  </si>
  <si>
    <t>92-3182-0100-01</t>
  </si>
  <si>
    <t>92-3163-0100-01</t>
  </si>
  <si>
    <t>92-3163-3600-01</t>
  </si>
  <si>
    <t>92-3163-3050-01</t>
  </si>
  <si>
    <t>92-3163-0450-01</t>
  </si>
  <si>
    <t>92-3040-0050-01</t>
  </si>
  <si>
    <t>92-3290-0100-01</t>
  </si>
  <si>
    <t>52-0163-2200-01</t>
  </si>
  <si>
    <t>36-0520-0050-01</t>
  </si>
  <si>
    <t>62-0870-0375-01</t>
  </si>
  <si>
    <t>36-0819-0050-01</t>
  </si>
  <si>
    <t>36-0547-0200-01</t>
  </si>
  <si>
    <t>48-0508-0700-01</t>
  </si>
  <si>
    <t>48-0508-0550-01</t>
  </si>
  <si>
    <t>48-0992-0075-01</t>
  </si>
  <si>
    <t>92-3165-0050-01</t>
  </si>
  <si>
    <t>91-3041-0100-01</t>
  </si>
  <si>
    <t>52-1128-0550-01</t>
  </si>
  <si>
    <t>52-1027-0500-01</t>
  </si>
  <si>
    <t>48-0368-0450-01</t>
  </si>
  <si>
    <t>48-0368-0400-01</t>
  </si>
  <si>
    <t>48-0368-0500-01</t>
  </si>
  <si>
    <t>48-0508-0300-01</t>
  </si>
  <si>
    <t>48-1030-0100-01</t>
  </si>
  <si>
    <t>52-0878-0100-01</t>
  </si>
  <si>
    <t>91-3129-0250-01</t>
  </si>
  <si>
    <t>91-3129-0200-01</t>
  </si>
  <si>
    <t>92-3070-0055-01</t>
  </si>
  <si>
    <t>92-3188-0100-01</t>
  </si>
  <si>
    <t>38-0663-2500-01</t>
  </si>
  <si>
    <t>38-1017-0615-01</t>
  </si>
  <si>
    <t>91-3289-1350-01</t>
  </si>
  <si>
    <t>52-0163-0075-01</t>
  </si>
  <si>
    <t>52-0163-1150-01</t>
  </si>
  <si>
    <t>92-3356-0100-01</t>
  </si>
  <si>
    <t>92-3028-0950-01</t>
  </si>
  <si>
    <t>92-3028-0250-01</t>
  </si>
  <si>
    <t>52-1172-0450-01</t>
  </si>
  <si>
    <t>Hardship Bonus Credits</t>
  </si>
  <si>
    <t>Automatically Generated by Payment Arrangement Verify</t>
  </si>
  <si>
    <t>52-1407-0500-01</t>
  </si>
  <si>
    <t>32-0731-0400-03</t>
  </si>
  <si>
    <t>07-4463-0850-06</t>
  </si>
  <si>
    <t>52-0537-0350-01</t>
  </si>
  <si>
    <t>93-3050-0250-01</t>
  </si>
  <si>
    <t>93-3185-0400-01</t>
  </si>
  <si>
    <t>52-0608-1550-05</t>
  </si>
  <si>
    <t>07-4145-0100-50</t>
  </si>
  <si>
    <t>24-0273-0650-01</t>
  </si>
  <si>
    <t>02-4343-0200-01</t>
  </si>
  <si>
    <t>52-0205-0050-01</t>
  </si>
  <si>
    <t>Hardship bonus credit applied - ref issue 665279 GM</t>
  </si>
  <si>
    <t>93-3176-2700-01</t>
  </si>
  <si>
    <t>07-4414-0400-01</t>
  </si>
  <si>
    <t>Hardship bonus credit applied - ref issue 729940 GM</t>
  </si>
  <si>
    <t>52-0095-0500-02</t>
  </si>
  <si>
    <t>91-3318-1850-01</t>
  </si>
  <si>
    <t>04-4045-0150-01</t>
  </si>
  <si>
    <t>52-0790-0200-04</t>
  </si>
  <si>
    <t>Bonus credits applied - ref issue 764750 GM</t>
  </si>
  <si>
    <t>52-0880-0380-01</t>
  </si>
  <si>
    <t>93-3365-0500-01</t>
  </si>
  <si>
    <t>10-4089-0900-01</t>
  </si>
  <si>
    <t>02-4409-0200-01</t>
  </si>
  <si>
    <t>07-4408-0550-04</t>
  </si>
  <si>
    <t>93-1291-1850-01</t>
  </si>
  <si>
    <t>93-3241-1000-05</t>
  </si>
  <si>
    <t>93-3310-0200-09</t>
  </si>
  <si>
    <t>52-0287-0400-08</t>
  </si>
  <si>
    <t>52-0399-2650-03</t>
  </si>
  <si>
    <t>07-4424-3800-01</t>
  </si>
  <si>
    <t>52-0063-0500-01</t>
  </si>
  <si>
    <t>52-0066-2300-01</t>
  </si>
  <si>
    <t>52-0755-1800-01</t>
  </si>
  <si>
    <t>01-4075-0050-01</t>
  </si>
  <si>
    <t>Hardship bonus credit applied - ref issue 762057 GM</t>
  </si>
  <si>
    <t>93-3063-0300-01</t>
  </si>
  <si>
    <t>52-0214-0700-05</t>
  </si>
  <si>
    <t>52-0918-0200-05</t>
  </si>
  <si>
    <t>07-4096-0100-08</t>
  </si>
  <si>
    <t>52-0790-2650-03</t>
  </si>
  <si>
    <t>07-4320-3650-01</t>
  </si>
  <si>
    <t>Hardship bonus credit applied - ref issue 691697 GM</t>
  </si>
  <si>
    <t>52-0517-3850-01</t>
  </si>
  <si>
    <t>Hardship bonus credit applied - ref issue 481482 GM</t>
  </si>
  <si>
    <t>92-3165-0200-01</t>
  </si>
  <si>
    <t>07-4040-1750-01</t>
  </si>
  <si>
    <t>02-4299-1100-01</t>
  </si>
  <si>
    <t>09-4048-0050-01</t>
  </si>
  <si>
    <t>07-4308-3500-01</t>
  </si>
  <si>
    <t>93-3212-0400-08</t>
  </si>
  <si>
    <t>07-4104-0850-01</t>
  </si>
  <si>
    <t>08-4129-0350-01</t>
  </si>
  <si>
    <t>Hardship bonus credit applied - ref issue 758112 GM</t>
  </si>
  <si>
    <t>32-0252-4700-01</t>
  </si>
  <si>
    <t>Hardship Bonus Credit Applied - refer issue # 555212</t>
  </si>
  <si>
    <t>52-0380-0900-01</t>
  </si>
  <si>
    <t>52-1073-0200-01</t>
  </si>
  <si>
    <t>30-0279-4000-01</t>
  </si>
  <si>
    <t>92-3298-3750-01</t>
  </si>
  <si>
    <t>93-3114-1200-01</t>
  </si>
  <si>
    <t>93-3365-1200-01</t>
  </si>
  <si>
    <t>22-0298-1150-10</t>
  </si>
  <si>
    <t>93-3022-0900-01</t>
  </si>
  <si>
    <t>07-4381-1900-01</t>
  </si>
  <si>
    <t>04-4473-0400-01</t>
  </si>
  <si>
    <t>02-4151-0550-01</t>
  </si>
  <si>
    <t>09-4244-0350-01</t>
  </si>
  <si>
    <t>36-0092-2725-01</t>
  </si>
  <si>
    <t>30-0279-3850-06</t>
  </si>
  <si>
    <t>52-0270-1450-07</t>
  </si>
  <si>
    <t>52-1270-0955-01</t>
  </si>
  <si>
    <t>Hardship bonus credit applied - ref issue 566213 GM</t>
  </si>
  <si>
    <t>07-4429-2500-08</t>
  </si>
  <si>
    <t>93-3006-0300-01</t>
  </si>
  <si>
    <t>52-0880-2940-07</t>
  </si>
  <si>
    <t>52-0880-4220-01</t>
  </si>
  <si>
    <t>48-0062-5950-01</t>
  </si>
  <si>
    <t>36-0971-1350-01</t>
  </si>
  <si>
    <t>22-0201-1550-01</t>
  </si>
  <si>
    <t>91-3139-1300-01</t>
  </si>
  <si>
    <t>07-4189-0050-01</t>
  </si>
  <si>
    <t>07-4297-0700-01</t>
  </si>
  <si>
    <t>02-4392-0300-01</t>
  </si>
  <si>
    <t>07-4381-5850-05</t>
  </si>
  <si>
    <t>52-0615-1500-06</t>
  </si>
  <si>
    <t>52-0390-3600-04</t>
  </si>
  <si>
    <t>52-1073-2250-05</t>
  </si>
  <si>
    <t>93-3338-0950-01</t>
  </si>
  <si>
    <t>Hardship Bonus credit applied - ref issue 590580 GM</t>
  </si>
  <si>
    <t>93-3102-0250-01</t>
  </si>
  <si>
    <t>Hardship Long Term Debt Write Off</t>
  </si>
  <si>
    <t>Hardship Long Term Debt Write Off approved due to FV provisions. Refer issue 775008</t>
  </si>
  <si>
    <t>Reverse write off to allow for payment - GM</t>
  </si>
  <si>
    <t>Write Off Reversal</t>
  </si>
  <si>
    <t>93-3325-1600-09</t>
  </si>
  <si>
    <t>Reverse write off to allow for payment GM</t>
  </si>
  <si>
    <t>52-0715-0200-67</t>
  </si>
  <si>
    <t>Reverse write off to transfer to new account - ref issue 767605 GM</t>
  </si>
  <si>
    <t>52-0880-4070-07</t>
  </si>
  <si>
    <t>93-3277-0350-02</t>
  </si>
  <si>
    <t>52-0241-0300-07</t>
  </si>
  <si>
    <t>52-0615-2720-10</t>
  </si>
  <si>
    <t>22-0930-1950-16</t>
  </si>
  <si>
    <t>Automatic Write Off generated by Raise Invoices</t>
  </si>
  <si>
    <t>32-0506-3500-10</t>
  </si>
  <si>
    <t>52-0517-1600-05</t>
  </si>
  <si>
    <t>Debt write off approved - ref issue 779036 GM</t>
  </si>
  <si>
    <t>52-0537-2050-07</t>
  </si>
  <si>
    <t>Debt write off approved - ref issue 777022 GM</t>
  </si>
  <si>
    <t>92-3152-2215-04</t>
  </si>
  <si>
    <t>Debt write off approved - abandoned charges - ref issue 779046 GM</t>
  </si>
  <si>
    <t>22-0914-1300-03</t>
  </si>
  <si>
    <t>$995.43 Bad debt write off approved &amp; processed. Refer issue 776087</t>
  </si>
  <si>
    <t>42-0848-0400-04</t>
  </si>
  <si>
    <t>Created by Write Off Wizard</t>
  </si>
  <si>
    <t>52-0002-0400-06</t>
  </si>
  <si>
    <t>52-0808-0300-13</t>
  </si>
  <si>
    <t>52-0741-0450-10</t>
  </si>
  <si>
    <t>52-0661-0100-03</t>
  </si>
  <si>
    <t>92-3278-1200-09</t>
  </si>
  <si>
    <t>92-3157-0450-10</t>
  </si>
  <si>
    <t>52-1009-1110-09</t>
  </si>
  <si>
    <t>22-0321-1350-05</t>
  </si>
  <si>
    <t>52-0383-0250-03</t>
  </si>
  <si>
    <t>Debt write off approved - abandoned charges ref issue 779043 GM</t>
  </si>
  <si>
    <t>48-0062-0500-50</t>
  </si>
  <si>
    <t>52-0615-0900-07</t>
  </si>
  <si>
    <t>Debt write off approved - abandoned charges - ref issue 777713 GM</t>
  </si>
  <si>
    <t>32-0251-0800-08</t>
  </si>
  <si>
    <t>Debt write off approved - Abandoned charges - ref issue 777715 GM</t>
  </si>
  <si>
    <t>36-1101-0350-02</t>
  </si>
  <si>
    <t>Debt write off approved - ref issue 777721 GM</t>
  </si>
  <si>
    <t>22-0638-1300-06</t>
  </si>
  <si>
    <t>Debt write off approved - ref issue 778680 GM</t>
  </si>
  <si>
    <t>93-3050-0150-04</t>
  </si>
  <si>
    <t>07-4172-0250-04</t>
  </si>
  <si>
    <t>Debt write off approved - ref issue 778227 GM</t>
  </si>
  <si>
    <t>52-0212-0400-13</t>
  </si>
  <si>
    <t>Debt write off approved - ref issue 777719 GM</t>
  </si>
  <si>
    <t>30-1038-0550-06</t>
  </si>
  <si>
    <t>Debt write off approved - ref issue 777278 GM</t>
  </si>
  <si>
    <t>93-3002-0450-05</t>
  </si>
  <si>
    <t>Debt write off approved to close account GM</t>
  </si>
  <si>
    <t>52-1341-0750-04</t>
  </si>
  <si>
    <t>05-4337-0950-06</t>
  </si>
  <si>
    <t>32-0252-4350-10</t>
  </si>
  <si>
    <t>Debt write off approved - ref issue 775451 GM</t>
  </si>
  <si>
    <t>07-4263-1750-02</t>
  </si>
  <si>
    <t>92-3290-1060-09</t>
  </si>
  <si>
    <t>93-3064-0200-04</t>
  </si>
  <si>
    <t>52-1233-0550-09</t>
  </si>
  <si>
    <t>40-1370-0650-06</t>
  </si>
  <si>
    <t>52-0067-0450-10</t>
  </si>
  <si>
    <t>07-4429-2100-03</t>
  </si>
  <si>
    <t>02-4195-5900-07</t>
  </si>
  <si>
    <t>50-0041-1300-06</t>
  </si>
  <si>
    <t>52-0241-0300-08</t>
  </si>
  <si>
    <t>Debt write off approved - ref issue 776235 GM</t>
  </si>
  <si>
    <t>48-0702-1950-05</t>
  </si>
  <si>
    <t>Debt write off approved - ref issue 776226 GM</t>
  </si>
  <si>
    <t>URGS rebate approved - ref issue 756772 GM</t>
  </si>
  <si>
    <t>02-4383-0550-01</t>
  </si>
  <si>
    <t>URGS rebate approved - ref issue 761832 GM</t>
  </si>
  <si>
    <t>52-1247-2050-01</t>
  </si>
  <si>
    <t>URGS rebate approved - ref issue 765517 GM</t>
  </si>
  <si>
    <t>52-1155-0000-01</t>
  </si>
  <si>
    <t>URGSs rebate approved - ref issue 724854 GM</t>
  </si>
  <si>
    <t>52-0958-1100-01</t>
  </si>
  <si>
    <t>URGS rebate approved - ref issue 771209 GM</t>
  </si>
  <si>
    <t>52-0902-2200-08</t>
  </si>
  <si>
    <t>URGS rebate approved - ref issue 775811 GM</t>
  </si>
  <si>
    <t>URGS rebate approved - ref issue 774882 GM</t>
  </si>
  <si>
    <t>30-0005-0150-01</t>
  </si>
  <si>
    <t>URGS rebate approved - ref issue 775677 GM</t>
  </si>
  <si>
    <t>07-4381-2400-01</t>
  </si>
  <si>
    <t>URGS rebate approved - ref issue 772162 GM</t>
  </si>
  <si>
    <t>52-0066-2550-04</t>
  </si>
  <si>
    <t>URGS rebate approved - ref issue 767893 GM</t>
  </si>
  <si>
    <t>52-0066-0350-01</t>
  </si>
  <si>
    <t>URGS rebate approved - ref issue 771175 GM</t>
  </si>
  <si>
    <t>07-4191-0450-05</t>
  </si>
  <si>
    <t>URGS rebate approved - ref issue 772873 GM</t>
  </si>
  <si>
    <t>52-0048-0600-01</t>
  </si>
  <si>
    <t>URGs rebate approved - ref issue 772956 GM</t>
  </si>
  <si>
    <t>36-0340-1275-01</t>
  </si>
  <si>
    <t>URGS rebate approved - ref issue 774774 GM</t>
  </si>
  <si>
    <t>30-0735-1200-01</t>
  </si>
  <si>
    <t>URGS rebate approved - ref issue 774119 GM</t>
  </si>
  <si>
    <t>URGS rebate approved - ref issue 773688 GM</t>
  </si>
  <si>
    <t>07-4019-0200-01</t>
  </si>
  <si>
    <t>URGS rebate approved - ref issue 772765 GM</t>
  </si>
  <si>
    <t>URGS rebate approved - ref issue 772385 GM</t>
  </si>
  <si>
    <t>91-3329-0200-01</t>
  </si>
  <si>
    <t>URGS rebate approved - ref issue 773723 GM</t>
  </si>
  <si>
    <t>52-0742-5620-05</t>
  </si>
  <si>
    <t>URGS rebate approved - ref issue 773836 GM</t>
  </si>
  <si>
    <t>52-0695-2050-08</t>
  </si>
  <si>
    <t>URGS rebate approved - ref issue 771920 GM</t>
  </si>
  <si>
    <t>52-0556-0500-04</t>
  </si>
  <si>
    <t>URGS rebate approved - ref issue 773117 GM</t>
  </si>
  <si>
    <t>52-0316-0015-01</t>
  </si>
  <si>
    <t>URGS rebate approved - ref issue 773906 GM</t>
  </si>
  <si>
    <t>07-4424-3350-01</t>
  </si>
  <si>
    <t>URGS rebate approved - ref issue 772361 GM</t>
  </si>
  <si>
    <t>URGS rebate approved - ref issue 772160 GM</t>
  </si>
  <si>
    <t>24-1122-0350-01</t>
  </si>
  <si>
    <t>URGS rebate approved - ref issue 772965 GM</t>
  </si>
  <si>
    <t>07-4232-0800-01</t>
  </si>
  <si>
    <t>URGS rebate approved - ref issue 770154 GM</t>
  </si>
  <si>
    <t>91-3289-0500-01</t>
  </si>
  <si>
    <t>52-0625-0150-01</t>
  </si>
  <si>
    <t>07-4234-0900-09</t>
  </si>
  <si>
    <t>HWUA rebate approved - undetectable leak - ref issue 779835 GM</t>
  </si>
  <si>
    <t>32-0970-0500-01</t>
  </si>
  <si>
    <t>HWUA rebate approved - undetectable leak - ref issue 738917 GM</t>
  </si>
  <si>
    <t>92-3131-1300-09</t>
  </si>
  <si>
    <t>Undetectable Leak - HWUA approved by Steven Kearns - Refer issue 775444</t>
  </si>
  <si>
    <t>92-3246-0150-01</t>
  </si>
  <si>
    <t>HWUA rebate approved - unexplained leak - ref issue 779757 GM</t>
  </si>
  <si>
    <t>52-0289-4400-01</t>
  </si>
  <si>
    <t>HWUA approved. Undetectable Leak - Refer issue 771690</t>
  </si>
  <si>
    <t>07-4349-0450-01</t>
  </si>
  <si>
    <t>HWUA rebate approved - undetectable leak - ref issue 779593 GM</t>
  </si>
  <si>
    <t>92-3296-1450-04</t>
  </si>
  <si>
    <t>HWUA rebate approved - undetectable leak - ref issue 768604 GM</t>
  </si>
  <si>
    <t>52-0374-1650-01</t>
  </si>
  <si>
    <t>HWUA rebate approved - undetectable leak - ref issue 779502 GM</t>
  </si>
  <si>
    <t>20-1104-0500-05</t>
  </si>
  <si>
    <t>HWUA rebate approved - unexplained leak - ref issue 767575 GM</t>
  </si>
  <si>
    <t>26-0117-0150-01</t>
  </si>
  <si>
    <t>HWUA rebate approved - undetectable leak - ref issue 775752GM</t>
  </si>
  <si>
    <t>92-3107-3650-01</t>
  </si>
  <si>
    <t>HWUA rebate approved - undetectable leak - ref issue 777809 GM</t>
  </si>
  <si>
    <t>30-0185-0650-01</t>
  </si>
  <si>
    <t>Undetectable Leak - HWUA approved - Refer issue 778020</t>
  </si>
  <si>
    <t>52-0552-0050-02</t>
  </si>
  <si>
    <t>Unexplained usage - HWUA approved - refer issue 775262 KA</t>
  </si>
  <si>
    <t>52-0429-0053-01</t>
  </si>
  <si>
    <t>Undetectable Leak - HWUA approved - Refer issue 763304</t>
  </si>
  <si>
    <t>92-3163-8250-01</t>
  </si>
  <si>
    <t>Undetectable Leak - HWUA approved - Refer issue 777437</t>
  </si>
  <si>
    <t>11-4402-0020-01</t>
  </si>
  <si>
    <t>Undetectable leak - HWUA approved - refer issue 777567 KA</t>
  </si>
  <si>
    <t>HWUA rebate approved - ref issue 777567 GM</t>
  </si>
  <si>
    <t>Undetectable leak - HWUA approved - refer issue 777988 KA</t>
  </si>
  <si>
    <t>07-4170-0400-01</t>
  </si>
  <si>
    <t>Undetectable leak - HWUA top up approved - refer issue 777723 KA</t>
  </si>
  <si>
    <t>93-3153-1350-06</t>
  </si>
  <si>
    <t>HWUA rebate approved - undetectable leak - ref issue 773969 GM</t>
  </si>
  <si>
    <t>81-0767-0250-01</t>
  </si>
  <si>
    <t>HWUA rebate approved - undetectable leak - ref issue 767844 GM</t>
  </si>
  <si>
    <t>07-4086-0800-01</t>
  </si>
  <si>
    <t>Undetectable leak - HWUA approved - refer issue 777723 KA</t>
  </si>
  <si>
    <t>Unexplained usage - HWUA approved - refer issue 774219 KA</t>
  </si>
  <si>
    <t>07-4247-0750-01</t>
  </si>
  <si>
    <t>HWUA rebate approved - undetectable leak - ref issue 769424 GM</t>
  </si>
  <si>
    <t>07-4360-0400-12</t>
  </si>
  <si>
    <t>Undetectable leak - HWUA approved - refer issue 777164 KA</t>
  </si>
  <si>
    <t>02-4317-3050-01</t>
  </si>
  <si>
    <t>HWUA rebate approved - undetectable leak - ref issue 625778 GM</t>
  </si>
  <si>
    <t>36-0932-0200-05</t>
  </si>
  <si>
    <t>HWUA rebate approved - undetectable leak - ref issue 592420 GM</t>
  </si>
  <si>
    <t>04-4473-1250-01</t>
  </si>
  <si>
    <t>HWUA approved - Refer issue 763789</t>
  </si>
  <si>
    <t>10-4089-0450-01</t>
  </si>
  <si>
    <t>HWUA approved. Undetectable leak. Issue 772927</t>
  </si>
  <si>
    <t>52-0106-0100-01</t>
  </si>
  <si>
    <t>HWUA rebate approved - ref issue 776074 GM</t>
  </si>
  <si>
    <t>52-0729-0100-01</t>
  </si>
  <si>
    <t>HWUA rebate approved - undetectable leak - ref issue 776856 GM</t>
  </si>
  <si>
    <t>02-4013-0400-01</t>
  </si>
  <si>
    <t>Sewer Overflow on Land</t>
  </si>
  <si>
    <t>93-3276-4500-01</t>
  </si>
  <si>
    <t>36-0130-0200-01</t>
  </si>
  <si>
    <t>07-4097-0500-04</t>
  </si>
  <si>
    <t>02-4003-1200-01</t>
  </si>
  <si>
    <t>07-4320-3500-01</t>
  </si>
  <si>
    <t>07-4297-1100-01</t>
  </si>
  <si>
    <t>Sewer Overflow on property</t>
  </si>
  <si>
    <t>52-0331-1100-05</t>
  </si>
  <si>
    <t>3 x Water Interruptions</t>
  </si>
  <si>
    <t>11-4257-0250-01</t>
  </si>
  <si>
    <t>11-4257-0300-01</t>
  </si>
  <si>
    <t>11-4259-0200-01</t>
  </si>
  <si>
    <t>11-4259-0250-01</t>
  </si>
  <si>
    <t>11-4259-0050-01</t>
  </si>
  <si>
    <t>11-4257-0400-01</t>
  </si>
  <si>
    <t>11-4257-0200-01</t>
  </si>
  <si>
    <t>11-4257-0450-01</t>
  </si>
  <si>
    <t>11-4257-0050-01</t>
  </si>
  <si>
    <t>11-4257-0350-01</t>
  </si>
  <si>
    <t>11-1266-0750-01</t>
  </si>
  <si>
    <t>11-4109-0100-01</t>
  </si>
  <si>
    <t>11-4109-0050-01</t>
  </si>
  <si>
    <t>11-4109-0150-01</t>
  </si>
  <si>
    <t>02-4420-0050-01</t>
  </si>
  <si>
    <t>02-4420-0200-01</t>
  </si>
  <si>
    <t>02-4420-0150-01</t>
  </si>
  <si>
    <t>02-4420-0100-01</t>
  </si>
  <si>
    <t>02-4343-0350-01</t>
  </si>
  <si>
    <t>02-4343-0300-01</t>
  </si>
  <si>
    <t>02-4343-0250-01</t>
  </si>
  <si>
    <t>02-4331-0550-01</t>
  </si>
  <si>
    <t>02-4331-0600-01</t>
  </si>
  <si>
    <t>02-4331-0400-01</t>
  </si>
  <si>
    <t>02-4150-0150-01</t>
  </si>
  <si>
    <t>02-4150-0100-01</t>
  </si>
  <si>
    <t>02-4150-0050-01</t>
  </si>
  <si>
    <t>02-4150-0350-01</t>
  </si>
  <si>
    <t>02-4150-0250-01</t>
  </si>
  <si>
    <t>02-4087-0100-01</t>
  </si>
  <si>
    <t>02-4087-0050-01</t>
  </si>
  <si>
    <t>02-4013-0700-01</t>
  </si>
  <si>
    <t>02-4013-1050-01</t>
  </si>
  <si>
    <t>02-4013-0750-01</t>
  </si>
  <si>
    <t>02-4013-0350-01</t>
  </si>
  <si>
    <t>02-4013-0150-01</t>
  </si>
  <si>
    <t>02-4013-0050-01</t>
  </si>
  <si>
    <t>02-4013-0550-01</t>
  </si>
  <si>
    <t>02-4013-0450-01</t>
  </si>
  <si>
    <t>02-4013-0500-01</t>
  </si>
  <si>
    <t>02-4013-0200-01</t>
  </si>
  <si>
    <t>02-4013-0850-01</t>
  </si>
  <si>
    <t>02-4013-0950-01</t>
  </si>
  <si>
    <t>3 x Water Interuptions</t>
  </si>
  <si>
    <t>02-4013-1025-01</t>
  </si>
  <si>
    <t>02-4013-0600-01</t>
  </si>
  <si>
    <t>CSG payment approved - Refer issue 776789</t>
  </si>
  <si>
    <t>93-3065-1100-01</t>
  </si>
  <si>
    <t>SCG payment applied - Refer FC2024/10088</t>
  </si>
  <si>
    <t>52-0578-4400-01</t>
  </si>
  <si>
    <t>Community Rebate Program</t>
  </si>
  <si>
    <t>52-0667-0075-01</t>
  </si>
  <si>
    <t>52-0504-2550-01</t>
  </si>
  <si>
    <t>12-4173-0750-01</t>
  </si>
  <si>
    <t>07-4380-0150-01</t>
  </si>
  <si>
    <t>52-0268-2025-01</t>
  </si>
  <si>
    <t>52-0268-1900-01</t>
  </si>
  <si>
    <t>52-0537-2000-01</t>
  </si>
  <si>
    <t>52-0808-0050-01</t>
  </si>
  <si>
    <t>52-1074-0300-01</t>
  </si>
  <si>
    <t>07-4381-0250-01</t>
  </si>
  <si>
    <t>03-4043-0150-01</t>
  </si>
  <si>
    <t>03-4400-1400-01</t>
  </si>
  <si>
    <t>03-4194-0400-01</t>
  </si>
  <si>
    <t>07-4174-0050-01</t>
  </si>
  <si>
    <t>07-4325-0350-01</t>
  </si>
  <si>
    <t>07-4223-0150-01</t>
  </si>
  <si>
    <t>52-1131-0050-01</t>
  </si>
  <si>
    <t>52-0836-2150-01</t>
  </si>
  <si>
    <t>52-0836-1950-01</t>
  </si>
  <si>
    <t>52-0631-0320-01</t>
  </si>
  <si>
    <t>52-0523-0300-01</t>
  </si>
  <si>
    <t>52-0107-0150-01</t>
  </si>
  <si>
    <t>52-0446-0300-01</t>
  </si>
  <si>
    <t>52-0459-0100-01</t>
  </si>
  <si>
    <t>52-0983-0750-01</t>
  </si>
  <si>
    <t>52-0742-1425-01</t>
  </si>
  <si>
    <t>07-4162-0100-01</t>
  </si>
  <si>
    <t>07-4206-0050-01</t>
  </si>
  <si>
    <t>93-3225-0400-01</t>
  </si>
  <si>
    <t>93-3073-0350-01</t>
  </si>
  <si>
    <t>93-3061-0170-01</t>
  </si>
  <si>
    <t>93-3271-0050-01</t>
  </si>
  <si>
    <t>50-0476-0050-01</t>
  </si>
  <si>
    <t>50-0353-0600-01</t>
  </si>
  <si>
    <t>50-0280-0100-01</t>
  </si>
  <si>
    <t>50-0402-0050-01</t>
  </si>
  <si>
    <t>50-0282-1200-01</t>
  </si>
  <si>
    <t>46-0618-0400-01</t>
  </si>
  <si>
    <t>46-0873-0100-01</t>
  </si>
  <si>
    <t>46-0051-0150-01</t>
  </si>
  <si>
    <t>42-0317-0250-01</t>
  </si>
  <si>
    <t>40-0928-0450-01</t>
  </si>
  <si>
    <t>93-3094-0250-01</t>
  </si>
  <si>
    <t>93-3094-0100-01</t>
  </si>
  <si>
    <t>93-3046-0200-01</t>
  </si>
  <si>
    <t>30-1059-1700-01</t>
  </si>
  <si>
    <t>30-0823-0050-01</t>
  </si>
  <si>
    <t>30-0454-0500-01</t>
  </si>
  <si>
    <t>30-0454-0450-01</t>
  </si>
  <si>
    <t>30-0948-0100-01</t>
  </si>
  <si>
    <t>30-0948-0050-01</t>
  </si>
  <si>
    <t>30-0892-0400-01</t>
  </si>
  <si>
    <t>07-4404-1850-01</t>
  </si>
  <si>
    <t>07-4200-0100-01</t>
  </si>
  <si>
    <t>07-4207-0050-01</t>
  </si>
  <si>
    <t>07-4256-0550-01</t>
  </si>
  <si>
    <t>07-4171-0100-01</t>
  </si>
  <si>
    <t>07-4223-0200-01</t>
  </si>
  <si>
    <t>07-4223-0100-01</t>
  </si>
  <si>
    <t>07-4143-0250-01</t>
  </si>
  <si>
    <t>07-4143-0200-01</t>
  </si>
  <si>
    <t>07-4143-0100-01</t>
  </si>
  <si>
    <t>07-4143-0050-01</t>
  </si>
  <si>
    <t>93-3367-0050-01</t>
  </si>
  <si>
    <t>85-0420-0400-01</t>
  </si>
  <si>
    <t>52-0268-2900-01</t>
  </si>
  <si>
    <t>52-0263-0850-01</t>
  </si>
  <si>
    <t>52-0263-1250-01</t>
  </si>
  <si>
    <t>52-0537-2100-01</t>
  </si>
  <si>
    <t>52-0537-1900-01</t>
  </si>
  <si>
    <t>34-1112-0800-01</t>
  </si>
  <si>
    <t>34-1112-0850-01</t>
  </si>
  <si>
    <t>34-0943-0250-01</t>
  </si>
  <si>
    <t>34-0943-0200-01</t>
  </si>
  <si>
    <t>34-0943-0100-01</t>
  </si>
  <si>
    <t>34-0507-0050-01</t>
  </si>
  <si>
    <t>34-0140-0100-01</t>
  </si>
  <si>
    <t>93-3268-0100-01</t>
  </si>
  <si>
    <t>93-3138-0050-01</t>
  </si>
  <si>
    <t>83-1020-0350-01</t>
  </si>
  <si>
    <t>34-0469-0150-01</t>
  </si>
  <si>
    <t>52-0496-3250-01</t>
  </si>
  <si>
    <t>93-3360-0250-01</t>
  </si>
  <si>
    <t>93-3360-0100-01</t>
  </si>
  <si>
    <t>93-3046-6950-01</t>
  </si>
  <si>
    <t>93-3360-0050-01</t>
  </si>
  <si>
    <t>52-0240-0500-01</t>
  </si>
  <si>
    <t>52-1097-1800-01</t>
  </si>
  <si>
    <t>52-0485-1150-01</t>
  </si>
  <si>
    <t>52-1139-0050-01</t>
  </si>
  <si>
    <t>52-0727-5800-01</t>
  </si>
  <si>
    <t>22-1031-0400-01</t>
  </si>
  <si>
    <t>22-0673-9300-01</t>
  </si>
  <si>
    <t>22-0409-0100-01</t>
  </si>
  <si>
    <t>22-0364-1200-01</t>
  </si>
  <si>
    <t>22-0006-0550-01</t>
  </si>
  <si>
    <t>22-0817-0050-01</t>
  </si>
  <si>
    <t>22-0603-0150-01</t>
  </si>
  <si>
    <t>10-4144-0100-01</t>
  </si>
  <si>
    <t>22-0494-1200-01</t>
  </si>
  <si>
    <t>93-3063-2400-01</t>
  </si>
  <si>
    <t>02-4013-0800-01</t>
  </si>
  <si>
    <t>91-3232-0950-01</t>
  </si>
  <si>
    <t>93-3132-0950-01</t>
  </si>
  <si>
    <t>93-3220-0250-01</t>
  </si>
  <si>
    <t>93-3279-0600-02</t>
  </si>
  <si>
    <t>93-3360-2050-01</t>
  </si>
  <si>
    <t>07-4145-2750-01</t>
  </si>
  <si>
    <t>07-4254-0550-01</t>
  </si>
  <si>
    <t>93-3088-1900-08</t>
  </si>
  <si>
    <t>93-3367-5450-08</t>
  </si>
  <si>
    <t>52-1422-0550-01</t>
  </si>
  <si>
    <t>Bonus credit applied - ref issue 631006 GM</t>
  </si>
  <si>
    <t>52-0831-2100-07</t>
  </si>
  <si>
    <t>52-0046-7150-05</t>
  </si>
  <si>
    <t>52-0392-0300-06</t>
  </si>
  <si>
    <t>07-4477-0300-01</t>
  </si>
  <si>
    <t>04-4287-2850-01</t>
  </si>
  <si>
    <t>52-0548-1700-09</t>
  </si>
  <si>
    <t>22-0298-0200-01</t>
  </si>
  <si>
    <t>52-0695-1200-05</t>
  </si>
  <si>
    <t>93-3014-1200-01</t>
  </si>
  <si>
    <t>Hardship bonus credit applied - ref issue 749883 GM</t>
  </si>
  <si>
    <t>81-0767-0725-01</t>
  </si>
  <si>
    <t>hardship bonus credits - ref issue 724912 GM</t>
  </si>
  <si>
    <t>22-0461-0150-04</t>
  </si>
  <si>
    <t>Hardship bonus credit applied - ref issue 590580 GM</t>
  </si>
  <si>
    <t>52-1428-1050-01</t>
  </si>
  <si>
    <t>Hardship bonus credit applied - ref issue 734487 GM</t>
  </si>
  <si>
    <t>hardship bonus credit applied - ref issue 566213 GM</t>
  </si>
  <si>
    <t>Bonus credit applied - ref issue 656145 GM</t>
  </si>
  <si>
    <t>93-3324-0050-05</t>
  </si>
  <si>
    <t>Hardship bonus credit approved - ref issue 691697 GM</t>
  </si>
  <si>
    <t>Hardship bonus credit applied - ref issue 779146 GM</t>
  </si>
  <si>
    <t>52-0747-3250-01</t>
  </si>
  <si>
    <t>Hardship bonus credit applied - ref issue 598532 GM</t>
  </si>
  <si>
    <t>Hardship bonus credit applied - ref issue 764750 GM</t>
  </si>
  <si>
    <t>81-1040-0700-01</t>
  </si>
  <si>
    <t>CSG payment - Refer issue 773244</t>
  </si>
  <si>
    <t>52-0416-0200-01</t>
  </si>
  <si>
    <t>Reimbursement of plumbing exspenses approved - Refer issue 779583</t>
  </si>
  <si>
    <t>24-0293-0700-01</t>
  </si>
  <si>
    <t>3 x Water Interuptions.</t>
  </si>
  <si>
    <t>48-0458-3825-01</t>
  </si>
  <si>
    <t>Sewer Overflow in house.</t>
  </si>
  <si>
    <t>02-4195-3600-01</t>
  </si>
  <si>
    <t>Sewer Overfow on property.</t>
  </si>
  <si>
    <t>07-4145-0400-01</t>
  </si>
  <si>
    <t>Sewer overflow on property</t>
  </si>
  <si>
    <t>07-4441-4850-01</t>
  </si>
  <si>
    <t>Sewer overflow on property.</t>
  </si>
  <si>
    <t>07-4308-2700-01</t>
  </si>
  <si>
    <t>52-0048-0550-08</t>
  </si>
  <si>
    <t>52-0165-0250-01</t>
  </si>
  <si>
    <t>93-3046-3800-01</t>
  </si>
  <si>
    <t>HWUA rebate approved - ref issue 780038 GM</t>
  </si>
  <si>
    <t>01-4185-0450-01</t>
  </si>
  <si>
    <t>Undetectable Leak - HWUA approved - Refer issue 779821</t>
  </si>
  <si>
    <t>92-3163-2350-01</t>
  </si>
  <si>
    <t>HWUA rebate approved - ref issue 780194 GM</t>
  </si>
  <si>
    <t>HWUA rebate approved - undetectable leak - ref issue 757897 GM</t>
  </si>
  <si>
    <t>22-0461-0450-03</t>
  </si>
  <si>
    <t>HWUA rebate approved - undetectable leak - ref issue 780056 GM</t>
  </si>
  <si>
    <t>93-3180-0250-01</t>
  </si>
  <si>
    <t>Unexplained leak - HWUA approved - Refer issue 768903</t>
  </si>
  <si>
    <t>93-3363-0300-06</t>
  </si>
  <si>
    <t>HWUA rebate approved - undetectable leak - ref issue 781171 GM</t>
  </si>
  <si>
    <t>52-0581-4200-01</t>
  </si>
  <si>
    <t>HWUA rebate approved - undetectable leak - ref issue 781153 GM</t>
  </si>
  <si>
    <t>22-0638-0150-01</t>
  </si>
  <si>
    <t>HWUA rebate approved - undetectable leak - ref issue 779784 GM</t>
  </si>
  <si>
    <t>22-0295-0300-01</t>
  </si>
  <si>
    <t>HWUA rebate approved - undetectable leak - ref issue 781431 GM</t>
  </si>
  <si>
    <t>52-1036-5980-01</t>
  </si>
  <si>
    <t>HWUA rebate approved - undetectable leak - ref issue 772287 GM</t>
  </si>
  <si>
    <t>24-0293-0650-01</t>
  </si>
  <si>
    <t>Undetectable Leak - HWUA approved - Refer issue 780230</t>
  </si>
  <si>
    <t>52-0357-0200-03</t>
  </si>
  <si>
    <t>Undetectable leak - HWUA approved - refer issue 773377 KA</t>
  </si>
  <si>
    <t>22-1003-0525-01</t>
  </si>
  <si>
    <t>HWUA rebate approved - undetectable leak - ref issue 781684 GM</t>
  </si>
  <si>
    <t>52-1449-0200-01</t>
  </si>
  <si>
    <t>HWUA rebate approved - undetectable leak - ref issue 780679 GM</t>
  </si>
  <si>
    <t>36-0336-0750-05</t>
  </si>
  <si>
    <t>HWUA rebate approved - undetectable leak - ref issue 781735 GM</t>
  </si>
  <si>
    <t>50-0283-0150-01</t>
  </si>
  <si>
    <t>Undetectable Leak - HWUA approved - Refer issue 777108</t>
  </si>
  <si>
    <t>92-3359-0600-03</t>
  </si>
  <si>
    <t>HWUA rebate approved - undetectable leak - ref issue 767350 GM</t>
  </si>
  <si>
    <t>22-1132-0700-01</t>
  </si>
  <si>
    <t>HWUA rebate approved - undetectable leak - ref issue 776379 GM</t>
  </si>
  <si>
    <t>52-0881-0100-07</t>
  </si>
  <si>
    <t>HWUA rebate approved - undetectable leak - ref issue 772806 GM</t>
  </si>
  <si>
    <t>22-1003-0300-01</t>
  </si>
  <si>
    <t>HWUA rebate approved - undetectable leak - ref issue 782166 GM</t>
  </si>
  <si>
    <t>07-4414-0750-01</t>
  </si>
  <si>
    <t>HWUA rebate approved - undetectable leak - ref issue 774257 GM</t>
  </si>
  <si>
    <t>93-3205-0525-01</t>
  </si>
  <si>
    <t>HWUA rebate approved - undetectable leak - ref issue 782481 GM</t>
  </si>
  <si>
    <t>93-3205-0500-01</t>
  </si>
  <si>
    <t>34-0200-0400-01</t>
  </si>
  <si>
    <t>HWUA rebate approved - undetectable leak - ref issue 782662 GM</t>
  </si>
  <si>
    <t>50-0744-1250-06</t>
  </si>
  <si>
    <t>HWUA rebate approved - undetectable leak - ref issue 782167 GM</t>
  </si>
  <si>
    <t>52-0574-0675-01</t>
  </si>
  <si>
    <t>HWUA rebate approved - undetectable leak - ref issue 782846 GM</t>
  </si>
  <si>
    <t>Undetectable leak - HWUA approved - refer issue 780210 KA</t>
  </si>
  <si>
    <t>52-0074-0750-01</t>
  </si>
  <si>
    <t>Undetectabl leak - HWUA approved - refer issue 782914 KA</t>
  </si>
  <si>
    <t>52-0584-0200-01</t>
  </si>
  <si>
    <t>HWUA rebate approved - undetectable leak - ref issue 782993 GM</t>
  </si>
  <si>
    <t>93-3199-1600-01</t>
  </si>
  <si>
    <t>HWUA rebate approved - undetectable leak - ref issue 782752 GM</t>
  </si>
  <si>
    <t>50-0611-0225-01</t>
  </si>
  <si>
    <t>Undetectable Leak - HWUA approved - Refer issue 781828</t>
  </si>
  <si>
    <t>24-0818-0050-01</t>
  </si>
  <si>
    <t>Undetectable leak - HWUA approved - refer issue 769388 KA</t>
  </si>
  <si>
    <t>50-1143-0450-01</t>
  </si>
  <si>
    <t>Undetectable Leak - HWUA approved - Refer issue 776126</t>
  </si>
  <si>
    <t>52-0983-0700-01</t>
  </si>
  <si>
    <t>Undetectable Leak - HWUA approved - Refer issue 781129</t>
  </si>
  <si>
    <t>52-0268-2200-12</t>
  </si>
  <si>
    <t>HWUA rebate approved - undetectable leak - ref issue 772019 GM</t>
  </si>
  <si>
    <t>52-0581-0550-01</t>
  </si>
  <si>
    <t>HWUA rebate approved - undetectable leak - ref issue 781416 GM</t>
  </si>
  <si>
    <t>93-3322-0450-01</t>
  </si>
  <si>
    <t>HWUA rebate approved - undetectable leak - ref issue 783528 GM</t>
  </si>
  <si>
    <t>34-0160-1000-01</t>
  </si>
  <si>
    <t>HWUA approved - Undetectable Leak - refer issue 781395</t>
  </si>
  <si>
    <t>93-3326-1400-01</t>
  </si>
  <si>
    <t>Undetectable leak - HWUA top up approved - refer issue 774093 KA</t>
  </si>
  <si>
    <t>93-3369-0100-01</t>
  </si>
  <si>
    <t>Undetectable leak - HWUA approved - refer issue 774771 KA</t>
  </si>
  <si>
    <t>52-0878-1000-01</t>
  </si>
  <si>
    <t>HWUA rebate approved - undetectable leak - ref issue 783681 GM</t>
  </si>
  <si>
    <t>Undetectable leak - HWUA approved - refer issue 778078 KA</t>
  </si>
  <si>
    <t>52-0268-3300-01</t>
  </si>
  <si>
    <t>HWUA rebate approved - undetectable leak - ref issue 783995 GM</t>
  </si>
  <si>
    <t>93-3134-0350-01</t>
  </si>
  <si>
    <t>HWUA rebate approved - undetectable leak - ref issue 782801 GM</t>
  </si>
  <si>
    <t>52-0193-0340-04</t>
  </si>
  <si>
    <t>HWUA rebate approved - undetectable leak - ref issue 784074 GM</t>
  </si>
  <si>
    <t>07-1328-0300-01</t>
  </si>
  <si>
    <t>HWUA rebate approved - undetectable leak - ref issue 784178 GM</t>
  </si>
  <si>
    <t>52-0869-0304-01</t>
  </si>
  <si>
    <t>Undetectable leak - HWUA approved - refer issue 781142 KA</t>
  </si>
  <si>
    <t>07-4408-0900-01</t>
  </si>
  <si>
    <t>Undetectable leak - HWUA approved - Refer issue 783539</t>
  </si>
  <si>
    <t>07-4097-0600-10</t>
  </si>
  <si>
    <t>URGS rebate approved - ref issue 774246 GM</t>
  </si>
  <si>
    <t>52-0431-0700-10</t>
  </si>
  <si>
    <t>URGS rebate approved - ref issue 768989 GM</t>
  </si>
  <si>
    <t>52-0753-0100-01</t>
  </si>
  <si>
    <t>URGS rebate approved - ref issue 773909 GM</t>
  </si>
  <si>
    <t>90-3383-0700-01</t>
  </si>
  <si>
    <t>URGS rebate approved - ref issue 725336 GM</t>
  </si>
  <si>
    <t>92-3290-2750-01</t>
  </si>
  <si>
    <t>URGS rebate approved - ref issue 772034 GM</t>
  </si>
  <si>
    <t>URGS rebate approved - ref issue 775215 GM</t>
  </si>
  <si>
    <t>93-3191-0300-01</t>
  </si>
  <si>
    <t>URGS rebate approved - ref issue 763907 GM</t>
  </si>
  <si>
    <t>02-4407-0250-01</t>
  </si>
  <si>
    <t>URGS rebate approved - ref issue 775529 GM</t>
  </si>
  <si>
    <t>07-4298-0050-01</t>
  </si>
  <si>
    <t>URGS rebate approved - ref issue 776282 GM</t>
  </si>
  <si>
    <t>20-1140-5150-01</t>
  </si>
  <si>
    <t>URGS rebate approved - ref issue 777574 GM</t>
  </si>
  <si>
    <t>22-0845-0200-01</t>
  </si>
  <si>
    <t>URGS rebate approved - ref issue 758710 GM</t>
  </si>
  <si>
    <t>22-1068-0525-01</t>
  </si>
  <si>
    <t>URGS rebate approved - ref issue 770415 GM</t>
  </si>
  <si>
    <t>52-0297-0050-01</t>
  </si>
  <si>
    <t>URGS rebate approved - ref issue 771725 GM</t>
  </si>
  <si>
    <t>04-4146-0050-01</t>
  </si>
  <si>
    <t>URGS rebate approved - ref issue 775885 GM</t>
  </si>
  <si>
    <t>52-0338-0200-61</t>
  </si>
  <si>
    <t>07-4423-0100-09</t>
  </si>
  <si>
    <t>22-0461-0575-02</t>
  </si>
  <si>
    <t>Debt write off approved - ref issue 780916 GM</t>
  </si>
  <si>
    <t>52-1222-0150-07</t>
  </si>
  <si>
    <t>93-3325-1550-11</t>
  </si>
  <si>
    <t>04-4295-0750-02</t>
  </si>
  <si>
    <t>93-3365-0900-51</t>
  </si>
  <si>
    <t>93-3241-1900-03</t>
  </si>
  <si>
    <t>Debt write off approved - ref issue 781581 GM</t>
  </si>
  <si>
    <t>07-4097-0200-04</t>
  </si>
  <si>
    <t>Debt write off approved - ref issue 780903 GM</t>
  </si>
  <si>
    <t>07-4104-1100-04</t>
  </si>
  <si>
    <t>Debt write off approved - ref issue 780921 GM</t>
  </si>
  <si>
    <t>92-3303-0050-03</t>
  </si>
  <si>
    <t>93-3325-2550-05</t>
  </si>
  <si>
    <t>46-0873-0150-08</t>
  </si>
  <si>
    <t>Debt write off approved - ref issue 776163 GM</t>
  </si>
  <si>
    <t>50-1079-0150-08</t>
  </si>
  <si>
    <t>Debt write off approved - ref issue 780919 GM</t>
  </si>
  <si>
    <t>92-3004-0600-03</t>
  </si>
  <si>
    <t>91-3289-1700-03</t>
  </si>
  <si>
    <t>93-3338-1050-09</t>
  </si>
  <si>
    <t>93-3276-3560-02</t>
  </si>
  <si>
    <t>Debt write off approved - ref issue 781583 GM</t>
  </si>
  <si>
    <t>93-3268-1100-08</t>
  </si>
  <si>
    <t>Debt write off approved - ref issue 781588 GM</t>
  </si>
  <si>
    <t>52-1073-1850-04</t>
  </si>
  <si>
    <t>Debt write off approved - ref issue 781902 GM</t>
  </si>
  <si>
    <t>07-4441-0650-03</t>
  </si>
  <si>
    <t>Debt write off approved - ref issue 780908 GM</t>
  </si>
  <si>
    <t>07-4174-1350-02</t>
  </si>
  <si>
    <t>Debt write off approved - ref issue 780900 GM</t>
  </si>
  <si>
    <t>07-4162-1000-08</t>
  </si>
  <si>
    <t>52-0927-0040-05</t>
  </si>
  <si>
    <t>52-0008-3850-06</t>
  </si>
  <si>
    <t>$3,587.82 - bad debt write off approved - issue #781569</t>
  </si>
  <si>
    <t>93-3374-1900-07</t>
  </si>
  <si>
    <t>93-3197-1300-08</t>
  </si>
  <si>
    <t>52-1159-0500-05</t>
  </si>
  <si>
    <t>07-4191-0150-07</t>
  </si>
  <si>
    <t>Debt write off approved - ref issue 783202 GM</t>
  </si>
  <si>
    <t>07-4166-3800-16</t>
  </si>
  <si>
    <t>Debt write off approved - ref issue 783205 GM</t>
  </si>
  <si>
    <t>93-3325-1650-03</t>
  </si>
  <si>
    <t>22-0673-8250-02</t>
  </si>
  <si>
    <t>07-4325-3140-04</t>
  </si>
  <si>
    <t>Debt write off approved - ref issue 776109 GM</t>
  </si>
  <si>
    <t>52-1243-0400-10</t>
  </si>
  <si>
    <t>Reverse write off to transfer charges - ref issue 778775 GM</t>
  </si>
  <si>
    <t>91-3318-2550-05</t>
  </si>
  <si>
    <t>Reverse write off to transfer to new account - ref issue 779974 GM</t>
  </si>
  <si>
    <t>Reverse write off to allow for payment - ref issue 781583 GM</t>
  </si>
  <si>
    <t>07-4237-1400-05</t>
  </si>
  <si>
    <t>Thinking Windows: Reopen account to fix unallocated credit.</t>
  </si>
  <si>
    <t>Detail Desc.</t>
  </si>
  <si>
    <t>Print</t>
  </si>
  <si>
    <t>Adjustment</t>
  </si>
  <si>
    <t>Sew Vol.</t>
  </si>
  <si>
    <t>Adjust sewer volume out - ref issue 780038 GM</t>
  </si>
  <si>
    <t>Y</t>
  </si>
  <si>
    <t>Adjusted sewer volume out - ref issue 780038 GM</t>
  </si>
  <si>
    <t>SD</t>
  </si>
  <si>
    <t>Charge adjusted to refund bond - refer issue 780278 KA</t>
  </si>
  <si>
    <t>93-3276-3580-01</t>
  </si>
  <si>
    <t>Trade Waste</t>
  </si>
  <si>
    <t>Trade Waste adjusted - refer issue 780764</t>
  </si>
  <si>
    <t>Adjust charge to allow for refund - ref issue 694539 GM</t>
  </si>
  <si>
    <t>Adjust charge to allow for refund and close account -- ref issue 758815 GM</t>
  </si>
  <si>
    <t>52-0722-0450-04</t>
  </si>
  <si>
    <t>Water Vol.</t>
  </si>
  <si>
    <t>Amount Transferred to 52-0722-0450-05</t>
  </si>
  <si>
    <t>Charge adjusted to refun bond - refer issue 586951 KA</t>
  </si>
  <si>
    <t>93-3013-0150-08</t>
  </si>
  <si>
    <t>Amount Transferred to 93-3013-0150-01 Ref issue 781586 GM</t>
  </si>
  <si>
    <t>93-3376-0200-02</t>
  </si>
  <si>
    <t>Amount Transferred to 93-3251-2650-02 Ref issue 781592 GM</t>
  </si>
  <si>
    <t>92-3004-0800-01</t>
  </si>
  <si>
    <t>Read Fee</t>
  </si>
  <si>
    <t>SMR charge reversed - tenant registered at incorrect property - Refer issue 781472</t>
  </si>
  <si>
    <t>Amount Transferred to 52-0915-0110-14 Ref issue 778775 GM</t>
  </si>
  <si>
    <t>Bond refund approved - ref issue 781718 GM</t>
  </si>
  <si>
    <t>04-4473-3100-01</t>
  </si>
  <si>
    <t>Misc.</t>
  </si>
  <si>
    <t>Breach fee adjusted - refer issue 758397 KA</t>
  </si>
  <si>
    <t>52-1036-3020-01</t>
  </si>
  <si>
    <t>Charge adjusted - Refer issue 676276</t>
  </si>
  <si>
    <t>Amount Transferred to 93-3342-0950-02 Ref issue 779974 GM</t>
  </si>
  <si>
    <t>Chareg adjusted to close account - KA</t>
  </si>
  <si>
    <t>07-4303-0150-04</t>
  </si>
  <si>
    <t>Amount Transferred to 07-4303-0150-05 Ref issue 782715 GM</t>
  </si>
  <si>
    <t>52-0031-2350-02</t>
  </si>
  <si>
    <t>Amount Transferred to 52-0741-2450-05</t>
  </si>
  <si>
    <t>32-0252-3250-01</t>
  </si>
  <si>
    <t>Refer issue 781138</t>
  </si>
  <si>
    <t>93-3268-1050-09</t>
  </si>
  <si>
    <t>Amount Transferred to 93-3268-1050-10 Ref issue 783020 GM</t>
  </si>
  <si>
    <t>07-4014-1160-08</t>
  </si>
  <si>
    <t>Amount Transferred to 07-4229-3000-05 Ref issue 783188 GM</t>
  </si>
  <si>
    <t>52-0880-5330-01</t>
  </si>
  <si>
    <t>Water Av.</t>
  </si>
  <si>
    <t>Adjust charge to allow for refund GM</t>
  </si>
  <si>
    <t>Charge adjusted after refund processed GM</t>
  </si>
  <si>
    <t>52-1572-0250-01</t>
  </si>
  <si>
    <t>Sew. Av.</t>
  </si>
  <si>
    <t>Adjust charge back after refund GM</t>
  </si>
  <si>
    <t>Adjust charge back after refund - ref issue 782973 GM</t>
  </si>
  <si>
    <t>52-0880-4965-01</t>
  </si>
  <si>
    <t>52-1572-0300-01</t>
  </si>
  <si>
    <t>Adjust charge after refund GM</t>
  </si>
  <si>
    <t>52-1173-1350-05</t>
  </si>
  <si>
    <t>Amount Transferred to 52-0624-0300-05 - refer issue 783102.</t>
  </si>
  <si>
    <t>07-4357-0225-01</t>
  </si>
  <si>
    <t>Charge adjusted - WW property - Refer issue 783662</t>
  </si>
  <si>
    <t>Charge adjusted to refund bond - refer issue 627729 KA</t>
  </si>
  <si>
    <t>Sewer Volume adjusted due to HWUA - Refer issue 768903</t>
  </si>
  <si>
    <t>22-0201-0320-05</t>
  </si>
  <si>
    <t>Amount Transferred to 22-1003-0550-10 Ref issue 784097 GM</t>
  </si>
  <si>
    <t>52-0568-0250-07</t>
  </si>
  <si>
    <t>Amount Transferred to 32-0782-1350-01 Ref issue 784058 GM</t>
  </si>
  <si>
    <t>52-0616-0100-10</t>
  </si>
  <si>
    <t>Amount Transferred to 52-0616-0100-11 Ref issue 784044 GM</t>
  </si>
  <si>
    <t>52-0728-0100-03</t>
  </si>
  <si>
    <t>Amount Transferred to 52-1139-2300-01 Ref issue 784046 GM</t>
  </si>
  <si>
    <t>52-1078-4370-06</t>
  </si>
  <si>
    <t>Amount Transferred to 52-0002-5850-01 Ref issue 784126 GM</t>
  </si>
  <si>
    <t>93-3274-2150-03</t>
  </si>
  <si>
    <t>Amount Transferred to 93-3134-0600-01 Ref issue 784128 GM</t>
  </si>
  <si>
    <t>93-3199-0800-06</t>
  </si>
  <si>
    <t>Amount Transferred to 93-3268-3650-08 Ref issue 784130 GM</t>
  </si>
  <si>
    <t>52-0615-3020-01</t>
  </si>
  <si>
    <t>Fire Serv.</t>
  </si>
  <si>
    <t>Charge adjusted due to overpayment - refer issue 784115</t>
  </si>
  <si>
    <t>Charge adjusted to allow GSL refund refer issue 784032</t>
  </si>
  <si>
    <t>02-4321-0400-01</t>
  </si>
  <si>
    <t>02-4321-0350-01</t>
  </si>
  <si>
    <t>02-4321-0300-01</t>
  </si>
  <si>
    <t>02-4321-0050-01</t>
  </si>
  <si>
    <t>10-4382-0150-01</t>
  </si>
  <si>
    <t>06-4300-1450-01</t>
  </si>
  <si>
    <t>06-4300-1350-01</t>
  </si>
  <si>
    <t>06-4033-0050-01</t>
  </si>
  <si>
    <t>02-4293-0150-01</t>
  </si>
  <si>
    <t>10-4282-0030-01</t>
  </si>
  <si>
    <t>10-4064-0625-01</t>
  </si>
  <si>
    <t>10-4439-0050-01</t>
  </si>
  <si>
    <t>05-4377-0250-01</t>
  </si>
  <si>
    <t>05-4337-0400-01</t>
  </si>
  <si>
    <t>05-4337-0500-01</t>
  </si>
  <si>
    <t>02-4195-4460-01</t>
  </si>
  <si>
    <t>09-4202-1850-01</t>
  </si>
  <si>
    <t>09-4202-0800-01</t>
  </si>
  <si>
    <t>04-4410-0050-01</t>
  </si>
  <si>
    <t>04-4451-0050-01</t>
  </si>
  <si>
    <t>04-4451-0675-01</t>
  </si>
  <si>
    <t>44-0124-0650-01</t>
  </si>
  <si>
    <t>04-4053-0350-01</t>
  </si>
  <si>
    <t>04-4353-0200-01</t>
  </si>
  <si>
    <t>04-4065-0200-01</t>
  </si>
  <si>
    <t>32-0506-1050-01</t>
  </si>
  <si>
    <t>32-0506-0300-01</t>
  </si>
  <si>
    <t>32-0506-0250-01</t>
  </si>
  <si>
    <t>32-0506-0200-01</t>
  </si>
  <si>
    <t>11-4396-0050-01</t>
  </si>
  <si>
    <t>11-4509-0100-01</t>
  </si>
  <si>
    <t>08-4201-0300-01</t>
  </si>
  <si>
    <t>08-4201-0250-01</t>
  </si>
  <si>
    <t>20-1140-0150-01</t>
  </si>
  <si>
    <t>07-4381-0050-01</t>
  </si>
  <si>
    <t>07-4193-0200-01</t>
  </si>
  <si>
    <t>07-4193-0150-01</t>
  </si>
  <si>
    <t>07-4166-0025-01</t>
  </si>
  <si>
    <t>07-4055-0050-01</t>
  </si>
  <si>
    <t>07-4381-0200-01</t>
  </si>
  <si>
    <t>07-4320-0200-01</t>
  </si>
  <si>
    <t>01-4208-0150-01</t>
  </si>
  <si>
    <t>01-4185-0350-01</t>
  </si>
  <si>
    <t>01-4156-0100-01</t>
  </si>
  <si>
    <t>01-4156-0700-01</t>
  </si>
  <si>
    <t>01-4075-1300-01</t>
  </si>
  <si>
    <t>Hardship Bonus Credit Applied - refer issue # 602176</t>
  </si>
  <si>
    <t>93-3022-0850-01</t>
  </si>
  <si>
    <t>Hardship Bonus Credit Applied - refer issue # 778896</t>
  </si>
  <si>
    <t>Hardship Bonus Credit Applied - refer issue #767689</t>
  </si>
  <si>
    <t>36-0794-1300-01</t>
  </si>
  <si>
    <t>93-3130-3580-06</t>
  </si>
  <si>
    <t>04-4447-0500-01</t>
  </si>
  <si>
    <t>Hardship bonus credit approved - ref issue 777129 GM</t>
  </si>
  <si>
    <t>Hardship bonus credit approved - ref issue 665279 GM</t>
  </si>
  <si>
    <t>52-0633-0950-01</t>
  </si>
  <si>
    <t>Hardship bonus credit applied - ref issue 191517 GM</t>
  </si>
  <si>
    <t>Hardship bonus credit applied - ref issue 631006 GM</t>
  </si>
  <si>
    <t>Hardship Bonus Credit applied - ref issue 566213 GM</t>
  </si>
  <si>
    <t>Hardship Bonus Credit Applied - refer issue # 782587</t>
  </si>
  <si>
    <t>Hardship bonus credit applied - ref issue 656145 GM</t>
  </si>
  <si>
    <t>Hardship Bonus Credit Applied - refer issue #682865</t>
  </si>
  <si>
    <t>Hardship bonus credit applied - ref issue 584118 GM</t>
  </si>
  <si>
    <t>07-4399-1450-01</t>
  </si>
  <si>
    <t>Reverse write off to transfer to new account - ref issue 764203 GM</t>
  </si>
  <si>
    <t>07-4424-3650-56</t>
  </si>
  <si>
    <t>Reverse write off to transfer abandoned charges - ref issue 783959 GM</t>
  </si>
  <si>
    <t>07-4097-0250-06</t>
  </si>
  <si>
    <t>reverse write off to allow for payment GM</t>
  </si>
  <si>
    <t>93-3300-1054-08</t>
  </si>
  <si>
    <t>$174.34 bad debt write off approved. Issue 787215</t>
  </si>
  <si>
    <t>07-4014-3160-06</t>
  </si>
  <si>
    <t>52-0422-0800-02</t>
  </si>
  <si>
    <t>Debt write off approved - ref issue 785593 GM</t>
  </si>
  <si>
    <t>52-0337-0800-05</t>
  </si>
  <si>
    <t>Debt write off approved - ref issue 785596 GM</t>
  </si>
  <si>
    <t>52-0838-1450-02</t>
  </si>
  <si>
    <t>Debt write off approved - ref issue 786318 GM</t>
  </si>
  <si>
    <t>90-3217-1200-02</t>
  </si>
  <si>
    <t>07-4316-0450-04</t>
  </si>
  <si>
    <t>$1,490.49 bad debt write off approved. Refer issue 785608</t>
  </si>
  <si>
    <t>07-4097-0150-04</t>
  </si>
  <si>
    <t>93-3034-3800-05</t>
  </si>
  <si>
    <t>42-0746-0300-02</t>
  </si>
  <si>
    <t>Debt write off approved - ref issue 785644 GM</t>
  </si>
  <si>
    <t>07-4014-3100-13</t>
  </si>
  <si>
    <t>Debt write off approved - ref issue 784851 GM</t>
  </si>
  <si>
    <t>93-3045-0650-06</t>
  </si>
  <si>
    <t>52-0584-0750-05</t>
  </si>
  <si>
    <t>93-3134-0150-14</t>
  </si>
  <si>
    <t>Debt write off approved - ref issue 784129 GM</t>
  </si>
  <si>
    <t>93-3135-0500-04</t>
  </si>
  <si>
    <t>30-1064-0950-16</t>
  </si>
  <si>
    <t>Debt write off approved - ref issue 781584 GM</t>
  </si>
  <si>
    <t>52-0880-2200-04</t>
  </si>
  <si>
    <t>52-0070-1350-04</t>
  </si>
  <si>
    <t>52-0166-1150-02</t>
  </si>
  <si>
    <t>Debt write off approved - ref issue 784072 GM</t>
  </si>
  <si>
    <t>52-0214-0150-06</t>
  </si>
  <si>
    <t>Debt write off approved - ref issue 783880 GM</t>
  </si>
  <si>
    <t>91-3232-1050-03</t>
  </si>
  <si>
    <t>Debt write off approved - ref issue 783714 GM</t>
  </si>
  <si>
    <t>93-3030-0100-03</t>
  </si>
  <si>
    <t>52-0416-2750-04</t>
  </si>
  <si>
    <t>Debt write off approved - ref issue 784101 GM</t>
  </si>
  <si>
    <t>07-4014-1460-09</t>
  </si>
  <si>
    <t>debt write off approved - ref issue 784104 GM</t>
  </si>
  <si>
    <t>07-4438-0050-06</t>
  </si>
  <si>
    <t>52-0747-1100-03</t>
  </si>
  <si>
    <t>52-0954-1250-02</t>
  </si>
  <si>
    <t>52-0122-0450-05</t>
  </si>
  <si>
    <t>22-0143-0800-02</t>
  </si>
  <si>
    <t>02-4003-1300-02</t>
  </si>
  <si>
    <t>52-0008-1550-04</t>
  </si>
  <si>
    <t>92-3089-0050-05</t>
  </si>
  <si>
    <t>92-3070-0650-02</t>
  </si>
  <si>
    <t>22-0946-0200-08</t>
  </si>
  <si>
    <t>Debt write off approved - ref issue 784147 GM</t>
  </si>
  <si>
    <t>07-4229-2800-03</t>
  </si>
  <si>
    <t>Debt write off approved - ref issue 784127 GM</t>
  </si>
  <si>
    <t>91-3115-0600-10</t>
  </si>
  <si>
    <t>07-4486-0050-07</t>
  </si>
  <si>
    <t>URGS rebate applied - ref issue 778654 GM</t>
  </si>
  <si>
    <t>92-1436-0300-01</t>
  </si>
  <si>
    <t>URGS rebate applied - ref issue 719963 GM</t>
  </si>
  <si>
    <t>24-0818-0400-01</t>
  </si>
  <si>
    <t>URGS rebate applied - ref issue 771729 GM</t>
  </si>
  <si>
    <t>52-1105-0350-06</t>
  </si>
  <si>
    <t>URGS rebate approved - ref issue 776077 GM</t>
  </si>
  <si>
    <t>52-0742-3100-01</t>
  </si>
  <si>
    <t>URGS rebate approved - ref issue 777907 GM</t>
  </si>
  <si>
    <t>93-3076-0250-07</t>
  </si>
  <si>
    <t>URGS rebate approved - ref issue 777905 GM</t>
  </si>
  <si>
    <t>93-3274-1400-01</t>
  </si>
  <si>
    <t>URGS rebate approved - ref issue 764545 GM</t>
  </si>
  <si>
    <t>52-0774-1850-01</t>
  </si>
  <si>
    <t>URGS rebate approved - ref issue 777593 GM</t>
  </si>
  <si>
    <t>HWUA approved. Undetectable leak. Issue 782049</t>
  </si>
  <si>
    <t>22-0272-1575-01</t>
  </si>
  <si>
    <t>Undetectable leak - HWUA approved - refer issue 785348 KA</t>
  </si>
  <si>
    <t>07-4258-1850-03</t>
  </si>
  <si>
    <t>HWU Allowance Rebate for $2951.53 for water leak - refer issue #785164.</t>
  </si>
  <si>
    <t>32-0252-2650-01</t>
  </si>
  <si>
    <t>HWUA approved. Unexplained high usage - Issue 782069.</t>
  </si>
  <si>
    <t>52-0427-0100-01</t>
  </si>
  <si>
    <t>HWUA rebate approved - ref issue 785480 GM</t>
  </si>
  <si>
    <t>52-0212-0500-08</t>
  </si>
  <si>
    <t>HWUA approved. Undetectable Leak. Refer issue 784430.</t>
  </si>
  <si>
    <t>52-0608-0750-08</t>
  </si>
  <si>
    <t>HWUA rebate approved - undetectable leak - ref issue 787162 GM</t>
  </si>
  <si>
    <t>05-4459-0350-01</t>
  </si>
  <si>
    <t>HWUA rebate approved - undetectable leak - ref issue 774822 GM</t>
  </si>
  <si>
    <t>52-0983-0650-01</t>
  </si>
  <si>
    <t>HWUA rebate approved - undetectable leak - ref issue 787027 GM</t>
  </si>
  <si>
    <t>52-0631-0420-01</t>
  </si>
  <si>
    <t>Undetectable leak - HWUA approved - refer issue - 786687 KA</t>
  </si>
  <si>
    <t>24-0056-0550-01</t>
  </si>
  <si>
    <t>HWUA rebate approved - undetectable leak - ref issue 786759 GM</t>
  </si>
  <si>
    <t>02-4317-0100-01</t>
  </si>
  <si>
    <t>HWUA rebate approved - undetectable leak - ref issue 777783 GM</t>
  </si>
  <si>
    <t>02-4317-3710-01</t>
  </si>
  <si>
    <t>HWUA rebate approved - undetectable leak - ref issue 774209 GM</t>
  </si>
  <si>
    <t>07-4360-0800-01</t>
  </si>
  <si>
    <t>HWUA reabte approved - undetectable leak - ref issue 785678 GM</t>
  </si>
  <si>
    <t>07-4031-0800-01</t>
  </si>
  <si>
    <t>Undetectable leak - HWUA approved - refer issue 785772 KA</t>
  </si>
  <si>
    <t>02-4293-0650-01</t>
  </si>
  <si>
    <t>HWUA rebate approved - undetectable leak - ref issue 783016 GM</t>
  </si>
  <si>
    <t>52-0752-6200-01</t>
  </si>
  <si>
    <t>HWUA approved. Undetectable Leak - issue 780333</t>
  </si>
  <si>
    <t>32-0777-0125-01</t>
  </si>
  <si>
    <t>HWUA rebate approved - undetectable leak - ref issue 785763 GM</t>
  </si>
  <si>
    <t>07-4320-3600-01</t>
  </si>
  <si>
    <t>HWUA rebate approved - ref issue 785520 GM</t>
  </si>
  <si>
    <t>52-1217-0000-01</t>
  </si>
  <si>
    <t>HWUA rebate approved - undetectable leak - ref issue 784730 GM</t>
  </si>
  <si>
    <t>30-0952-1750-01</t>
  </si>
  <si>
    <t>Undetectable leak - HWUA approved - refer issue 785069 KA</t>
  </si>
  <si>
    <t>30-0952-1850-01</t>
  </si>
  <si>
    <t>Undetectable leak - HWUA approved - refer issue 784837 KA</t>
  </si>
  <si>
    <t>32-0506-3100-01</t>
  </si>
  <si>
    <t>HWUA rebate approved - undetectable leak - ref issue 785526 GM</t>
  </si>
  <si>
    <t>20-1140-6325-01</t>
  </si>
  <si>
    <t>Undetectable leak - HWUA top up approved - refer issue 773969 KA</t>
  </si>
  <si>
    <t>HWUA rebate approved - undetectable leak - ref issue 784453 GM</t>
  </si>
  <si>
    <t>07-4193-1950-01</t>
  </si>
  <si>
    <t>HWUA rebate approved - undetectable leak - ref issue 785175 GM</t>
  </si>
  <si>
    <t>52-0383-0050-06</t>
  </si>
  <si>
    <t>HWUA rebate approved - undetectable leak - ref issue 782670 GM</t>
  </si>
  <si>
    <t>52-0585-0850-02</t>
  </si>
  <si>
    <t>HWUA rebate approved - undetectable leak - ref issue 780491 GM</t>
  </si>
  <si>
    <t>07-4106-0450-07</t>
  </si>
  <si>
    <t>HWUA rebate approved - undetectable leak - ref issue 784166 GM</t>
  </si>
  <si>
    <t>52-1046-0250-01</t>
  </si>
  <si>
    <t>HWUA rebate approved - undetectable leak - ref issue 775567 GM</t>
  </si>
  <si>
    <t>01-4208-0250-01</t>
  </si>
  <si>
    <t>HWUA rebate approved - undetectable leak - ref issue 784838 GM</t>
  </si>
  <si>
    <t>07-4232-0400-07</t>
  </si>
  <si>
    <t>HWUA rebate approved - undetectable leak - ref issue 784744 GM</t>
  </si>
  <si>
    <t>93-3073-2750-01</t>
  </si>
  <si>
    <t>HWUA rebate approved - undetectable leak - ref issue 783386 GM</t>
  </si>
  <si>
    <t>50-0489-0850-01</t>
  </si>
  <si>
    <t>HWUA rebate approved - undetectable leak - ref issue 784407 GM</t>
  </si>
  <si>
    <t>52-0615-1075-01</t>
  </si>
  <si>
    <t>HWUA rebate approved - undetectable leak - ref issue 784409 GM</t>
  </si>
  <si>
    <t>52-0854-0900-01</t>
  </si>
  <si>
    <t>Undetectable Leak - HWUA approved - Refer issue 782389</t>
  </si>
  <si>
    <t>07-4126-0400-01</t>
  </si>
  <si>
    <t>91-3052-0050-01</t>
  </si>
  <si>
    <t>3 x Water Interruptions FC2024/11359</t>
  </si>
  <si>
    <t>22-0114-0181-09</t>
  </si>
  <si>
    <t>22-0114-0178-01</t>
  </si>
  <si>
    <t>22-0114-0175-08</t>
  </si>
  <si>
    <t>22-0114-0750-01</t>
  </si>
  <si>
    <t>22-0114-0700-01</t>
  </si>
  <si>
    <t>22-0114-0650-01</t>
  </si>
  <si>
    <t>52-0540-0050-01</t>
  </si>
  <si>
    <t>02-4378-0275-01</t>
  </si>
  <si>
    <t>6 x Water Interruptions FC2024/11359</t>
  </si>
  <si>
    <t>02-4321-0100-01</t>
  </si>
  <si>
    <t>02-4299-1300-01</t>
  </si>
  <si>
    <t>02-4195-3500-01</t>
  </si>
  <si>
    <t>02-4378-0150-01</t>
  </si>
  <si>
    <t>02-4378-0100-01</t>
  </si>
  <si>
    <t>02-4378-0300-01</t>
  </si>
  <si>
    <t>02-4378-0500-01</t>
  </si>
  <si>
    <t>02-4378-0050-01</t>
  </si>
  <si>
    <t>02-4378-0400-01</t>
  </si>
  <si>
    <t>02-4378-0550-01</t>
  </si>
  <si>
    <t>02-4321-0150-01</t>
  </si>
  <si>
    <t>02-4321-0425-01</t>
  </si>
  <si>
    <t>02-4321-0200-01</t>
  </si>
  <si>
    <t>91-3052-0400-01</t>
  </si>
  <si>
    <t>24-0957-0300-01</t>
  </si>
  <si>
    <t>24-0957-0200-01</t>
  </si>
  <si>
    <t>24-0957-0100-01</t>
  </si>
  <si>
    <t>24-0957-0050-01</t>
  </si>
  <si>
    <t>24-0957-0150-01</t>
  </si>
  <si>
    <t>91-3052-0350-01</t>
  </si>
  <si>
    <t xml:space="preserve">3 x Water Interruptions FC2024/11359  </t>
  </si>
  <si>
    <t>91-3052-0300-04</t>
  </si>
  <si>
    <t>3 x Water Interuptions FC2024/11359</t>
  </si>
  <si>
    <t>91-3052-0250-01</t>
  </si>
  <si>
    <t>91-3052-0200-08</t>
  </si>
  <si>
    <t>91-3052-0150-01</t>
  </si>
  <si>
    <t>91-3052-0100-02</t>
  </si>
  <si>
    <t>Incorrect owner added to account - Refer issue 786223</t>
  </si>
  <si>
    <t>05-4133-0590-01</t>
  </si>
  <si>
    <t>50-0976-0100-01</t>
  </si>
  <si>
    <t>Charge adjusted - refer issue 782746</t>
  </si>
  <si>
    <t>IS fee adjusted for urgent IS fee to be applied - refer issue 783710 KA</t>
  </si>
  <si>
    <t>07-4381-1150-01</t>
  </si>
  <si>
    <t>Adjust charge to fix payment error - ref issue 783944 GM</t>
  </si>
  <si>
    <t>92-3371-2125-05</t>
  </si>
  <si>
    <t>Amount Transferred to 92-1303-0100-01</t>
  </si>
  <si>
    <t>91-3115-1600-08</t>
  </si>
  <si>
    <t>Amount Transferred to 93-3309-0650-11 Ref issue 781755 GM</t>
  </si>
  <si>
    <t>92-3131-0350-03</t>
  </si>
  <si>
    <t>Amount Transferred to 92-3131-0350-04 Ref issue 784053 GM</t>
  </si>
  <si>
    <t>Amount Transferred to 07-4097-0150-05 Ref issue 783959 GM</t>
  </si>
  <si>
    <t>93-3312-0200-08</t>
  </si>
  <si>
    <t>Amount Transferred to 93-3054-0450-03 Ref issue 785395 GM</t>
  </si>
  <si>
    <t>38-0436-0800-05</t>
  </si>
  <si>
    <t>Amount Transferred to 30-1064-0100-01 Ref issue 785638 GM</t>
  </si>
  <si>
    <t>92-3152-2050-01</t>
  </si>
  <si>
    <t>Charge reversed - Refer issue 783007</t>
  </si>
  <si>
    <t>20-1140-5915-08</t>
  </si>
  <si>
    <t>Charge temporarily adjusted to enable refund to be processed - refer issue 755501 KA</t>
  </si>
  <si>
    <t>Charge adjusted after refund processed - refer issue 755501 KA</t>
  </si>
  <si>
    <t>Charge adjusted - charged in error - D2024/049258 KA</t>
  </si>
  <si>
    <t>Charge adjusted - already charged as an urgent IS - D2024/049258 - refer issue 781387 KA</t>
  </si>
  <si>
    <t>93-3014-1000-11</t>
  </si>
  <si>
    <t>Amount Transferred to 91-3335-0100-04 Ref issue 786082 GM</t>
  </si>
  <si>
    <t>Adjust charge to allow for refund - ref issue 785527 GM</t>
  </si>
  <si>
    <t>Amount Transferred to 07-4234-0850-43 Ref issue 764203 GM</t>
  </si>
  <si>
    <t>Adjust charge to allow for refund - ref issue 781050 GM</t>
  </si>
  <si>
    <t>50-1486-1150-01</t>
  </si>
  <si>
    <t>SMR fee adjusted off account - refer issue 752737 KA</t>
  </si>
  <si>
    <t>52-0011-0700-05</t>
  </si>
  <si>
    <t>Amount Transferred to 52-1531-1225-04 Ref issue 786255 GM</t>
  </si>
  <si>
    <t>Charged in error - refer issue 771366 KA</t>
  </si>
  <si>
    <t>52-0517-4250-14</t>
  </si>
  <si>
    <t>Amount Transferred to 22-0687-0325-07 Ref issue 786574 GM</t>
  </si>
  <si>
    <t>92-3028-2550-01</t>
  </si>
  <si>
    <t>Breach fee adjusted - refer issue 577136 KA</t>
  </si>
  <si>
    <t>52-0626-0200-09</t>
  </si>
  <si>
    <t>Amount Transferred to 52-0831-0850-12 Ref issue 786573 GM</t>
  </si>
  <si>
    <t>52-0257-0100-01</t>
  </si>
  <si>
    <t>MTW V</t>
  </si>
  <si>
    <t>TW Volume Adjusted - Refer issue 746222</t>
  </si>
  <si>
    <t>TW Volume adjusted from account - Refer issue 346222</t>
  </si>
  <si>
    <t>TW Volume adjusted - Refer issue 346222</t>
  </si>
  <si>
    <t>TW Vol Adjusted - Refer issue 346222</t>
  </si>
  <si>
    <t>32-1518-2300-01</t>
  </si>
  <si>
    <t>Adjusted charge to allow for refund - ref issue 786702 GM</t>
  </si>
  <si>
    <t>Adjusted back after refund - ref issue 786702 GM</t>
  </si>
  <si>
    <t>52-0578-1200-01</t>
  </si>
  <si>
    <t>Breach fee adjusted - refer issue 654405 KA</t>
  </si>
  <si>
    <t>52-0878-0550-06</t>
  </si>
  <si>
    <t>Amount Transferred to 52-0330-2450-08 Ref issue 787243 GM</t>
  </si>
  <si>
    <t>52-0338-0340-10</t>
  </si>
  <si>
    <t>Amount Transferred to 52-0951-1000-06 Ref issue 787245 GM</t>
  </si>
  <si>
    <t>93-3241-1450-03</t>
  </si>
  <si>
    <t>Amount Transferred to 93-3310-1000-07</t>
  </si>
  <si>
    <t>07-4441-3800-01</t>
  </si>
  <si>
    <t>Charged in error - refer issue 778443 KA</t>
  </si>
  <si>
    <t>52-1318-0520-06</t>
  </si>
  <si>
    <t>Amount Transferred to 52-0193-1650-06 - refer issue 787657</t>
  </si>
  <si>
    <t>Reported to the Board in September 2024</t>
  </si>
  <si>
    <t>22-1031-0500-01</t>
  </si>
  <si>
    <t>22-0388-0250-01</t>
  </si>
  <si>
    <t>22-0388-0150-01</t>
  </si>
  <si>
    <t>Hardship bonus credit applied - ref issue 631006</t>
  </si>
  <si>
    <t>Hardship Bonus Credit Applied - refer issue # 729940</t>
  </si>
  <si>
    <t>Hardship Bonus Credit Applied - refer issue # 747706</t>
  </si>
  <si>
    <t>Hardship Bonus Credit Applied - refer issue #566213</t>
  </si>
  <si>
    <t>36-0340-3400-01</t>
  </si>
  <si>
    <t>Hardship Bonus Credit Applied - refer issue # 713041</t>
  </si>
  <si>
    <t>04-4146-0800-04</t>
  </si>
  <si>
    <t>Hardship Bonus Credit Applied - refer issue # 767689</t>
  </si>
  <si>
    <t>Hardship Bonus Credit Applied - refer issue # 757924</t>
  </si>
  <si>
    <t>93-3268-3550-02</t>
  </si>
  <si>
    <t>Hardship Bonus Credit Applied - refer issue # 749728</t>
  </si>
  <si>
    <t>36-0754-0900-01</t>
  </si>
  <si>
    <t>52-1009-0550-01</t>
  </si>
  <si>
    <t>Hardship Bonus Credit Applied - refer issue # 665279</t>
  </si>
  <si>
    <t>Hardship Bonus Credit Applied - refer issue # 764750</t>
  </si>
  <si>
    <t>Hardship Bonus Credit Applied - refer issue # 626540</t>
  </si>
  <si>
    <t>Hardship Bonus Credit Applied - refer issue # 749883</t>
  </si>
  <si>
    <t>Hardship Bonus Credit Applied - refer issue # 779146</t>
  </si>
  <si>
    <t>Hardship Bonus Credit Applied - refer issue # 566119</t>
  </si>
  <si>
    <t>Hardship Bonus Credit Applied - refer issue # 724912</t>
  </si>
  <si>
    <t>Hardship Bonus Credit Applied - refer issue # 243468</t>
  </si>
  <si>
    <t>52-0548-2900-01</t>
  </si>
  <si>
    <t>Undetectable Leak - HWUA approved - Refer issue 783412</t>
  </si>
  <si>
    <t>40-0896-1000-01</t>
  </si>
  <si>
    <t>HWUA approved. Undetectable leak - Issue 787979</t>
  </si>
  <si>
    <t>02-4321-1500-01</t>
  </si>
  <si>
    <t>High water usage rebate approved &amp; processed - refer issue# 788944. TP</t>
  </si>
  <si>
    <t>07-4152-2450-12</t>
  </si>
  <si>
    <t>HWUA approved. Undetectable Leak. Refer issue 788857</t>
  </si>
  <si>
    <t>52-1043-0400-05</t>
  </si>
  <si>
    <t>HWUA approved. Undetectable Leak. Refer issue 783866.</t>
  </si>
  <si>
    <t>81-0128-0250-01</t>
  </si>
  <si>
    <t>HWUA approved. Undetectable Leak. Issue 782451</t>
  </si>
  <si>
    <t>34-0200-0450-01</t>
  </si>
  <si>
    <t>HWUA approved. Undetectable Leak. Issue 758969</t>
  </si>
  <si>
    <t>HWUA successful - undetectable leak. Issue 774501</t>
  </si>
  <si>
    <t>38-1017-1100-01</t>
  </si>
  <si>
    <t>HWUA approved. Undetectable Leak. Issue 788882</t>
  </si>
  <si>
    <t>26-0117-1200-01</t>
  </si>
  <si>
    <t>High water usage rebate approved &amp; processed - refer issue# 789594. TP</t>
  </si>
  <si>
    <t>22-0647-0400-03</t>
  </si>
  <si>
    <t>High water usage rebate approved &amp; processed - refer issue#789371. TP</t>
  </si>
  <si>
    <t>48-0508-1550-01</t>
  </si>
  <si>
    <t>High water usage rebate approved &amp; processed - refer issue# 788697. TP</t>
  </si>
  <si>
    <t>48-0478-1450-01</t>
  </si>
  <si>
    <t>High water usage rebate approved &amp; processed - refer issue# 789918. TP</t>
  </si>
  <si>
    <t>24-1123-0150-01</t>
  </si>
  <si>
    <t>Undetectable Leak - HWUA approved - Refer issue 788761</t>
  </si>
  <si>
    <t>48-0508-4350-01</t>
  </si>
  <si>
    <t>Undetectable leak - HWUA approved - Refer issue 789766</t>
  </si>
  <si>
    <t>91-3126-0300-11</t>
  </si>
  <si>
    <t>Undetectable Leak - HWUA approved - Refer issue 788092</t>
  </si>
  <si>
    <t>52-0880-5020-01</t>
  </si>
  <si>
    <t>High water usage rebate approved &amp; processed - refer issue#788983. TP</t>
  </si>
  <si>
    <t>48-0062-4500-01</t>
  </si>
  <si>
    <t>High water usage rebate approved &amp; processed - refer issue# 749440. TP</t>
  </si>
  <si>
    <t>91-3041-0200-01</t>
  </si>
  <si>
    <t>Undetectable leak - HWUA approved - refer issue 789134 KA</t>
  </si>
  <si>
    <t>52-0270-2250-03</t>
  </si>
  <si>
    <t>Undetectable leak - HWUA approved - refer issue 780147 KA</t>
  </si>
  <si>
    <t>30-1059-2250-03</t>
  </si>
  <si>
    <t>Undetectable leak - HWUA approved - refer issue 790777 KA</t>
  </si>
  <si>
    <t>64-0524-0125-01</t>
  </si>
  <si>
    <t>High water usage rebate approved &amp; processed - refer issue# 785966. TP</t>
  </si>
  <si>
    <t>93-3141-0050-01</t>
  </si>
  <si>
    <t>Undetectable leak - HWUA approved - refer issue 790916 KA</t>
  </si>
  <si>
    <t>91-3183-1050-15</t>
  </si>
  <si>
    <t>Debt write off approved &amp; processed - ref issue# 790014. TP</t>
  </si>
  <si>
    <t>52-1407-0250-01</t>
  </si>
  <si>
    <t>HWUA approved. Undetectable Leak. Issue 791210</t>
  </si>
  <si>
    <t>36-0340-4300-01</t>
  </si>
  <si>
    <t>Undetectable Leak - HWUA approved - Refer issue 789889</t>
  </si>
  <si>
    <t>36-0732-1275-07</t>
  </si>
  <si>
    <t>Undetectable leak - HWUA approved - Refer issue 791448</t>
  </si>
  <si>
    <t>30-0279-4550-01</t>
  </si>
  <si>
    <t>Undetectable Leak - HWUA approved - Refer issue 783632</t>
  </si>
  <si>
    <t>URGS approved. Refer issue 665279 &amp; D2024/054716</t>
  </si>
  <si>
    <t>52-0956-1200-12</t>
  </si>
  <si>
    <t>URGS approved. Issue 781981 &amp; D2024/054716</t>
  </si>
  <si>
    <t>URGS approved. Issue 784002 &amp; D2024/054716</t>
  </si>
  <si>
    <t>02-4321-1450-01</t>
  </si>
  <si>
    <t>URGS approved. Issue 782063 &amp; D2024/054716</t>
  </si>
  <si>
    <t>02-4370-0500-01</t>
  </si>
  <si>
    <t>URGS approved. Issue 787306 &amp; D2024/054716</t>
  </si>
  <si>
    <t>URGS approved. Issue 782053 &amp; D2024/054716</t>
  </si>
  <si>
    <t>04-4473-0800-01</t>
  </si>
  <si>
    <t>URGS approved. Issue 774563 &amp; D2024/054716</t>
  </si>
  <si>
    <t>05-4435-0550-01</t>
  </si>
  <si>
    <t>URGS approved. Issue 779667</t>
  </si>
  <si>
    <t>04-4473-5100-01</t>
  </si>
  <si>
    <t>URGS approved. Issue 785427 &amp; D2024/054716</t>
  </si>
  <si>
    <t>07-4000-0350-06</t>
  </si>
  <si>
    <t>URGS approved. Issue 783907 &amp; D2024/054716</t>
  </si>
  <si>
    <t>URGS approved. Issue 774246 &amp; D2024/054716</t>
  </si>
  <si>
    <t>07-4111-0350-04</t>
  </si>
  <si>
    <t>URGS approved. Issue 771539 &amp; D2024/054716</t>
  </si>
  <si>
    <t>07-4316-0075-02</t>
  </si>
  <si>
    <t>URGS approved. Issue 780352 &amp; D2024/054716</t>
  </si>
  <si>
    <t>URGS approved. Issue 785390 &amp; D2024/054716</t>
  </si>
  <si>
    <t>07-4368-0100-04</t>
  </si>
  <si>
    <t>URGS approved. Issue 785682 &amp; D2024/054716</t>
  </si>
  <si>
    <t>URGS approved. Issue 787061 &amp; D2024/054716</t>
  </si>
  <si>
    <t>URGS approved. Issue 786180 &amp; D2024/054716</t>
  </si>
  <si>
    <t>URGS approved. Issue 780242 &amp; D2024/054716</t>
  </si>
  <si>
    <t>07-4471-1850-01</t>
  </si>
  <si>
    <t>URGS approved. Issue 785680 &amp; D2024/054716</t>
  </si>
  <si>
    <t>22-0687-0325-07</t>
  </si>
  <si>
    <t>URGS approved. Issue 782558 &amp; D2024/054716</t>
  </si>
  <si>
    <t>22-0914-1850-04</t>
  </si>
  <si>
    <t>URGS approved. Issue 782020 &amp; D2024/054716</t>
  </si>
  <si>
    <t>36-0092-0560-01</t>
  </si>
  <si>
    <t>URGS approved. Issue 781738 &amp; D2024/054716</t>
  </si>
  <si>
    <t>URGS approved. Issue 777574 &amp; D2024/054716</t>
  </si>
  <si>
    <t>48-0076-0650-01</t>
  </si>
  <si>
    <t>URGS approved. Issue 787683 &amp; D2024/054716</t>
  </si>
  <si>
    <t>52-0926-0350-05</t>
  </si>
  <si>
    <t>URGS rebate applied - ref issue 786189 GM</t>
  </si>
  <si>
    <t>48-0639-0300-01</t>
  </si>
  <si>
    <t>URGS rebate applied - ref issue 784584 GM</t>
  </si>
  <si>
    <t>48-0702-0750-01</t>
  </si>
  <si>
    <t>URGS rebate applied - ref issue 782398 GM</t>
  </si>
  <si>
    <t>52-0043-0550-09</t>
  </si>
  <si>
    <t>URGS approved. Issue 782402 &amp; D2024/054716</t>
  </si>
  <si>
    <t>URGS approved. Issue 198758 &amp; D2024/054716</t>
  </si>
  <si>
    <t>52-0104-0600-01</t>
  </si>
  <si>
    <t>URGS approved. Issue 784172 &amp; D2024/054716</t>
  </si>
  <si>
    <t>52-0268-4300-02</t>
  </si>
  <si>
    <t>URGS approved. Issue 779302 &amp; D2024/054716</t>
  </si>
  <si>
    <t>52-0044-3800-01</t>
  </si>
  <si>
    <t>URGS rebate applied - ref issue 783577 GM</t>
  </si>
  <si>
    <t>52-0612-0300-11</t>
  </si>
  <si>
    <t>URGS approved. Issue 759815 &amp; D2024/054716</t>
  </si>
  <si>
    <t>93-3276-5100-13</t>
  </si>
  <si>
    <t>URGS rebate applied - ref issue 781400 GM</t>
  </si>
  <si>
    <t>52-0763-1550-01</t>
  </si>
  <si>
    <t>URGS approved. Issue 775590 &amp; D2024/054716</t>
  </si>
  <si>
    <t>93-3241-2000-07</t>
  </si>
  <si>
    <t>URGS rebate applied - ref issue 782347 GM</t>
  </si>
  <si>
    <t>52-0862-0575-01</t>
  </si>
  <si>
    <t>URGS approved. Issue 756698 &amp; D2024/054716</t>
  </si>
  <si>
    <t>93-3197-1250-01</t>
  </si>
  <si>
    <t>URGS rebate applied - ref issue 778791 GM</t>
  </si>
  <si>
    <t>52-0880-0360-01</t>
  </si>
  <si>
    <t>URGS approved. Issue 785441 &amp; D2024/054716</t>
  </si>
  <si>
    <t>52-0428-0550-03</t>
  </si>
  <si>
    <t>URGS approved. Issue 780114 &amp; D2024/054716</t>
  </si>
  <si>
    <t>93-3241-0350-05</t>
  </si>
  <si>
    <t>URGS rebate applied - ref issue 785523 GM</t>
  </si>
  <si>
    <t>URGS approved. Issue 783936 &amp; D2024/054716</t>
  </si>
  <si>
    <t>93-3184-7800-01</t>
  </si>
  <si>
    <t>URGS rebate applied - ref issue 750645 GM</t>
  </si>
  <si>
    <t>52-0722-0450-05</t>
  </si>
  <si>
    <t>URGS approved. Issue 771296 &amp; D2024/054716</t>
  </si>
  <si>
    <t>93-3088-2950-02</t>
  </si>
  <si>
    <t>URGS rebate applied - ref issue 782950 GM</t>
  </si>
  <si>
    <t>93-3069-1200-01</t>
  </si>
  <si>
    <t>URGS rebate applied - ref issue 783942 GM</t>
  </si>
  <si>
    <t>52-1145-0330-01</t>
  </si>
  <si>
    <t>URGS approved. Issue 736563 &amp; D2024/054716</t>
  </si>
  <si>
    <t>52-1148-0860-01</t>
  </si>
  <si>
    <t>URGS approved. Issue 786220 &amp; D2024/054716</t>
  </si>
  <si>
    <t>URGS approved. Issue 779609 &amp; D2024/054716</t>
  </si>
  <si>
    <t>91-3115-0750-01</t>
  </si>
  <si>
    <t>URGS approved. Issue 778982 &amp; D2024/054716</t>
  </si>
  <si>
    <t>91-3232-2600-03</t>
  </si>
  <si>
    <t>URGS rebate applied - ref issue 781411 GM</t>
  </si>
  <si>
    <t>93-3130-1380-01</t>
  </si>
  <si>
    <t>URGS rebate applied - ref issue 774482 GM</t>
  </si>
  <si>
    <t>91-3129-0450-01</t>
  </si>
  <si>
    <t>URGS approved. Issue 777696 &amp; D2024/054716</t>
  </si>
  <si>
    <t>92-3131-1200-04</t>
  </si>
  <si>
    <t>URGS rebate applied - ref issue 780689 GM</t>
  </si>
  <si>
    <t>92-3290-0220-03</t>
  </si>
  <si>
    <t>URGS rebate applied - ref issue 781869 GM</t>
  </si>
  <si>
    <t>93-3268-1050-10</t>
  </si>
  <si>
    <t>URGS rebate applied - ref issue 782779 GM</t>
  </si>
  <si>
    <t>08-4129-0200-01</t>
  </si>
  <si>
    <t>URGS approved. Issue 788155 &amp; D2024/055756</t>
  </si>
  <si>
    <t>URGS approved. Issue 788642 &amp; D2024/055756</t>
  </si>
  <si>
    <t>52-0695-1650-06</t>
  </si>
  <si>
    <t>URGS approved. Issue 781736 &amp; D2024/055756</t>
  </si>
  <si>
    <t>93-3030-0500-05</t>
  </si>
  <si>
    <t>URGS approved. Issue 788099 &amp; D2024/055756</t>
  </si>
  <si>
    <t>URGS approved. Issue 788298 &amp; D2024/055756</t>
  </si>
  <si>
    <t>URGS rebate applied - ref issue 782063 GM</t>
  </si>
  <si>
    <t>URGS rebate applied - ref issue 787683 GM</t>
  </si>
  <si>
    <t>URGS rebate applied - ref issue 788943 GM</t>
  </si>
  <si>
    <t>URGS rebate applied - ref issue 775590 GM</t>
  </si>
  <si>
    <t>URGS rebate applied - ref issue 771209 GM</t>
  </si>
  <si>
    <t>URGS rebate applied - ref issue 786220 GM</t>
  </si>
  <si>
    <t>91-3115-1400-01</t>
  </si>
  <si>
    <t>URGS rebate applied - ref issue 789732 GM</t>
  </si>
  <si>
    <t>URGS rebate applied - ref issue 781981 GM</t>
  </si>
  <si>
    <t>07-4097-0300-06</t>
  </si>
  <si>
    <t>URGS rebate applied - ref issue 789745 GM</t>
  </si>
  <si>
    <t>52-0662-0450-03</t>
  </si>
  <si>
    <t>52-0325-0150-09</t>
  </si>
  <si>
    <t>Debt write off approved - ref issue #787782. TP</t>
  </si>
  <si>
    <t>Debt write off approved - ref issue #787781. TP</t>
  </si>
  <si>
    <t>93-3001-0250-05</t>
  </si>
  <si>
    <t>Debt write off approved - ref issue #787341. TP</t>
  </si>
  <si>
    <t>Debt write off approved - ref issue# 787779. TP</t>
  </si>
  <si>
    <t>07-4258-1030-04</t>
  </si>
  <si>
    <t>Debt write off approved - ref iss #786530. TP</t>
  </si>
  <si>
    <t>52-1052-0800-09</t>
  </si>
  <si>
    <t>Debt write off approved ref issue #786570. TP</t>
  </si>
  <si>
    <t>52-1091-0100-08</t>
  </si>
  <si>
    <t>Debt write off approved ref issue #786572. TP</t>
  </si>
  <si>
    <t>Debt write off approved ref issue #787780. TP</t>
  </si>
  <si>
    <t>52-0998-0600-06</t>
  </si>
  <si>
    <t>Debt write off approved ref issue #787246. TP</t>
  </si>
  <si>
    <t>52-0598-1200-05</t>
  </si>
  <si>
    <t>50-0282-2650-02</t>
  </si>
  <si>
    <t>07-4408-0750-06</t>
  </si>
  <si>
    <t>07-4060-0100-04</t>
  </si>
  <si>
    <t>52-1106-5000-67</t>
  </si>
  <si>
    <t>07-4207-0400-03</t>
  </si>
  <si>
    <t>52-0615-2720-11</t>
  </si>
  <si>
    <t>Debt write off approved &amp; processed - ref issue# 787248. TP</t>
  </si>
  <si>
    <t>52-0679-7750-08</t>
  </si>
  <si>
    <t>52-0694-0150-04</t>
  </si>
  <si>
    <t>Interest write off approved &amp; processed - ref issue# 785428. TP</t>
  </si>
  <si>
    <t>52-0389-0300-07</t>
  </si>
  <si>
    <t>Debt write off approved &amp; processed - ref issue# 784079. TP</t>
  </si>
  <si>
    <t>07-4104-2000-03</t>
  </si>
  <si>
    <t>48-1000-0430-05</t>
  </si>
  <si>
    <t>Debt write off approved &amp; processed - ref issue#789488. TP</t>
  </si>
  <si>
    <t>11-4264-1000-03</t>
  </si>
  <si>
    <t>07-4111-1600-06</t>
  </si>
  <si>
    <t>52-0284-0250-05</t>
  </si>
  <si>
    <t>52-0986-0650-08</t>
  </si>
  <si>
    <t>52-0838-1400-04</t>
  </si>
  <si>
    <t>93-3350-1350-02</t>
  </si>
  <si>
    <t>93-3367-5550-05</t>
  </si>
  <si>
    <t>93-1306-0450-13</t>
  </si>
  <si>
    <t>52-0559-0200-12</t>
  </si>
  <si>
    <t>52-1058-0400-10</t>
  </si>
  <si>
    <t>Debt write off approved &amp; processed - ref issue# 789609. TP</t>
  </si>
  <si>
    <t>93-3132-1600-11</t>
  </si>
  <si>
    <t>High water usage rebate approved &amp; processed - refer issue# 789627. TP</t>
  </si>
  <si>
    <t>93-3108-0300-03</t>
  </si>
  <si>
    <t>Debt Write off approved - Refer issue 789618</t>
  </si>
  <si>
    <t>92-3373-0500-09</t>
  </si>
  <si>
    <t>Tenancy debt write off approved - Refer issue 789614</t>
  </si>
  <si>
    <t>52-0747-7300-02</t>
  </si>
  <si>
    <t>Tenancy debt write off approved - Refer issue 789608</t>
  </si>
  <si>
    <t>52-0727-5200-08</t>
  </si>
  <si>
    <t>Tenancy debt write off approved - Refer issue 789634</t>
  </si>
  <si>
    <t>52-0031-1550-07</t>
  </si>
  <si>
    <t>Interest write off approved &amp; processed - ref issue# 790253. TP</t>
  </si>
  <si>
    <t>52-0270-1400-05</t>
  </si>
  <si>
    <t>Debt write off approved &amp; processed - ref issue# 789613. TP</t>
  </si>
  <si>
    <t>07-4172-0800-05</t>
  </si>
  <si>
    <t>22-0272-0190-03</t>
  </si>
  <si>
    <t>22-0512-1200-08</t>
  </si>
  <si>
    <t>Debt write off approved &amp; processed - ref issue# 790522. TP</t>
  </si>
  <si>
    <t>07-4320-3400-04</t>
  </si>
  <si>
    <t>Debt write off approved &amp; processed - ref issue# 790498. TP</t>
  </si>
  <si>
    <t>36-0580-2100-02</t>
  </si>
  <si>
    <t>High water usage rebate approved &amp; processed - refer issue#790492 . TP</t>
  </si>
  <si>
    <t>07-4234-1150-02</t>
  </si>
  <si>
    <t>93-3199-0800-07</t>
  </si>
  <si>
    <t>52-1147-0050-11</t>
  </si>
  <si>
    <t>07-4172-0900-07</t>
  </si>
  <si>
    <t>Debt write off approved &amp; processed - ref issue# 791434. TP</t>
  </si>
  <si>
    <t>07-4336-0250-11</t>
  </si>
  <si>
    <t>Debt write off approved - Refer issue 790539</t>
  </si>
  <si>
    <t>93-3093-0700-02</t>
  </si>
  <si>
    <t>Debt written bad on to transfer to current account - ref issue# 786391. TP</t>
  </si>
  <si>
    <t>Write off reversed to transfer debt - Refer issue 790088</t>
  </si>
  <si>
    <t>07-4434-0050-12</t>
  </si>
  <si>
    <t>Debt write off reversed to transfer tenancy debt - Refer issue 789266</t>
  </si>
  <si>
    <t>26-0426-1400-04</t>
  </si>
  <si>
    <t>Debt write Off reversed to transfer tenants debt - Refer issue 789682</t>
  </si>
  <si>
    <t>Write off reversed as payment received in Suspense. UH</t>
  </si>
  <si>
    <t xml:space="preserve">Sewerage Overflow on Land - FC2024/11359 </t>
  </si>
  <si>
    <t>92-3359-0800-01</t>
  </si>
  <si>
    <t>07-4160-1550-12</t>
  </si>
  <si>
    <t>93-3237-1700-05</t>
  </si>
  <si>
    <t xml:space="preserve">Sewerage Overflow on Land - FC2024/11359  </t>
  </si>
  <si>
    <t>07-4441-0700-01</t>
  </si>
  <si>
    <t>07-4399-1400-06</t>
  </si>
  <si>
    <t>07-4319-1470-03</t>
  </si>
  <si>
    <t>07-4149-0600-02</t>
  </si>
  <si>
    <t>07-4052-1300-01</t>
  </si>
  <si>
    <t>52-0915-2150-01</t>
  </si>
  <si>
    <t>52-1542-2050-02</t>
  </si>
  <si>
    <t>52-0496-2400-01</t>
  </si>
  <si>
    <t>04-4287-0800-01</t>
  </si>
  <si>
    <t>Sewerage Overflow in House - FC2024/11359</t>
  </si>
  <si>
    <t>93-3063-1050-01</t>
  </si>
  <si>
    <t xml:space="preserve">Water Interuption x 3 - FC2024/11359 </t>
  </si>
  <si>
    <t>09-4048-0100-01</t>
  </si>
  <si>
    <t>09-4048-0200-01</t>
  </si>
  <si>
    <t>09-4048-0300-01</t>
  </si>
  <si>
    <t>09-4048-0150-01</t>
  </si>
  <si>
    <t>09-4048-0350-01</t>
  </si>
  <si>
    <t>Water Interuption x 3 - FC2024/11359</t>
  </si>
  <si>
    <t>09-1283-0050-01</t>
  </si>
  <si>
    <t xml:space="preserve">Sewer Overflow in Property - FC2024/11359 </t>
  </si>
  <si>
    <t>02-4392-0500-01</t>
  </si>
  <si>
    <t xml:space="preserve">Sewer Overflow on Land - FC2024/11359 </t>
  </si>
  <si>
    <t>52-0920-2950-01</t>
  </si>
  <si>
    <t>52-0593-1000-01</t>
  </si>
  <si>
    <t>52-0215-1650-01</t>
  </si>
  <si>
    <t>93-3068-0500-01</t>
  </si>
  <si>
    <t>07-4454-1300-01</t>
  </si>
  <si>
    <t>52-1113-0150-01</t>
  </si>
  <si>
    <t>52-0880-3890-01</t>
  </si>
  <si>
    <t>Sewer Spill on Land - FC2024/11359</t>
  </si>
  <si>
    <t>93-3073-0550-01</t>
  </si>
  <si>
    <t>CSG payment approved - Issue 790984</t>
  </si>
  <si>
    <t>04-4295-2750-01</t>
  </si>
  <si>
    <t>Reimbursement of expenses appproved - Refer issue 778072</t>
  </si>
  <si>
    <t>40-1370-0400-01</t>
  </si>
  <si>
    <t>CSGP for reimbursment of Sewer Overflow Damage - Issue 781747</t>
  </si>
  <si>
    <t>Charge adjusted to process refund - refer issue 721252 KA</t>
  </si>
  <si>
    <t>93-3309-0700-09</t>
  </si>
  <si>
    <t>Amount Transferred to 93-3001-0250-06 - issue 788488</t>
  </si>
  <si>
    <t>Amount Transferred to 93-3268-2000-04</t>
  </si>
  <si>
    <t>Charge adjusted to apply refund - Refer issue 680737</t>
  </si>
  <si>
    <t>Adjusted - new invoice raised - Refer issue 764077</t>
  </si>
  <si>
    <t>52-0552-1100-11</t>
  </si>
  <si>
    <t>Adjusted usage back to Tier 1 - Refer issue 783332</t>
  </si>
  <si>
    <t>52-0747-7700-11</t>
  </si>
  <si>
    <t>Amount Transferred to 52-0050-0860-03</t>
  </si>
  <si>
    <t>52-1419-0750-04</t>
  </si>
  <si>
    <t>Amount Transferred to 52-0808-1100-04</t>
  </si>
  <si>
    <t>Amount Transferred to 52-0044-4025-63</t>
  </si>
  <si>
    <t>Amount Transferred to 07-4214-0400-40</t>
  </si>
  <si>
    <t>Amount Transferred to 52-0330-3900-03</t>
  </si>
  <si>
    <t>Charge adjusted to refund half payment - refer issue 790940 KA</t>
  </si>
  <si>
    <t>93-3022-1100-08</t>
  </si>
  <si>
    <t>Amount Transferred to 93-3257-0450-01</t>
  </si>
  <si>
    <t>07-4316-0050-04</t>
  </si>
  <si>
    <t>Amount Transferred to 07-4297-0660-02</t>
  </si>
  <si>
    <t>07-4062-0950-08</t>
  </si>
  <si>
    <t>Amount Transferred to 07-4225-3300-05</t>
  </si>
  <si>
    <t>Sewer volume adjustment approved - Refer issue 789889</t>
  </si>
  <si>
    <t>52-0268-3050-01</t>
  </si>
  <si>
    <t>07-4061-0050-01</t>
  </si>
  <si>
    <t>07-4143-0150-01</t>
  </si>
  <si>
    <t>07-4004-0025-01</t>
  </si>
  <si>
    <t>52-0941-0350-01</t>
  </si>
  <si>
    <t>93-3073-0050-01</t>
  </si>
  <si>
    <t>30-1059-0250-01</t>
  </si>
  <si>
    <t>30-1162-0250-01</t>
  </si>
  <si>
    <t>34-0192-0700-01</t>
  </si>
  <si>
    <t>Once off Hardship Long Term Debt Write off approved &amp; processed. Issue 790573.</t>
  </si>
  <si>
    <t>36-0852-0050-08</t>
  </si>
  <si>
    <t>Hardship Bonus Credit applied manually - issue 566119</t>
  </si>
  <si>
    <t>91-3289-1100-01</t>
  </si>
  <si>
    <t>52-0357-0050-05</t>
  </si>
  <si>
    <t>64-0524-0100-01</t>
  </si>
  <si>
    <t>Hardship Bonus Credit Applied - refer issue # 590580</t>
  </si>
  <si>
    <t>07-4031-2450-10</t>
  </si>
  <si>
    <t>Hardship Bonus Credit Applied - refer issue # 785231</t>
  </si>
  <si>
    <t>Write off reversed so it can be transferred to new account. Refer issue# 791736. TP</t>
  </si>
  <si>
    <t>Write off reversed to transfer debt - Refer issue 791160</t>
  </si>
  <si>
    <t>Write off reversed to transfere debt - Refer issue 793750</t>
  </si>
  <si>
    <t>52-1416-0700-02</t>
  </si>
  <si>
    <t>Write off reversed to apply payment. DM 18/11/24 refer issue 790498</t>
  </si>
  <si>
    <t>Write off reversed as payment received in suspense. UH</t>
  </si>
  <si>
    <t>52-0697-0250-04</t>
  </si>
  <si>
    <t>$228.56 - Debt write off approved &amp; processed - ref issue#794517. TP</t>
  </si>
  <si>
    <t>07-4449-0450-03</t>
  </si>
  <si>
    <t>$321.43 - Debt write off approved &amp; processed - ref issue#793775. TP</t>
  </si>
  <si>
    <t>07-4483-0100-04</t>
  </si>
  <si>
    <t>$273.08 - Debt write off approved &amp; processed - ref issue#794849. TP</t>
  </si>
  <si>
    <t>52-0742-5550-07</t>
  </si>
  <si>
    <t>$97.52 - Debt write off approved &amp; processed - ref issue#794854. TP</t>
  </si>
  <si>
    <t>52-0205-0300-13</t>
  </si>
  <si>
    <t>$48.67 - Debt write off approved &amp; processed - ref issue# 794475. TP</t>
  </si>
  <si>
    <t>93-3130-0420-03</t>
  </si>
  <si>
    <t>$299.14 - Debt write off approved &amp; processed - ref issue#794516. TP</t>
  </si>
  <si>
    <t>92-3104-0700-05</t>
  </si>
  <si>
    <t>52-1095-1350-14</t>
  </si>
  <si>
    <t>07-4222-1700-51</t>
  </si>
  <si>
    <t>Tenancy debt write off approved - Refer issue 793872</t>
  </si>
  <si>
    <t>52-0752-2450-04</t>
  </si>
  <si>
    <t>52-0379-0150-04</t>
  </si>
  <si>
    <t>93-3148-0900-05</t>
  </si>
  <si>
    <t>42-0848-1600-06</t>
  </si>
  <si>
    <t>Tenancy debt write off approved - Refer issue 793110</t>
  </si>
  <si>
    <t>93-3197-0750-17</t>
  </si>
  <si>
    <t>Debt write off approved - Refer issue 790498</t>
  </si>
  <si>
    <t>Tenancy debt write off approved - Refer issue 793105</t>
  </si>
  <si>
    <t>34-1100-0400-02</t>
  </si>
  <si>
    <t>Tenancy write off approved - Refer issue 793109</t>
  </si>
  <si>
    <t>91-3115-0850-14</t>
  </si>
  <si>
    <t>Tenancy debt write off approved - Refer issue 791698</t>
  </si>
  <si>
    <t>93-3141-0650-08</t>
  </si>
  <si>
    <t>52-1336-0050-03</t>
  </si>
  <si>
    <t>Tenancy debt write off approved - Refer issue 793125</t>
  </si>
  <si>
    <t>92-3070-1200-04</t>
  </si>
  <si>
    <t>93-3277-0650-05</t>
  </si>
  <si>
    <t>42-0497-0800-02</t>
  </si>
  <si>
    <t>93-3355-0850-04</t>
  </si>
  <si>
    <t>$68.73 Bad Debt Write off approved. Issue 791447.</t>
  </si>
  <si>
    <t>07-4067-0100-06</t>
  </si>
  <si>
    <t>$215.94 bad debt write off approved. Issue 791428.</t>
  </si>
  <si>
    <t>03-4253-0350-05</t>
  </si>
  <si>
    <t>52-0662-0050-06</t>
  </si>
  <si>
    <t>URGS rebate approved - ref issue 794074 GM</t>
  </si>
  <si>
    <t>URGS rebate approved - ref issue 793668 GM</t>
  </si>
  <si>
    <t>93-3121-0300-01</t>
  </si>
  <si>
    <t>URGS rebate approved - ref issue 788099 GM</t>
  </si>
  <si>
    <t>URGS rebate approved - ref issue 774482 GM</t>
  </si>
  <si>
    <t>URGS rebate approved - ref issue 783942 GM</t>
  </si>
  <si>
    <t>URGS rebate approved - ref issue 787074 GM</t>
  </si>
  <si>
    <t>52-1071-1250-01</t>
  </si>
  <si>
    <t>URGS rebate approved - ref issue 781981 GM</t>
  </si>
  <si>
    <t>URGS rebate approved - ref issue 792264 GM</t>
  </si>
  <si>
    <t>52-0880-3160-01</t>
  </si>
  <si>
    <t>URGS rebate approved - ref issue 792533 GM</t>
  </si>
  <si>
    <t>52-0460-0050-01</t>
  </si>
  <si>
    <t>URGS rebate approved - ref issue 787004 GM</t>
  </si>
  <si>
    <t>52-0400-0350-15</t>
  </si>
  <si>
    <t>URGS rebate approved - ref issue 792177 GM</t>
  </si>
  <si>
    <t>36-0336-0550-01</t>
  </si>
  <si>
    <t>URGS rebate approved - ref issue 792426 GM</t>
  </si>
  <si>
    <t>30-0988-0050-04</t>
  </si>
  <si>
    <t>URGS rebate approved - ref issue 792182 GM</t>
  </si>
  <si>
    <t>04-4287-2900-07</t>
  </si>
  <si>
    <t>URGS rebate approved - ref issue 791948 GM</t>
  </si>
  <si>
    <t>30-0837-0350-01</t>
  </si>
  <si>
    <t>URGS rebate approved - ref issue 791901 GM</t>
  </si>
  <si>
    <t>30-0454-0150-01</t>
  </si>
  <si>
    <t>URGS rebate approved - ref issue 787236 GM</t>
  </si>
  <si>
    <t>07-4227-8320-01</t>
  </si>
  <si>
    <t>URGS rebate approved - ref issue 786196 GM</t>
  </si>
  <si>
    <t>07-4162-0850-02</t>
  </si>
  <si>
    <t>URGS rebate approved - ref issue 791774 GM</t>
  </si>
  <si>
    <t>22-0385-1200-01</t>
  </si>
  <si>
    <t>URGS rebate approved - ref issue 791694 GM</t>
  </si>
  <si>
    <t>22-0673-1750-01</t>
  </si>
  <si>
    <t>URGS rebate approved - ref issue 782558 GM</t>
  </si>
  <si>
    <t>URGS rebate approved - ref issue 755139 GM</t>
  </si>
  <si>
    <t>52-0608-1500-03</t>
  </si>
  <si>
    <t>URGS rebate approved - ref issue 790602 GM</t>
  </si>
  <si>
    <t>07-4319-2000-01</t>
  </si>
  <si>
    <t>URGS rebate approved - ref issue 781738 GM</t>
  </si>
  <si>
    <t>URGS rebate approved - ref issue 790487 GM</t>
  </si>
  <si>
    <t>07-4222-1350-05</t>
  </si>
  <si>
    <t>URGS rebate approved - ref issue 657995 GM</t>
  </si>
  <si>
    <t>52-0270-2750-02</t>
  </si>
  <si>
    <t>URGS rebate approved - ref issue 790099 GM</t>
  </si>
  <si>
    <t>52-0620-0100-01</t>
  </si>
  <si>
    <t>URGS rebate approved - ref issue 780689 GM</t>
  </si>
  <si>
    <t>URGS rebate approved - ref issue 790982 GM</t>
  </si>
  <si>
    <t>URGS rebate approved - ref issue 790570 GM</t>
  </si>
  <si>
    <t>93-3133-1250-01</t>
  </si>
  <si>
    <t>$190.19 - High water usage rebate approved &amp; processed - refer issue#794380. TP</t>
  </si>
  <si>
    <t>22-0898-0300-01</t>
  </si>
  <si>
    <t>$289.90 - High water usage rebate approved &amp; processed - refer issue#790013. TP</t>
  </si>
  <si>
    <t>52-0661-0500-08</t>
  </si>
  <si>
    <t>$172.84 - High water usage rebate approved &amp; processed - refer issue# 789935. TP</t>
  </si>
  <si>
    <t>48-0458-2750-01</t>
  </si>
  <si>
    <t>High water usage rebate approved &amp; processed - refer issue# 790198. TP</t>
  </si>
  <si>
    <t>52-0727-5350-01</t>
  </si>
  <si>
    <t>Undetectable Leak - HWUA approved - Refer issue 790468</t>
  </si>
  <si>
    <t>07-4256-1300-01</t>
  </si>
  <si>
    <t>Undetectable Leak - HWUA top up approved - Refer issue 783386</t>
  </si>
  <si>
    <t>Undetectable Leak - HWUA approved - Refer issue 793631</t>
  </si>
  <si>
    <t>22-0914-0150-13</t>
  </si>
  <si>
    <t>Undetectable Leak - HWUA top up approved - Refer issue 790777</t>
  </si>
  <si>
    <t>Undetectable Leak - HWUA approved and processed - Refer issue 792944</t>
  </si>
  <si>
    <t>24-0077-0500-01</t>
  </si>
  <si>
    <t>Undetectable Leak - HWUA approved - Refer issue 793387</t>
  </si>
  <si>
    <t>52-1158-0225-04</t>
  </si>
  <si>
    <t>Undetectable Leak - HWUA approved - Refer issue 792248</t>
  </si>
  <si>
    <t>52-0993-1000-01</t>
  </si>
  <si>
    <t>Undetectable Leak - HWUA approved - Refer issue 793164</t>
  </si>
  <si>
    <t>40-1479-0350-01</t>
  </si>
  <si>
    <t>HWUA top up - approved and processed - refer issue 784744 KA</t>
  </si>
  <si>
    <t>Undetectable leak - HWUA approved - refer issue 792581 KA</t>
  </si>
  <si>
    <t>93-3030-0150-12</t>
  </si>
  <si>
    <t>Undetectable leak - HWUA top up approved - refer issue 783412 KA</t>
  </si>
  <si>
    <t>Undetectable leak - HWUA top up approved - refer issue 782993 KA</t>
  </si>
  <si>
    <t>HWUA successful - undetectable leak - Issue 792313</t>
  </si>
  <si>
    <t>93-3124-0250-01</t>
  </si>
  <si>
    <t>Undetectable leak - HWUA approved - refer issue 792453 KA</t>
  </si>
  <si>
    <t>34-0642-0700-07</t>
  </si>
  <si>
    <t>Undetectable leak - HWUA top up approved - refer issue 782801 KA</t>
  </si>
  <si>
    <t>Undetectable leak - HWUA top up approved - refer issue 782701 KA</t>
  </si>
  <si>
    <t>Undetectable leak - HWUA approved - refer issue 792317 KA</t>
  </si>
  <si>
    <t>52-1153-0250-01</t>
  </si>
  <si>
    <t>Undetectable Leak - HWUA approved - Refer issue 791370</t>
  </si>
  <si>
    <t>52-0289-2550-01</t>
  </si>
  <si>
    <t>Undetectable leak - HWUA approved - refer issue 791995 KA</t>
  </si>
  <si>
    <t>52-0002-0650-01</t>
  </si>
  <si>
    <t>HWUA approved. Undetectable Leak. Issue 791941</t>
  </si>
  <si>
    <t>HWUA approved. Undetectable Leak - issue 791588</t>
  </si>
  <si>
    <t>34-0499-1150-02</t>
  </si>
  <si>
    <t>HWUA approved. Undetectable Leak - Issue 791770</t>
  </si>
  <si>
    <t>91-3115-1250-10</t>
  </si>
  <si>
    <t>HWUA approved. Undetectable Leak. Issue 790427</t>
  </si>
  <si>
    <t>HWUA approved. Unexplained Usage - issue 791578</t>
  </si>
  <si>
    <t>52-0633-0981-01</t>
  </si>
  <si>
    <t>HWUA approved. Undetectable Leak. Issue 791581</t>
  </si>
  <si>
    <t>22-0815-0100-01</t>
  </si>
  <si>
    <t>High water usage rebate approved &amp; processed - refer issue# 774385. TP</t>
  </si>
  <si>
    <t>32-0415-3100-01</t>
  </si>
  <si>
    <t>High water usage rebate approved &amp; processed - refer issue# 781203. TP</t>
  </si>
  <si>
    <t xml:space="preserve">Sewerage Overflow in House - FC2024/11359 </t>
  </si>
  <si>
    <t>07-4319-4750-01</t>
  </si>
  <si>
    <t>07-4320-4200-01</t>
  </si>
  <si>
    <t>52-0880-1185-01</t>
  </si>
  <si>
    <t>52-0747-1250-01</t>
  </si>
  <si>
    <t>52-0505-1600-01</t>
  </si>
  <si>
    <t>52-0504-1500-01</t>
  </si>
  <si>
    <t>52-0496-3700-01</t>
  </si>
  <si>
    <t>07-4403-0500-01</t>
  </si>
  <si>
    <t>52-0667-0350-05</t>
  </si>
  <si>
    <t xml:space="preserve">3 x Water Interuptions - FC2024/11359 </t>
  </si>
  <si>
    <t>11-4264-0300-01</t>
  </si>
  <si>
    <t>3 x Water Interuptions - FC2024/11359</t>
  </si>
  <si>
    <t>11-4264-1950-01</t>
  </si>
  <si>
    <t>Adjustments from Archived charges - Refer issue 763007</t>
  </si>
  <si>
    <t>CSG for interest on payments made - Refer issue 783007</t>
  </si>
  <si>
    <t>CSG for interest - Refer issue 770103</t>
  </si>
  <si>
    <t>52-0578-1170-01</t>
  </si>
  <si>
    <t>CSG for Interest - Refer issue 770103</t>
  </si>
  <si>
    <t>52-0578-1180-01</t>
  </si>
  <si>
    <t>CSG for interest - Refer issue 77010</t>
  </si>
  <si>
    <t>52-0578-1220-01</t>
  </si>
  <si>
    <t>Reimbursement of plumbing expenses - Refer issue 786860</t>
  </si>
  <si>
    <t>05-4118-0950-01</t>
  </si>
  <si>
    <t>02-4327-0150-01</t>
  </si>
  <si>
    <t>04-4451-0150-01</t>
  </si>
  <si>
    <t>20-1042-0200-01</t>
  </si>
  <si>
    <t>07-4357-0125-01</t>
  </si>
  <si>
    <t>07-4014-0180-01</t>
  </si>
  <si>
    <t>07-4369-0700-04</t>
  </si>
  <si>
    <t>Refer issue# 747706. TP</t>
  </si>
  <si>
    <t>Bonus credit manually applied - refer issue#749883. TP</t>
  </si>
  <si>
    <t>Hardship Bonus Credit Applied - refer issue # 792270</t>
  </si>
  <si>
    <t>Hardship Bonus Credit Applied - refer issue # 508088</t>
  </si>
  <si>
    <t>26-0117-0200-01</t>
  </si>
  <si>
    <t>Hardship Bonus Credit Applied - refer issue # 768854</t>
  </si>
  <si>
    <t>Hardship Bonus Credit Applied - refer issue #788150</t>
  </si>
  <si>
    <t>52-0915-0370-01</t>
  </si>
  <si>
    <t>52-0459-0450-03</t>
  </si>
  <si>
    <t>Hardship bonus credit applied - ref issue 758112</t>
  </si>
  <si>
    <t>Hardship bonus credit applied - ref issue 656145</t>
  </si>
  <si>
    <t>Write off reversed &amp; abandoned charges to be transferred. Issue 791355.</t>
  </si>
  <si>
    <t>write off reversed &amp; abandoned charges transferred to new account. Issue 795213</t>
  </si>
  <si>
    <t>22-0673-9850-04</t>
  </si>
  <si>
    <t>Write off reversed as payment received in Suspense.</t>
  </si>
  <si>
    <t>Written back on as payment received. TP</t>
  </si>
  <si>
    <t>Payment received in Suspense. UH</t>
  </si>
  <si>
    <t>52-0726-1000-06</t>
  </si>
  <si>
    <t>52-0878-2500-03</t>
  </si>
  <si>
    <t>52-0498-0350-10</t>
  </si>
  <si>
    <t>93-3027-0500-07</t>
  </si>
  <si>
    <t>Debt write off approved and processed - refer issue 796826 KA</t>
  </si>
  <si>
    <t>52-0880-1190-02</t>
  </si>
  <si>
    <t>20-1140-6560-09</t>
  </si>
  <si>
    <t>52-0109-0050-10</t>
  </si>
  <si>
    <t>07-4179-0200-05</t>
  </si>
  <si>
    <t>93-3088-2650-05</t>
  </si>
  <si>
    <t>52-0399-2450-04</t>
  </si>
  <si>
    <t>52-1073-2550-04</t>
  </si>
  <si>
    <t>30-1059-3000-04</t>
  </si>
  <si>
    <t>07-4214-0400-39</t>
  </si>
  <si>
    <t>50-0423-0200-03</t>
  </si>
  <si>
    <t>52-0025-0280-09</t>
  </si>
  <si>
    <t>Debt write off approved - Refer issue 795963</t>
  </si>
  <si>
    <t>30-0279-3405-06</t>
  </si>
  <si>
    <t>Debt write off approved -Refer issue 795603</t>
  </si>
  <si>
    <t>52-0517-1200-03</t>
  </si>
  <si>
    <t>52-0015-0200-02</t>
  </si>
  <si>
    <t>Tenancy debt write off approved - Refer issue 794877</t>
  </si>
  <si>
    <t>93-3013-0750-46</t>
  </si>
  <si>
    <t>Debt write off approved - Refer issue 793906</t>
  </si>
  <si>
    <t>52-1105-0250-12</t>
  </si>
  <si>
    <t>$339.40 bad debt write off approved. Issue 792866</t>
  </si>
  <si>
    <t>93-3363-1250-09</t>
  </si>
  <si>
    <t>$44.83 bad debt write off approved. issue 793120</t>
  </si>
  <si>
    <t>92-3010-0450-07</t>
  </si>
  <si>
    <t>93-3241-0850-06</t>
  </si>
  <si>
    <t>Debt write off approved - Refer issue 794846</t>
  </si>
  <si>
    <t>52-0667-0300-06</t>
  </si>
  <si>
    <t>$1512.85 - Debt write off approved &amp; processed - ref issue#794692. TP</t>
  </si>
  <si>
    <t>52-0399-1100-09</t>
  </si>
  <si>
    <t>34-0386-0250-03</t>
  </si>
  <si>
    <t>40-0724-1450-10</t>
  </si>
  <si>
    <t>42-0497-1800-14</t>
  </si>
  <si>
    <t>52-0722-0900-05</t>
  </si>
  <si>
    <t>52-0169-1510-08</t>
  </si>
  <si>
    <t>URGS approved - Refer issue# 795832. TP</t>
  </si>
  <si>
    <t>93-3251-5740-01</t>
  </si>
  <si>
    <t>URGS approved - Refer issue# 796733. TP</t>
  </si>
  <si>
    <t>93-3197-0450-01</t>
  </si>
  <si>
    <t>URGS approved - Refer issue# 797229. TP</t>
  </si>
  <si>
    <t>93-3148-1600-03</t>
  </si>
  <si>
    <t>URGS approved - Refer issue# 796997. TP</t>
  </si>
  <si>
    <t>93-3141-0800-01</t>
  </si>
  <si>
    <t>URGS approved - Refer issue# 790682. TP</t>
  </si>
  <si>
    <t>93-3013-0400-04</t>
  </si>
  <si>
    <t>URGS approved - Refer issue# 7971100. TP</t>
  </si>
  <si>
    <t>52-1210-0225-06</t>
  </si>
  <si>
    <t>URGS approved - Refer issue# 796964. TP</t>
  </si>
  <si>
    <t>URGS approved - Refer issue# 797084. TP</t>
  </si>
  <si>
    <t>50-0299-0750-01</t>
  </si>
  <si>
    <t>URGS approved - Refer issue# 796601. TP</t>
  </si>
  <si>
    <t>32-0252-5250-01</t>
  </si>
  <si>
    <t>URGS approved - Refer issue# 796425. TP</t>
  </si>
  <si>
    <t>22-0519-0350-01</t>
  </si>
  <si>
    <t>URGS approved - Refer issue# 777574. TP</t>
  </si>
  <si>
    <t>URGS approved - Refer issue# 794205. TP</t>
  </si>
  <si>
    <t>URGS approved - Refer issue# 795529. TP</t>
  </si>
  <si>
    <t>URGS approved. Issue 796355</t>
  </si>
  <si>
    <t>93-3326-1600-01</t>
  </si>
  <si>
    <t>URGS approved - Refer issue# 796060. TP</t>
  </si>
  <si>
    <t>52-1043-0350-06</t>
  </si>
  <si>
    <t>URGS approved - Refer issue# 796332. TP</t>
  </si>
  <si>
    <t>12-4443-0400-01</t>
  </si>
  <si>
    <t>URGS approved - Refer issue# 785390. TP</t>
  </si>
  <si>
    <t xml:space="preserve">URGS approved - Refer issue# 796407. TP </t>
  </si>
  <si>
    <t>07-4077-5100-01</t>
  </si>
  <si>
    <t>URGS approved - Refer issue# 795817. TP</t>
  </si>
  <si>
    <t>URGS approved - Refer issue 795321</t>
  </si>
  <si>
    <t>04-4447-0150-01</t>
  </si>
  <si>
    <t>URGS approved - Refer issue 771539</t>
  </si>
  <si>
    <t>URGS approved - Refer issue 795534</t>
  </si>
  <si>
    <t>URGS approved - Refer issue 773836</t>
  </si>
  <si>
    <t>Urgs approved - Refer issue 795184</t>
  </si>
  <si>
    <t>93-3034-1400-07</t>
  </si>
  <si>
    <t>URGS approved - Refer issue# 794350. TP</t>
  </si>
  <si>
    <t>93-3363-1650-01</t>
  </si>
  <si>
    <t>URGS approved - Refer issue# 771695. TP</t>
  </si>
  <si>
    <t>52-0044-0900-01</t>
  </si>
  <si>
    <t>URGS approved - Refer issue# 783577. TP</t>
  </si>
  <si>
    <t>URGS approved - Refer issue# 773909. TP</t>
  </si>
  <si>
    <t>URGS approved - Refer issue# 764545. TP</t>
  </si>
  <si>
    <t>URGS approved - Refer issue# 780133. TP</t>
  </si>
  <si>
    <t>URGS approved - Refer issue# 725336. TP</t>
  </si>
  <si>
    <t>URGS approved - Refer issue# 778654. TP</t>
  </si>
  <si>
    <t>URGS approved - Refer issue# 794197. TP</t>
  </si>
  <si>
    <t>93-3049-0900-06</t>
  </si>
  <si>
    <t>URGS approved - Refer issue # 794193. TP</t>
  </si>
  <si>
    <t>93-3148-1650-01</t>
  </si>
  <si>
    <t>URGS approved - Refer issue 794446. TP</t>
  </si>
  <si>
    <t>Undetectable Leak - HWUA approved - Refer issue 779748</t>
  </si>
  <si>
    <t>32-0731-0650-04</t>
  </si>
  <si>
    <t>Undetectable leak - HWUA approved - refer issue 797183 KA</t>
  </si>
  <si>
    <t>09-4202-1100-01</t>
  </si>
  <si>
    <t>Undetectable leak - HWUA approved from 25% to 50% - refer issue 797121 KA</t>
  </si>
  <si>
    <t>04-4292-1350-01</t>
  </si>
  <si>
    <t>Undetectable leak - HWUA approved - refer issue 797079 KA</t>
  </si>
  <si>
    <t>02-4195-7600-01</t>
  </si>
  <si>
    <t>Undetectable Leak - HWUA approved - Refer issue 796062</t>
  </si>
  <si>
    <t>52-1556-0250-01</t>
  </si>
  <si>
    <t>$354.73. - High water usage rebate approved &amp; processed - refer issue# 797121. TP</t>
  </si>
  <si>
    <t>HWUA approved. Undetectable Leak. Issue 796500</t>
  </si>
  <si>
    <t>36-0340-2450-07</t>
  </si>
  <si>
    <t>HWUA approved. Undetectable Leak. Issue 792270</t>
  </si>
  <si>
    <t>HWUA approved. Undetectable Leak. Issue 796871</t>
  </si>
  <si>
    <t>32-0982-0900-01</t>
  </si>
  <si>
    <t>HWUA approved. Undetectable Leak. Issue 796482</t>
  </si>
  <si>
    <t>02-4367-0550-01</t>
  </si>
  <si>
    <t>$296.42 - High water usage rebate approved &amp; processed - refer issue# 788636. TP</t>
  </si>
  <si>
    <t>52-0004-0200-07</t>
  </si>
  <si>
    <t>$331.67 - High water usage rebate approved &amp; processed - refer issue# 796219. TP</t>
  </si>
  <si>
    <t>07-4381-0850-01</t>
  </si>
  <si>
    <t>Unexplained Leak - HWUA approved - Refer issue</t>
  </si>
  <si>
    <t>92-3032-0050-01</t>
  </si>
  <si>
    <t>Undetectable Leak - HWUA approved - Refer issue 7969077</t>
  </si>
  <si>
    <t>02-4309-0850-01</t>
  </si>
  <si>
    <t>Undetectable Leak - HWUA approved - Refer issue 792680</t>
  </si>
  <si>
    <t>Undetectable Leak - HWUA approved - Refer issue 795176</t>
  </si>
  <si>
    <t>07-4290-0300-01</t>
  </si>
  <si>
    <t>Undetectable Leak - HWUA top up approved - Refer issue 782670</t>
  </si>
  <si>
    <t>Undetectable Leak - HWUA approved - Refer issue 793705</t>
  </si>
  <si>
    <t>52-0718-0450-01</t>
  </si>
  <si>
    <t>Undetectable Leak - HWUA approved - Refer issue</t>
  </si>
  <si>
    <t>52-0684-0250-01</t>
  </si>
  <si>
    <t>Undetectable Leak - HWUA approved - Refer issue 676914</t>
  </si>
  <si>
    <t>07-4206-0350-04</t>
  </si>
  <si>
    <t>Undetectable Leak - HWUA approved Refer issue 794116</t>
  </si>
  <si>
    <t>07-4315-0800-01</t>
  </si>
  <si>
    <t>Undetectable Leak - HWUA approved - Refer issue 795772</t>
  </si>
  <si>
    <t>32-0251-0500-03</t>
  </si>
  <si>
    <t>HWUA approved. Undetectable Leak. Issue 778100</t>
  </si>
  <si>
    <t>52-0880-0390-01</t>
  </si>
  <si>
    <t>HWUA approved. Undetectable leak. Issue 790946</t>
  </si>
  <si>
    <t>52-0352-0400-07</t>
  </si>
  <si>
    <t>Undetectable Leak - HWUA approved and processed - Refer issue 759364</t>
  </si>
  <si>
    <t>52-0597-0400-11</t>
  </si>
  <si>
    <t>$84.35 - High water usage rebate approved &amp; processed - refer issue# 791575. TP</t>
  </si>
  <si>
    <t>52-0726-1180-01</t>
  </si>
  <si>
    <t>Unexplained water Loss - HWUA approved - Refer issue 793892</t>
  </si>
  <si>
    <t>07-4077-3250-01</t>
  </si>
  <si>
    <t>Undetectable leak - HWUA approved - Refer issue 794662 &amp; 784725</t>
  </si>
  <si>
    <t>32-0529-1250-05</t>
  </si>
  <si>
    <t>Undetectable Leak - HWU approved - refer issue 741553</t>
  </si>
  <si>
    <t>52-0270-1550-06</t>
  </si>
  <si>
    <t>HWUA top up approved - Refer issue 788857</t>
  </si>
  <si>
    <t>Undetectable Leak - HWUA approved - Refer issue 795352</t>
  </si>
  <si>
    <t>42-0848-1450-10</t>
  </si>
  <si>
    <t>Undetectable Leak - HWUA approved by Steven Kearns - Refer issue 783498 - this does not exclude the owner from applying for further HWUA over the next 5 years,</t>
  </si>
  <si>
    <t>52-1505-0020-01</t>
  </si>
  <si>
    <t>$913.44 - High water usage rebate approved &amp; processed - refer issue#. 794830. TP</t>
  </si>
  <si>
    <t>50-0531-0500-01</t>
  </si>
  <si>
    <t>$916.60 - High water usage rebate approved &amp; processed - refer issue#791799. TP</t>
  </si>
  <si>
    <t>$190.19 - High water usage rebate approved &amp; processed - refer issue#793543. TP</t>
  </si>
  <si>
    <t>22-0619-0700-01</t>
  </si>
  <si>
    <t>92-3370-0350-01</t>
  </si>
  <si>
    <t>52-0685-1050-01</t>
  </si>
  <si>
    <t>52-0416-1000-01</t>
  </si>
  <si>
    <t>52-0678-0150-01</t>
  </si>
  <si>
    <t>50-0282-2900-01</t>
  </si>
  <si>
    <t>52-0110-0100-01</t>
  </si>
  <si>
    <t>93-3034-4450-01</t>
  </si>
  <si>
    <t>92-3370-0300-01</t>
  </si>
  <si>
    <t>52-1036-3940-01</t>
  </si>
  <si>
    <t>92-3370-0250-01</t>
  </si>
  <si>
    <t>92-3370-0200-01</t>
  </si>
  <si>
    <t>92-3290-1780-01</t>
  </si>
  <si>
    <t xml:space="preserve">3 x Water Interuptions FC2024/11359 </t>
  </si>
  <si>
    <t>14-4186-0100-01</t>
  </si>
  <si>
    <t>14-1444-0250-01</t>
  </si>
  <si>
    <t>14-4186-0050-01</t>
  </si>
  <si>
    <t>14-1443-0200-01</t>
  </si>
  <si>
    <t>14-1443-0500-01</t>
  </si>
  <si>
    <t>14-4186-0400-01</t>
  </si>
  <si>
    <t>14-4186-0150-01</t>
  </si>
  <si>
    <t>14-4186-0350-01</t>
  </si>
  <si>
    <t>04-4157-0100-01</t>
  </si>
  <si>
    <t>04-4053-0200-01</t>
  </si>
  <si>
    <t>09-1264-0050-01</t>
  </si>
  <si>
    <t>09-4339-0150-01</t>
  </si>
  <si>
    <t>09-4339-0100-01</t>
  </si>
  <si>
    <t>09-4339-0250-01</t>
  </si>
  <si>
    <t>09-4339-0300-01</t>
  </si>
  <si>
    <t>09-4339-0200-01</t>
  </si>
  <si>
    <t>09-4054-0200-01</t>
  </si>
  <si>
    <t>09-4054-0100-01</t>
  </si>
  <si>
    <t>CSG for overcharged tariffs - Refer issue 785052</t>
  </si>
  <si>
    <t>11-4039-0250-01</t>
  </si>
  <si>
    <t>CSG for Interest of payments received for Fire Service Charges - Refer issue 781177</t>
  </si>
  <si>
    <t>52-0597-0140-01</t>
  </si>
  <si>
    <t>Automatically Generated by Tariff Rate Fix program</t>
  </si>
  <si>
    <t>90-3388-1000-01</t>
  </si>
  <si>
    <t>90-3388-0800-01</t>
  </si>
  <si>
    <t>90-3383-1200-01</t>
  </si>
  <si>
    <t>90-3383-0650-01</t>
  </si>
  <si>
    <t>90-3383-0020-01</t>
  </si>
  <si>
    <t>90-3383-0015-01</t>
  </si>
  <si>
    <t>90-3383-0010-01</t>
  </si>
  <si>
    <t>90-3382-0950-01</t>
  </si>
  <si>
    <t>90-3325-0250-01</t>
  </si>
  <si>
    <t>90-3217-5040-01</t>
  </si>
  <si>
    <t>90-3217-5020-01</t>
  </si>
  <si>
    <t>90-3217-5000-01</t>
  </si>
  <si>
    <t>90-3217-0325-01</t>
  </si>
  <si>
    <t>90-3210-2050-01</t>
  </si>
  <si>
    <t>90-3210-2000-01</t>
  </si>
  <si>
    <t>90-3210-1900-01</t>
  </si>
  <si>
    <t>90-3210-1850-01</t>
  </si>
  <si>
    <t>90-3210-0050-01</t>
  </si>
  <si>
    <t>90-3015-1440-01</t>
  </si>
  <si>
    <t>90-3011-0500-01</t>
  </si>
  <si>
    <t>90-3011-0450-01</t>
  </si>
  <si>
    <t>90-3011-0250-01</t>
  </si>
  <si>
    <t>90-0891-1400-01</t>
  </si>
  <si>
    <t>90-0353-4650-01</t>
  </si>
  <si>
    <t>90-0353-3600-01</t>
  </si>
  <si>
    <t>90-0353-1050-01</t>
  </si>
  <si>
    <t>50-1486-1125-01</t>
  </si>
  <si>
    <t>50-1486-1050-01</t>
  </si>
  <si>
    <t>50-1486-0600-01</t>
  </si>
  <si>
    <t>50-1193-0950-01</t>
  </si>
  <si>
    <t>50-1193-0850-01</t>
  </si>
  <si>
    <t>50-1193-0800-01</t>
  </si>
  <si>
    <t>50-1193-0750-01</t>
  </si>
  <si>
    <t>50-1193-0700-01</t>
  </si>
  <si>
    <t>50-1193-0500-01</t>
  </si>
  <si>
    <t>50-1193-0450-01</t>
  </si>
  <si>
    <t>50-1193-0350-01</t>
  </si>
  <si>
    <t>50-1193-0250-01</t>
  </si>
  <si>
    <t>50-1193-0150-01</t>
  </si>
  <si>
    <t>50-1193-0100-01</t>
  </si>
  <si>
    <t>50-0860-0200-01</t>
  </si>
  <si>
    <t>50-0765-1200-01</t>
  </si>
  <si>
    <t>50-0765-0700-01</t>
  </si>
  <si>
    <t>50-0744-1300-01</t>
  </si>
  <si>
    <t>50-0744-0700-01</t>
  </si>
  <si>
    <t>50-0670-1150-01</t>
  </si>
  <si>
    <t>50-0621-0900-01</t>
  </si>
  <si>
    <t>50-0353-0150-01</t>
  </si>
  <si>
    <t>50-0299-0450-01</t>
  </si>
  <si>
    <t>50-0282-3250-01</t>
  </si>
  <si>
    <t>50-0282-2600-01</t>
  </si>
  <si>
    <t>50-0282-0750-01</t>
  </si>
  <si>
    <t>50-0280-0380-01</t>
  </si>
  <si>
    <t>50-0280-0370-01</t>
  </si>
  <si>
    <t>50-0060-0975-01</t>
  </si>
  <si>
    <t>50-0052-2650-01</t>
  </si>
  <si>
    <t>50-0041-2500-01</t>
  </si>
  <si>
    <t>42-1592-0650-01</t>
  </si>
  <si>
    <t>42-1592-0600-01</t>
  </si>
  <si>
    <t>42-1592-0550-01</t>
  </si>
  <si>
    <t>42-1592-0500-01</t>
  </si>
  <si>
    <t>42-1592-0450-01</t>
  </si>
  <si>
    <t>42-1592-0400-01</t>
  </si>
  <si>
    <t>42-1592-0350-01</t>
  </si>
  <si>
    <t>42-1592-0300-01</t>
  </si>
  <si>
    <t>42-1592-0250-01</t>
  </si>
  <si>
    <t>42-1592-0200-01</t>
  </si>
  <si>
    <t>42-1592-0150-01</t>
  </si>
  <si>
    <t>42-1592-0100-01</t>
  </si>
  <si>
    <t>42-1592-0050-01</t>
  </si>
  <si>
    <t>42-1591-0200-01</t>
  </si>
  <si>
    <t>42-1591-0150-01</t>
  </si>
  <si>
    <t>42-1591-0100-01</t>
  </si>
  <si>
    <t>42-1591-0050-01</t>
  </si>
  <si>
    <t>42-1590-0150-01</t>
  </si>
  <si>
    <t>42-1590-0100-01</t>
  </si>
  <si>
    <t>42-1590-0050-01</t>
  </si>
  <si>
    <t>42-1589-0650-01</t>
  </si>
  <si>
    <t>42-1589-0600-01</t>
  </si>
  <si>
    <t>42-1589-0500-01</t>
  </si>
  <si>
    <t>42-1589-0450-01</t>
  </si>
  <si>
    <t>42-1589-0400-01</t>
  </si>
  <si>
    <t>42-1589-0350-01</t>
  </si>
  <si>
    <t>42-1589-0300-01</t>
  </si>
  <si>
    <t>42-1589-0200-01</t>
  </si>
  <si>
    <t>42-1589-0150-01</t>
  </si>
  <si>
    <t>42-1589-0100-01</t>
  </si>
  <si>
    <t>42-1589-0050-01</t>
  </si>
  <si>
    <t>42-1588-0350-01</t>
  </si>
  <si>
    <t>42-1588-0300-01</t>
  </si>
  <si>
    <t>42-1588-0250-01</t>
  </si>
  <si>
    <t>42-1588-0200-01</t>
  </si>
  <si>
    <t>42-1588-0150-01</t>
  </si>
  <si>
    <t>42-1588-0100-01</t>
  </si>
  <si>
    <t>42-1588-0050-01</t>
  </si>
  <si>
    <t>42-0848-2425-01</t>
  </si>
  <si>
    <t>42-0848-1375-01</t>
  </si>
  <si>
    <t>42-0791-0805-01</t>
  </si>
  <si>
    <t>42-0746-0500-01</t>
  </si>
  <si>
    <t>42-0746-0450-01</t>
  </si>
  <si>
    <t>42-0746-0100-01</t>
  </si>
  <si>
    <t>42-0692-0250-01</t>
  </si>
  <si>
    <t>42-0692-0170-01</t>
  </si>
  <si>
    <t>42-0646-1925-01</t>
  </si>
  <si>
    <t>42-0646-1525-01</t>
  </si>
  <si>
    <t>42-0497-3500-01</t>
  </si>
  <si>
    <t>42-0497-3450-01</t>
  </si>
  <si>
    <t>42-0497-3400-01</t>
  </si>
  <si>
    <t>42-0497-3350-01</t>
  </si>
  <si>
    <t>42-0497-3300-01</t>
  </si>
  <si>
    <t>42-0497-3250-01</t>
  </si>
  <si>
    <t>42-0497-3200-01</t>
  </si>
  <si>
    <t>42-0497-3150-01</t>
  </si>
  <si>
    <t>42-0497-3100-01</t>
  </si>
  <si>
    <t>42-0497-3050-01</t>
  </si>
  <si>
    <t>42-0497-3000-01</t>
  </si>
  <si>
    <t>42-0497-2950-01</t>
  </si>
  <si>
    <t>42-0497-2900-01</t>
  </si>
  <si>
    <t>42-0497-0100-01</t>
  </si>
  <si>
    <t>40-1382-0900-01</t>
  </si>
  <si>
    <t>40-1382-0800-01</t>
  </si>
  <si>
    <t>40-1382-0600-01</t>
  </si>
  <si>
    <t>40-1382-0500-01</t>
  </si>
  <si>
    <t>40-1382-0300-01</t>
  </si>
  <si>
    <t>40-1382-0100-01</t>
  </si>
  <si>
    <t>40-1275-0078-01</t>
  </si>
  <si>
    <t>40-1275-0060-01</t>
  </si>
  <si>
    <t>40-1275-0055-01</t>
  </si>
  <si>
    <t>40-1275-0040-01</t>
  </si>
  <si>
    <t>40-0896-1300-01</t>
  </si>
  <si>
    <t>40-0896-0400-01</t>
  </si>
  <si>
    <t>40-0797-0510-01</t>
  </si>
  <si>
    <t>40-0797-0050-01</t>
  </si>
  <si>
    <t>40-0797-0020-01</t>
  </si>
  <si>
    <t>40-0770-0250-01</t>
  </si>
  <si>
    <t>40-0724-2875-01</t>
  </si>
  <si>
    <t>40-0724-2625-01</t>
  </si>
  <si>
    <t>40-0724-2050-01</t>
  </si>
  <si>
    <t>40-0724-2000-01</t>
  </si>
  <si>
    <t>40-0724-0850-01</t>
  </si>
  <si>
    <t>40-0724-0700-01</t>
  </si>
  <si>
    <t>40-0724-0025-01</t>
  </si>
  <si>
    <t>40-0659-0250-01</t>
  </si>
  <si>
    <t>40-0659-0205-01</t>
  </si>
  <si>
    <t>40-0659-0200-01</t>
  </si>
  <si>
    <t>40-0659-0195-01</t>
  </si>
  <si>
    <t>40-0544-0500-01</t>
  </si>
  <si>
    <t>40-0544-0280-01</t>
  </si>
  <si>
    <t>40-0474-1275-01</t>
  </si>
  <si>
    <t>40-0474-0350-01</t>
  </si>
  <si>
    <t>40-0464-1050-01</t>
  </si>
  <si>
    <t>40-0464-0490-01</t>
  </si>
  <si>
    <t>40-0464-0150-01</t>
  </si>
  <si>
    <t>40-0196-0400-01</t>
  </si>
  <si>
    <t>40-0196-0350-01</t>
  </si>
  <si>
    <t>40-0196-0050-01</t>
  </si>
  <si>
    <t>11-4264-1400-01</t>
  </si>
  <si>
    <t>11-4264-0550-01</t>
  </si>
  <si>
    <t>11-4264-0400-01</t>
  </si>
  <si>
    <t>09-4284-0300-01</t>
  </si>
  <si>
    <t>09-4248-0150-01</t>
  </si>
  <si>
    <t>09-4202-1500-01</t>
  </si>
  <si>
    <t>09-4202-1000-01</t>
  </si>
  <si>
    <t>09-4202-0850-01</t>
  </si>
  <si>
    <t>09-4198-1150-01</t>
  </si>
  <si>
    <t>09-4198-0800-01</t>
  </si>
  <si>
    <t>09-4198-0650-01</t>
  </si>
  <si>
    <t>09-4198-0300-01</t>
  </si>
  <si>
    <t>09-4187-0050-01</t>
  </si>
  <si>
    <t>09-4183-0450-01</t>
  </si>
  <si>
    <t>09-4183-0200-01</t>
  </si>
  <si>
    <t>09-4048-0010-01</t>
  </si>
  <si>
    <t>09-4007-1250-01</t>
  </si>
  <si>
    <t>09-4007-0955-01</t>
  </si>
  <si>
    <t>09-4007-0350-01</t>
  </si>
  <si>
    <t>08-4466-0175-01</t>
  </si>
  <si>
    <t>08-4393-1550-01</t>
  </si>
  <si>
    <t>08-4334-0325-01</t>
  </si>
  <si>
    <t>08-4188-1875-01</t>
  </si>
  <si>
    <t>04-4473-3550-01</t>
  </si>
  <si>
    <t>04-4473-2150-01</t>
  </si>
  <si>
    <t>04-4473-1825-01</t>
  </si>
  <si>
    <t>04-4473-0100-01</t>
  </si>
  <si>
    <t>04-4473-0050-01</t>
  </si>
  <si>
    <t>04-4451-0400-01</t>
  </si>
  <si>
    <t>04-4447-1225-01</t>
  </si>
  <si>
    <t>04-4447-1100-01</t>
  </si>
  <si>
    <t>04-4447-0400-01</t>
  </si>
  <si>
    <t>04-4355-0050-01</t>
  </si>
  <si>
    <t>04-4295-0200-01</t>
  </si>
  <si>
    <t>04-4292-1200-01</t>
  </si>
  <si>
    <t>04-4292-0570-01</t>
  </si>
  <si>
    <t>04-4292-0550-01</t>
  </si>
  <si>
    <t>04-4292-0460-01</t>
  </si>
  <si>
    <t>04-4287-0275-01</t>
  </si>
  <si>
    <t>04-4196-0125-01</t>
  </si>
  <si>
    <t>04-4176-0100-01</t>
  </si>
  <si>
    <t>04-4176-0050-01</t>
  </si>
  <si>
    <t>04-4146-0600-01</t>
  </si>
  <si>
    <t>04-4065-2370-01</t>
  </si>
  <si>
    <t>04-4065-1750-01</t>
  </si>
  <si>
    <t>04-4065-1670-01</t>
  </si>
  <si>
    <t>04-4065-1669-01</t>
  </si>
  <si>
    <t>04-4065-1668-01</t>
  </si>
  <si>
    <t>04-4065-1400-01</t>
  </si>
  <si>
    <t>04-4065-1020-01</t>
  </si>
  <si>
    <t>04-4053-0700-01</t>
  </si>
  <si>
    <t>04-4053-0400-01</t>
  </si>
  <si>
    <t>02-4460-0600-01</t>
  </si>
  <si>
    <t>02-4448-0700-01</t>
  </si>
  <si>
    <t>02-4448-0150-01</t>
  </si>
  <si>
    <t>02-4420-0125-01</t>
  </si>
  <si>
    <t>02-4409-0425-01</t>
  </si>
  <si>
    <t>02-4392-2250-01</t>
  </si>
  <si>
    <t>02-4392-2100-01</t>
  </si>
  <si>
    <t>02-4392-0250-01</t>
  </si>
  <si>
    <t>02-4390-0050-01</t>
  </si>
  <si>
    <t>02-4367-0450-01</t>
  </si>
  <si>
    <t>02-4343-1850-01</t>
  </si>
  <si>
    <t>02-4328-0200-01</t>
  </si>
  <si>
    <t>02-4321-1850-01</t>
  </si>
  <si>
    <t>02-4321-0475-01</t>
  </si>
  <si>
    <t>02-4321-0250-01</t>
  </si>
  <si>
    <t>02-4317-0350-01</t>
  </si>
  <si>
    <t>02-4299-2000-01</t>
  </si>
  <si>
    <t>02-4293-0625-01</t>
  </si>
  <si>
    <t>02-4289-0350-01</t>
  </si>
  <si>
    <t>02-4289-0050-01</t>
  </si>
  <si>
    <t>02-4215-4075-01</t>
  </si>
  <si>
    <t>02-4215-2900-01</t>
  </si>
  <si>
    <t>02-4215-2800-01</t>
  </si>
  <si>
    <t>02-4195-0450-01</t>
  </si>
  <si>
    <t>02-4076-0150-01</t>
  </si>
  <si>
    <t>Reported to the Board in December 2024</t>
  </si>
  <si>
    <t>22-0388-0350-01</t>
  </si>
  <si>
    <t>22-0388-0300-01</t>
  </si>
  <si>
    <t>22-0673-0050-01</t>
  </si>
  <si>
    <t>92-3040-1000-01</t>
  </si>
  <si>
    <t>91-3129-3050-01</t>
  </si>
  <si>
    <t>07-4229-5350-01</t>
  </si>
  <si>
    <t>Hardship Bonus Credit Applied - refer issue # 734487</t>
  </si>
  <si>
    <t>07-4207-0850-01</t>
  </si>
  <si>
    <t>Hardship Bonus Credit Applied - refer issue # 767275</t>
  </si>
  <si>
    <t>Incorrect process to waive debt. TP</t>
  </si>
  <si>
    <t>Write off reversed to transfer debt - Refer issue 796516</t>
  </si>
  <si>
    <t>$1,698.58 Debt write approved by Luke Dunlop. Issue 781825</t>
  </si>
  <si>
    <t>52-0968-1250-14</t>
  </si>
  <si>
    <t>48-1030-1150-05</t>
  </si>
  <si>
    <t>$193.97 bad debt write off approved &amp; processed. Issue 799374</t>
  </si>
  <si>
    <t>06-4296-0200-11</t>
  </si>
  <si>
    <t>$22.30 bad debt write off approved &amp; processed. Issue 800163</t>
  </si>
  <si>
    <t>07-4145-0700-03</t>
  </si>
  <si>
    <t>$187.96 bad debt write off approved. Issue 799318</t>
  </si>
  <si>
    <t>93-3135-0150-03</t>
  </si>
  <si>
    <t>01-4456-0150-05</t>
  </si>
  <si>
    <t>07-4143-1250-07</t>
  </si>
  <si>
    <t>52-0109-4000-09</t>
  </si>
  <si>
    <t>52-0880-1480-08</t>
  </si>
  <si>
    <t>52-0374-0200-04</t>
  </si>
  <si>
    <t>92-3089-0100-05</t>
  </si>
  <si>
    <t>52-0878-1900-04</t>
  </si>
  <si>
    <t>52-0425-0450-07</t>
  </si>
  <si>
    <t>93-3268-2000-03</t>
  </si>
  <si>
    <t>$133.02 bad debt write off approved. Issue 799418</t>
  </si>
  <si>
    <t>07-4290-2250-05</t>
  </si>
  <si>
    <t>$66.72 bad debt write off approved. Isue 799353</t>
  </si>
  <si>
    <t>52-0680-0265-08</t>
  </si>
  <si>
    <t>Tenancy debt write off approved - Refer issue 799320</t>
  </si>
  <si>
    <t>93-3241-0500-06</t>
  </si>
  <si>
    <t>Tenancy debt write off approved - Refer issue 800144</t>
  </si>
  <si>
    <t>22-0101-2500-46</t>
  </si>
  <si>
    <t>Deceased debt write off approved - Refer issue 800145</t>
  </si>
  <si>
    <t>30-1059-1350-04</t>
  </si>
  <si>
    <t>Tenancy Debt write off approved - Refer issue 799396</t>
  </si>
  <si>
    <t>22-0708-0200-04</t>
  </si>
  <si>
    <t>Tenancy debt write off approved - Refer issue 799394</t>
  </si>
  <si>
    <t>52-0537-2650-02</t>
  </si>
  <si>
    <t>Tenancy debt write off approved - Refer issue 799376</t>
  </si>
  <si>
    <t>52-0199-0500-04</t>
  </si>
  <si>
    <t>Tenancy debt write off approved - Refer issue 799378</t>
  </si>
  <si>
    <t>36-0732-1500-05</t>
  </si>
  <si>
    <t>Debt write off approved - Refer issue 799408</t>
  </si>
  <si>
    <t>22-0687-1050-03</t>
  </si>
  <si>
    <t>Tenancy debt write off approved - Refer issue 799416</t>
  </si>
  <si>
    <t>34-0507-1050-05</t>
  </si>
  <si>
    <t>93-3144-0950-04</t>
  </si>
  <si>
    <t>Debt write off approved - Refer issue 799250</t>
  </si>
  <si>
    <t>93-3241-0900-04</t>
  </si>
  <si>
    <t>Tenancy debt write off approved - Refer issue 799417</t>
  </si>
  <si>
    <t>07-4424-3650-58</t>
  </si>
  <si>
    <t>Tenancy debt write off approved - Refer issue 796820</t>
  </si>
  <si>
    <t>52-0726-0970-09</t>
  </si>
  <si>
    <t>Debt write off approved - Refer issue 799399</t>
  </si>
  <si>
    <t>48-0372-0150-04</t>
  </si>
  <si>
    <t>Debt write off approved - Refer issue 798962</t>
  </si>
  <si>
    <t>52-0631-4510-08</t>
  </si>
  <si>
    <t>Interest Write off - ref issue#798731. TP</t>
  </si>
  <si>
    <t>Interest Write off - ref issue#798735. TP</t>
  </si>
  <si>
    <t>52-1091-0050-11</t>
  </si>
  <si>
    <t>40-1370-0650-07</t>
  </si>
  <si>
    <t>52-0880-0440-10</t>
  </si>
  <si>
    <t>92-3373-0500-10</t>
  </si>
  <si>
    <t>52-1173-1500-05</t>
  </si>
  <si>
    <t>$43.61 - Debt write off approved &amp; processed - ref issue# 797740. TP</t>
  </si>
  <si>
    <t>URGS approved. Issue 800213</t>
  </si>
  <si>
    <t>URGS approved. Issue 800055</t>
  </si>
  <si>
    <t>04-4287-0550-01</t>
  </si>
  <si>
    <t>URGS approved. Issue 783347</t>
  </si>
  <si>
    <t>07-4096-0350-03</t>
  </si>
  <si>
    <t>URGS approved. Issue 799833</t>
  </si>
  <si>
    <t>07-4142-1450-01</t>
  </si>
  <si>
    <t>URGS approved. Issue 774438</t>
  </si>
  <si>
    <t>07-4229-6800-03</t>
  </si>
  <si>
    <t>URGS approved. Issue 794705</t>
  </si>
  <si>
    <t>URGS approved. Issue 793428</t>
  </si>
  <si>
    <t>22-0461-0550-07</t>
  </si>
  <si>
    <t>URGS approved. Issue 791577</t>
  </si>
  <si>
    <t>22-0638-0550-01</t>
  </si>
  <si>
    <t>URGS approved. Issue 791071</t>
  </si>
  <si>
    <t>22-1068-2300-01</t>
  </si>
  <si>
    <t>URGS approved. Issue 799441</t>
  </si>
  <si>
    <t>URGS approved. Issue 800225</t>
  </si>
  <si>
    <t>52-0428-0650-01</t>
  </si>
  <si>
    <t>URGS approved. Issue 799929</t>
  </si>
  <si>
    <t>52-0617-4950-09</t>
  </si>
  <si>
    <t>URGS approved. Issue 783948</t>
  </si>
  <si>
    <t>URGS approved. Issue 792995.</t>
  </si>
  <si>
    <t>52-0747-4600-06</t>
  </si>
  <si>
    <t>URGS approved. Issue 765586</t>
  </si>
  <si>
    <t>52-0790-1300-02</t>
  </si>
  <si>
    <t>URGS approved. Issue 800043.</t>
  </si>
  <si>
    <t>91-3232-0200-01</t>
  </si>
  <si>
    <t>URGS approved. Issue 783947</t>
  </si>
  <si>
    <t>URGS approved - Issue 781095</t>
  </si>
  <si>
    <t>93-3363-2000-06</t>
  </si>
  <si>
    <t>URGS approved. Issue 791424</t>
  </si>
  <si>
    <t>93-3325-0950-02</t>
  </si>
  <si>
    <t>URGS approved. Issue 785833</t>
  </si>
  <si>
    <t>93-3309-0050-16</t>
  </si>
  <si>
    <t>URGS approved. Issue 774436</t>
  </si>
  <si>
    <t>URGS approved. Issue 761671</t>
  </si>
  <si>
    <t>93-3251-3350-01</t>
  </si>
  <si>
    <t>URGS approved. Issue 791579</t>
  </si>
  <si>
    <t>93-3148-2750-07</t>
  </si>
  <si>
    <t>URGS approved. Issue 795668</t>
  </si>
  <si>
    <t>URGS approved. Issue 799697</t>
  </si>
  <si>
    <t>52-0615-1400-04</t>
  </si>
  <si>
    <t>URGS approved. Issue 762885</t>
  </si>
  <si>
    <t>07-4077-5650-07</t>
  </si>
  <si>
    <t>URGS approved. Issue 785002</t>
  </si>
  <si>
    <t>52-0043-0650-05</t>
  </si>
  <si>
    <t>URGS approved. Issue 763907</t>
  </si>
  <si>
    <t>URGS approved. Issue 787683</t>
  </si>
  <si>
    <t>URGS approved. Issue 798994</t>
  </si>
  <si>
    <t>38-0663-0075-02</t>
  </si>
  <si>
    <t>URGS approved. Issue 783012</t>
  </si>
  <si>
    <t>30-0823-3350-01</t>
  </si>
  <si>
    <t>URGS approved. Issue 799291</t>
  </si>
  <si>
    <t>07-4429-2200-01</t>
  </si>
  <si>
    <t>URGS approved. Issue 799293</t>
  </si>
  <si>
    <t>07-4308-1950-04</t>
  </si>
  <si>
    <t>URGS approved. Issue 799288</t>
  </si>
  <si>
    <t>07-4222-1250-01</t>
  </si>
  <si>
    <t>URGS approved - Refer issue#793990. TP</t>
  </si>
  <si>
    <t>52-1052-0150-01</t>
  </si>
  <si>
    <t>URGS approved - Refer issue#798085. TP</t>
  </si>
  <si>
    <t>52-4499-0360-01</t>
  </si>
  <si>
    <t>URGS approved - Refer issue#798185. TP</t>
  </si>
  <si>
    <t>URGS approved. Issue 797762</t>
  </si>
  <si>
    <t>30-0823-3400-02</t>
  </si>
  <si>
    <t>URGS approved - Refer issue# 790602. TP</t>
  </si>
  <si>
    <t>HWUA approved - undetectable leak. Issue 799311 &amp; issue 790520</t>
  </si>
  <si>
    <t>52-0008-0800-01</t>
  </si>
  <si>
    <t>HWUA approved. Undetectable Leak. Issue 800768</t>
  </si>
  <si>
    <t>HWUA approved. Unexplained usage. Issue 800290</t>
  </si>
  <si>
    <t>52-1568-0250-01</t>
  </si>
  <si>
    <t>Undetectable Leak - HWUA approved - Refer issue 799916</t>
  </si>
  <si>
    <t>02-4385-2150-06</t>
  </si>
  <si>
    <t>Refer issue 796822</t>
  </si>
  <si>
    <t>52-1408-0250-01</t>
  </si>
  <si>
    <t>Undetectable Leak - HWUA approved - refer issue 799646</t>
  </si>
  <si>
    <t>07-4404-0850-04</t>
  </si>
  <si>
    <t>Undetectable Leak - HWUA approved - Refer issue 796682</t>
  </si>
  <si>
    <t>22-0201-1900-01</t>
  </si>
  <si>
    <t>HWUA approved - Refer issue 691697</t>
  </si>
  <si>
    <t>09-4048-0550-01</t>
  </si>
  <si>
    <t>Undetectable Leak - HWUA approved - Refer issue 798547</t>
  </si>
  <si>
    <t>92-3298-3600-01</t>
  </si>
  <si>
    <t>Undetectable Leak - HWUA approved - Refer issue 798504</t>
  </si>
  <si>
    <t>52-0516-0525-01</t>
  </si>
  <si>
    <t>Undetectable Leak - HWUA approved - Refer issue 799383</t>
  </si>
  <si>
    <t>22-1068-2150-03</t>
  </si>
  <si>
    <t>Undetectable Leak - HWUA approved by Tom Scarborough - Refer issue 791121</t>
  </si>
  <si>
    <t>22-0217-0250-01</t>
  </si>
  <si>
    <t>HWUA approved. Undetectable Leak. Issue 798411</t>
  </si>
  <si>
    <t>02-4327-0100-01</t>
  </si>
  <si>
    <t>HWUA approved. Undetectable Leak. Issue 794603.</t>
  </si>
  <si>
    <t>07-4325-0650-01</t>
  </si>
  <si>
    <t>HWUA approved. Undetectable Leak. Issue 788399</t>
  </si>
  <si>
    <t>07-4134-0200-01</t>
  </si>
  <si>
    <t>HWUA approved. Undetectable Leak. Issue 788837</t>
  </si>
  <si>
    <t>48-0076-0750-01</t>
  </si>
  <si>
    <t>HWUA aproved. Undetectable Leak. Issue 785749</t>
  </si>
  <si>
    <t>07-4111-0050-03</t>
  </si>
  <si>
    <t>Undetectable Leak - HWUA approved - Refer issue 797943</t>
  </si>
  <si>
    <t>02-4299-0600-01</t>
  </si>
  <si>
    <t>Undetectable Leak - HWUA approved - Refer issue 796996</t>
  </si>
  <si>
    <t>02-4321-1950-01</t>
  </si>
  <si>
    <t>93-3250-0600-01</t>
  </si>
  <si>
    <t>52-1036-4660-03</t>
  </si>
  <si>
    <t>52-0891-0200-01</t>
  </si>
  <si>
    <t>42-0497-1350-01</t>
  </si>
  <si>
    <t>07-4165-0100-01</t>
  </si>
  <si>
    <t>52-1247-1750-01</t>
  </si>
  <si>
    <t>52-0526-0500-01</t>
  </si>
  <si>
    <t>52-0399-0450-08</t>
  </si>
  <si>
    <t>93-3251-2300-01</t>
  </si>
  <si>
    <t>07-4470-0700-01</t>
  </si>
  <si>
    <t>09-4202-0450-01</t>
  </si>
  <si>
    <t>09-4202-1650-01</t>
  </si>
  <si>
    <t>09-4202-0950-01</t>
  </si>
  <si>
    <t>09-4202-1400-01</t>
  </si>
  <si>
    <t>09-4202-1800-01</t>
  </si>
  <si>
    <t>09-4202-0150-01</t>
  </si>
  <si>
    <t>Refer issue 797693 KA</t>
  </si>
  <si>
    <t>42-1589-0250-01</t>
  </si>
  <si>
    <t>Billing error CSG payment - Issue 797746</t>
  </si>
  <si>
    <t>04-4473-3400-01</t>
  </si>
  <si>
    <t>Compensation claim settlement offer - refer issue# 794954. TP</t>
  </si>
  <si>
    <t>52-0511-1050-02</t>
  </si>
  <si>
    <t>Billing issue - Refer issue# 797748. TP</t>
  </si>
  <si>
    <t>50-0280-0410-01</t>
  </si>
  <si>
    <t>Issue 797747 - GSG payment for 12 Carmichael St applied to 11 Carmichael St, As 12 Carmichael St was sold.</t>
  </si>
  <si>
    <t>Amount Transferred to 52-0025-0280-10</t>
  </si>
  <si>
    <t>52-0044-4025-61</t>
  </si>
  <si>
    <t>Amount Transferred to 52-1073-1750-03</t>
  </si>
  <si>
    <t>52-0602-0450-03</t>
  </si>
  <si>
    <t>Amount Transferred to 10-4024-1000-01</t>
  </si>
  <si>
    <t>52-0496-3770-13</t>
  </si>
  <si>
    <t>Amount Transferred to 52-1056-1650-01</t>
  </si>
  <si>
    <t>32-0545-0200-04</t>
  </si>
  <si>
    <t>Amount Transferred to 32-0100-0100-01</t>
  </si>
  <si>
    <t>Urgent fee to be applied for 92 Bell St, Penshurst. Issue 798046</t>
  </si>
  <si>
    <t>52-0505-0500-07</t>
  </si>
  <si>
    <t>Amount Transferred to 52-1174-4050-02 - issue 794337</t>
  </si>
  <si>
    <t>52-1036-0800-09</t>
  </si>
  <si>
    <t>Amount Transferred to 52-1455-0650-06</t>
  </si>
  <si>
    <t>32-0252-1700-01</t>
  </si>
  <si>
    <t>Refer issue#797187. TP</t>
  </si>
  <si>
    <t>93-3300-0700-05</t>
  </si>
  <si>
    <t>Amount Transferred to 93-3381-0550-05</t>
  </si>
  <si>
    <t>Charge adjusted to refund bond - Refer issue 628437</t>
  </si>
  <si>
    <t>32-0982-1700-02</t>
  </si>
  <si>
    <t>Amount Transferred to 26-0117-0650-01</t>
  </si>
  <si>
    <t>22-0898-0250-59</t>
  </si>
  <si>
    <t>Amount Transferred to 52-1153-0100-09</t>
  </si>
  <si>
    <t>52-0821-0150-04</t>
  </si>
  <si>
    <t>Amount Transferred to 52-0039-0450-01</t>
  </si>
  <si>
    <t>52-0912-0100-05</t>
  </si>
  <si>
    <t>Amount Transferred to 52-0615-1940-01</t>
  </si>
  <si>
    <t>36-1092-0800-03</t>
  </si>
  <si>
    <t>Amount Transferred to 52-0926-0100-08</t>
  </si>
  <si>
    <t>52-0268-2750-01</t>
  </si>
  <si>
    <t>Legal</t>
  </si>
  <si>
    <t>Caveat removal fee adjusted due to new ARMA contract. Issue 747525</t>
  </si>
  <si>
    <t>Amount Transferred to 07-1602-0200-02</t>
  </si>
  <si>
    <t>07-4082-0600-08</t>
  </si>
  <si>
    <t>Amount Transferred to 52-0695-0950-09 - issue 800142</t>
  </si>
  <si>
    <t>30-0219-0050-01</t>
  </si>
  <si>
    <t>Charge temporarily adjusted to enable refund to be processed. Issue 800472.</t>
  </si>
  <si>
    <t>Charge adjusted back onto account after refund processed. Issue 800472</t>
  </si>
  <si>
    <t>50-0052-0550-01</t>
  </si>
  <si>
    <t>Charge temporarily adjusted to enable refund to be processed. Issue 800503</t>
  </si>
  <si>
    <t>Temporary adjustment reversed after refund processed. Issue 800503</t>
  </si>
  <si>
    <t>93-3022-0600-11</t>
  </si>
  <si>
    <t>Amount Transferred to 93-3266-0950-05 - issue 801058</t>
  </si>
  <si>
    <t>52-0553-1750-05</t>
  </si>
  <si>
    <t>Amount Transferred to 52-0110-0550-05</t>
  </si>
  <si>
    <t>52-0498-0350-01</t>
  </si>
  <si>
    <t>Refer issue# 790838. TP</t>
  </si>
  <si>
    <t>N</t>
  </si>
  <si>
    <t>36-0092-1350-06</t>
  </si>
  <si>
    <t>Amount Transferred to 07-4106-1150-04</t>
  </si>
  <si>
    <t>52-0374-1700-02</t>
  </si>
  <si>
    <t>Amount Transferred to 92-3152-1500-06</t>
  </si>
  <si>
    <t>52-0613-0350-04</t>
  </si>
  <si>
    <t>Amount Transferred to 52-0613-0350-05</t>
  </si>
  <si>
    <t>Adjusted to refund bond - Refer issue 606470</t>
  </si>
  <si>
    <t>Adjusted to apply refund - Refer issue 676760</t>
  </si>
  <si>
    <t>Adjusted to refund Bond - Refer issue 521649</t>
  </si>
  <si>
    <t>Adjusted to refund bond - 521649</t>
  </si>
  <si>
    <t>Charge adjusted to refund bond - Refer issue 521649</t>
  </si>
  <si>
    <t>Charge adjusted to refund - Refer issue 794403</t>
  </si>
  <si>
    <t>Refer issue 794519</t>
  </si>
  <si>
    <t>refer issue 794519</t>
  </si>
  <si>
    <t>Amount Transferred to 36-0520-0850-04</t>
  </si>
  <si>
    <t>IS charge reversed &amp; Urgent fee applied for 50 Campbell St, Pt Fairy. Issue 795188</t>
  </si>
  <si>
    <t>Urgent info statement fee to be applied. Issue 795198</t>
  </si>
  <si>
    <t>52-0505-0800-09</t>
  </si>
  <si>
    <t>Amount Transferred to 52-1204-0950-01 - refer issue 795631.</t>
  </si>
  <si>
    <t>93-3069-0950-03</t>
  </si>
  <si>
    <t>Amount Transferred to 93-3150-0900-11 - refer issue 795628.</t>
  </si>
  <si>
    <t>Amount Transferred to 07-4308-2850-03 - issue 795213.</t>
  </si>
  <si>
    <t>52-0297-3750-07</t>
  </si>
  <si>
    <t>Amount Transferred to 52-1467-0500-02. Issue 795612</t>
  </si>
  <si>
    <t>52-0449-1350-02</t>
  </si>
  <si>
    <t>Amount Transferred to 36-0520-1150-01. Issue 795607.</t>
  </si>
  <si>
    <t>IS fee adjusted to apply urgent IS fee - Refer issue 794317</t>
  </si>
  <si>
    <t>Amount Transferred to 52-1058-0400-12. Issue 791355</t>
  </si>
  <si>
    <t>50-0052-1750-03</t>
  </si>
  <si>
    <t>Amount Transferred to 50-0621-0625-12</t>
  </si>
  <si>
    <t>93-3265-0100-03</t>
  </si>
  <si>
    <t>Amount Transferred to 93-3325-2000-04</t>
  </si>
  <si>
    <t>Duplicate charge - refer D2024/064882 KA</t>
  </si>
  <si>
    <t>Charge adjusted to refund - refer issue 665195 KA</t>
  </si>
  <si>
    <t>Adjusted to refund - Refer issue 768386</t>
  </si>
  <si>
    <t>D2022/036932 - Charge adjusted to cancel invoice - incorrect charge amount - new ITI to come - KA</t>
  </si>
  <si>
    <t>Reversed for refund - refer issue# 796639. TP</t>
  </si>
  <si>
    <t>Adjustment to refund fees - refer issue# 796639. TP</t>
  </si>
  <si>
    <t>11-4361-0050-01</t>
  </si>
  <si>
    <t>Charge adjusted - refer issue 796717 KA</t>
  </si>
  <si>
    <t>Fire Service Charge Adjusted - Refer issue 781177</t>
  </si>
  <si>
    <t>93-3282-0050-02</t>
  </si>
  <si>
    <t>Amount Transferred to 93-3045-0650-07</t>
  </si>
  <si>
    <t>52-1410-0250-02</t>
  </si>
  <si>
    <t>Amount Transferred to 52-1173-1350-06</t>
  </si>
  <si>
    <t>52-0296-0050-15</t>
  </si>
  <si>
    <t>Amount Transferred to 52-0296-0050-16</t>
  </si>
  <si>
    <t>Bond adjusted to refund - Refer issue 790940</t>
  </si>
  <si>
    <t>Charge on old quote adjusted to enable closure of account. This SD invoice will be replaced with invoice 30120281 including current charges. UH</t>
  </si>
  <si>
    <t>Charge adjusted to refund bond - refer issue 624337 KA</t>
  </si>
  <si>
    <t>52-0498-0350-08</t>
  </si>
  <si>
    <t>Amount Transferred to 52-0498-0350-10 - issue 791313</t>
  </si>
  <si>
    <t>52-1058-0400-01</t>
  </si>
  <si>
    <t>SMR fee adjustment approved - Refer issue 791355</t>
  </si>
  <si>
    <t>Charge adjusted to refund bond - refer issue 668652 KA</t>
  </si>
  <si>
    <t>Meter fee adjusted. Issue 791673</t>
  </si>
  <si>
    <t>Tapping fee adjusted. Issue 791673</t>
  </si>
  <si>
    <t>1 x 20mm meter fee adjusted. Issue 791673</t>
  </si>
  <si>
    <t>52-1362-0500-02</t>
  </si>
  <si>
    <t>Amount Transferred to 52-1549-0575-01</t>
  </si>
  <si>
    <t>04-4295-2100-07</t>
  </si>
  <si>
    <t>Amount Transferred to 07-4454-1400-08</t>
  </si>
  <si>
    <t>Charge reversed - Refer issue 783007Charge reversed - Refer issue 783007</t>
  </si>
  <si>
    <t>52-0880-2420-01</t>
  </si>
  <si>
    <t>Breach fee adjusted off - approved - refer issue 778207 KA</t>
  </si>
  <si>
    <t>93-3058-0400-01</t>
  </si>
  <si>
    <t>Water Volume adjusted back to Tier 1 - Refer issue 789076</t>
  </si>
  <si>
    <t>81-1150-0350-01</t>
  </si>
  <si>
    <t>Rural Vol Surcharge</t>
  </si>
  <si>
    <t>Maul Surcharge adjustment approved - Refer issue 791086</t>
  </si>
  <si>
    <t>93-3266-0150-14</t>
  </si>
  <si>
    <t>Amount Transferred to 93-3199-0350-02</t>
  </si>
  <si>
    <t>91-3031-0450-02</t>
  </si>
  <si>
    <t>Amount Transferred to 91-3213-0150-01</t>
  </si>
  <si>
    <t>93-3169-0650-06</t>
  </si>
  <si>
    <t>Amount Transferred to 93-3251-5000-09</t>
  </si>
  <si>
    <t>HWUA - Sewer volume adjusted - Refer issue 792248</t>
  </si>
  <si>
    <t>Charge reversed - refer issue 792248</t>
  </si>
  <si>
    <t>Sewer Volume adjustment approved - Refer issue 792248</t>
  </si>
  <si>
    <t>Charge adjusted to refund - refer issue 713906 KA</t>
  </si>
  <si>
    <t>07-4223-2700-01</t>
  </si>
  <si>
    <t>Breach fee adjusted - refer issue 691246 KA</t>
  </si>
  <si>
    <t>Amount Transferred to 52-0597-0380-01</t>
  </si>
  <si>
    <t>Charge reversed to refund bond - Refer issue 506264</t>
  </si>
  <si>
    <t>52-0046-7300-03</t>
  </si>
  <si>
    <t>Amount Transferred to 52-0046-7300-04</t>
  </si>
  <si>
    <t>Amount Transferred to 52-1073-2750-06</t>
  </si>
  <si>
    <t>Amount Transferred to 93-3132-0821-12</t>
  </si>
  <si>
    <t>Amount Transferred to 93-3088-1400-04</t>
  </si>
  <si>
    <t>IS fee adjusted - refer issue 788227</t>
  </si>
  <si>
    <t>IS fee adjusted - Refer issue 790119</t>
  </si>
  <si>
    <t>52-0836-2125-01</t>
  </si>
  <si>
    <t>52-0954-0100-01</t>
  </si>
  <si>
    <t>52-0085-0150-01</t>
  </si>
  <si>
    <t>52-1177-0450-04</t>
  </si>
  <si>
    <t>Refer issue# 758112. TP</t>
  </si>
  <si>
    <t>Hardship Bonus Credit Applied - refer issue # 768887</t>
  </si>
  <si>
    <t>52-0033-0350-20</t>
  </si>
  <si>
    <t>Hardship Bonus Credit Applied - refer issue # 768472</t>
  </si>
  <si>
    <t>Hardship Bonus Credit Applied - refer issue #639831</t>
  </si>
  <si>
    <t>07-1602-0200-02</t>
  </si>
  <si>
    <t>Hardship Bonus Credit Applied - refer issue # 696270</t>
  </si>
  <si>
    <t>32-0506-3050-01</t>
  </si>
  <si>
    <t>Hardship Bonus Credit Applied - refer issue # 385181</t>
  </si>
  <si>
    <t>02-4195-1950-01</t>
  </si>
  <si>
    <t>02-4195-1800-01</t>
  </si>
  <si>
    <t>Hardship Bonus Credit Applied - refer issue # 598532</t>
  </si>
  <si>
    <t>Hardship Bonus Credit Applied - refer issue # 751062</t>
  </si>
  <si>
    <t>Hardship Bonus Credit Applied - refer issue # 792409</t>
  </si>
  <si>
    <t>Hardship Bonus Credit Applied - refer issue # 791862</t>
  </si>
  <si>
    <t>30-1015-0200-01</t>
  </si>
  <si>
    <t>Payment received in suspense.</t>
  </si>
  <si>
    <t>07-4340-0200-02</t>
  </si>
  <si>
    <t>Write off reversed to transfer debt - Refer issue 801798</t>
  </si>
  <si>
    <t>Write off reversed to apply payment - DM 4/2/25</t>
  </si>
  <si>
    <t>Write off reversed - Payment received.</t>
  </si>
  <si>
    <t>$289.90 - Debt write off approved &amp; processed - ref issue#803593 TP</t>
  </si>
  <si>
    <t>$65.73 - Debt write off approved &amp; processed - ref issue#804768. TP</t>
  </si>
  <si>
    <t>52-0354-0150-06</t>
  </si>
  <si>
    <t>$21.57 - Debt write off approved &amp; processed - ref issue#804782. TP</t>
  </si>
  <si>
    <t>52-0615-0760-12</t>
  </si>
  <si>
    <t>48-0458-1800-08</t>
  </si>
  <si>
    <t>$208.42 - Debt write off approved &amp; processed - ref issue#803903. TP</t>
  </si>
  <si>
    <t>52-0584-0450-07</t>
  </si>
  <si>
    <t>52-0050-2200-09</t>
  </si>
  <si>
    <t>$182.91 - Debt write off approved &amp; processed - ref issue#803906. TP</t>
  </si>
  <si>
    <t>52-0893-0300-04</t>
  </si>
  <si>
    <t>93-3147-0100-06</t>
  </si>
  <si>
    <t>52-0542-0350-13</t>
  </si>
  <si>
    <t>52-0959-0400-07</t>
  </si>
  <si>
    <t>52-0602-0400-08</t>
  </si>
  <si>
    <t>52-0985-0700-02</t>
  </si>
  <si>
    <t>93-3132-1550-02</t>
  </si>
  <si>
    <t>22-0049-0100-09</t>
  </si>
  <si>
    <t>$406.58 - Debt write off approved &amp; processed - ref issue#804421. TP</t>
  </si>
  <si>
    <t>34-0943-0300-02</t>
  </si>
  <si>
    <t>52-0599-0200-05</t>
  </si>
  <si>
    <t>22-0248-0880-05</t>
  </si>
  <si>
    <t>52-0725-0350-14</t>
  </si>
  <si>
    <t>$287.40 bad debt write off approved &amp; processed. Issue 803792</t>
  </si>
  <si>
    <t>$38.35 bad debt write off approved &amp; processed. Issue 803806</t>
  </si>
  <si>
    <t>07-4068-1900-05</t>
  </si>
  <si>
    <t>22-0673-0550-02</t>
  </si>
  <si>
    <t>07-4263-1400-09</t>
  </si>
  <si>
    <t>$1,323.64 bad debt write off approved. Issue 802948</t>
  </si>
  <si>
    <t>93-3244-0300-04</t>
  </si>
  <si>
    <t>$149.47 bad debt write off approved. Issue 802950</t>
  </si>
  <si>
    <t>93-3054-0800-08</t>
  </si>
  <si>
    <t>Tenancy Debt Write Off approved - Refer issue 799414</t>
  </si>
  <si>
    <t>48-1000-2150-02</t>
  </si>
  <si>
    <t>52-1036-0300-06</t>
  </si>
  <si>
    <t>Tenancy Debt write Approved - Refer issue 801550</t>
  </si>
  <si>
    <t>93-3367-3600-11</t>
  </si>
  <si>
    <t>93-3237-1100-04</t>
  </si>
  <si>
    <t>93-3270-1250-02</t>
  </si>
  <si>
    <t>$371.56 - Debt write off approved &amp; processed - ref issue#802020. TP</t>
  </si>
  <si>
    <t>50-0531-1050-06</t>
  </si>
  <si>
    <t>$14.33 bad debt write off approved &amp; processed. Issue 755905</t>
  </si>
  <si>
    <t>52-0880-1400-03</t>
  </si>
  <si>
    <t>93-3176-2600-04</t>
  </si>
  <si>
    <t>93-3204-0100-03</t>
  </si>
  <si>
    <t>$80.68 - Debt write off approved &amp; processed - ref issue# 798799. TP</t>
  </si>
  <si>
    <t>52-0880-1320-04</t>
  </si>
  <si>
    <t>URGs approved - Issue 800384</t>
  </si>
  <si>
    <t>07-4319-4350-01</t>
  </si>
  <si>
    <t>URGs approved - Issue 800926</t>
  </si>
  <si>
    <t>30-0279-5250-05</t>
  </si>
  <si>
    <t>URGs approved - Issue 783577</t>
  </si>
  <si>
    <t>URGs approved - Issue 803221</t>
  </si>
  <si>
    <t>52-1549-0150-01</t>
  </si>
  <si>
    <t>URGs approved - Issue 795832</t>
  </si>
  <si>
    <t>URGs approved - Issue 796355</t>
  </si>
  <si>
    <t>URGs approved - Issue 793668</t>
  </si>
  <si>
    <t>URGs approved - Issue 803342</t>
  </si>
  <si>
    <t>91-3318-1600-04</t>
  </si>
  <si>
    <t>URGs approved - Issue 802738</t>
  </si>
  <si>
    <t>52-0617-4250-01</t>
  </si>
  <si>
    <t>URGs approved - Issue 802834</t>
  </si>
  <si>
    <t>07-4234-0750-01</t>
  </si>
  <si>
    <t>URGs approved - Issue 802964</t>
  </si>
  <si>
    <t>30-0274-0100-01</t>
  </si>
  <si>
    <t>URGs approved - Issue 803306</t>
  </si>
  <si>
    <t>52-0214-0300-07</t>
  </si>
  <si>
    <t>URGs approved - Issue 802956</t>
  </si>
  <si>
    <t>22-0461-0300-08</t>
  </si>
  <si>
    <t>URGs approved - Issue 802812</t>
  </si>
  <si>
    <t>07-4191-0150-08</t>
  </si>
  <si>
    <t>URGS approved. Issue 802056</t>
  </si>
  <si>
    <t>07-4068-1550-01</t>
  </si>
  <si>
    <t>URGS approved. Issue 802461</t>
  </si>
  <si>
    <t>07-4336-1450-01</t>
  </si>
  <si>
    <t>URGS approved. Issue 796425</t>
  </si>
  <si>
    <t>URGS approved. Issue 793294</t>
  </si>
  <si>
    <t>URGS approved. Issue 802151</t>
  </si>
  <si>
    <t>52-0583-0050-01</t>
  </si>
  <si>
    <t>URGS approved. Issue 774669</t>
  </si>
  <si>
    <t>URGS approved. Issue 802116</t>
  </si>
  <si>
    <t>93-3073-4900-04</t>
  </si>
  <si>
    <t>URGS approved. Issue 774482</t>
  </si>
  <si>
    <t>URGS approved. Issue 796733</t>
  </si>
  <si>
    <t>URGS approved. Issue 800760</t>
  </si>
  <si>
    <t>93-3212-1950-05</t>
  </si>
  <si>
    <t>URGS approved. Issue 794350</t>
  </si>
  <si>
    <t>URGS approved. Issue 790211</t>
  </si>
  <si>
    <t>02-4367-0050-01</t>
  </si>
  <si>
    <t>URGS approved - Refer issue 801192 DM</t>
  </si>
  <si>
    <t>93-3192-2900-01</t>
  </si>
  <si>
    <t>URGS approved - Refer issue 792264 DM</t>
  </si>
  <si>
    <t>URGS approved - Refer issue 801759 DM</t>
  </si>
  <si>
    <t>52-0772-0400-03</t>
  </si>
  <si>
    <t>URGS approved - Refer issue 801622</t>
  </si>
  <si>
    <t>52-0748-0200-01</t>
  </si>
  <si>
    <t>URGS approved - Refer issue 801729 DM</t>
  </si>
  <si>
    <t>52-0624-0550-01</t>
  </si>
  <si>
    <t>URGS approved - Refer issue# 771725. DM</t>
  </si>
  <si>
    <t xml:space="preserve">URGS approved - Refer issue# 798185. DM </t>
  </si>
  <si>
    <t>URGS approved - Refer issue#801398. DM</t>
  </si>
  <si>
    <t>URGS approved - Refer issue# 8011786. DM</t>
  </si>
  <si>
    <t>09-4284-0350-01</t>
  </si>
  <si>
    <t>URGS approved - Refer issue#800362. TP</t>
  </si>
  <si>
    <t>92-3004-0790-02</t>
  </si>
  <si>
    <t>URGS approved - Refer issue#800995. TP</t>
  </si>
  <si>
    <t>91-3139-0885-06</t>
  </si>
  <si>
    <t>URGS approved - Refer issue#800969. TP</t>
  </si>
  <si>
    <t>24-0077-0550-01</t>
  </si>
  <si>
    <t>$439.29 - High water usage rebate approved &amp; processed - refer issue#805170. TP</t>
  </si>
  <si>
    <t>50-0282-2400-01</t>
  </si>
  <si>
    <t>$979.07 - High water usage rebate approved &amp; processed - refer issue#804937. TP</t>
  </si>
  <si>
    <t>07-4441-1050-01</t>
  </si>
  <si>
    <t>Undeteectable Leak - HWUA approved - refer issue 796169</t>
  </si>
  <si>
    <t>38-0713-0200-01</t>
  </si>
  <si>
    <t>$222.26 - High water usage rebate approved &amp; processed - refer issue#804803. TP</t>
  </si>
  <si>
    <t>07-4256-1200-01</t>
  </si>
  <si>
    <t>$254.02 - High water usage rebate approved &amp; processed - refer issue#803845. TP</t>
  </si>
  <si>
    <t>93-3326-2000-10</t>
  </si>
  <si>
    <t>$120.44 - High water usage rebate approved &amp; processed - refer issue#803152. TP</t>
  </si>
  <si>
    <t>52-0615-2000-01</t>
  </si>
  <si>
    <t>$407.54 - High water usage rebate approved &amp; processed - refer issue#804105. TP</t>
  </si>
  <si>
    <t>50-0089-0800-01</t>
  </si>
  <si>
    <t>$145.27 - High water usage rebate approved &amp; processed - refer issue#804672. TP</t>
  </si>
  <si>
    <t>52-1106-7100-01</t>
  </si>
  <si>
    <t>$50.50 - High water usage rebate approved &amp; processed - refer issue#804660. TP</t>
  </si>
  <si>
    <t>07-4124-0100-01</t>
  </si>
  <si>
    <t>$142.05 - High water usage rebate approved &amp; processed - refer issue#802222. TP</t>
  </si>
  <si>
    <t>38-0436-1000-01</t>
  </si>
  <si>
    <t>$238.16 - High water usage rebate approved &amp; processed - refer issue#788826. TP</t>
  </si>
  <si>
    <t>46-0760-0050-01</t>
  </si>
  <si>
    <t>$254.47 - High water usage rebate approved &amp; processed - refer issue#804485. TP</t>
  </si>
  <si>
    <t>52-0354-0100-01</t>
  </si>
  <si>
    <t>$218.93 - High water usage rebate approved &amp; processed - refer issue#804293. TP</t>
  </si>
  <si>
    <t>52-1106-6050-01</t>
  </si>
  <si>
    <t>$213.94 - High water usage rebate approved &amp; processed - refer issue#804446. TP</t>
  </si>
  <si>
    <t>93-3073-3700-01</t>
  </si>
  <si>
    <t>$426.80 - High water usage rebate approved &amp; processed - refer issue#802469. TP</t>
  </si>
  <si>
    <t>52-0959-0450-01</t>
  </si>
  <si>
    <t>$797.83 - High water usage rebate approved &amp; processed - refer issue#801492. TP</t>
  </si>
  <si>
    <t>24-0807-0450-01</t>
  </si>
  <si>
    <t>HWUA approved. Undetectable Leak. Issue 803708</t>
  </si>
  <si>
    <t>HWUA approved. Unexplained High Usage - Issue 802952</t>
  </si>
  <si>
    <t>30-0823-1325-01</t>
  </si>
  <si>
    <t>HWUA approved. Unexplained high usage. Issue 802827</t>
  </si>
  <si>
    <t>52-1036-4940-01</t>
  </si>
  <si>
    <t>HWUA approved. Undetectable Leak. Issue 804159</t>
  </si>
  <si>
    <t>34-0895-0200-01</t>
  </si>
  <si>
    <t>HWUA approved. Undetectable Leak. Issue 803688</t>
  </si>
  <si>
    <t>40-1479-0250-01</t>
  </si>
  <si>
    <t>HWUA approved. Undetectable Leak. Issue 803127</t>
  </si>
  <si>
    <t>52-0329-0200-01</t>
  </si>
  <si>
    <t>HWUA approved - undetectable leak - issue 804046</t>
  </si>
  <si>
    <t>07-4414-0650-01</t>
  </si>
  <si>
    <t>HWUA approved. Undetecteble Leak - Issue 803665</t>
  </si>
  <si>
    <t>52-0095-0250-01</t>
  </si>
  <si>
    <t>HWUA approved. Undetectable Leak. Issue 803541</t>
  </si>
  <si>
    <t>93-3212-0800-01</t>
  </si>
  <si>
    <t>HWUA approved. Undetectable Leak. Issue 800767</t>
  </si>
  <si>
    <t>48-0062-5650-01</t>
  </si>
  <si>
    <t>HWUA approved. Undetectable Leak. Issue 803495</t>
  </si>
  <si>
    <t>07-4281-0900-01</t>
  </si>
  <si>
    <t>HWUA approved. Undetectable Leak. Issue 801461</t>
  </si>
  <si>
    <t>34-0632-0150-02</t>
  </si>
  <si>
    <t>HWUA approved. Undetectable Leak. Issue 801972</t>
  </si>
  <si>
    <t>93-3046-2900-01</t>
  </si>
  <si>
    <t>93-3046-2950-01</t>
  </si>
  <si>
    <t>HWUA approved. Undetectable Leak. Issue 803235</t>
  </si>
  <si>
    <t>52-0597-6300-01</t>
  </si>
  <si>
    <t>HWUA approved. Undetectable Leak - issue 800525</t>
  </si>
  <si>
    <t>91-3218-1150-01</t>
  </si>
  <si>
    <t>$704.56- High water usage rebate approved &amp; processed - refer issue#801698. TP</t>
  </si>
  <si>
    <t>24-1134-0150-01</t>
  </si>
  <si>
    <t>$63.51 - High water usage rebate approved &amp; processed - refer issue#803007. TP</t>
  </si>
  <si>
    <t>30-1064-1350-01</t>
  </si>
  <si>
    <t>$708.50 - High water usage rebate approved &amp; processed - refer issue#802651. TP</t>
  </si>
  <si>
    <t>36-1045-0250-01</t>
  </si>
  <si>
    <t>$312.91 - High water usage rebate approved &amp; processed - refer issue#802705. TP</t>
  </si>
  <si>
    <t>52-1372-0200-01</t>
  </si>
  <si>
    <t>$799592 - High water usage rebate approved &amp; processed - refer issue#799592. TP</t>
  </si>
  <si>
    <t>92-3167-0400-01</t>
  </si>
  <si>
    <t>$141.45 - High water usage rebate approved &amp; processed - refer issue#802717. TP</t>
  </si>
  <si>
    <t>24-0866-0650-01</t>
  </si>
  <si>
    <t>$281.76 - High water usage rebate approved &amp; processed - refer issue#802793. TP</t>
  </si>
  <si>
    <t>93-3361-0050-01</t>
  </si>
  <si>
    <t>URGS approved - Refer issue#796699. TP</t>
  </si>
  <si>
    <t>$4,678.22 - High water usage rebate approved &amp; processed - refer issue#796699. TP</t>
  </si>
  <si>
    <t>Undetectable Leak - HWUA approved - Refer issue 802163</t>
  </si>
  <si>
    <t>93-3272-0200-01</t>
  </si>
  <si>
    <t>Undetectable Leak - HWUA approved - Refer issue 781068</t>
  </si>
  <si>
    <t>32-0415-3400-01</t>
  </si>
  <si>
    <t>Undetectable Leak - HWUA approved - Refer issue 802472</t>
  </si>
  <si>
    <t>30-0823-2300-01</t>
  </si>
  <si>
    <t>Undetectable Leak - HWUA approved - Refer issue 802045</t>
  </si>
  <si>
    <t>52-0631-4260-01</t>
  </si>
  <si>
    <t>Undetectable Leak - HWUA approved - Refer issue 800415</t>
  </si>
  <si>
    <t>52-0762-0500-06</t>
  </si>
  <si>
    <t>$145.33 - High water usage rebate approved &amp; processed - refer issue#792270. TP</t>
  </si>
  <si>
    <t>$148.34 - High water usage rebate approved &amp; processed - refer issue#797209. TP</t>
  </si>
  <si>
    <t>30-0210-1200-03</t>
  </si>
  <si>
    <t>$261.60 - High water usage rebate approved &amp; processed - refer issue#799312. TP</t>
  </si>
  <si>
    <t>30-0988-0450-01</t>
  </si>
  <si>
    <t>$224.37 - High water usage rebate approved &amp; processed - refer issue#789733. TP</t>
  </si>
  <si>
    <t>02-4195-0850-01</t>
  </si>
  <si>
    <t>$1477.17 - High water usage rebate approved &amp; processed - refer issue#799109. TP</t>
  </si>
  <si>
    <t>$933.72- High water usage rebate approved &amp; processed - refer issue#799980. TP</t>
  </si>
  <si>
    <t>$237.29 - High water usage rebate approved &amp; processed - refer issue#799232. TP</t>
  </si>
  <si>
    <t>HWUA approved. Undetectable Leak. Issue 800985</t>
  </si>
  <si>
    <t>HWUA approved. Undetectable Leak. Issue 801203</t>
  </si>
  <si>
    <t>36-0520-1050-01</t>
  </si>
  <si>
    <t>07-4463-0400-01</t>
  </si>
  <si>
    <t>07-4463-0350-01</t>
  </si>
  <si>
    <t>07-4463-0300-01</t>
  </si>
  <si>
    <t>07-4463-0250-04</t>
  </si>
  <si>
    <t>07-4463-0200-01</t>
  </si>
  <si>
    <t>07-4463-0150-02</t>
  </si>
  <si>
    <t>07-4463-0100-01</t>
  </si>
  <si>
    <t>07-4463-0050-01</t>
  </si>
  <si>
    <t>07-4463-0650-01</t>
  </si>
  <si>
    <t>07-4463-0550-01</t>
  </si>
  <si>
    <t>07-4463-0500-01</t>
  </si>
  <si>
    <t>07-4463-0450-01</t>
  </si>
  <si>
    <t>07-4222-1850-01</t>
  </si>
  <si>
    <t>07-4222-1800-01</t>
  </si>
  <si>
    <t>07-4222-1750-04</t>
  </si>
  <si>
    <t>07-4222-1700-52</t>
  </si>
  <si>
    <t>07-4222-1650-07</t>
  </si>
  <si>
    <t>07-4222-1600-03</t>
  </si>
  <si>
    <t>07-4222-1550-01</t>
  </si>
  <si>
    <t>07-4222-1500-03</t>
  </si>
  <si>
    <t>07-4222-1450-01</t>
  </si>
  <si>
    <t>07-4222-1400-02</t>
  </si>
  <si>
    <t>07-4222-1300-05</t>
  </si>
  <si>
    <t>07-4222-1200-01</t>
  </si>
  <si>
    <t>07-4222-1150-03</t>
  </si>
  <si>
    <t>07-4222-1100-06</t>
  </si>
  <si>
    <t>07-4222-1050-01</t>
  </si>
  <si>
    <t>07-4222-1000-06</t>
  </si>
  <si>
    <t>07-4222-0980-04</t>
  </si>
  <si>
    <t>07-4222-0960-05</t>
  </si>
  <si>
    <t>07-4222-0950-04</t>
  </si>
  <si>
    <t>07-4222-0900-01</t>
  </si>
  <si>
    <t>07-4222-0850-02</t>
  </si>
  <si>
    <t>07-4222-0800-01</t>
  </si>
  <si>
    <t>07-4222-0750-01</t>
  </si>
  <si>
    <t>07-4222-0700-06</t>
  </si>
  <si>
    <t>07-4222-0600-04</t>
  </si>
  <si>
    <t>85-0656-0080-01</t>
  </si>
  <si>
    <t>85-0656-0250-01</t>
  </si>
  <si>
    <t>85-0656-0075-01</t>
  </si>
  <si>
    <t>85-0656-0070-01</t>
  </si>
  <si>
    <t>85-0656-0060-01</t>
  </si>
  <si>
    <t>85-0420-0030-01</t>
  </si>
  <si>
    <t>85-0420-0040-01</t>
  </si>
  <si>
    <t>85-0420-0055-01</t>
  </si>
  <si>
    <t>85-0420-0075-01</t>
  </si>
  <si>
    <t>85-0420-0065-01</t>
  </si>
  <si>
    <t>85-0420-0070-01</t>
  </si>
  <si>
    <t>85-0420-0200-01</t>
  </si>
  <si>
    <t>85-0420-0050-01</t>
  </si>
  <si>
    <t>85-0420-0125-01</t>
  </si>
  <si>
    <t>85-0420-0350-01</t>
  </si>
  <si>
    <t>85-0420-0060-01</t>
  </si>
  <si>
    <t>85-0420-0450-01</t>
  </si>
  <si>
    <t>85-0420-0100-01</t>
  </si>
  <si>
    <t>52-0958-0400-01</t>
  </si>
  <si>
    <t>52-0958-0350-04</t>
  </si>
  <si>
    <t>07-4375-0300-03</t>
  </si>
  <si>
    <t>52-0517-2850-01</t>
  </si>
  <si>
    <t>92-3163-3200-01</t>
  </si>
  <si>
    <t>20-0681-0200-01</t>
  </si>
  <si>
    <t>Refer issue#798101. TP</t>
  </si>
  <si>
    <t>52-1121-0700-01</t>
  </si>
  <si>
    <t>Refer issue# 796164. TP</t>
  </si>
  <si>
    <t>93-1291-2200-01</t>
  </si>
  <si>
    <t>Refer issue# 795707. TP</t>
  </si>
  <si>
    <t>52-0968-0050-01</t>
  </si>
  <si>
    <t>52-0940-1250-01</t>
  </si>
  <si>
    <t>Charge temporarily adjusted to enable refund. Issue 800348</t>
  </si>
  <si>
    <t>Charge adjusted to enable refund. Issue 800348</t>
  </si>
  <si>
    <t>Monthly late fee adjusted off - refer issue 797469 KA</t>
  </si>
  <si>
    <t>Charge adjusted - refer issue 800348</t>
  </si>
  <si>
    <t>Charge adjusted- issue 800348</t>
  </si>
  <si>
    <t>52-1145-0000-22</t>
  </si>
  <si>
    <t>Amount Transferred to 52-0542-0350-14</t>
  </si>
  <si>
    <t>93-3046-2700-01</t>
  </si>
  <si>
    <t>Refer issue#558566. TP</t>
  </si>
  <si>
    <t>93-1285-0000-01</t>
  </si>
  <si>
    <t>Account addjusted - Refer issue 802104</t>
  </si>
  <si>
    <t>93-1285-0050-01</t>
  </si>
  <si>
    <t>93-1285-0100-01</t>
  </si>
  <si>
    <t>93-1285-0200-01</t>
  </si>
  <si>
    <t>93-1285-0250-01</t>
  </si>
  <si>
    <t>93-1285-0300-01</t>
  </si>
  <si>
    <t>93-1285-0350-01</t>
  </si>
  <si>
    <t>93-1285-0400-01</t>
  </si>
  <si>
    <t>93-1285-0450-01</t>
  </si>
  <si>
    <t>Refer issue 796164</t>
  </si>
  <si>
    <t>Adjust to Vacant Land charges - Refer issue#790984. TP</t>
  </si>
  <si>
    <t>Added in error. TP</t>
  </si>
  <si>
    <t>Amount Transferred to 22-0486-0150-59</t>
  </si>
  <si>
    <t>Duplicate info statement fee adjusted. Issue 799493</t>
  </si>
  <si>
    <t>52-0747-2800-03</t>
  </si>
  <si>
    <t>Amount Transferred to 52-0747-2800-04 - Issue 802025</t>
  </si>
  <si>
    <t>22-0461-0300-07</t>
  </si>
  <si>
    <t>Amount Transferred to 22-0461-0300-08</t>
  </si>
  <si>
    <t>52-0578-1255-01</t>
  </si>
  <si>
    <t>Special Reading adjusted from account - Refer issue 791547</t>
  </si>
  <si>
    <t>Charge adjusted - WW account - Refer issue 803721</t>
  </si>
  <si>
    <t>refer issue 803721</t>
  </si>
  <si>
    <t>Amount Transferred to 22-0627-0150-01 - issue 803546</t>
  </si>
  <si>
    <t>52-0597-1960-03</t>
  </si>
  <si>
    <t>Amount Transferred to 52-0597-1960-04 - issue 802637</t>
  </si>
  <si>
    <t>93-3276-4920-08</t>
  </si>
  <si>
    <t>Amount Transferred to 93-3130-3718-06 - Issue 803814</t>
  </si>
  <si>
    <t>Tapping fee adjusted as no longer required. Issue 776123</t>
  </si>
  <si>
    <t>52-1073-4500-02</t>
  </si>
  <si>
    <t>Amount Transferred to 52-0422-0800-03 - issue 803896</t>
  </si>
  <si>
    <t>52-0575-0300-01</t>
  </si>
  <si>
    <t>Charge temporarily adjusted to enable transfer of payment of $639.54. Issue 781238</t>
  </si>
  <si>
    <t>Charge adjusted back onto account. Issue 781238</t>
  </si>
  <si>
    <t>Charge temporarily adjusted to enable transfer of previous owner's payment to correct account. Issue 781238</t>
  </si>
  <si>
    <t>Temporarily adjusted charge applied back to account after Payment transferred to correct account. Issue 781238</t>
  </si>
  <si>
    <t>Charge temporarily adjusted to enable transfer of previous owner's payment to correct account.</t>
  </si>
  <si>
    <t>Charge temporarily adjusted to enable transfer of previous owner's payment to correct account. issue 781238</t>
  </si>
  <si>
    <t>Charge adjusted back onto account after payment transferred &amp; refund processed. Issue 781238</t>
  </si>
  <si>
    <t>93-3381-0650-02</t>
  </si>
  <si>
    <t>Amount Transferred to 93-3051-3500-03</t>
  </si>
  <si>
    <t>52-0755-0250-14</t>
  </si>
  <si>
    <t>Amount Transferred to 52-1559-0600-03</t>
  </si>
  <si>
    <t>52-0880-1630-05</t>
  </si>
  <si>
    <t>Amount Transferred to 52-1561-0300-01</t>
  </si>
  <si>
    <t>Amount Transferred to 09-4284-0350-01</t>
  </si>
  <si>
    <t>52-0008-3650-02</t>
  </si>
  <si>
    <t>Amount Transferred to 52-0649-0850-02</t>
  </si>
  <si>
    <t>52-0262-1250-09</t>
  </si>
  <si>
    <t>Amount Transferred to 52-0584-0450-08</t>
  </si>
  <si>
    <t>52-0615-0160-02</t>
  </si>
  <si>
    <t>Amount Transferred to 52-1116-0225-04</t>
  </si>
  <si>
    <t>10-4089-0600-01</t>
  </si>
  <si>
    <t>05-4337-0550-01</t>
  </si>
  <si>
    <t>07-4381-0150-01</t>
  </si>
  <si>
    <t>03-4400-1350-01</t>
  </si>
  <si>
    <t>17-4185-0370-01</t>
  </si>
  <si>
    <t>Hardship Long Term Debt Write Off approved. Issue 790396</t>
  </si>
  <si>
    <t>HWUA applied as Hardship Long Term Debt Write Off - Issue 790442</t>
  </si>
  <si>
    <t>93-3046-1050-01</t>
  </si>
  <si>
    <t>52-1225-0550-06</t>
  </si>
  <si>
    <t>Hardship Bonus Credit Applied - refer issue # 656145</t>
  </si>
  <si>
    <t>07-4241-0850-01</t>
  </si>
  <si>
    <t>Hardship Bonus Credit Applied - refer issue #779146</t>
  </si>
  <si>
    <t>Hardship Bonus Credit Applied - refer issue # 380775</t>
  </si>
  <si>
    <t>92-3107-4250-01</t>
  </si>
  <si>
    <t>07-4329-0500-01</t>
  </si>
  <si>
    <t>EWOV assisted referral - refer issue#804393. TP</t>
  </si>
  <si>
    <t>07-4312-0150-01</t>
  </si>
  <si>
    <t>EWOV assisted referral - refer issue#804216. TP</t>
  </si>
  <si>
    <t>Refer issue# 806406. TP</t>
  </si>
  <si>
    <t>CSG payment - Refer issue 803214</t>
  </si>
  <si>
    <t>05-4478-0450-01</t>
  </si>
  <si>
    <t>Refer issue 808467</t>
  </si>
  <si>
    <t>06-4192-0550-01</t>
  </si>
  <si>
    <t>Refer issue 808204</t>
  </si>
  <si>
    <t>Refer issue 808319</t>
  </si>
  <si>
    <t>06-4023-0350-01</t>
  </si>
  <si>
    <t>Refer issue 597315</t>
  </si>
  <si>
    <t>52-0503-0600-01</t>
  </si>
  <si>
    <t>52-0435-0400-01</t>
  </si>
  <si>
    <t>52-0578-0050-01</t>
  </si>
  <si>
    <t>52-0430-1300-01</t>
  </si>
  <si>
    <t>07-4104-0650-01</t>
  </si>
  <si>
    <t>07-4165-0150-01</t>
  </si>
  <si>
    <t>07-4165-0400-01</t>
  </si>
  <si>
    <t>07-4165-0200-01</t>
  </si>
  <si>
    <t>07-4165-0250-01</t>
  </si>
  <si>
    <t>07-4165-0050-01</t>
  </si>
  <si>
    <t>07-4165-0300-07</t>
  </si>
  <si>
    <t>07-4165-0350-01</t>
  </si>
  <si>
    <t>07-4219-0050-01</t>
  </si>
  <si>
    <t>07-4219-0100-01</t>
  </si>
  <si>
    <t>07-4219-0150-01</t>
  </si>
  <si>
    <t>52-1455-1250-01</t>
  </si>
  <si>
    <t>HWUA approved. Undetectable Leak. Issue 803563</t>
  </si>
  <si>
    <t>34-0507-1450-01</t>
  </si>
  <si>
    <t>Unfdetectable Leak - HWUA approved - Refer issue 802876</t>
  </si>
  <si>
    <t>83-0236-0200-01</t>
  </si>
  <si>
    <t>Undetectable Leak - HWUA approved - Refer issue 8012500</t>
  </si>
  <si>
    <t>52-0661-0500-01</t>
  </si>
  <si>
    <t>Undetectable leak - HWUA approved - Refer issue 805577</t>
  </si>
  <si>
    <t>07-4227-6300-01</t>
  </si>
  <si>
    <t>Undetectable Leak - HWUA approved - Refer issue 805553</t>
  </si>
  <si>
    <t>52-1073-2610-05</t>
  </si>
  <si>
    <t>Undetectable Leak - HWUA approved - Refer issue 805203</t>
  </si>
  <si>
    <t>07-4166-2440-01</t>
  </si>
  <si>
    <t>Undetectable leak - HWUA approved - Refer issue 805032</t>
  </si>
  <si>
    <t>52-1049-0250-01</t>
  </si>
  <si>
    <t>Undetectable leak - HWUA approved - Refer issue 805427</t>
  </si>
  <si>
    <t>24-0091-0275-01</t>
  </si>
  <si>
    <t>Undetectable leak on service 55864 - HWUA approved - Refer issue 802198</t>
  </si>
  <si>
    <t>Undetectable leak - HWUA approved - refer issue 805212</t>
  </si>
  <si>
    <t>07-4381-3400-01</t>
  </si>
  <si>
    <t>HWUA approved. Undetectable Leak. Issue 806205</t>
  </si>
  <si>
    <t>48-0087-1250-01</t>
  </si>
  <si>
    <t>HWUA approved. Undetectable Leak. Issue 798267</t>
  </si>
  <si>
    <t>52-1334-0300-07</t>
  </si>
  <si>
    <t>HWUA approved. Undetectable Leak. Issue 806104</t>
  </si>
  <si>
    <t>52-0539-1050-01</t>
  </si>
  <si>
    <t>HWUA approved. Undetectable Leak. Issue 806600</t>
  </si>
  <si>
    <t>HWUA approved. Undetectable Leak. Issue 785749</t>
  </si>
  <si>
    <t>07-4256-3600-01</t>
  </si>
  <si>
    <t>HWUA approved. Undetectable leak. Issue 805322</t>
  </si>
  <si>
    <t>HWUA approved. Undetectable Leak. Issue 806061</t>
  </si>
  <si>
    <t>20-1042-0100-01</t>
  </si>
  <si>
    <t>HWUA approved. Undetectable Leak. Issue 798858</t>
  </si>
  <si>
    <t>52-0891-0100-01</t>
  </si>
  <si>
    <t>HWUA approved. Undetectable Leak. Issue 806326</t>
  </si>
  <si>
    <t>07-4166-3910-01</t>
  </si>
  <si>
    <t>HWUA approved &amp; processed. Undetectable Leak. Issue 806558</t>
  </si>
  <si>
    <t>06-4294-0850-01</t>
  </si>
  <si>
    <t>HWUA approved. Unexplained high usage. Issue 805668</t>
  </si>
  <si>
    <t>07-4320-4550-01</t>
  </si>
  <si>
    <t>HWUA approved. Undetectable Leak. Issue 804641</t>
  </si>
  <si>
    <t>07-4375-0600-04</t>
  </si>
  <si>
    <t>HWUA approved. Undetectable Leak. Issue 807102</t>
  </si>
  <si>
    <t>52-0726-0700-01</t>
  </si>
  <si>
    <t>HWUA approved. Undetectable Leak. Issue 805852</t>
  </si>
  <si>
    <t>93-3268-5300-01</t>
  </si>
  <si>
    <t>HWUA approved &amp; processed. Undetectable leak. Issue 807138</t>
  </si>
  <si>
    <t>52-0552-0150-03</t>
  </si>
  <si>
    <t>HWUA approved. Undetectable Leak. Issue 795010</t>
  </si>
  <si>
    <t>52-0496-0700-01</t>
  </si>
  <si>
    <t>$328.41 - High water usage rebate approved &amp; processed - refer issue#804126. TP</t>
  </si>
  <si>
    <t>04-4287-1850-01</t>
  </si>
  <si>
    <t>$296.01 - High water usage rebate approved &amp; processed - refer issue#797783. TP</t>
  </si>
  <si>
    <t>50-0195-0050-01</t>
  </si>
  <si>
    <t>HWUA successful - Undetectable Leak - Issue 781827</t>
  </si>
  <si>
    <t>08-4127-0050-01</t>
  </si>
  <si>
    <t>$322.84 - High water usage rebate approved &amp; processed - refer issue#807523. TP</t>
  </si>
  <si>
    <t>32-1368-0300-03</t>
  </si>
  <si>
    <t>Undetectable Leak - HWUA approved - Refer issue 808184</t>
  </si>
  <si>
    <t>52-0844-0400-03</t>
  </si>
  <si>
    <t>Undetectable leak - HWUA approved - Refer issue 807656</t>
  </si>
  <si>
    <t>93-3393-0350-01</t>
  </si>
  <si>
    <t>Undetectable Leak - HWUA approved - Refer issue 807532</t>
  </si>
  <si>
    <t>03-4194-0150-01</t>
  </si>
  <si>
    <t>Undetectable Leak - HWUA approved - Refer issue 805049</t>
  </si>
  <si>
    <t>20-0518-0450-01</t>
  </si>
  <si>
    <t>Undetectable Leak - HWUA approved - Refer issue 807641</t>
  </si>
  <si>
    <t>44-0521-2200-01</t>
  </si>
  <si>
    <t>Undetectable Leak - HWUA approved - Refer issue 800464</t>
  </si>
  <si>
    <t>07-4113-0400-01</t>
  </si>
  <si>
    <t>Undetectable Leak - HWUA approved - Refer issue 807710</t>
  </si>
  <si>
    <t>52-0718-0050-01</t>
  </si>
  <si>
    <t>Undetectable Leak - HWUA approved - Refer issue 807867</t>
  </si>
  <si>
    <t>52-0046-0850-02</t>
  </si>
  <si>
    <t>Undetectable Leak - HWUA approved - Refer issue 805907</t>
  </si>
  <si>
    <t>05-4157-2200-01</t>
  </si>
  <si>
    <t>Undetectable Leak - HWUA approved - Refer issue 807317</t>
  </si>
  <si>
    <t>32-0982-0650-02</t>
  </si>
  <si>
    <t>Undetectable Leak - HWUA approved - Refer issue 797120</t>
  </si>
  <si>
    <t>32-0252-0100-07</t>
  </si>
  <si>
    <t>Undetectable Leak - HWUA approved - Refer issue 807718</t>
  </si>
  <si>
    <t>10-4445-0150-01</t>
  </si>
  <si>
    <t>Undetectable Leak - HWUA approved - Refer issue 807642</t>
  </si>
  <si>
    <t>04-4053-1050-01</t>
  </si>
  <si>
    <t>Undetectable Leak - HWUA approved - Refer issue 806742</t>
  </si>
  <si>
    <t>52-0390-0900-08</t>
  </si>
  <si>
    <t>Undetectable Leak - HWUA approved - Refer issue 808084</t>
  </si>
  <si>
    <t>02-4472-0400-01</t>
  </si>
  <si>
    <t>Undetectable Leak - HWUA approved - Refer issue 808003</t>
  </si>
  <si>
    <t>52-0570-0125-12</t>
  </si>
  <si>
    <t>Undetectable Leak - HWUA approved - Refer issue 806271</t>
  </si>
  <si>
    <t>06-4300-0100-01</t>
  </si>
  <si>
    <t>Undetectable Leak - HWUA approved - Refer issue 805813</t>
  </si>
  <si>
    <t>36-1045-0570-01</t>
  </si>
  <si>
    <t>Undetectable Leak - HWUA approved - Refer issue 800474</t>
  </si>
  <si>
    <t>52-0316-0005-15</t>
  </si>
  <si>
    <t>Undetectable Leak - HWUA approved - Refer issue 802915</t>
  </si>
  <si>
    <t>09-4007-0150-01</t>
  </si>
  <si>
    <t>Undetectable leak - HWUA approved - Refer issue 807024</t>
  </si>
  <si>
    <t>07-4360-0350-03</t>
  </si>
  <si>
    <t>Undetectable Leak - HWUA approved - Refer issue 808766</t>
  </si>
  <si>
    <t>10-4024-3100-01</t>
  </si>
  <si>
    <t>Undetectable Leak - HWUA approved - Refer issue 808833</t>
  </si>
  <si>
    <t>02-4383-0700-01</t>
  </si>
  <si>
    <t>Undetectable Leak - HWUA approved - Refer issue 808894</t>
  </si>
  <si>
    <t>02-4195-6700-01</t>
  </si>
  <si>
    <t>Undetectable Leak - HWUA approved - Refer issue 808937</t>
  </si>
  <si>
    <t>02-1282-0250-01</t>
  </si>
  <si>
    <t>Undetectable Leak - HWUA approved - Refer issue 808871</t>
  </si>
  <si>
    <t>38-0290-0700-01</t>
  </si>
  <si>
    <t>HWUA approved. Undetectable Leak - issue 798026</t>
  </si>
  <si>
    <t>17-1329-0100-01</t>
  </si>
  <si>
    <t>HWUA successful - unexplained high usage. Issue 808999</t>
  </si>
  <si>
    <t>10-4024-1150-01</t>
  </si>
  <si>
    <t>HWUA approved. Undetectable Leak. Issue 807774</t>
  </si>
  <si>
    <t>07-4290-1950-01</t>
  </si>
  <si>
    <t>HWUA approved. Undetectable Leak - Issue 809031</t>
  </si>
  <si>
    <t>12-4173-1000-01</t>
  </si>
  <si>
    <t>HWUA approved. Undetectable Leak - issue 806169</t>
  </si>
  <si>
    <t>02-4407-2200-01</t>
  </si>
  <si>
    <t>HWUA approved. Undetectable Leak. Issue 808980</t>
  </si>
  <si>
    <t>URGS approved - Refer issue# 762885. DM</t>
  </si>
  <si>
    <t>URGS approved - Refer issue# 804015. DM</t>
  </si>
  <si>
    <t>52-1267-0225-01</t>
  </si>
  <si>
    <t>URGS approved - Refer issue# 804156. DM</t>
  </si>
  <si>
    <t>52-1105-0950-06</t>
  </si>
  <si>
    <t>URGS approved - Refer issue# 804275. DM</t>
  </si>
  <si>
    <t>URGS approved Refer issue 759815 - DM</t>
  </si>
  <si>
    <t>52-0431-0650-05</t>
  </si>
  <si>
    <t>URGS approved - Refer issue 803622 - DM</t>
  </si>
  <si>
    <t>07-4298-1300-01</t>
  </si>
  <si>
    <t>URGS approved - Refer issue 804049</t>
  </si>
  <si>
    <t>93-3130-2420-05</t>
  </si>
  <si>
    <t>URGS approved - Refer issue 803923 - DM</t>
  </si>
  <si>
    <t>93-3350-2100-01</t>
  </si>
  <si>
    <t>URGS approved. Issue 750445</t>
  </si>
  <si>
    <t>93-3175-1350-01</t>
  </si>
  <si>
    <t>URGS approved. Issue 805511</t>
  </si>
  <si>
    <t>93-3130-1060-01</t>
  </si>
  <si>
    <t>URGS approved. Issue 805740</t>
  </si>
  <si>
    <t>URGS approved. Issue 725336</t>
  </si>
  <si>
    <t>52-0951-0250-07</t>
  </si>
  <si>
    <t>URGS approved. Issue 804567</t>
  </si>
  <si>
    <t>52-0926-0950-05</t>
  </si>
  <si>
    <t>URGS approved. Issue 804553</t>
  </si>
  <si>
    <t>URGS approved. Issue 805222</t>
  </si>
  <si>
    <t>URGS approved. Issue 804633</t>
  </si>
  <si>
    <t>07-4325-4250-01</t>
  </si>
  <si>
    <t>URGS approved. Issue 802044</t>
  </si>
  <si>
    <t>93-3268-2950-12</t>
  </si>
  <si>
    <t>URGS approved - Refer issue#806262. TP</t>
  </si>
  <si>
    <t>04-4065-0700-01</t>
  </si>
  <si>
    <t>URGS approved - Refer issue#707511. TP</t>
  </si>
  <si>
    <t>07-4086-0550-11</t>
  </si>
  <si>
    <t>URGS approved - Refer issue#806196. TP</t>
  </si>
  <si>
    <t>URGS approved - Refer issue#800384. TP</t>
  </si>
  <si>
    <t>URGS approved - Refer issue#799291. TP</t>
  </si>
  <si>
    <t>07-4471-0650-01</t>
  </si>
  <si>
    <t>URGS approved - Refer issue#805726. TP</t>
  </si>
  <si>
    <t>04-4451-0250-01</t>
  </si>
  <si>
    <t>URGS approved - Refer issue#806278. TP</t>
  </si>
  <si>
    <t>URGS approved - Refer issue#785441. TP</t>
  </si>
  <si>
    <t>URGS approved - Refer issue#765586. TP</t>
  </si>
  <si>
    <t>52-0337-0850-12</t>
  </si>
  <si>
    <t>URGS approved - Refer issue#805076. TP</t>
  </si>
  <si>
    <t>22-0673-3150-12</t>
  </si>
  <si>
    <t>URGS approved - Refer issue#801858. TP</t>
  </si>
  <si>
    <t>URGS approved - Refer issue# 808029. DM</t>
  </si>
  <si>
    <t>URGS approved - Refer issue 807034 - DM</t>
  </si>
  <si>
    <t>07-4096-0200-05</t>
  </si>
  <si>
    <t>URGS approved - Refer issue 807840 - DM</t>
  </si>
  <si>
    <t>URGS approved - Refer issue 806978 - DM</t>
  </si>
  <si>
    <t>07-4298-1800-11</t>
  </si>
  <si>
    <t>URGS approved - Refer issue 803521</t>
  </si>
  <si>
    <t>08-4201-2700-01</t>
  </si>
  <si>
    <t>URGS approved - Refer issue 807852 - DM</t>
  </si>
  <si>
    <t>16-4157-0300-02</t>
  </si>
  <si>
    <t>URGS approved - Refer issue 806996 - DM</t>
  </si>
  <si>
    <t>22-0298-0800-01</t>
  </si>
  <si>
    <t>URGS approved - Refer issue 806975 - DM</t>
  </si>
  <si>
    <t>52-0517-3750-01</t>
  </si>
  <si>
    <t>URGS approved - Refer issue 807565 - DM</t>
  </si>
  <si>
    <t>52-0575-0350-12</t>
  </si>
  <si>
    <t>URGS approved - Refer issue 808008 - DM</t>
  </si>
  <si>
    <t>52-1073-4150-04</t>
  </si>
  <si>
    <t>URGS approved - Refer issue 808048 - DM</t>
  </si>
  <si>
    <t>93-3251-2050-02</t>
  </si>
  <si>
    <t>URGS approved - Refer issue 807224 - DM</t>
  </si>
  <si>
    <t>93-3363-2750-07</t>
  </si>
  <si>
    <t>URGS approved - Refer issue 807000 - DM</t>
  </si>
  <si>
    <t>52-1334-0550-01</t>
  </si>
  <si>
    <t>URGS approved. Issue 808091</t>
  </si>
  <si>
    <t>URGS approved. Issue 808186</t>
  </si>
  <si>
    <t>URGS approved. Issue 796601</t>
  </si>
  <si>
    <t>URGS approved. Issue 806514</t>
  </si>
  <si>
    <t>URGS approved. Issue 804845</t>
  </si>
  <si>
    <t>04-4065-0050-01</t>
  </si>
  <si>
    <t>URGS approved. Issue 808231</t>
  </si>
  <si>
    <t>93-3325-1250-11</t>
  </si>
  <si>
    <t>Debt write off approved Refer issue 804808</t>
  </si>
  <si>
    <t>07-4232-0300-05</t>
  </si>
  <si>
    <t>Tenancy debt write off approved - Refer issue 803796</t>
  </si>
  <si>
    <t>07-4222-2650-05</t>
  </si>
  <si>
    <t>Teancy debt write off approved - Refer issue 803794</t>
  </si>
  <si>
    <t>07-4031-1800-05</t>
  </si>
  <si>
    <t>40-1382-0350-05</t>
  </si>
  <si>
    <t>93-3063-2800-05</t>
  </si>
  <si>
    <t>$3125.54 - Debt write off approved &amp; processed - ref issue#805399. TP</t>
  </si>
  <si>
    <t>93-3309-1200-03</t>
  </si>
  <si>
    <t>$69.16 bad debt write off approved &amp; processed. Issue 7999352</t>
  </si>
  <si>
    <t>48-0458-1950-03</t>
  </si>
  <si>
    <t>93-3063-1800-06</t>
  </si>
  <si>
    <t>52-0384-0550-07</t>
  </si>
  <si>
    <t>52-0726-3740-05</t>
  </si>
  <si>
    <t>52-0575-3075-06</t>
  </si>
  <si>
    <t>$30.35 - Debt write off approved &amp; processed - ref issue#674470. TP</t>
  </si>
  <si>
    <t>93-3367-2550-09</t>
  </si>
  <si>
    <t>$53.43 - Debt write off approved &amp; processed - ref issue#804809. TP</t>
  </si>
  <si>
    <t>52-0715-0200-69</t>
  </si>
  <si>
    <t>93-1322-0250-08</t>
  </si>
  <si>
    <t>$140.62 - Debt write off approved &amp; processed - ref issue#807079. TP</t>
  </si>
  <si>
    <t>52-1224-0400-07</t>
  </si>
  <si>
    <t>$101.58 - Debt write off approved &amp; processed - ref issue#807083. TP</t>
  </si>
  <si>
    <t>52-0104-1250-02</t>
  </si>
  <si>
    <t>$21.92 - Debt write off approved &amp; processed - ref issue#807128. TP</t>
  </si>
  <si>
    <t>30-0952-2850-03</t>
  </si>
  <si>
    <t>52-0774-1450-13</t>
  </si>
  <si>
    <t>52-1036-0700-02</t>
  </si>
  <si>
    <t>Tenancy debt write off approved - Refer issue 808408</t>
  </si>
  <si>
    <t>07-4429-0450-05</t>
  </si>
  <si>
    <t>Tenancy debt write off approved - Refer issue 802266</t>
  </si>
  <si>
    <t>07-4471-1750-05</t>
  </si>
  <si>
    <t>Tenancy debt write approved - Refer issue 801194</t>
  </si>
  <si>
    <t>04-4473-4900-03</t>
  </si>
  <si>
    <t>52-0169-1600-14</t>
  </si>
  <si>
    <t>07-4068-2100-06</t>
  </si>
  <si>
    <t>Debt write off approved - Refer issue 808351</t>
  </si>
  <si>
    <t>07-4298-0600-02</t>
  </si>
  <si>
    <t>Debt write off approved - refer issue 808353</t>
  </si>
  <si>
    <t>52-1073-3050-08</t>
  </si>
  <si>
    <t>Debt write off approved - Refer issue 808424</t>
  </si>
  <si>
    <t>52-0591-1750-13</t>
  </si>
  <si>
    <t>Debt write off approved - Refer issue 808422</t>
  </si>
  <si>
    <t>52-1171-0700-10</t>
  </si>
  <si>
    <t>Debt write off approved - Refer issue 808358</t>
  </si>
  <si>
    <t>93-3148-0750-02</t>
  </si>
  <si>
    <t>Debt write off approved - Refer issue 808748</t>
  </si>
  <si>
    <t>02-4317-4200-08</t>
  </si>
  <si>
    <t>07-4014-3620-02</t>
  </si>
  <si>
    <t>52-1158-0000-05</t>
  </si>
  <si>
    <t>02-4003-2050-09</t>
  </si>
  <si>
    <t>93-3066-0900-04</t>
  </si>
  <si>
    <t>Write off reversed to transfer debt - Refer issue 804010</t>
  </si>
  <si>
    <t>Write off reversed to transfer payment - DM 31/3/25</t>
  </si>
  <si>
    <t>48-0992-0050-01</t>
  </si>
  <si>
    <t>92-3005-0175-01</t>
  </si>
  <si>
    <t>48-0508-0100-01</t>
  </si>
  <si>
    <t>Hardship Rebate approved - Refer issue# 783356. TP</t>
  </si>
  <si>
    <t>Once off Hardship Assistance - Casterton Hail Storm - Natural Disaster Event - Issue 809468</t>
  </si>
  <si>
    <t>02-4385-1500-01</t>
  </si>
  <si>
    <t>Hardship Long Term Debt Write Off approved. Issue 790442</t>
  </si>
  <si>
    <t>52-0695-1200-06</t>
  </si>
  <si>
    <t>Hardship Bonus Credit Applied - refer issue # 807266</t>
  </si>
  <si>
    <t>07-4041-0100-04</t>
  </si>
  <si>
    <t>Bonus credit applied manually - issue 724912</t>
  </si>
  <si>
    <t>Bonus Credit applied manually. Issue 764750</t>
  </si>
  <si>
    <t>Hardship Bonus Credit applied manually. Issue 749728</t>
  </si>
  <si>
    <t>52-0399-2450-05</t>
  </si>
  <si>
    <t>07-4288-0600-01</t>
  </si>
  <si>
    <t>Hardship Bonus Credit Applied - refer issue # 811262</t>
  </si>
  <si>
    <t>Hardship Bonus Credit Applied - refer issue # 792735</t>
  </si>
  <si>
    <t>Hardship Bonus Credit Applied - refer issue # 642480</t>
  </si>
  <si>
    <t>52-0537-1400-01</t>
  </si>
  <si>
    <t>07-4055-0300-01</t>
  </si>
  <si>
    <t>$4,460.00 - Customer Service Goodwill Payment approved &amp; processed - refer issue#806405. TP</t>
  </si>
  <si>
    <t>06-4300-1000-01</t>
  </si>
  <si>
    <t>$346.54 - Goodwill payment for high water usage approved &amp; processed - refer issue#808484. TP</t>
  </si>
  <si>
    <t>07-4104-1600-01</t>
  </si>
  <si>
    <t>07-4104-2000-01</t>
  </si>
  <si>
    <t>07-4104-1100-05</t>
  </si>
  <si>
    <t>07-4104-1175-01</t>
  </si>
  <si>
    <t>07-4104-1150-01</t>
  </si>
  <si>
    <t>07-4104-1275-01</t>
  </si>
  <si>
    <t>07-4104-1200-01</t>
  </si>
  <si>
    <t>07-4104-1250-01</t>
  </si>
  <si>
    <t>07-4104-1300-01</t>
  </si>
  <si>
    <t>07-4104-1350-01</t>
  </si>
  <si>
    <t>07-4104-1400-01</t>
  </si>
  <si>
    <t>07-4104-1450-01</t>
  </si>
  <si>
    <t>07-4104-1500-01</t>
  </si>
  <si>
    <t>07-4104-1550-01</t>
  </si>
  <si>
    <t>07-4104-1700-01</t>
  </si>
  <si>
    <t>07-4104-1750-01</t>
  </si>
  <si>
    <t>07-4104-1800-01</t>
  </si>
  <si>
    <t>07-4104-1850-01</t>
  </si>
  <si>
    <t>07-4104-1900-01</t>
  </si>
  <si>
    <t>07-4104-1950-01</t>
  </si>
  <si>
    <t>40-0797-0800-01</t>
  </si>
  <si>
    <t>05-4133-0350-01</t>
  </si>
  <si>
    <t>04-4065-3300-01</t>
  </si>
  <si>
    <t>07-4308-0600-01</t>
  </si>
  <si>
    <t>36-0947-0200-01</t>
  </si>
  <si>
    <t>HWUA approved. Undetectable Leak. Issue 801545</t>
  </si>
  <si>
    <t>07-4014-3260-01</t>
  </si>
  <si>
    <t>HWUA approved - undetectable Leak. Issue 809119</t>
  </si>
  <si>
    <t>08-4201-1550-01</t>
  </si>
  <si>
    <t>HWUA approved. Undetectable Leak - issue 809220</t>
  </si>
  <si>
    <t>11-4361-0200-01</t>
  </si>
  <si>
    <t>HWUA approved. Undetectable Leak - Issue 806527</t>
  </si>
  <si>
    <t>52-0597-7360-01</t>
  </si>
  <si>
    <t>HWUA approved. Undetectable leak - issue 806944</t>
  </si>
  <si>
    <t>HWUA approved. Undetectable leak. Issue 809029</t>
  </si>
  <si>
    <t>93-3118-1150-01</t>
  </si>
  <si>
    <t>HWUA approved. Undetectable Leak - issue 809430</t>
  </si>
  <si>
    <t>HWUA approved. Undetectable leak. Issue 809430</t>
  </si>
  <si>
    <t>93-3046-2850-01</t>
  </si>
  <si>
    <t>HWUA approved. Undetectable Leak - issue 809692</t>
  </si>
  <si>
    <t>38-0573-0075-01</t>
  </si>
  <si>
    <t>HWUA approved. Undetectable Leak - Issue 799079</t>
  </si>
  <si>
    <t>32-0029-1700-01</t>
  </si>
  <si>
    <t>$182.45 - High water usage rebate approved &amp; processed - refer issue#809066. TP</t>
  </si>
  <si>
    <t>$21,000.43 - High water usage rebate approved &amp; processed - refer issue#806405. TP</t>
  </si>
  <si>
    <t>02-4003-0700-01</t>
  </si>
  <si>
    <t>$212.44 - High water usage rebate approved &amp; processed - refer issue#809806. TP</t>
  </si>
  <si>
    <t>10-4064-0400-01</t>
  </si>
  <si>
    <t>$255.37 - High water usage rebate approved &amp; processed - refer issue#809860. TP</t>
  </si>
  <si>
    <t>04-4292-0200-01</t>
  </si>
  <si>
    <t>$303.09 - High water usage rebate approved &amp; processed - refer issue#810056. TP</t>
  </si>
  <si>
    <t>05-1453-0500-01</t>
  </si>
  <si>
    <t>$100.33 - High water usage rebate approved &amp; processed - refer issue#809194. TP</t>
  </si>
  <si>
    <t>91-3048-0300-05</t>
  </si>
  <si>
    <t>$544.12 - High water usage rebate approved &amp; processed - refer issue#810218. TP</t>
  </si>
  <si>
    <t>02-4215-0850-01</t>
  </si>
  <si>
    <t>Undetectable leak - HWUA approved - Refer issue 810635</t>
  </si>
  <si>
    <t>52-0552-0050-03</t>
  </si>
  <si>
    <t>Unexplained usage - HWUA approved - Refer issue 805144</t>
  </si>
  <si>
    <t>52-0880-4420-09</t>
  </si>
  <si>
    <t>$295.06 - High water usage rebate approved &amp; processed - refer issue#810459. TP</t>
  </si>
  <si>
    <t>52-1509-5050-01</t>
  </si>
  <si>
    <t>$500.38 - High water usage rebate approved &amp; processed - refer issue#810142. TP</t>
  </si>
  <si>
    <t>Refer issue# 808833. TP</t>
  </si>
  <si>
    <t>92-3070-3400-01</t>
  </si>
  <si>
    <t>Unexplained usage - HWUA approved - Refer issue 810856</t>
  </si>
  <si>
    <t>06-4323-0400-01</t>
  </si>
  <si>
    <t>Undetectable Leak - HWUA approved - Refer issue 811054</t>
  </si>
  <si>
    <t>32-0545-1150-11</t>
  </si>
  <si>
    <t>Undetectable Leak - HWUA approved - Refer issue 808700</t>
  </si>
  <si>
    <t>52-0253-0950-03</t>
  </si>
  <si>
    <t>Undetectable Leak - HWUA approved - Refer issue 802796</t>
  </si>
  <si>
    <t>34-1112-0450-01</t>
  </si>
  <si>
    <t>Undetectable Leak - HWUA approved - Refer issue 811312</t>
  </si>
  <si>
    <t>05-4157-1575-01</t>
  </si>
  <si>
    <t>Undetectable Leak - HWUA approved - Refer issue 811358</t>
  </si>
  <si>
    <t>10-4382-0250-01</t>
  </si>
  <si>
    <t>Undetectable Leak - HWUA approved - Refer issue 811336</t>
  </si>
  <si>
    <t>HWUA approved. Undetectable leak. Issue 800525</t>
  </si>
  <si>
    <t>36-0092-2450-01</t>
  </si>
  <si>
    <t>$3,195.41 - High water usage rebate approved &amp; processed - refer issue#811386. TP</t>
  </si>
  <si>
    <t>90-0891-1300-01</t>
  </si>
  <si>
    <t>HWUA applied. Unexplained high usage. Issue 811129</t>
  </si>
  <si>
    <t>48-0037-0050-01</t>
  </si>
  <si>
    <t>$409.28 - High water usage rebate approved &amp; processed - refer issue#811134. TP</t>
  </si>
  <si>
    <t>52-0448-0050-02</t>
  </si>
  <si>
    <t>$1326.95 - High water usage rebate approved &amp; processed - refer issue#811300. TP</t>
  </si>
  <si>
    <t>$705.61 - High water usage rebate approved &amp; processed - refer issue#810218. TP</t>
  </si>
  <si>
    <t>91-3329-0350-01</t>
  </si>
  <si>
    <t>$76.50 - High water usage rebate approved &amp; processed - refer issue#799628. TP</t>
  </si>
  <si>
    <t>38-0290-0550-01</t>
  </si>
  <si>
    <t>HWUA approved. Undetectable leak - issue 788672</t>
  </si>
  <si>
    <t>52-0066-0600-01</t>
  </si>
  <si>
    <t>$594.47 - High water usage rebate approved &amp; processed - refer issue#811294. TP</t>
  </si>
  <si>
    <t>92-3107-0150-01</t>
  </si>
  <si>
    <t>$207.44 - High water usage rebate approved &amp; processed - refer issue#811808. TP</t>
  </si>
  <si>
    <t>$643.35 - High water usage rebate approved &amp; processed - refer issue#806707. TP</t>
  </si>
  <si>
    <t>$424.67 - High water usage rebate approved &amp; processed - refer issue#798267. TP</t>
  </si>
  <si>
    <t>02-4327-0200-01</t>
  </si>
  <si>
    <t>URGS approved - Refer issue#808549. TP</t>
  </si>
  <si>
    <t>06-4401-0200-01</t>
  </si>
  <si>
    <t>URGS approved - Refer issue#808808. TP</t>
  </si>
  <si>
    <t>URGS approved - Refer issue#809413. TP</t>
  </si>
  <si>
    <t>20-1140-4690-01</t>
  </si>
  <si>
    <t>URGS approved - Refer issue#769225. TP</t>
  </si>
  <si>
    <t>URGS approved - Refer issue#808824. TP</t>
  </si>
  <si>
    <t>URGS approved - Refer issue#805647. TP</t>
  </si>
  <si>
    <t>52-1174-4250-01</t>
  </si>
  <si>
    <t>URGS approved - Refer issue#809033. TP</t>
  </si>
  <si>
    <t>93-3274-0150-01</t>
  </si>
  <si>
    <t>URGS approved - Refer issue#807896. TP</t>
  </si>
  <si>
    <t>URGS approved - Refer issue#807659. TP</t>
  </si>
  <si>
    <t>URGS approved - Refer issue#803732. TP</t>
  </si>
  <si>
    <t>URGS approved - Refer issue#808999. TP</t>
  </si>
  <si>
    <t>URGS approved - Refer issue#809605. TP</t>
  </si>
  <si>
    <t>24-0866-2350-01</t>
  </si>
  <si>
    <t>URGS approved - Refer issue#809994. TP</t>
  </si>
  <si>
    <t>52-0880-3150-01</t>
  </si>
  <si>
    <t>URGS approved - Refer issue#808202. TP</t>
  </si>
  <si>
    <t>52-1056-1500-03</t>
  </si>
  <si>
    <t>URGS approved - Refer issue#799922. TP</t>
  </si>
  <si>
    <t>52-1073-2200-01</t>
  </si>
  <si>
    <t>URGS approved - Refer issue#803899. TP</t>
  </si>
  <si>
    <t>52-1105-1050-09</t>
  </si>
  <si>
    <t>URGS approved - Refer issue#810236. TP</t>
  </si>
  <si>
    <t>02-4195-7650-01</t>
  </si>
  <si>
    <t>URGS approved - Refer issue#810068. TP</t>
  </si>
  <si>
    <t>URGS approved. Issue 811055</t>
  </si>
  <si>
    <t>93-3363-0850-01</t>
  </si>
  <si>
    <t>URGS approved. Issue 809370</t>
  </si>
  <si>
    <t>93-3198-0050-01</t>
  </si>
  <si>
    <t>URGS approved. Issue 811183</t>
  </si>
  <si>
    <t>URGS approved. Issue 799922</t>
  </si>
  <si>
    <t>URGS approved. Issue 793990</t>
  </si>
  <si>
    <t>52-0613-0100-01</t>
  </si>
  <si>
    <t>URGS approved. Issue 811389</t>
  </si>
  <si>
    <t>URGS approved. Issue 804588</t>
  </si>
  <si>
    <t>URGS approved. Issue 811090</t>
  </si>
  <si>
    <t>32-0251-0400-01</t>
  </si>
  <si>
    <t>URGS approved. Issue 811053</t>
  </si>
  <si>
    <t>URGS approved. Issue - 810911</t>
  </si>
  <si>
    <t>URGS approved. Issue 811317</t>
  </si>
  <si>
    <t>02-4306-0800-01</t>
  </si>
  <si>
    <t>URGS approved. Issue 809079</t>
  </si>
  <si>
    <t>07-4088-1125-05</t>
  </si>
  <si>
    <t>URGS approved. Issue 811310</t>
  </si>
  <si>
    <t>04-4482-1500-01</t>
  </si>
  <si>
    <t>URGS approved. Issue 810854</t>
  </si>
  <si>
    <t>07-4086-0450-01</t>
  </si>
  <si>
    <t>URGS approved - Refer issue#796683. TP</t>
  </si>
  <si>
    <t>52-0214-0600-06</t>
  </si>
  <si>
    <t>URGS approved - Refer issue#810120. TP</t>
  </si>
  <si>
    <t>93-3022-0300-07</t>
  </si>
  <si>
    <t>$157.32 bad debt write off approved. Issue 808364</t>
  </si>
  <si>
    <t>52-0174-0500-02</t>
  </si>
  <si>
    <t>$26.69 Bad Debt Write Off approved. Issue 809287</t>
  </si>
  <si>
    <t>$214.40 bad debt write off approved &amp; processed. Issue 765420</t>
  </si>
  <si>
    <t>$646.04 bad debt write off approved &amp; processed. Issue 751062</t>
  </si>
  <si>
    <t>07-4166-4900-04</t>
  </si>
  <si>
    <t>$55.78 bad debt write off approved &amp; processed. Issue 809237</t>
  </si>
  <si>
    <t>07-4389-0875-08</t>
  </si>
  <si>
    <t>$85.33 bad debt write off approved &amp; processed. Issue 809233</t>
  </si>
  <si>
    <t>07-4290-1650-03</t>
  </si>
  <si>
    <t>93-3149-1950-07</t>
  </si>
  <si>
    <t>$126.77 bad debt write off approved &amp; processed. Issue 808367</t>
  </si>
  <si>
    <t>52-0498-0150-05</t>
  </si>
  <si>
    <t>07-4145-0100-51</t>
  </si>
  <si>
    <t>52-0597-0340-03</t>
  </si>
  <si>
    <t>22-0248-0350-04</t>
  </si>
  <si>
    <t>$128.44 - Debt write off approved &amp; processed - ref issue#. TP</t>
  </si>
  <si>
    <t>07-4128-0800-02</t>
  </si>
  <si>
    <t>52-1058-0400-12</t>
  </si>
  <si>
    <t>Debt write off approved - Refer issue 810500</t>
  </si>
  <si>
    <t>93-3130-1280-02</t>
  </si>
  <si>
    <t>Tenancy debt write off approved - Refer issue 810501</t>
  </si>
  <si>
    <t>93-3066-0700-05</t>
  </si>
  <si>
    <t>Tenancy debt write off approved - Refer issue 810502</t>
  </si>
  <si>
    <t>90-3391-0150-03</t>
  </si>
  <si>
    <t>Tenancy debt write off approved - Refer issue 810498</t>
  </si>
  <si>
    <t>93-3184-7300-06</t>
  </si>
  <si>
    <t>Tenancy debt write off approved - Refer issue 809089</t>
  </si>
  <si>
    <t>02-4151-1070-02</t>
  </si>
  <si>
    <t>$186.54 - Debt write off approved &amp; processed - ref issue#803868. TP</t>
  </si>
  <si>
    <t>93-3237-2200-09</t>
  </si>
  <si>
    <t>93-3365-0900-55</t>
  </si>
  <si>
    <t>52-0598-1100-02</t>
  </si>
  <si>
    <t>52-0032-0500-04</t>
  </si>
  <si>
    <t>52-0399-0700-07</t>
  </si>
  <si>
    <t>07-4336-0950-07</t>
  </si>
  <si>
    <t>52-0488-0750-10</t>
  </si>
  <si>
    <t>36-0536-0200-03</t>
  </si>
  <si>
    <t>52-1058-0100-08</t>
  </si>
  <si>
    <t>07-4243-0600-02</t>
  </si>
  <si>
    <t>Refer issue#808422. TP</t>
  </si>
  <si>
    <t>Refer issue#809124. TP</t>
  </si>
  <si>
    <t>Reverse write off to apply payment - DM 4/4/25</t>
  </si>
  <si>
    <t>Write off reversed to apply payment - DM 11/4/25</t>
  </si>
  <si>
    <t>52-1073-4400-03</t>
  </si>
  <si>
    <t>Write off reversed - issue 811033</t>
  </si>
  <si>
    <t>Refer issue#808351. TP</t>
  </si>
  <si>
    <t>Bond Fees adjusted to enable refund. Issue 809303</t>
  </si>
  <si>
    <t>93-3192-0400-01</t>
  </si>
  <si>
    <t>Trade Waste Breach Fee adjusted - issue 336828</t>
  </si>
  <si>
    <t>07-4042-1400-03</t>
  </si>
  <si>
    <t>Amount Transferred to 32-0877-0150-03 - issue 809229</t>
  </si>
  <si>
    <t>92-3028-1550-01</t>
  </si>
  <si>
    <t>TW Breach Fee adjusted. Issue 721685</t>
  </si>
  <si>
    <t>93-3084-0150-01</t>
  </si>
  <si>
    <t>Charge temporarily adjusted to enable refund to be processed. Issue 809353</t>
  </si>
  <si>
    <t>Charge adjusted back onto account after refund processed. Issue 809353</t>
  </si>
  <si>
    <t>52-0880-3220-01</t>
  </si>
  <si>
    <t>Trade Waste Breach Fee adjusted off - Issue 587805</t>
  </si>
  <si>
    <t>52-1036-2420-06</t>
  </si>
  <si>
    <t>Amount Transferred to 52-0880-2930-10 - issue 809282</t>
  </si>
  <si>
    <t>Late fee adjusted - Refer issue 803064</t>
  </si>
  <si>
    <t>52-0742-1050-02</t>
  </si>
  <si>
    <t>Refer issue# 810084. TP</t>
  </si>
  <si>
    <t>83-0236-0150-01</t>
  </si>
  <si>
    <t>Raw Water</t>
  </si>
  <si>
    <t>Bulk meter charge adjusted - Refer issue 800965</t>
  </si>
  <si>
    <t>TW Volume tariff adjusted as part of HWUA approved. Issue 778100</t>
  </si>
  <si>
    <t>Refer issue# 623661. TP</t>
  </si>
  <si>
    <t>20-0450-0400-01</t>
  </si>
  <si>
    <t>Refer issue# 588016. TP</t>
  </si>
  <si>
    <t>92-3188-1850-05</t>
  </si>
  <si>
    <t>Amount Transferred to 93-3149-2600-09</t>
  </si>
  <si>
    <t>Incorrect charge applied - refer issue 792382</t>
  </si>
  <si>
    <t>52-0014-0550-09</t>
  </si>
  <si>
    <t>Amount Transferred to 52-0726-0350-01</t>
  </si>
  <si>
    <t>Charge reversed - Refer issue 800185</t>
  </si>
  <si>
    <t>Charge adjusted - Refer issue 806510</t>
  </si>
  <si>
    <t>Bond adjusted to refund - Refer issue 670143</t>
  </si>
  <si>
    <t>04-4447-0050-03</t>
  </si>
  <si>
    <t>Charge adjusted to remove tenant - Refer issue 810543</t>
  </si>
  <si>
    <t>Amount Transferred to 52-0863-0200-03 - issue 811033</t>
  </si>
  <si>
    <t>07-4179-0200-06</t>
  </si>
  <si>
    <t>Amount Transferred to 07-4319-3250-01 - issue 811484</t>
  </si>
  <si>
    <t>20-1140-4100-06</t>
  </si>
  <si>
    <t>Amount Transferred to 52-0661-0500-09 - issue 811479</t>
  </si>
  <si>
    <t>48-0702-1400-01</t>
  </si>
  <si>
    <t>Charge adjustment approved as account contig rated. Issue 793893</t>
  </si>
  <si>
    <t>Info statement fee charged in error. Charge adjusted. Issue 812112</t>
  </si>
  <si>
    <t>Refer issue# 803366. TP</t>
  </si>
  <si>
    <t>Refer issue# 794161. TP</t>
  </si>
  <si>
    <t>Amount Transferred to 93-3168-0350-02</t>
  </si>
  <si>
    <t>Adjusted to refund GSL payment - Refer issue 804568</t>
  </si>
  <si>
    <t>refer issue 805468</t>
  </si>
  <si>
    <t>52-0880-1030-01</t>
  </si>
  <si>
    <t>SMR fee Adjusted off account - Refer issue 803700</t>
  </si>
  <si>
    <t>Cancelled charges as invoice re-raised due to error in dates - refer SD#30121682. TP</t>
  </si>
  <si>
    <t>02-4013-0475-01</t>
  </si>
  <si>
    <t>Recycled Water</t>
  </si>
  <si>
    <t>Recycled water charge adjusted - issue 765268</t>
  </si>
  <si>
    <t>Recycled water charge adjusted off - refer issue 765268</t>
  </si>
  <si>
    <t>Charge adjusted to refund - Refer issue 776267</t>
  </si>
  <si>
    <t>07-4225-4250-01</t>
  </si>
  <si>
    <t>Chargee adjusted - Refer issue 806106</t>
  </si>
  <si>
    <t>Sewer volume adjusted due to leak - Refer issue 805032</t>
  </si>
  <si>
    <t>48-1119-0650-01</t>
  </si>
  <si>
    <t>Caveat removal fee approved to be adjusted. Issue 803489</t>
  </si>
  <si>
    <t>48-0062-3900-01</t>
  </si>
  <si>
    <t>Caveat removal fee approved to be adjusted off. Issue 803489</t>
  </si>
  <si>
    <t>Refer issue 805754 KA</t>
  </si>
  <si>
    <t>93-3077-0050-04</t>
  </si>
  <si>
    <t>Amount Transferred to 93-1323-0650-05 - refer issue 804097</t>
  </si>
  <si>
    <t>TW Volume approved to be adjusted as part of HWUA successful. Issue 805322</t>
  </si>
  <si>
    <t>Adjustment of water meter fee approved &amp; processed. Issue 806270</t>
  </si>
  <si>
    <t>02-4151-1080-04</t>
  </si>
  <si>
    <t>Amount Transferred to 02-4448-0400-02 - issue 807124</t>
  </si>
  <si>
    <t>Refund of As Con Bond approved &amp; processed. Issue 806203</t>
  </si>
  <si>
    <t>83-1020-0210-01</t>
  </si>
  <si>
    <t>Charge adjusted off account - over 4 months - refer issue 718842</t>
  </si>
  <si>
    <t>07-4315-0200-04</t>
  </si>
  <si>
    <t>Amount Transferred to 07-4315-0200-05</t>
  </si>
  <si>
    <t>81-0128-0150-01</t>
  </si>
  <si>
    <t>Charge adjusted - refer issue 773989</t>
  </si>
  <si>
    <t>81-0128-1050-01</t>
  </si>
  <si>
    <t>Charge adjusted - Refer issue 773989</t>
  </si>
  <si>
    <t>Charge Adjusted - Refer issue 773989</t>
  </si>
  <si>
    <t>50-0621-0920-01</t>
  </si>
  <si>
    <t>Adjusted to refund incorrect payment - Refer issue 806857</t>
  </si>
  <si>
    <t>07-4172-1350-05</t>
  </si>
  <si>
    <t>Charge adjusted - Refer issue 804950</t>
  </si>
  <si>
    <t>93-3199-0450-35</t>
  </si>
  <si>
    <t>Amount Transferred to 93-3241-1250-06</t>
  </si>
  <si>
    <t>52-0484-0405-01</t>
  </si>
  <si>
    <t>Charges adjusted - refer issue#648316. TP</t>
  </si>
  <si>
    <t>Amount Transferred to 52-0695-1200-06</t>
  </si>
  <si>
    <t>52-1321-0120-09</t>
  </si>
  <si>
    <t>Amount Transferred to 52-1493-1600-03</t>
  </si>
  <si>
    <t>92-3187-1350-07</t>
  </si>
  <si>
    <t>Amount Transferred to 92-3373-0500-11</t>
  </si>
  <si>
    <t>52-1139-0350-14</t>
  </si>
  <si>
    <t>Amount Transferred to 52-1513-1050-02</t>
  </si>
  <si>
    <t>Amount Transferred to 52-0399-2450-05 - issue 806312</t>
  </si>
  <si>
    <t>Amount Transferred to 52-0399-2450-05</t>
  </si>
  <si>
    <t>52-0752-1550-01</t>
  </si>
  <si>
    <t>Charge adjusted - Refer issue 806957</t>
  </si>
  <si>
    <t>charge adjusted - Refer issue 806957</t>
  </si>
  <si>
    <t>Charge Adjusted - Refer issue 806957</t>
  </si>
  <si>
    <t>02-4370-0200-01</t>
  </si>
  <si>
    <t>Breach fee adjusted off - refer issue 742182 KA</t>
  </si>
  <si>
    <t>36-1092-1050-06</t>
  </si>
  <si>
    <t>Amount Transferred to 36-0092-0560-01</t>
  </si>
  <si>
    <t>07-4316-0450-05</t>
  </si>
  <si>
    <t>Amount Transferred to 07-4316-0450-06</t>
  </si>
  <si>
    <t>07-4405-0400-12</t>
  </si>
  <si>
    <t>Amount Transferred to 07-4199-0350-11</t>
  </si>
  <si>
    <t>52-0399-3050-03</t>
  </si>
  <si>
    <t>Amount Transferred to 52-1525-0600-01</t>
  </si>
  <si>
    <t>Refer issue 794715</t>
  </si>
  <si>
    <t>Charge adjusted to refund bond - Refer issue 601685</t>
  </si>
  <si>
    <t>93-3112-0050-09</t>
  </si>
  <si>
    <t>Amount Transferred to 93-3130-3920-06 - issue 809104</t>
  </si>
  <si>
    <t>93-3149-2600-08</t>
  </si>
  <si>
    <t>Amount Transferred to 93-3353-0050-01 - issue 808362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</si>
</sst>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$&quot;* #,##0_-;\-&quot;$&quot;* #,##0_-;_-&quot;$&quot;* &quot;-&quot;??_-;_-@_-"/>
    <numFmt numFmtId="168" formatCode="_-* #,##0_-;\-* #,##0_-;_-* &quot;-&quot;??_-;_-@_-"/>
  </numFmts>
  <fonts count="44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0" tint="-0.249977111117893"/>
      <name val="Calibri"/>
      <family val="2"/>
    </font>
    <font>
      <sz val="14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name val="Arial"/>
      <family val="2"/>
    </font>
    <font>
      <i/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</font>
    <font>
      <sz val="11"/>
      <color theme="0" tint="-0.499984740745262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i/>
      <sz val="12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11"/>
      <color rgb="FF548235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8"/>
      </bottom>
      <diagonal/>
    </border>
    <border>
      <left/>
      <right/>
      <top style="hair">
        <color indexed="64"/>
      </top>
      <bottom style="medium">
        <color indexed="8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9">
    <xf numFmtId="0" fontId="0" fillId="0" borderId="0"/>
    <xf numFmtId="165" fontId="14" fillId="0" borderId="0" applyFont="0" applyFill="0" applyBorder="0" applyAlignment="0" applyProtection="0"/>
    <xf numFmtId="0" fontId="23" fillId="6" borderId="7" applyNumberFormat="0" applyAlignment="0" applyProtection="0"/>
    <xf numFmtId="0" fontId="13" fillId="0" borderId="0"/>
    <xf numFmtId="0" fontId="14" fillId="0" borderId="0"/>
    <xf numFmtId="165" fontId="14" fillId="0" borderId="0" applyFont="0" applyFill="0" applyBorder="0" applyAlignment="0" applyProtection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14" fillId="0" borderId="0"/>
    <xf numFmtId="165" fontId="14" fillId="0" borderId="0" applyFont="0" applyFill="0" applyBorder="0" applyAlignment="0" applyProtection="0"/>
    <xf numFmtId="0" fontId="23" fillId="6" borderId="7" applyNumberFormat="0" applyAlignment="0" applyProtection="0"/>
    <xf numFmtId="0" fontId="6" fillId="0" borderId="0"/>
    <xf numFmtId="165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4" fillId="0" borderId="0"/>
    <xf numFmtId="0" fontId="14" fillId="0" borderId="0"/>
    <xf numFmtId="165" fontId="14" fillId="0" borderId="0" applyFont="0" applyFill="0" applyBorder="0" applyAlignment="0" applyProtection="0"/>
    <xf numFmtId="0" fontId="23" fillId="6" borderId="7" applyNumberFormat="0" applyAlignment="0" applyProtection="0"/>
    <xf numFmtId="165" fontId="14" fillId="0" borderId="0" applyFont="0" applyFill="0" applyBorder="0" applyAlignment="0" applyProtection="0"/>
    <xf numFmtId="0" fontId="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166" fontId="38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90">
    <xf numFmtId="0" fontId="0" fillId="0" borderId="0" xfId="0"/>
    <xf numFmtId="0" fontId="16" fillId="0" borderId="0" xfId="0" applyFont="1" applyProtection="1">
      <protection locked="0"/>
    </xf>
    <xf numFmtId="0" fontId="16" fillId="0" borderId="0" xfId="0" applyFont="1"/>
    <xf numFmtId="0" fontId="15" fillId="0" borderId="0" xfId="0" applyFont="1" applyProtection="1">
      <protection locked="0"/>
    </xf>
    <xf numFmtId="167" fontId="15" fillId="0" borderId="1" xfId="1" applyNumberFormat="1" applyFont="1" applyFill="1" applyBorder="1" applyAlignment="1" applyProtection="1">
      <alignment horizontal="center"/>
    </xf>
    <xf numFmtId="167" fontId="15" fillId="0" borderId="1" xfId="1" applyNumberFormat="1" applyFont="1" applyFill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left" indent="1"/>
      <protection locked="0"/>
    </xf>
    <xf numFmtId="0" fontId="16" fillId="0" borderId="3" xfId="0" applyFont="1" applyBorder="1" applyAlignment="1" applyProtection="1">
      <alignment horizontal="left" indent="1"/>
      <protection locked="0"/>
    </xf>
    <xf numFmtId="0" fontId="15" fillId="0" borderId="4" xfId="1" applyNumberFormat="1" applyFont="1" applyFill="1" applyBorder="1" applyAlignment="1" applyProtection="1">
      <alignment horizontal="center"/>
    </xf>
    <xf numFmtId="1" fontId="15" fillId="0" borderId="4" xfId="0" applyNumberFormat="1" applyFont="1" applyBorder="1" applyAlignment="1" applyProtection="1">
      <alignment horizontal="center"/>
      <protection locked="0"/>
    </xf>
    <xf numFmtId="1" fontId="15" fillId="0" borderId="4" xfId="1" applyNumberFormat="1" applyFont="1" applyFill="1" applyBorder="1" applyAlignment="1" applyProtection="1">
      <alignment horizontal="center"/>
    </xf>
    <xf numFmtId="0" fontId="15" fillId="3" borderId="5" xfId="0" applyFont="1" applyFill="1" applyBorder="1" applyProtection="1">
      <protection locked="0"/>
    </xf>
    <xf numFmtId="17" fontId="15" fillId="3" borderId="5" xfId="0" applyNumberFormat="1" applyFont="1" applyFill="1" applyBorder="1" applyAlignment="1">
      <alignment horizontal="center"/>
    </xf>
    <xf numFmtId="17" fontId="15" fillId="3" borderId="5" xfId="0" applyNumberFormat="1" applyFont="1" applyFill="1" applyBorder="1" applyAlignment="1" applyProtection="1">
      <alignment horizontal="center"/>
      <protection locked="0"/>
    </xf>
    <xf numFmtId="0" fontId="15" fillId="2" borderId="5" xfId="0" applyFont="1" applyFill="1" applyBorder="1" applyProtection="1">
      <protection locked="0"/>
    </xf>
    <xf numFmtId="17" fontId="15" fillId="2" borderId="5" xfId="0" applyNumberFormat="1" applyFont="1" applyFill="1" applyBorder="1" applyAlignment="1">
      <alignment horizontal="center"/>
    </xf>
    <xf numFmtId="17" fontId="15" fillId="2" borderId="5" xfId="0" applyNumberFormat="1" applyFont="1" applyFill="1" applyBorder="1" applyAlignment="1" applyProtection="1">
      <alignment horizontal="center"/>
      <protection locked="0"/>
    </xf>
    <xf numFmtId="0" fontId="19" fillId="0" borderId="0" xfId="0" applyFont="1"/>
    <xf numFmtId="165" fontId="19" fillId="0" borderId="0" xfId="1" applyFont="1"/>
    <xf numFmtId="0" fontId="22" fillId="0" borderId="0" xfId="0" applyFont="1"/>
    <xf numFmtId="165" fontId="22" fillId="0" borderId="0" xfId="1" applyFont="1"/>
    <xf numFmtId="0" fontId="19" fillId="8" borderId="6" xfId="0" applyFont="1" applyFill="1" applyBorder="1"/>
    <xf numFmtId="165" fontId="19" fillId="8" borderId="6" xfId="1" applyFont="1" applyFill="1" applyBorder="1"/>
    <xf numFmtId="0" fontId="19" fillId="7" borderId="6" xfId="0" applyFont="1" applyFill="1" applyBorder="1"/>
    <xf numFmtId="165" fontId="19" fillId="7" borderId="6" xfId="1" applyFont="1" applyFill="1" applyBorder="1"/>
    <xf numFmtId="0" fontId="23" fillId="6" borderId="7" xfId="2"/>
    <xf numFmtId="165" fontId="23" fillId="6" borderId="7" xfId="2" applyNumberFormat="1"/>
    <xf numFmtId="0" fontId="18" fillId="0" borderId="0" xfId="0" applyFont="1"/>
    <xf numFmtId="0" fontId="17" fillId="0" borderId="0" xfId="0" applyFont="1"/>
    <xf numFmtId="0" fontId="26" fillId="0" borderId="0" xfId="0" applyFont="1" applyProtection="1">
      <protection locked="0"/>
    </xf>
    <xf numFmtId="0" fontId="27" fillId="0" borderId="0" xfId="0" applyFont="1" applyAlignment="1" applyProtection="1">
      <alignment horizontal="right"/>
      <protection locked="0"/>
    </xf>
    <xf numFmtId="0" fontId="26" fillId="0" borderId="5" xfId="0" applyFont="1" applyBorder="1"/>
    <xf numFmtId="0" fontId="24" fillId="0" borderId="6" xfId="0" applyFont="1" applyBorder="1"/>
    <xf numFmtId="0" fontId="27" fillId="0" borderId="6" xfId="0" applyFont="1" applyBorder="1" applyAlignment="1">
      <alignment horizontal="right"/>
    </xf>
    <xf numFmtId="0" fontId="27" fillId="0" borderId="6" xfId="0" applyFont="1" applyBorder="1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/>
    <xf numFmtId="164" fontId="26" fillId="0" borderId="0" xfId="0" applyNumberFormat="1" applyFont="1"/>
    <xf numFmtId="0" fontId="27" fillId="0" borderId="0" xfId="0" applyFont="1"/>
    <xf numFmtId="0" fontId="26" fillId="0" borderId="6" xfId="0" applyFont="1" applyBorder="1" applyAlignment="1">
      <alignment horizontal="right"/>
    </xf>
    <xf numFmtId="0" fontId="26" fillId="0" borderId="6" xfId="0" applyFont="1" applyBorder="1"/>
    <xf numFmtId="164" fontId="26" fillId="0" borderId="6" xfId="0" applyNumberFormat="1" applyFont="1" applyBorder="1"/>
    <xf numFmtId="164" fontId="27" fillId="0" borderId="0" xfId="0" applyNumberFormat="1" applyFont="1"/>
    <xf numFmtId="0" fontId="26" fillId="0" borderId="5" xfId="0" applyFont="1" applyBorder="1" applyAlignment="1">
      <alignment horizontal="right"/>
    </xf>
    <xf numFmtId="164" fontId="26" fillId="0" borderId="5" xfId="0" applyNumberFormat="1" applyFont="1" applyBorder="1"/>
    <xf numFmtId="0" fontId="27" fillId="0" borderId="0" xfId="0" applyFont="1" applyAlignment="1">
      <alignment horizontal="center"/>
    </xf>
    <xf numFmtId="167" fontId="29" fillId="0" borderId="0" xfId="1" applyNumberFormat="1" applyFont="1" applyFill="1" applyBorder="1" applyAlignment="1" applyProtection="1">
      <alignment horizontal="center"/>
      <protection locked="0"/>
    </xf>
    <xf numFmtId="14" fontId="19" fillId="0" borderId="0" xfId="0" applyNumberFormat="1" applyFont="1"/>
    <xf numFmtId="0" fontId="19" fillId="4" borderId="0" xfId="0" applyFont="1" applyFill="1" applyProtection="1">
      <protection locked="0"/>
    </xf>
    <xf numFmtId="0" fontId="19" fillId="0" borderId="0" xfId="0" applyFont="1" applyProtection="1">
      <protection locked="0"/>
    </xf>
    <xf numFmtId="164" fontId="23" fillId="5" borderId="0" xfId="1" applyNumberFormat="1" applyFont="1" applyFill="1" applyProtection="1">
      <protection locked="0"/>
    </xf>
    <xf numFmtId="0" fontId="23" fillId="5" borderId="0" xfId="0" applyFont="1" applyFill="1" applyAlignment="1" applyProtection="1">
      <alignment horizontal="center"/>
      <protection locked="0"/>
    </xf>
    <xf numFmtId="0" fontId="19" fillId="0" borderId="0" xfId="0" applyFont="1" applyAlignment="1">
      <alignment horizontal="center"/>
    </xf>
    <xf numFmtId="164" fontId="19" fillId="0" borderId="0" xfId="0" applyNumberFormat="1" applyFont="1"/>
    <xf numFmtId="1" fontId="19" fillId="0" borderId="0" xfId="0" applyNumberFormat="1" applyFont="1"/>
    <xf numFmtId="0" fontId="19" fillId="0" borderId="0" xfId="0" applyFont="1" applyAlignment="1" applyProtection="1">
      <alignment horizontal="center"/>
      <protection locked="0"/>
    </xf>
    <xf numFmtId="165" fontId="22" fillId="0" borderId="0" xfId="1" applyFont="1" applyFill="1"/>
    <xf numFmtId="0" fontId="28" fillId="4" borderId="0" xfId="0" applyFont="1" applyFill="1" applyProtection="1">
      <protection locked="0"/>
    </xf>
    <xf numFmtId="0" fontId="16" fillId="4" borderId="0" xfId="0" applyFont="1" applyFill="1" applyProtection="1">
      <protection locked="0"/>
    </xf>
    <xf numFmtId="164" fontId="0" fillId="0" borderId="0" xfId="0" applyNumberFormat="1"/>
    <xf numFmtId="14" fontId="0" fillId="0" borderId="0" xfId="0" applyNumberFormat="1"/>
    <xf numFmtId="164" fontId="19" fillId="0" borderId="0" xfId="0" applyNumberFormat="1" applyFont="1" applyAlignment="1">
      <alignment horizontal="left"/>
    </xf>
    <xf numFmtId="0" fontId="19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/>
      <protection locked="0"/>
    </xf>
    <xf numFmtId="164" fontId="24" fillId="0" borderId="0" xfId="0" applyNumberFormat="1" applyFont="1" applyAlignment="1">
      <alignment horizontal="left"/>
    </xf>
    <xf numFmtId="164" fontId="24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14" fontId="19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64" fontId="19" fillId="0" borderId="0" xfId="0" applyNumberFormat="1" applyFont="1" applyAlignment="1">
      <alignment horizontal="right"/>
    </xf>
    <xf numFmtId="0" fontId="14" fillId="0" borderId="0" xfId="0" applyFont="1"/>
    <xf numFmtId="0" fontId="7" fillId="0" borderId="0" xfId="11"/>
    <xf numFmtId="164" fontId="7" fillId="0" borderId="0" xfId="11" applyNumberFormat="1"/>
    <xf numFmtId="14" fontId="7" fillId="0" borderId="0" xfId="11" applyNumberFormat="1"/>
    <xf numFmtId="0" fontId="32" fillId="0" borderId="0" xfId="0" applyFont="1"/>
    <xf numFmtId="167" fontId="16" fillId="0" borderId="0" xfId="0" applyNumberFormat="1" applyFont="1" applyProtection="1">
      <protection locked="0"/>
    </xf>
    <xf numFmtId="0" fontId="15" fillId="9" borderId="5" xfId="0" applyFont="1" applyFill="1" applyBorder="1" applyProtection="1">
      <protection locked="0"/>
    </xf>
    <xf numFmtId="17" fontId="15" fillId="9" borderId="5" xfId="0" applyNumberFormat="1" applyFont="1" applyFill="1" applyBorder="1" applyAlignment="1">
      <alignment horizontal="center"/>
    </xf>
    <xf numFmtId="17" fontId="15" fillId="9" borderId="5" xfId="0" applyNumberFormat="1" applyFont="1" applyFill="1" applyBorder="1" applyAlignment="1" applyProtection="1">
      <alignment horizontal="center"/>
      <protection locked="0"/>
    </xf>
    <xf numFmtId="164" fontId="16" fillId="0" borderId="0" xfId="0" applyNumberFormat="1" applyFont="1" applyProtection="1">
      <protection locked="0"/>
    </xf>
    <xf numFmtId="14" fontId="16" fillId="0" borderId="0" xfId="0" applyNumberFormat="1" applyFont="1" applyProtection="1">
      <protection locked="0"/>
    </xf>
    <xf numFmtId="0" fontId="25" fillId="0" borderId="0" xfId="0" applyFont="1"/>
    <xf numFmtId="0" fontId="26" fillId="4" borderId="0" xfId="0" applyFont="1" applyFill="1" applyProtection="1">
      <protection locked="0"/>
    </xf>
    <xf numFmtId="0" fontId="19" fillId="0" borderId="5" xfId="0" applyFont="1" applyBorder="1"/>
    <xf numFmtId="0" fontId="34" fillId="10" borderId="3" xfId="0" applyFont="1" applyFill="1" applyBorder="1" applyAlignment="1" applyProtection="1">
      <alignment horizontal="left" indent="1"/>
      <protection locked="0"/>
    </xf>
    <xf numFmtId="0" fontId="34" fillId="10" borderId="0" xfId="0" applyFont="1" applyFill="1" applyAlignment="1">
      <alignment horizontal="center"/>
    </xf>
    <xf numFmtId="0" fontId="34" fillId="10" borderId="0" xfId="0" applyFont="1" applyFill="1" applyAlignment="1" applyProtection="1">
      <alignment horizontal="center"/>
      <protection locked="0"/>
    </xf>
    <xf numFmtId="1" fontId="16" fillId="10" borderId="12" xfId="0" applyNumberFormat="1" applyFont="1" applyFill="1" applyBorder="1" applyAlignment="1" applyProtection="1">
      <alignment horizontal="center"/>
      <protection locked="0"/>
    </xf>
    <xf numFmtId="167" fontId="16" fillId="10" borderId="10" xfId="0" applyNumberFormat="1" applyFont="1" applyFill="1" applyBorder="1" applyProtection="1">
      <protection locked="0"/>
    </xf>
    <xf numFmtId="0" fontId="19" fillId="0" borderId="0" xfId="0" applyFont="1" applyAlignment="1" applyProtection="1">
      <alignment wrapText="1"/>
      <protection locked="0"/>
    </xf>
    <xf numFmtId="0" fontId="0" fillId="0" borderId="0" xfId="0" applyAlignment="1">
      <alignment wrapText="1"/>
    </xf>
    <xf numFmtId="0" fontId="14" fillId="0" borderId="0" xfId="0" applyFont="1" applyAlignment="1">
      <alignment horizontal="left" wrapText="1"/>
    </xf>
    <xf numFmtId="0" fontId="19" fillId="0" borderId="0" xfId="0" applyFont="1" applyAlignment="1">
      <alignment wrapText="1"/>
    </xf>
    <xf numFmtId="167" fontId="15" fillId="0" borderId="11" xfId="1" applyNumberFormat="1" applyFont="1" applyFill="1" applyBorder="1" applyAlignment="1" applyProtection="1">
      <alignment horizontal="center"/>
    </xf>
    <xf numFmtId="0" fontId="35" fillId="0" borderId="8" xfId="0" applyFont="1" applyBorder="1" applyProtection="1">
      <protection locked="0"/>
    </xf>
    <xf numFmtId="17" fontId="35" fillId="0" borderId="6" xfId="0" applyNumberFormat="1" applyFont="1" applyBorder="1" applyAlignment="1" applyProtection="1">
      <alignment horizontal="center"/>
      <protection locked="0"/>
    </xf>
    <xf numFmtId="0" fontId="35" fillId="0" borderId="8" xfId="0" applyFont="1" applyBorder="1" applyAlignment="1" applyProtection="1">
      <alignment horizontal="center"/>
      <protection locked="0"/>
    </xf>
    <xf numFmtId="0" fontId="36" fillId="0" borderId="9" xfId="0" applyFont="1" applyBorder="1" applyProtection="1">
      <protection locked="0"/>
    </xf>
    <xf numFmtId="167" fontId="36" fillId="0" borderId="0" xfId="0" applyNumberFormat="1" applyFont="1" applyProtection="1">
      <protection locked="0"/>
    </xf>
    <xf numFmtId="167" fontId="35" fillId="0" borderId="9" xfId="1" applyNumberFormat="1" applyFont="1" applyFill="1" applyBorder="1" applyAlignment="1" applyProtection="1">
      <alignment horizontal="center"/>
      <protection locked="0"/>
    </xf>
    <xf numFmtId="0" fontId="36" fillId="0" borderId="10" xfId="0" applyFont="1" applyBorder="1" applyProtection="1">
      <protection locked="0"/>
    </xf>
    <xf numFmtId="167" fontId="36" fillId="0" borderId="5" xfId="0" applyNumberFormat="1" applyFont="1" applyBorder="1" applyProtection="1">
      <protection locked="0"/>
    </xf>
    <xf numFmtId="167" fontId="35" fillId="0" borderId="10" xfId="1" applyNumberFormat="1" applyFont="1" applyFill="1" applyBorder="1" applyAlignment="1" applyProtection="1">
      <alignment horizontal="center"/>
      <protection locked="0"/>
    </xf>
    <xf numFmtId="0" fontId="36" fillId="0" borderId="0" xfId="0" applyFont="1" applyProtection="1">
      <protection locked="0"/>
    </xf>
    <xf numFmtId="0" fontId="35" fillId="0" borderId="0" xfId="0" applyFont="1" applyProtection="1">
      <protection locked="0"/>
    </xf>
    <xf numFmtId="0" fontId="37" fillId="0" borderId="0" xfId="0" applyFont="1"/>
    <xf numFmtId="0" fontId="31" fillId="11" borderId="0" xfId="0" applyFont="1" applyFill="1" applyAlignment="1">
      <alignment horizontal="center"/>
    </xf>
    <xf numFmtId="0" fontId="26" fillId="11" borderId="0" xfId="0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11" borderId="5" xfId="0" applyFont="1" applyFill="1" applyBorder="1"/>
    <xf numFmtId="0" fontId="26" fillId="11" borderId="5" xfId="0" applyFont="1" applyFill="1" applyBorder="1" applyAlignment="1">
      <alignment horizontal="center"/>
    </xf>
    <xf numFmtId="0" fontId="27" fillId="11" borderId="5" xfId="0" applyFont="1" applyFill="1" applyBorder="1" applyAlignment="1">
      <alignment horizontal="center"/>
    </xf>
    <xf numFmtId="168" fontId="19" fillId="0" borderId="0" xfId="34" applyNumberFormat="1" applyFont="1"/>
    <xf numFmtId="0" fontId="26" fillId="11" borderId="6" xfId="0" applyFont="1" applyFill="1" applyBorder="1"/>
    <xf numFmtId="0" fontId="24" fillId="0" borderId="0" xfId="0" applyFont="1"/>
    <xf numFmtId="0" fontId="26" fillId="12" borderId="5" xfId="0" applyFont="1" applyFill="1" applyBorder="1"/>
    <xf numFmtId="0" fontId="26" fillId="12" borderId="5" xfId="0" applyFont="1" applyFill="1" applyBorder="1" applyAlignment="1">
      <alignment horizontal="center" wrapText="1"/>
    </xf>
    <xf numFmtId="167" fontId="19" fillId="0" borderId="0" xfId="1" applyNumberFormat="1" applyFont="1" applyAlignment="1">
      <alignment horizontal="center" wrapText="1"/>
    </xf>
    <xf numFmtId="167" fontId="19" fillId="0" borderId="0" xfId="1" applyNumberFormat="1" applyFont="1"/>
    <xf numFmtId="0" fontId="19" fillId="11" borderId="0" xfId="0" applyFont="1" applyFill="1"/>
    <xf numFmtId="167" fontId="24" fillId="0" borderId="0" xfId="1" applyNumberFormat="1" applyFont="1"/>
    <xf numFmtId="167" fontId="26" fillId="11" borderId="6" xfId="1" applyNumberFormat="1" applyFont="1" applyFill="1" applyBorder="1"/>
    <xf numFmtId="167" fontId="27" fillId="11" borderId="6" xfId="1" applyNumberFormat="1" applyFont="1" applyFill="1" applyBorder="1"/>
    <xf numFmtId="0" fontId="31" fillId="12" borderId="5" xfId="0" applyFont="1" applyFill="1" applyBorder="1"/>
    <xf numFmtId="0" fontId="31" fillId="12" borderId="5" xfId="0" applyFont="1" applyFill="1" applyBorder="1" applyAlignment="1">
      <alignment horizontal="center" wrapText="1"/>
    </xf>
    <xf numFmtId="167" fontId="22" fillId="0" borderId="0" xfId="1" applyNumberFormat="1" applyFont="1"/>
    <xf numFmtId="167" fontId="32" fillId="0" borderId="0" xfId="1" applyNumberFormat="1" applyFont="1"/>
    <xf numFmtId="0" fontId="27" fillId="12" borderId="5" xfId="0" applyFont="1" applyFill="1" applyBorder="1" applyAlignment="1">
      <alignment horizontal="center" wrapText="1"/>
    </xf>
    <xf numFmtId="167" fontId="24" fillId="0" borderId="0" xfId="1" applyNumberFormat="1" applyFont="1" applyAlignment="1">
      <alignment horizontal="center" wrapText="1"/>
    </xf>
    <xf numFmtId="167" fontId="22" fillId="0" borderId="0" xfId="1" applyNumberFormat="1" applyFont="1" applyAlignment="1">
      <alignment horizontal="center" wrapText="1"/>
    </xf>
    <xf numFmtId="167" fontId="22" fillId="0" borderId="0" xfId="1" applyNumberFormat="1" applyFont="1" applyAlignment="1">
      <alignment horizontal="center"/>
    </xf>
    <xf numFmtId="0" fontId="22" fillId="0" borderId="5" xfId="0" applyFont="1" applyBorder="1"/>
    <xf numFmtId="167" fontId="22" fillId="0" borderId="5" xfId="1" applyNumberFormat="1" applyFont="1" applyBorder="1" applyAlignment="1">
      <alignment horizontal="center" wrapText="1"/>
    </xf>
    <xf numFmtId="167" fontId="22" fillId="0" borderId="0" xfId="1" applyNumberFormat="1" applyFont="1" applyBorder="1" applyAlignment="1">
      <alignment horizontal="center" wrapText="1"/>
    </xf>
    <xf numFmtId="167" fontId="32" fillId="0" borderId="0" xfId="1" applyNumberFormat="1" applyFont="1" applyBorder="1"/>
    <xf numFmtId="167" fontId="27" fillId="12" borderId="5" xfId="0" applyNumberFormat="1" applyFont="1" applyFill="1" applyBorder="1" applyAlignment="1">
      <alignment horizontal="center" wrapText="1"/>
    </xf>
    <xf numFmtId="0" fontId="19" fillId="0" borderId="0" xfId="1" applyNumberFormat="1" applyFont="1" applyAlignment="1">
      <alignment horizontal="center" wrapText="1"/>
    </xf>
    <xf numFmtId="167" fontId="32" fillId="0" borderId="5" xfId="1" applyNumberFormat="1" applyFont="1" applyFill="1" applyBorder="1"/>
    <xf numFmtId="1" fontId="24" fillId="0" borderId="0" xfId="0" applyNumberFormat="1" applyFont="1" applyAlignment="1">
      <alignment horizontal="center"/>
    </xf>
    <xf numFmtId="9" fontId="19" fillId="0" borderId="0" xfId="35" applyFont="1"/>
    <xf numFmtId="167" fontId="19" fillId="0" borderId="0" xfId="0" applyNumberFormat="1" applyFont="1"/>
    <xf numFmtId="14" fontId="26" fillId="0" borderId="0" xfId="0" applyNumberFormat="1" applyFont="1" applyAlignment="1">
      <alignment horizontal="center"/>
    </xf>
    <xf numFmtId="0" fontId="40" fillId="0" borderId="0" xfId="0" applyFont="1" applyProtection="1">
      <protection locked="0"/>
    </xf>
    <xf numFmtId="167" fontId="24" fillId="0" borderId="0" xfId="1" applyNumberFormat="1" applyFont="1" applyFill="1"/>
    <xf numFmtId="167" fontId="32" fillId="0" borderId="0" xfId="1" applyNumberFormat="1" applyFont="1" applyFill="1"/>
    <xf numFmtId="1" fontId="24" fillId="0" borderId="0" xfId="1" applyNumberFormat="1" applyFont="1" applyFill="1" applyAlignment="1">
      <alignment horizontal="center" wrapText="1"/>
    </xf>
    <xf numFmtId="167" fontId="19" fillId="0" borderId="0" xfId="1" applyNumberFormat="1" applyFont="1" applyFill="1"/>
    <xf numFmtId="167" fontId="22" fillId="0" borderId="0" xfId="1" applyNumberFormat="1" applyFont="1" applyFill="1"/>
    <xf numFmtId="167" fontId="22" fillId="0" borderId="0" xfId="1" applyNumberFormat="1" applyFont="1" applyFill="1" applyAlignment="1">
      <alignment horizontal="center" wrapText="1"/>
    </xf>
    <xf numFmtId="167" fontId="22" fillId="0" borderId="0" xfId="1" applyNumberFormat="1" applyFont="1" applyFill="1" applyBorder="1" applyAlignment="1">
      <alignment horizontal="center" wrapText="1"/>
    </xf>
    <xf numFmtId="167" fontId="22" fillId="0" borderId="5" xfId="1" applyNumberFormat="1" applyFont="1" applyFill="1" applyBorder="1" applyAlignment="1">
      <alignment horizontal="center" wrapText="1"/>
    </xf>
    <xf numFmtId="0" fontId="19" fillId="0" borderId="0" xfId="1" applyNumberFormat="1" applyFont="1" applyFill="1" applyAlignment="1">
      <alignment horizontal="center" wrapText="1"/>
    </xf>
    <xf numFmtId="165" fontId="32" fillId="0" borderId="0" xfId="1" applyFont="1" applyFill="1"/>
    <xf numFmtId="165" fontId="19" fillId="0" borderId="0" xfId="0" applyNumberFormat="1" applyFont="1"/>
    <xf numFmtId="165" fontId="22" fillId="0" borderId="0" xfId="0" applyNumberFormat="1" applyFont="1"/>
    <xf numFmtId="14" fontId="27" fillId="4" borderId="0" xfId="0" applyNumberFormat="1" applyFont="1" applyFill="1" applyAlignment="1">
      <alignment horizontal="center"/>
    </xf>
    <xf numFmtId="165" fontId="19" fillId="0" borderId="0" xfId="1" applyFont="1" applyFill="1"/>
    <xf numFmtId="0" fontId="16" fillId="0" borderId="0" xfId="0" applyFont="1" applyAlignment="1" applyProtection="1">
      <alignment horizontal="center"/>
      <protection locked="0"/>
    </xf>
    <xf numFmtId="17" fontId="19" fillId="0" borderId="0" xfId="0" applyNumberFormat="1" applyFont="1" applyProtection="1">
      <protection locked="0"/>
    </xf>
    <xf numFmtId="17" fontId="0" fillId="0" borderId="0" xfId="0" applyNumberFormat="1"/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7" fontId="19" fillId="13" borderId="0" xfId="1" applyNumberFormat="1" applyFont="1" applyFill="1"/>
    <xf numFmtId="167" fontId="24" fillId="13" borderId="0" xfId="1" applyNumberFormat="1" applyFont="1" applyFill="1"/>
    <xf numFmtId="167" fontId="24" fillId="13" borderId="0" xfId="1" applyNumberFormat="1" applyFont="1" applyFill="1" applyAlignment="1">
      <alignment horizontal="center" wrapText="1"/>
    </xf>
    <xf numFmtId="0" fontId="24" fillId="13" borderId="0" xfId="0" applyFont="1" applyFill="1" applyAlignment="1">
      <alignment horizontal="center"/>
    </xf>
    <xf numFmtId="167" fontId="19" fillId="13" borderId="0" xfId="1" applyNumberFormat="1" applyFont="1" applyFill="1" applyAlignment="1">
      <alignment horizontal="center" wrapText="1"/>
    </xf>
    <xf numFmtId="0" fontId="18" fillId="14" borderId="0" xfId="0" applyFont="1" applyFill="1"/>
    <xf numFmtId="1" fontId="15" fillId="4" borderId="4" xfId="0" applyNumberFormat="1" applyFont="1" applyFill="1" applyBorder="1" applyAlignment="1">
      <alignment horizontal="center"/>
    </xf>
    <xf numFmtId="167" fontId="15" fillId="4" borderId="1" xfId="1" applyNumberFormat="1" applyFont="1" applyFill="1" applyBorder="1" applyAlignment="1" applyProtection="1">
      <alignment horizontal="center"/>
    </xf>
    <xf numFmtId="167" fontId="22" fillId="4" borderId="5" xfId="1" applyNumberFormat="1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27" fillId="13" borderId="5" xfId="0" applyFont="1" applyFill="1" applyBorder="1" applyAlignment="1">
      <alignment horizontal="center" wrapText="1"/>
    </xf>
    <xf numFmtId="0" fontId="19" fillId="13" borderId="0" xfId="0" applyFont="1" applyFill="1" applyAlignment="1">
      <alignment horizontal="center"/>
    </xf>
    <xf numFmtId="167" fontId="22" fillId="0" borderId="0" xfId="1" applyNumberFormat="1" applyFont="1" applyFill="1" applyBorder="1" applyAlignment="1">
      <alignment horizontal="center"/>
    </xf>
    <xf numFmtId="167" fontId="22" fillId="0" borderId="0" xfId="1" applyNumberFormat="1" applyFont="1" applyFill="1" applyAlignment="1">
      <alignment horizontal="center"/>
    </xf>
    <xf numFmtId="8" fontId="0" fillId="0" borderId="0" xfId="0" applyNumberFormat="1"/>
    <xf numFmtId="1" fontId="15" fillId="0" borderId="4" xfId="0" applyNumberFormat="1" applyFont="1" applyBorder="1" applyAlignment="1">
      <alignment horizontal="center"/>
    </xf>
    <xf numFmtId="44" fontId="16" fillId="0" borderId="0" xfId="0" applyNumberFormat="1" applyFont="1" applyProtection="1">
      <protection locked="0"/>
    </xf>
    <xf numFmtId="167" fontId="24" fillId="4" borderId="0" xfId="1" applyNumberFormat="1" applyFont="1" applyFill="1"/>
    <xf numFmtId="1" fontId="24" fillId="4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44" fontId="19" fillId="0" borderId="0" xfId="0" applyNumberFormat="1" applyFont="1"/>
    <xf numFmtId="0" fontId="0" fillId="15" borderId="0" xfId="0" applyFill="1"/>
    <xf numFmtId="8" fontId="0" fillId="15" borderId="0" xfId="0" applyNumberFormat="1" applyFill="1"/>
    <xf numFmtId="14" fontId="0" fillId="15" borderId="0" xfId="0" applyNumberFormat="1" applyFill="1"/>
    <xf numFmtId="0" fontId="19" fillId="15" borderId="0" xfId="0" applyFont="1" applyFill="1" applyProtection="1">
      <protection locked="0"/>
    </xf>
    <xf numFmtId="166" fontId="19" fillId="0" borderId="0" xfId="34" applyFont="1"/>
    <xf numFmtId="8" fontId="27" fillId="0" borderId="0" xfId="0" applyNumberFormat="1" applyFont="1"/>
  </cellXfs>
  <cellStyles count="39">
    <cellStyle name="Check Cell" xfId="2" builtinId="23"/>
    <cellStyle name="Check Cell 2" xfId="15" xr:uid="{00000000-0005-0000-0000-000001000000}"/>
    <cellStyle name="Check Cell 3" xfId="28" xr:uid="{00000000-0005-0000-0000-000002000000}"/>
    <cellStyle name="Comma" xfId="34" builtinId="3"/>
    <cellStyle name="Currency" xfId="1" builtinId="4"/>
    <cellStyle name="Currency 2" xfId="5" xr:uid="{00000000-0005-0000-0000-000005000000}"/>
    <cellStyle name="Currency 2 2" xfId="17" xr:uid="{00000000-0005-0000-0000-000006000000}"/>
    <cellStyle name="Currency 2 2 2" xfId="32" xr:uid="{00000000-0005-0000-0000-000007000000}"/>
    <cellStyle name="Currency 2 3" xfId="29" xr:uid="{00000000-0005-0000-0000-000008000000}"/>
    <cellStyle name="Currency 3" xfId="14" xr:uid="{00000000-0005-0000-0000-000009000000}"/>
    <cellStyle name="Currency 3 2" xfId="31" xr:uid="{00000000-0005-0000-0000-00000A000000}"/>
    <cellStyle name="Currency 4" xfId="27" xr:uid="{00000000-0005-0000-0000-00000B000000}"/>
    <cellStyle name="Normal" xfId="0" builtinId="0"/>
    <cellStyle name="Normal 10" xfId="13" xr:uid="{00000000-0005-0000-0000-00000D000000}"/>
    <cellStyle name="Normal 11" xfId="24" xr:uid="{00000000-0005-0000-0000-00000E000000}"/>
    <cellStyle name="Normal 11 2" xfId="33" xr:uid="{00000000-0005-0000-0000-00000F000000}"/>
    <cellStyle name="Normal 12" xfId="12" xr:uid="{00000000-0005-0000-0000-000010000000}"/>
    <cellStyle name="Normal 12 2" xfId="30" xr:uid="{00000000-0005-0000-0000-000011000000}"/>
    <cellStyle name="Normal 13" xfId="26" xr:uid="{00000000-0005-0000-0000-000012000000}"/>
    <cellStyle name="Normal 14" xfId="25" xr:uid="{00000000-0005-0000-0000-000013000000}"/>
    <cellStyle name="Normal 15" xfId="36" xr:uid="{00000000-0005-0000-0000-000014000000}"/>
    <cellStyle name="Normal 16" xfId="37" xr:uid="{00000000-0005-0000-0000-000015000000}"/>
    <cellStyle name="Normal 17" xfId="38" xr:uid="{8673CCF9-00E4-4BF7-B2F4-4DF4BE028E97}"/>
    <cellStyle name="Normal 2" xfId="4" xr:uid="{00000000-0005-0000-0000-000016000000}"/>
    <cellStyle name="Normal 3" xfId="3" xr:uid="{00000000-0005-0000-0000-000017000000}"/>
    <cellStyle name="Normal 3 2" xfId="16" xr:uid="{00000000-0005-0000-0000-000018000000}"/>
    <cellStyle name="Normal 4" xfId="6" xr:uid="{00000000-0005-0000-0000-000019000000}"/>
    <cellStyle name="Normal 4 2" xfId="18" xr:uid="{00000000-0005-0000-0000-00001A000000}"/>
    <cellStyle name="Normal 5" xfId="7" xr:uid="{00000000-0005-0000-0000-00001B000000}"/>
    <cellStyle name="Normal 5 2" xfId="19" xr:uid="{00000000-0005-0000-0000-00001C000000}"/>
    <cellStyle name="Normal 6" xfId="8" xr:uid="{00000000-0005-0000-0000-00001D000000}"/>
    <cellStyle name="Normal 6 2" xfId="20" xr:uid="{00000000-0005-0000-0000-00001E000000}"/>
    <cellStyle name="Normal 7" xfId="9" xr:uid="{00000000-0005-0000-0000-00001F000000}"/>
    <cellStyle name="Normal 7 2" xfId="21" xr:uid="{00000000-0005-0000-0000-000020000000}"/>
    <cellStyle name="Normal 8" xfId="10" xr:uid="{00000000-0005-0000-0000-000021000000}"/>
    <cellStyle name="Normal 8 2" xfId="22" xr:uid="{00000000-0005-0000-0000-000022000000}"/>
    <cellStyle name="Normal 9" xfId="11" xr:uid="{00000000-0005-0000-0000-000023000000}"/>
    <cellStyle name="Normal 9 2" xfId="23" xr:uid="{00000000-0005-0000-0000-000024000000}"/>
    <cellStyle name="Percent" xfId="35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Hardship Assistance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Data'!$A$17</c:f>
              <c:strCache>
                <c:ptCount val="1"/>
                <c:pt idx="0">
                  <c:v>Hardship Assistance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06C-49E5-9351-301C9445B4C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D06C-49E5-9351-301C9445B4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DB-4863-A244-6C68AE04C9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62-48F2-8DC4-38A458C7D203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4B-43C6-9099-3D5C39FE130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Data'!$B$16:$M$16</c15:sqref>
                  </c15:fullRef>
                </c:ext>
              </c:extLst>
              <c:f>'Board Trend Data'!$E$16:$M$16</c:f>
              <c:strCache>
                <c:ptCount val="9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  <c:pt idx="6">
                  <c:v>2023/24 Actual</c:v>
                </c:pt>
                <c:pt idx="7">
                  <c:v>2024/25 Actual</c:v>
                </c:pt>
                <c:pt idx="8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Data'!$B$17:$M$17</c15:sqref>
                  </c15:fullRef>
                </c:ext>
              </c:extLst>
              <c:f>'Board Trend Data'!$E$17:$M$17</c:f>
              <c:numCache>
                <c:formatCode>_-"$"* #,##0_-;\-"$"* #,##0_-;_-"$"* "-"??_-;_-@_-</c:formatCode>
                <c:ptCount val="9"/>
                <c:pt idx="0">
                  <c:v>33501</c:v>
                </c:pt>
                <c:pt idx="1">
                  <c:v>54234</c:v>
                </c:pt>
                <c:pt idx="2">
                  <c:v>52867.519999999997</c:v>
                </c:pt>
                <c:pt idx="3">
                  <c:v>56375.640000000014</c:v>
                </c:pt>
                <c:pt idx="4">
                  <c:v>33339.090000000026</c:v>
                </c:pt>
                <c:pt idx="5">
                  <c:v>42458.060000000034</c:v>
                </c:pt>
                <c:pt idx="6">
                  <c:v>33148.05000000001</c:v>
                </c:pt>
                <c:pt idx="7">
                  <c:v>38969.56</c:v>
                </c:pt>
                <c:pt idx="8">
                  <c:v>61219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C-49E5-9351-301C9445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5012239"/>
        <c:axId val="1975014319"/>
      </c:barChart>
      <c:lineChart>
        <c:grouping val="standard"/>
        <c:varyColors val="0"/>
        <c:ser>
          <c:idx val="1"/>
          <c:order val="1"/>
          <c:tx>
            <c:strRef>
              <c:f>'Board Trend Data'!$A$18</c:f>
              <c:strCache>
                <c:ptCount val="1"/>
                <c:pt idx="0">
                  <c:v>No.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Data'!$B$18:$L$18</c15:sqref>
                  </c15:fullRef>
                </c:ext>
              </c:extLst>
              <c:f>'Board Trend Data'!$E$18:$L$18</c:f>
              <c:numCache>
                <c:formatCode>General</c:formatCode>
                <c:ptCount val="8"/>
                <c:pt idx="0">
                  <c:v>146</c:v>
                </c:pt>
                <c:pt idx="1">
                  <c:v>184</c:v>
                </c:pt>
                <c:pt idx="2">
                  <c:v>180</c:v>
                </c:pt>
                <c:pt idx="3">
                  <c:v>177</c:v>
                </c:pt>
                <c:pt idx="4">
                  <c:v>151</c:v>
                </c:pt>
                <c:pt idx="5">
                  <c:v>135</c:v>
                </c:pt>
                <c:pt idx="6">
                  <c:v>143</c:v>
                </c:pt>
                <c:pt idx="7" formatCode="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8-4F11-AD97-C95F6C92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727215"/>
        <c:axId val="836728463"/>
      </c:lineChart>
      <c:catAx>
        <c:axId val="19750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14319"/>
        <c:crosses val="autoZero"/>
        <c:auto val="1"/>
        <c:lblAlgn val="ctr"/>
        <c:lblOffset val="100"/>
        <c:noMultiLvlLbl val="0"/>
      </c:catAx>
      <c:valAx>
        <c:axId val="19750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12239"/>
        <c:crosses val="autoZero"/>
        <c:crossBetween val="between"/>
      </c:valAx>
      <c:valAx>
        <c:axId val="83672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27215"/>
        <c:crosses val="max"/>
        <c:crossBetween val="between"/>
      </c:valAx>
      <c:catAx>
        <c:axId val="836727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672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Guaranteed Service</a:t>
            </a:r>
            <a:r>
              <a:rPr lang="en-AU" baseline="0"/>
              <a:t> Level Payments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Data'!$A$21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B3-4981-9974-615B43447C0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CF-478F-B569-C3A8B5DADB3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AD5-4BF3-9258-C9363DAC5D0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Data'!$B$20:$M$20</c15:sqref>
                  </c15:fullRef>
                </c:ext>
              </c:extLst>
              <c:f>'Board Trend Data'!$F$20:$M$20</c:f>
              <c:strCache>
                <c:ptCount val="8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 2024/25 Actual </c:v>
                </c:pt>
                <c:pt idx="7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Data'!$B$21:$M$21</c15:sqref>
                  </c15:fullRef>
                </c:ext>
              </c:extLst>
              <c:f>'Board Trend Data'!$F$21:$M$21</c:f>
              <c:numCache>
                <c:formatCode>General</c:formatCode>
                <c:ptCount val="8"/>
                <c:pt idx="0" formatCode="_-&quot;$&quot;* #,##0_-;\-&quot;$&quot;* #,##0_-;_-&quot;$&quot;* &quot;-&quot;??_-;_-@_-">
                  <c:v>6400</c:v>
                </c:pt>
                <c:pt idx="1" formatCode="_-&quot;$&quot;* #,##0_-;\-&quot;$&quot;* #,##0_-;_-&quot;$&quot;* &quot;-&quot;??_-;_-@_-">
                  <c:v>11200</c:v>
                </c:pt>
                <c:pt idx="2" formatCode="_-&quot;$&quot;* #,##0_-;\-&quot;$&quot;* #,##0_-;_-&quot;$&quot;* &quot;-&quot;??_-;_-@_-">
                  <c:v>4600</c:v>
                </c:pt>
                <c:pt idx="3" formatCode="_-&quot;$&quot;* #,##0_-;\-&quot;$&quot;* #,##0_-;_-&quot;$&quot;* &quot;-&quot;??_-;_-@_-">
                  <c:v>12200</c:v>
                </c:pt>
                <c:pt idx="4" formatCode="_-&quot;$&quot;* #,##0_-;\-&quot;$&quot;* #,##0_-;_-&quot;$&quot;* &quot;-&quot;??_-;_-@_-">
                  <c:v>4000</c:v>
                </c:pt>
                <c:pt idx="5" formatCode="_-&quot;$&quot;* #,##0_-;\-&quot;$&quot;* #,##0_-;_-&quot;$&quot;* &quot;-&quot;??_-;_-@_-">
                  <c:v>26100</c:v>
                </c:pt>
                <c:pt idx="6" formatCode="_-&quot;$&quot;* #,##0_-;\-&quot;$&quot;* #,##0_-;_-&quot;$&quot;* &quot;-&quot;??_-;_-@_-">
                  <c:v>21000</c:v>
                </c:pt>
                <c:pt idx="7" formatCode="_-&quot;$&quot;* #,##0_-;\-&quot;$&quot;* #,##0_-;_-&quot;$&quot;* &quot;-&quot;??_-;_-@_-">
                  <c:v>14843.076923076924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B-412A-AA8C-EAE4EA417E1D}"/>
            </c:ext>
          </c:extLst>
        </c:ser>
        <c:ser>
          <c:idx val="1"/>
          <c:order val="1"/>
          <c:tx>
            <c:strRef>
              <c:f>'Board Trend Data'!$A$22</c:f>
              <c:strCache>
                <c:ptCount val="1"/>
                <c:pt idx="0">
                  <c:v>Sewer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FB3-4981-9974-615B43447C0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2CF-478F-B569-C3A8B5DADB3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D5-4BF3-9258-C9363DAC5D0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Data'!$B$20:$M$20</c15:sqref>
                  </c15:fullRef>
                </c:ext>
              </c:extLst>
              <c:f>'Board Trend Data'!$F$20:$M$20</c:f>
              <c:strCache>
                <c:ptCount val="8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 2024/25 Actual </c:v>
                </c:pt>
                <c:pt idx="7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Data'!$B$22:$M$22</c15:sqref>
                  </c15:fullRef>
                </c:ext>
              </c:extLst>
              <c:f>'Board Trend Data'!$F$22:$M$22</c:f>
              <c:numCache>
                <c:formatCode>General</c:formatCode>
                <c:ptCount val="8"/>
                <c:pt idx="0" formatCode="_-&quot;$&quot;* #,##0_-;\-&quot;$&quot;* #,##0_-;_-&quot;$&quot;* &quot;-&quot;??_-;_-@_-">
                  <c:v>16400</c:v>
                </c:pt>
                <c:pt idx="1" formatCode="_-&quot;$&quot;* #,##0_-;\-&quot;$&quot;* #,##0_-;_-&quot;$&quot;* &quot;-&quot;??_-;_-@_-">
                  <c:v>2900</c:v>
                </c:pt>
                <c:pt idx="2" formatCode="_-&quot;$&quot;* #,##0_-;\-&quot;$&quot;* #,##0_-;_-&quot;$&quot;* &quot;-&quot;??_-;_-@_-">
                  <c:v>5800</c:v>
                </c:pt>
                <c:pt idx="3" formatCode="_-&quot;$&quot;* #,##0_-;\-&quot;$&quot;* #,##0_-;_-&quot;$&quot;* &quot;-&quot;??_-;_-@_-">
                  <c:v>14400</c:v>
                </c:pt>
                <c:pt idx="4" formatCode="_-&quot;$&quot;* #,##0_-;\-&quot;$&quot;* #,##0_-;_-&quot;$&quot;* &quot;-&quot;??_-;_-@_-">
                  <c:v>12600</c:v>
                </c:pt>
                <c:pt idx="5" formatCode="_-&quot;$&quot;* #,##0_-;\-&quot;$&quot;* #,##0_-;_-&quot;$&quot;* &quot;-&quot;??_-;_-@_-">
                  <c:v>11600</c:v>
                </c:pt>
                <c:pt idx="6" formatCode="_-&quot;$&quot;* #,##0_-;\-&quot;$&quot;* #,##0_-;_-&quot;$&quot;* &quot;-&quot;??_-;_-@_-">
                  <c:v>12700</c:v>
                </c:pt>
                <c:pt idx="7" formatCode="_-&quot;$&quot;* #,##0_-;\-&quot;$&quot;* #,##0_-;_-&quot;$&quot;* &quot;-&quot;??_-;_-@_-">
                  <c:v>6596.9230769230771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B-412A-AA8C-EAE4EA41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754543"/>
        <c:axId val="1080762031"/>
      </c:barChart>
      <c:lineChart>
        <c:grouping val="standard"/>
        <c:varyColors val="0"/>
        <c:ser>
          <c:idx val="2"/>
          <c:order val="2"/>
          <c:tx>
            <c:strRef>
              <c:f>'Board Trend Data'!$A$24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Data'!$B$20:$L$20</c15:sqref>
                  </c15:fullRef>
                </c:ext>
              </c:extLst>
              <c:f>'Board Trend Data'!$F$20:$L$20</c:f>
              <c:strCache>
                <c:ptCount val="7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 2024/25 Actual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Data'!$B$24:$L$24</c15:sqref>
                  </c15:fullRef>
                </c:ext>
              </c:extLst>
              <c:f>'Board Trend Data'!$F$24:$L$24</c:f>
              <c:numCache>
                <c:formatCode>General</c:formatCode>
                <c:ptCount val="7"/>
                <c:pt idx="0">
                  <c:v>144</c:v>
                </c:pt>
                <c:pt idx="1">
                  <c:v>137</c:v>
                </c:pt>
                <c:pt idx="2">
                  <c:v>76</c:v>
                </c:pt>
                <c:pt idx="3">
                  <c:v>214</c:v>
                </c:pt>
                <c:pt idx="4">
                  <c:v>126</c:v>
                </c:pt>
                <c:pt idx="5">
                  <c:v>345</c:v>
                </c:pt>
                <c:pt idx="6" formatCode="0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8-4CA8-A78D-139D873A9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80431"/>
        <c:axId val="568526655"/>
      </c:lineChart>
      <c:catAx>
        <c:axId val="10807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62031"/>
        <c:crosses val="autoZero"/>
        <c:auto val="1"/>
        <c:lblAlgn val="ctr"/>
        <c:lblOffset val="100"/>
        <c:noMultiLvlLbl val="0"/>
      </c:catAx>
      <c:valAx>
        <c:axId val="10807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54543"/>
        <c:crosses val="autoZero"/>
        <c:crossBetween val="between"/>
      </c:valAx>
      <c:valAx>
        <c:axId val="56852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80431"/>
        <c:crosses val="max"/>
        <c:crossBetween val="between"/>
      </c:valAx>
      <c:catAx>
        <c:axId val="665880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526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High Water Use Allowances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Data'!$A$27</c:f>
              <c:strCache>
                <c:ptCount val="1"/>
                <c:pt idx="0">
                  <c:v>High Water Usage Allowance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5A4-4D9F-A4B4-A0D0D1487DB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5A4-4D9F-A4B4-A0D0D1487DB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B9-4F00-8B55-702F2FB4130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04-45D1-A5D2-733581097E0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330-47A7-A5FA-B5BAE6FF757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Data'!$B$26:$M$26</c15:sqref>
                  </c15:fullRef>
                </c:ext>
              </c:extLst>
              <c:f>'Board Trend Data'!$E$26:$M$26</c:f>
              <c:strCache>
                <c:ptCount val="9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  <c:pt idx="6">
                  <c:v>2023/24 Actual</c:v>
                </c:pt>
                <c:pt idx="7">
                  <c:v>2024/25 Actual</c:v>
                </c:pt>
                <c:pt idx="8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Data'!$B$27:$M$27</c15:sqref>
                  </c15:fullRef>
                </c:ext>
              </c:extLst>
              <c:f>'Board Trend Data'!$E$27:$M$27</c:f>
              <c:numCache>
                <c:formatCode>_-"$"* #,##0_-;\-"$"* #,##0_-;_-"$"* "-"??_-;_-@_-</c:formatCode>
                <c:ptCount val="9"/>
                <c:pt idx="0">
                  <c:v>126139</c:v>
                </c:pt>
                <c:pt idx="1">
                  <c:v>203471</c:v>
                </c:pt>
                <c:pt idx="2">
                  <c:v>186842.32</c:v>
                </c:pt>
                <c:pt idx="3">
                  <c:v>157404.21000000002</c:v>
                </c:pt>
                <c:pt idx="4">
                  <c:v>240997.14</c:v>
                </c:pt>
                <c:pt idx="5">
                  <c:v>247741.41</c:v>
                </c:pt>
                <c:pt idx="6">
                  <c:v>234356.09000000003</c:v>
                </c:pt>
                <c:pt idx="7">
                  <c:v>264820.05</c:v>
                </c:pt>
                <c:pt idx="8">
                  <c:v>231664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4-4D9F-A4B4-A0D0D148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724607"/>
        <c:axId val="1754723359"/>
      </c:barChart>
      <c:lineChart>
        <c:grouping val="standard"/>
        <c:varyColors val="0"/>
        <c:ser>
          <c:idx val="1"/>
          <c:order val="1"/>
          <c:tx>
            <c:strRef>
              <c:f>'Board Trend Data'!$A$28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Data'!$B$28:$L$28</c15:sqref>
                  </c15:fullRef>
                </c:ext>
              </c:extLst>
              <c:f>'Board Trend Data'!$E$28:$L$28</c:f>
              <c:numCache>
                <c:formatCode>General</c:formatCode>
                <c:ptCount val="8"/>
                <c:pt idx="0">
                  <c:v>327</c:v>
                </c:pt>
                <c:pt idx="1">
                  <c:v>346</c:v>
                </c:pt>
                <c:pt idx="2">
                  <c:v>353</c:v>
                </c:pt>
                <c:pt idx="3">
                  <c:v>338</c:v>
                </c:pt>
                <c:pt idx="4">
                  <c:v>373</c:v>
                </c:pt>
                <c:pt idx="5">
                  <c:v>439</c:v>
                </c:pt>
                <c:pt idx="6">
                  <c:v>395</c:v>
                </c:pt>
                <c:pt idx="7" formatCode="0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4-4D17-9D6E-442D0E88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901471"/>
        <c:axId val="1196898559"/>
      </c:lineChart>
      <c:catAx>
        <c:axId val="17547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23359"/>
        <c:crosses val="autoZero"/>
        <c:auto val="1"/>
        <c:lblAlgn val="ctr"/>
        <c:lblOffset val="100"/>
        <c:noMultiLvlLbl val="0"/>
      </c:catAx>
      <c:valAx>
        <c:axId val="17547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24607"/>
        <c:crosses val="autoZero"/>
        <c:crossBetween val="between"/>
      </c:valAx>
      <c:valAx>
        <c:axId val="1196898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01471"/>
        <c:crosses val="max"/>
        <c:crossBetween val="between"/>
      </c:valAx>
      <c:catAx>
        <c:axId val="1196901471"/>
        <c:scaling>
          <c:orientation val="minMax"/>
        </c:scaling>
        <c:delete val="1"/>
        <c:axPos val="b"/>
        <c:majorTickMark val="out"/>
        <c:minorTickMark val="none"/>
        <c:tickLblPos val="nextTo"/>
        <c:crossAx val="1196898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Customer Goodwill</a:t>
            </a:r>
            <a:r>
              <a:rPr lang="en-AU" baseline="0"/>
              <a:t> Payments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Data'!$A$31</c:f>
              <c:strCache>
                <c:ptCount val="1"/>
                <c:pt idx="0">
                  <c:v>Customer Service Goodwill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D452-4F71-B9D6-2360F42466E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452-4F71-B9D6-2360F42466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F1-4B50-98D2-AB12F02D05E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0A-4D04-98E0-59874EE93F9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24C-41FD-B70D-6948E39ED91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Data'!$B$30:$M$30</c15:sqref>
                  </c15:fullRef>
                </c:ext>
              </c:extLst>
              <c:f>'Board Trend Data'!$E$30:$M$30</c:f>
              <c:strCache>
                <c:ptCount val="9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  <c:pt idx="6">
                  <c:v>2023/24 Actual</c:v>
                </c:pt>
                <c:pt idx="7">
                  <c:v>2024/25 Actual</c:v>
                </c:pt>
                <c:pt idx="8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Data'!$B$31:$M$31</c15:sqref>
                  </c15:fullRef>
                </c:ext>
              </c:extLst>
              <c:f>'Board Trend Data'!$E$31:$M$31</c:f>
              <c:numCache>
                <c:formatCode>_-"$"* #,##0_-;\-"$"* #,##0_-;_-"$"* "-"??_-;_-@_-</c:formatCode>
                <c:ptCount val="9"/>
                <c:pt idx="0">
                  <c:v>5579</c:v>
                </c:pt>
                <c:pt idx="1">
                  <c:v>14759</c:v>
                </c:pt>
                <c:pt idx="2">
                  <c:v>1473.85</c:v>
                </c:pt>
                <c:pt idx="3">
                  <c:v>2437.7800000000007</c:v>
                </c:pt>
                <c:pt idx="4">
                  <c:v>3730.869999999999</c:v>
                </c:pt>
                <c:pt idx="5">
                  <c:v>50003.1</c:v>
                </c:pt>
                <c:pt idx="6">
                  <c:v>26920.570000000003</c:v>
                </c:pt>
                <c:pt idx="7">
                  <c:v>89082.73</c:v>
                </c:pt>
                <c:pt idx="8">
                  <c:v>41893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2-4F71-B9D6-2360F424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2984431"/>
        <c:axId val="1752966959"/>
      </c:barChart>
      <c:lineChart>
        <c:grouping val="standard"/>
        <c:varyColors val="0"/>
        <c:ser>
          <c:idx val="1"/>
          <c:order val="1"/>
          <c:tx>
            <c:strRef>
              <c:f>'Board Trend Data'!$A$32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Data'!$B$32:$L$32</c15:sqref>
                  </c15:fullRef>
                </c:ext>
              </c:extLst>
              <c:f>'Board Trend Data'!$E$32:$L$32</c:f>
              <c:numCache>
                <c:formatCode>General</c:formatCode>
                <c:ptCount val="8"/>
                <c:pt idx="0">
                  <c:v>202</c:v>
                </c:pt>
                <c:pt idx="1">
                  <c:v>68</c:v>
                </c:pt>
                <c:pt idx="2">
                  <c:v>18</c:v>
                </c:pt>
                <c:pt idx="3">
                  <c:v>117</c:v>
                </c:pt>
                <c:pt idx="4">
                  <c:v>23</c:v>
                </c:pt>
                <c:pt idx="5">
                  <c:v>209</c:v>
                </c:pt>
                <c:pt idx="6">
                  <c:v>74</c:v>
                </c:pt>
                <c:pt idx="7" formatCode="0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4-41D6-9F2D-5CAC62A5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20319"/>
        <c:axId val="1158019903"/>
      </c:lineChart>
      <c:catAx>
        <c:axId val="17529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66959"/>
        <c:crosses val="autoZero"/>
        <c:auto val="1"/>
        <c:lblAlgn val="ctr"/>
        <c:lblOffset val="100"/>
        <c:noMultiLvlLbl val="0"/>
      </c:catAx>
      <c:valAx>
        <c:axId val="17529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84431"/>
        <c:crosses val="autoZero"/>
        <c:crossBetween val="between"/>
      </c:valAx>
      <c:valAx>
        <c:axId val="1158019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20319"/>
        <c:crosses val="max"/>
        <c:crossBetween val="between"/>
      </c:valAx>
      <c:catAx>
        <c:axId val="1158020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58019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Relief Grant Scheme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Data'!$A$39</c:f>
              <c:strCache>
                <c:ptCount val="1"/>
                <c:pt idx="0">
                  <c:v>Utility Relief Grant Scheme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0DE-4089-84B6-51ADB1F8EE6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057-4821-B65D-38279677AFF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Data'!$B$38:$L$38</c15:sqref>
                  </c15:fullRef>
                </c:ext>
              </c:extLst>
              <c:f>'Board Trend Data'!$E$38:$L$38</c:f>
              <c:strCache>
                <c:ptCount val="8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  <c:pt idx="6">
                  <c:v>2023/24 Actual</c:v>
                </c:pt>
                <c:pt idx="7">
                  <c:v>2024/25 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Data'!$B$39:$L$39</c15:sqref>
                  </c15:fullRef>
                </c:ext>
              </c:extLst>
              <c:f>'Board Trend Data'!$E$39:$L$39</c:f>
              <c:numCache>
                <c:formatCode>_-"$"* #,##0_-;\-"$"* #,##0_-;_-"$"* "-"??_-;_-@_-</c:formatCode>
                <c:ptCount val="8"/>
                <c:pt idx="0">
                  <c:v>62012</c:v>
                </c:pt>
                <c:pt idx="1">
                  <c:v>94150</c:v>
                </c:pt>
                <c:pt idx="2">
                  <c:v>84794.04</c:v>
                </c:pt>
                <c:pt idx="3">
                  <c:v>33574.080000000002</c:v>
                </c:pt>
                <c:pt idx="4">
                  <c:v>99298.85</c:v>
                </c:pt>
                <c:pt idx="5">
                  <c:v>109305.47</c:v>
                </c:pt>
                <c:pt idx="6">
                  <c:v>89418.42</c:v>
                </c:pt>
                <c:pt idx="7">
                  <c:v>136292.75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E-4089-84B6-51ADB1F8E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695487"/>
        <c:axId val="1754718367"/>
      </c:barChart>
      <c:lineChart>
        <c:grouping val="standard"/>
        <c:varyColors val="0"/>
        <c:ser>
          <c:idx val="1"/>
          <c:order val="1"/>
          <c:tx>
            <c:strRef>
              <c:f>'Board Trend Data'!$A$40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Data'!$B$40:$L$40</c15:sqref>
                  </c15:fullRef>
                </c:ext>
              </c:extLst>
              <c:f>'Board Trend Data'!$E$40:$L$40</c:f>
              <c:numCache>
                <c:formatCode>General</c:formatCode>
                <c:ptCount val="8"/>
                <c:pt idx="0">
                  <c:v>148</c:v>
                </c:pt>
                <c:pt idx="1">
                  <c:v>175</c:v>
                </c:pt>
                <c:pt idx="2">
                  <c:v>162</c:v>
                </c:pt>
                <c:pt idx="3">
                  <c:v>69</c:v>
                </c:pt>
                <c:pt idx="4">
                  <c:v>245</c:v>
                </c:pt>
                <c:pt idx="5">
                  <c:v>253</c:v>
                </c:pt>
                <c:pt idx="6">
                  <c:v>255</c:v>
                </c:pt>
                <c:pt idx="7" formatCode="0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4-41B4-A14D-124C46096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32383"/>
        <c:axId val="1158026975"/>
      </c:lineChart>
      <c:catAx>
        <c:axId val="17546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18367"/>
        <c:crosses val="autoZero"/>
        <c:auto val="1"/>
        <c:lblAlgn val="ctr"/>
        <c:lblOffset val="100"/>
        <c:noMultiLvlLbl val="0"/>
      </c:catAx>
      <c:valAx>
        <c:axId val="17547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95487"/>
        <c:crosses val="autoZero"/>
        <c:crossBetween val="between"/>
      </c:valAx>
      <c:valAx>
        <c:axId val="1158026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32383"/>
        <c:crosses val="max"/>
        <c:crossBetween val="between"/>
      </c:valAx>
      <c:catAx>
        <c:axId val="1158032383"/>
        <c:scaling>
          <c:orientation val="minMax"/>
        </c:scaling>
        <c:delete val="1"/>
        <c:axPos val="b"/>
        <c:majorTickMark val="out"/>
        <c:minorTickMark val="none"/>
        <c:tickLblPos val="nextTo"/>
        <c:crossAx val="115802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Net Tenant Debt Abandoned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Data'!$A$43</c:f>
              <c:strCache>
                <c:ptCount val="1"/>
                <c:pt idx="0">
                  <c:v>Net Tenant Debt Abandoned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B93-438D-BE17-BB42C178D78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B93-438D-BE17-BB42C178D7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E2-4043-824F-176311C9456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9-41F0-9941-CEF61C0C0329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0FC-4B2B-B899-3DDB875A6EF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Data'!$B$42:$M$42</c15:sqref>
                  </c15:fullRef>
                </c:ext>
              </c:extLst>
              <c:f>'Board Trend Data'!$E$42:$M$42</c:f>
              <c:strCache>
                <c:ptCount val="9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  <c:pt idx="6">
                  <c:v>2023/24 Actual</c:v>
                </c:pt>
                <c:pt idx="7">
                  <c:v>2024/25 Actual</c:v>
                </c:pt>
                <c:pt idx="8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Data'!$B$43:$M$43</c15:sqref>
                  </c15:fullRef>
                </c:ext>
              </c:extLst>
              <c:f>'Board Trend Data'!$E$43:$M$43</c:f>
              <c:numCache>
                <c:formatCode>_-"$"* #,##0_-;\-"$"* #,##0_-;_-"$"* "-"??_-;_-@_-</c:formatCode>
                <c:ptCount val="9"/>
                <c:pt idx="0">
                  <c:v>38831</c:v>
                </c:pt>
                <c:pt idx="1">
                  <c:v>26462</c:v>
                </c:pt>
                <c:pt idx="2">
                  <c:v>27964.85</c:v>
                </c:pt>
                <c:pt idx="3">
                  <c:v>11624.880000000003</c:v>
                </c:pt>
                <c:pt idx="4">
                  <c:v>27945.65</c:v>
                </c:pt>
                <c:pt idx="5">
                  <c:v>30314.950000000004</c:v>
                </c:pt>
                <c:pt idx="6">
                  <c:v>13783.32</c:v>
                </c:pt>
                <c:pt idx="7">
                  <c:v>30559.8</c:v>
                </c:pt>
                <c:pt idx="8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3-438D-BE17-BB42C178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5028463"/>
        <c:axId val="1975015983"/>
      </c:barChart>
      <c:lineChart>
        <c:grouping val="standard"/>
        <c:varyColors val="0"/>
        <c:ser>
          <c:idx val="1"/>
          <c:order val="1"/>
          <c:tx>
            <c:strRef>
              <c:f>'Board Trend Data'!$A$44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Data'!$B$44:$L$44</c15:sqref>
                  </c15:fullRef>
                </c:ext>
              </c:extLst>
              <c:f>'Board Trend Data'!$E$44:$L$44</c:f>
              <c:numCache>
                <c:formatCode>General</c:formatCode>
                <c:ptCount val="8"/>
                <c:pt idx="0">
                  <c:v>299</c:v>
                </c:pt>
                <c:pt idx="1">
                  <c:v>426</c:v>
                </c:pt>
                <c:pt idx="2">
                  <c:v>399</c:v>
                </c:pt>
                <c:pt idx="3">
                  <c:v>295</c:v>
                </c:pt>
                <c:pt idx="4">
                  <c:v>303</c:v>
                </c:pt>
                <c:pt idx="5">
                  <c:v>385</c:v>
                </c:pt>
                <c:pt idx="6">
                  <c:v>346</c:v>
                </c:pt>
                <c:pt idx="7" formatCode="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0-4E2B-AB28-8679A476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81039"/>
        <c:axId val="664894351"/>
      </c:lineChart>
      <c:catAx>
        <c:axId val="197502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15983"/>
        <c:crosses val="autoZero"/>
        <c:auto val="1"/>
        <c:lblAlgn val="ctr"/>
        <c:lblOffset val="100"/>
        <c:noMultiLvlLbl val="0"/>
      </c:catAx>
      <c:valAx>
        <c:axId val="19750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28463"/>
        <c:crosses val="autoZero"/>
        <c:crossBetween val="between"/>
      </c:valAx>
      <c:valAx>
        <c:axId val="6648943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1039"/>
        <c:crosses val="max"/>
        <c:crossBetween val="between"/>
      </c:valAx>
      <c:catAx>
        <c:axId val="664881039"/>
        <c:scaling>
          <c:orientation val="minMax"/>
        </c:scaling>
        <c:delete val="1"/>
        <c:axPos val="b"/>
        <c:majorTickMark val="out"/>
        <c:minorTickMark val="none"/>
        <c:tickLblPos val="nextTo"/>
        <c:crossAx val="664894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for Community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Data'!$A$47</c:f>
              <c:strCache>
                <c:ptCount val="1"/>
                <c:pt idx="0">
                  <c:v>Water for Community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B85-43CD-8A23-53CDC5E1630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B85-43CD-8A23-53CDC5E1630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80-444B-9444-A6E1349CA5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D9-4EA7-B9AD-77DFDE142B9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0B-4D05-AD8E-85B8E0896B3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Data'!$B$46:$M$46</c15:sqref>
                  </c15:fullRef>
                </c:ext>
              </c:extLst>
              <c:f>'Board Trend Data'!$F$46:$M$46</c:f>
              <c:strCache>
                <c:ptCount val="8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2024/25 Actual</c:v>
                </c:pt>
                <c:pt idx="7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Data'!$B$47:$M$47</c15:sqref>
                  </c15:fullRef>
                </c:ext>
              </c:extLst>
              <c:f>'Board Trend Data'!$F$47:$M$47</c:f>
              <c:numCache>
                <c:formatCode>General</c:formatCode>
                <c:ptCount val="8"/>
                <c:pt idx="0" formatCode="_-&quot;$&quot;* #,##0_-;\-&quot;$&quot;* #,##0_-;_-&quot;$&quot;* &quot;-&quot;??_-;_-@_-">
                  <c:v>194354</c:v>
                </c:pt>
                <c:pt idx="1" formatCode="_-&quot;$&quot;* #,##0_-;\-&quot;$&quot;* #,##0_-;_-&quot;$&quot;* &quot;-&quot;??_-;_-@_-">
                  <c:v>179950.77</c:v>
                </c:pt>
                <c:pt idx="2" formatCode="_-&quot;$&quot;* #,##0_-;\-&quot;$&quot;* #,##0_-;_-&quot;$&quot;* &quot;-&quot;??_-;_-@_-">
                  <c:v>143987.60916005468</c:v>
                </c:pt>
                <c:pt idx="3" formatCode="_-&quot;$&quot;* #,##0_-;\-&quot;$&quot;* #,##0_-;_-&quot;$&quot;* &quot;-&quot;??_-;_-@_-">
                  <c:v>179885.92999999982</c:v>
                </c:pt>
                <c:pt idx="4" formatCode="_-&quot;$&quot;* #,##0_-;\-&quot;$&quot;* #,##0_-;_-&quot;$&quot;* &quot;-&quot;??_-;_-@_-">
                  <c:v>152568.47999999989</c:v>
                </c:pt>
                <c:pt idx="5" formatCode="_-&quot;$&quot;* #,##0_-;\-&quot;$&quot;* #,##0_-;_-&quot;$&quot;* &quot;-&quot;??_-;_-@_-">
                  <c:v>218541.94939495245</c:v>
                </c:pt>
                <c:pt idx="6" formatCode="_-&quot;$&quot;* #,##0_-;\-&quot;$&quot;* #,##0_-;_-&quot;$&quot;* &quot;-&quot;??_-;_-@_-">
                  <c:v>215234.6599999998</c:v>
                </c:pt>
                <c:pt idx="7" formatCode="_-&quot;$&quot;* #,##0_-;\-&quot;$&quot;* #,##0_-;_-&quot;$&quot;* &quot;-&quot;??_-;_-@_-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5-43CD-8A23-53CDC5E16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2983183"/>
        <c:axId val="1752976111"/>
      </c:barChart>
      <c:lineChart>
        <c:grouping val="standard"/>
        <c:varyColors val="0"/>
        <c:ser>
          <c:idx val="1"/>
          <c:order val="1"/>
          <c:tx>
            <c:strRef>
              <c:f>'Board Trend Data'!$A$48</c:f>
              <c:strCache>
                <c:ptCount val="1"/>
                <c:pt idx="0">
                  <c:v>No. Properties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7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Data'!$B$48:$L$48</c15:sqref>
                  </c15:fullRef>
                </c:ext>
              </c:extLst>
              <c:f>'Board Trend Data'!$F$48:$L$48</c:f>
              <c:numCache>
                <c:formatCode>General</c:formatCode>
                <c:ptCount val="7"/>
                <c:pt idx="0">
                  <c:v>229</c:v>
                </c:pt>
                <c:pt idx="1">
                  <c:v>236</c:v>
                </c:pt>
                <c:pt idx="2">
                  <c:v>231</c:v>
                </c:pt>
                <c:pt idx="3">
                  <c:v>237</c:v>
                </c:pt>
                <c:pt idx="4">
                  <c:v>237</c:v>
                </c:pt>
                <c:pt idx="5">
                  <c:v>234</c:v>
                </c:pt>
                <c:pt idx="6" formatCode="0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67-433B-941C-DDF22F1B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85007"/>
        <c:axId val="665870447"/>
      </c:lineChart>
      <c:catAx>
        <c:axId val="17529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76111"/>
        <c:crosses val="autoZero"/>
        <c:auto val="1"/>
        <c:lblAlgn val="ctr"/>
        <c:lblOffset val="100"/>
        <c:noMultiLvlLbl val="0"/>
      </c:catAx>
      <c:valAx>
        <c:axId val="1752976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83183"/>
        <c:crosses val="autoZero"/>
        <c:crossBetween val="between"/>
      </c:valAx>
      <c:valAx>
        <c:axId val="665870447"/>
        <c:scaling>
          <c:orientation val="minMax"/>
          <c:max val="3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85007"/>
        <c:crosses val="max"/>
        <c:crossBetween val="between"/>
      </c:valAx>
      <c:catAx>
        <c:axId val="665885007"/>
        <c:scaling>
          <c:orientation val="minMax"/>
        </c:scaling>
        <c:delete val="1"/>
        <c:axPos val="b"/>
        <c:majorTickMark val="out"/>
        <c:minorTickMark val="none"/>
        <c:tickLblPos val="nextTo"/>
        <c:crossAx val="665870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Incentive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Data'!$A$35</c:f>
              <c:strCache>
                <c:ptCount val="1"/>
                <c:pt idx="0">
                  <c:v>Incentive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1A-4832-A43B-AB6324CEE0C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31A-4832-A43B-AB6324CEE0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38-4442-BE35-76C5E6F57C49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D0-4FF3-9639-DE13AA69A1C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Data'!$B$34:$M$34</c15:sqref>
                  </c15:fullRef>
                </c:ext>
              </c:extLst>
              <c:f>'Board Trend Data'!$E$34:$M$34</c:f>
              <c:strCache>
                <c:ptCount val="6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Data'!$B$35:$M$35</c15:sqref>
                  </c15:fullRef>
                </c:ext>
              </c:extLst>
              <c:f>'Board Trend Data'!$E$35:$M$35</c:f>
              <c:numCache>
                <c:formatCode>_-"$"* #,##0_-;\-"$"* #,##0_-;_-"$"* "-"??_-;_-@_-</c:formatCode>
                <c:ptCount val="9"/>
                <c:pt idx="0">
                  <c:v>4120</c:v>
                </c:pt>
                <c:pt idx="1">
                  <c:v>10860</c:v>
                </c:pt>
                <c:pt idx="2">
                  <c:v>9800</c:v>
                </c:pt>
                <c:pt idx="3">
                  <c:v>9740</c:v>
                </c:pt>
                <c:pt idx="4">
                  <c:v>12960</c:v>
                </c:pt>
                <c:pt idx="5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A-4832-A43B-AB6324CE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2984431"/>
        <c:axId val="1752966959"/>
      </c:barChart>
      <c:lineChart>
        <c:grouping val="standard"/>
        <c:varyColors val="0"/>
        <c:ser>
          <c:idx val="1"/>
          <c:order val="1"/>
          <c:tx>
            <c:strRef>
              <c:f>'Board Trend Data'!$A$36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Data'!$B$34:$M$34</c15:sqref>
                  </c15:fullRef>
                </c:ext>
              </c:extLst>
              <c:f>'Board Trend Data'!$E$34:$M$34</c:f>
              <c:strCache>
                <c:ptCount val="6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Data'!$B$36:$L$36</c15:sqref>
                  </c15:fullRef>
                </c:ext>
              </c:extLst>
              <c:f>'Board Trend Data'!$E$36:$L$36</c:f>
              <c:numCache>
                <c:formatCode>_-"$"* #,##0_-;\-"$"* #,##0_-;_-"$"* "-"??_-;_-@_-</c:formatCode>
                <c:ptCount val="8"/>
                <c:pt idx="0" formatCode="General">
                  <c:v>206</c:v>
                </c:pt>
                <c:pt idx="1" formatCode="General">
                  <c:v>543</c:v>
                </c:pt>
                <c:pt idx="2" formatCode="General">
                  <c:v>490</c:v>
                </c:pt>
                <c:pt idx="3" formatCode="General">
                  <c:v>487</c:v>
                </c:pt>
                <c:pt idx="4" formatCode="General">
                  <c:v>648</c:v>
                </c:pt>
                <c:pt idx="5" formatCode="General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7-4A51-8652-9D3BCD4C9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803503"/>
        <c:axId val="1158792271"/>
      </c:lineChart>
      <c:catAx>
        <c:axId val="17529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66959"/>
        <c:crosses val="autoZero"/>
        <c:auto val="1"/>
        <c:lblAlgn val="ctr"/>
        <c:lblOffset val="100"/>
        <c:noMultiLvlLbl val="0"/>
      </c:catAx>
      <c:valAx>
        <c:axId val="17529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84431"/>
        <c:crosses val="autoZero"/>
        <c:crossBetween val="between"/>
      </c:valAx>
      <c:valAx>
        <c:axId val="11587922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03503"/>
        <c:crosses val="max"/>
        <c:crossBetween val="between"/>
      </c:valAx>
      <c:catAx>
        <c:axId val="115880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8792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 Rebate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Data'!$A$51</c:f>
              <c:strCache>
                <c:ptCount val="1"/>
                <c:pt idx="0">
                  <c:v>Community Rebate Program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08F-407E-82CB-AC2B89542CB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08F-407E-82CB-AC2B89542CB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Data'!$B$50:$L$50</c15:sqref>
                  </c15:fullRef>
                </c:ext>
              </c:extLst>
              <c:f>'Board Trend Data'!$F$50:$L$50</c:f>
              <c:strCache>
                <c:ptCount val="7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2024/25 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Data'!$B$51:$L$51</c15:sqref>
                  </c15:fullRef>
                </c:ext>
              </c:extLst>
              <c:f>'Board Trend Data'!$F$51:$L$51</c:f>
              <c:numCache>
                <c:formatCode>_-"$"* #,##0_-;\-"$"* #,##0_-;_-"$"* "-"??_-;_-@_-</c:formatCode>
                <c:ptCount val="7"/>
                <c:pt idx="0">
                  <c:v>829</c:v>
                </c:pt>
                <c:pt idx="1">
                  <c:v>317</c:v>
                </c:pt>
                <c:pt idx="2">
                  <c:v>844</c:v>
                </c:pt>
                <c:pt idx="3">
                  <c:v>750</c:v>
                </c:pt>
                <c:pt idx="4">
                  <c:v>2000</c:v>
                </c:pt>
                <c:pt idx="5">
                  <c:v>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F-407E-82CB-AC2B8954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695487"/>
        <c:axId val="1754718367"/>
      </c:barChart>
      <c:lineChart>
        <c:grouping val="standard"/>
        <c:varyColors val="0"/>
        <c:ser>
          <c:idx val="1"/>
          <c:order val="1"/>
          <c:tx>
            <c:strRef>
              <c:f>'Board Trend Data'!$A$52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Data'!$B$50:$L$50</c15:sqref>
                  </c15:fullRef>
                </c:ext>
              </c:extLst>
              <c:f>'Board Trend Data'!$F$50:$L$50</c:f>
              <c:strCache>
                <c:ptCount val="7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2024/25 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Data'!$B$52:$L$52</c15:sqref>
                  </c15:fullRef>
                </c:ext>
              </c:extLst>
              <c:f>'Board Trend Data'!$F$52:$L$52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 formatCode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F-407E-82CB-AC2B8954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32383"/>
        <c:axId val="1158026975"/>
      </c:lineChart>
      <c:catAx>
        <c:axId val="17546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18367"/>
        <c:crosses val="autoZero"/>
        <c:auto val="1"/>
        <c:lblAlgn val="ctr"/>
        <c:lblOffset val="100"/>
        <c:noMultiLvlLbl val="0"/>
      </c:catAx>
      <c:valAx>
        <c:axId val="1754718367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95487"/>
        <c:crosses val="autoZero"/>
        <c:crossBetween val="between"/>
      </c:valAx>
      <c:valAx>
        <c:axId val="1158026975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32383"/>
        <c:crosses val="max"/>
        <c:crossBetween val="between"/>
        <c:majorUnit val="1"/>
      </c:valAx>
      <c:catAx>
        <c:axId val="1158032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802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18</xdr:row>
      <xdr:rowOff>162473</xdr:rowOff>
    </xdr:from>
    <xdr:to>
      <xdr:col>8</xdr:col>
      <xdr:colOff>171450</xdr:colOff>
      <xdr:row>27</xdr:row>
      <xdr:rowOff>75456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362873"/>
          <a:ext cx="4991100" cy="171320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5</xdr:col>
      <xdr:colOff>266700</xdr:colOff>
      <xdr:row>43</xdr:row>
      <xdr:rowOff>142875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B3D7DBE2-E39E-2752-1BF1-837277895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0950"/>
          <a:ext cx="33147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7</xdr:col>
      <xdr:colOff>352425</xdr:colOff>
      <xdr:row>17</xdr:row>
      <xdr:rowOff>19050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0</xdr:row>
      <xdr:rowOff>57150</xdr:rowOff>
    </xdr:from>
    <xdr:to>
      <xdr:col>15</xdr:col>
      <xdr:colOff>104775</xdr:colOff>
      <xdr:row>17</xdr:row>
      <xdr:rowOff>47625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0</xdr:row>
      <xdr:rowOff>38100</xdr:rowOff>
    </xdr:from>
    <xdr:to>
      <xdr:col>22</xdr:col>
      <xdr:colOff>457200</xdr:colOff>
      <xdr:row>17</xdr:row>
      <xdr:rowOff>28575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17</xdr:row>
      <xdr:rowOff>95250</xdr:rowOff>
    </xdr:from>
    <xdr:to>
      <xdr:col>7</xdr:col>
      <xdr:colOff>361950</xdr:colOff>
      <xdr:row>34</xdr:row>
      <xdr:rowOff>85725</xdr:rowOff>
    </xdr:to>
    <xdr:graphicFrame macro="">
      <xdr:nvGraphicFramePr>
        <xdr:cNvPr id="5" name="Chart 1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180975</xdr:colOff>
      <xdr:row>17</xdr:row>
      <xdr:rowOff>142875</xdr:rowOff>
    </xdr:from>
    <xdr:to>
      <xdr:col>22</xdr:col>
      <xdr:colOff>485775</xdr:colOff>
      <xdr:row>34</xdr:row>
      <xdr:rowOff>133350</xdr:rowOff>
    </xdr:to>
    <xdr:graphicFrame macro="">
      <xdr:nvGraphicFramePr>
        <xdr:cNvPr id="6" name="Chart 1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66675</xdr:rowOff>
    </xdr:from>
    <xdr:to>
      <xdr:col>7</xdr:col>
      <xdr:colOff>304800</xdr:colOff>
      <xdr:row>52</xdr:row>
      <xdr:rowOff>57150</xdr:rowOff>
    </xdr:to>
    <xdr:graphicFrame macro="">
      <xdr:nvGraphicFramePr>
        <xdr:cNvPr id="7" name="Chart 1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371475</xdr:colOff>
      <xdr:row>35</xdr:row>
      <xdr:rowOff>38100</xdr:rowOff>
    </xdr:from>
    <xdr:to>
      <xdr:col>15</xdr:col>
      <xdr:colOff>66675</xdr:colOff>
      <xdr:row>52</xdr:row>
      <xdr:rowOff>28575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476250</xdr:colOff>
      <xdr:row>17</xdr:row>
      <xdr:rowOff>114300</xdr:rowOff>
    </xdr:from>
    <xdr:to>
      <xdr:col>15</xdr:col>
      <xdr:colOff>171450</xdr:colOff>
      <xdr:row>34</xdr:row>
      <xdr:rowOff>104775</xdr:rowOff>
    </xdr:to>
    <xdr:graphicFrame macro="">
      <xdr:nvGraphicFramePr>
        <xdr:cNvPr id="11" name="Chart 1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206828</xdr:colOff>
      <xdr:row>35</xdr:row>
      <xdr:rowOff>48986</xdr:rowOff>
    </xdr:from>
    <xdr:to>
      <xdr:col>22</xdr:col>
      <xdr:colOff>487383</xdr:colOff>
      <xdr:row>52</xdr:row>
      <xdr:rowOff>60491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954ACFBB-263C-40C7-B13D-39D4ADCF0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zoomScale="130" zoomScaleNormal="130" workbookViewId="0">
      <selection activeCell="E15" sqref="E15"/>
    </sheetView>
  </sheetViews>
  <sheetFormatPr defaultColWidth="9.140625" defaultRowHeight="15" x14ac:dyDescent="0.25"/>
  <cols>
    <col min="1" max="1" width="30.7109375" style="17" bestFit="1" customWidth="1"/>
    <col min="2" max="2" width="14.140625" style="18" bestFit="1" customWidth="1"/>
    <col min="3" max="3" width="9.140625" style="17"/>
    <col min="4" max="4" width="30.7109375" style="17" bestFit="1" customWidth="1"/>
    <col min="5" max="5" width="13.140625" style="17" bestFit="1" customWidth="1"/>
    <col min="6" max="6" width="12.140625" style="17" bestFit="1" customWidth="1"/>
    <col min="7" max="7" width="13.140625" style="17" bestFit="1" customWidth="1"/>
    <col min="8" max="9" width="12.28515625" style="17" bestFit="1" customWidth="1"/>
    <col min="10" max="10" width="11.140625" style="17" bestFit="1" customWidth="1"/>
    <col min="11" max="11" width="9.140625" style="17"/>
    <col min="12" max="12" width="11.5703125" style="17" bestFit="1" customWidth="1"/>
    <col min="13" max="16384" width="9.140625" style="17"/>
  </cols>
  <sheetData>
    <row r="1" spans="1:12" ht="5.25" customHeight="1" x14ac:dyDescent="0.25"/>
    <row r="2" spans="1:12" x14ac:dyDescent="0.25">
      <c r="A2" s="21" t="s">
        <v>0</v>
      </c>
      <c r="B2" s="22">
        <f>Summary!N26</f>
        <v>30559.8</v>
      </c>
      <c r="D2" s="23" t="s">
        <v>27</v>
      </c>
      <c r="E2" s="24">
        <f>Summary!N3+Summary!N10+Summary!N14+Summary!N18</f>
        <v>426572.33999999997</v>
      </c>
      <c r="G2" s="154"/>
    </row>
    <row r="3" spans="1:12" x14ac:dyDescent="0.25">
      <c r="E3" s="18"/>
    </row>
    <row r="4" spans="1:12" x14ac:dyDescent="0.25">
      <c r="A4" s="21" t="s">
        <v>25</v>
      </c>
      <c r="B4" s="22">
        <f>SUM(B5:B19)</f>
        <v>30559.800000000003</v>
      </c>
      <c r="D4" s="23" t="s">
        <v>25</v>
      </c>
      <c r="E4" s="24">
        <f>SUM(E5:E19)</f>
        <v>426572.34</v>
      </c>
      <c r="G4" s="154"/>
    </row>
    <row r="5" spans="1:12" x14ac:dyDescent="0.25">
      <c r="A5" s="19" t="s">
        <v>52</v>
      </c>
      <c r="B5" s="56">
        <v>2510.6</v>
      </c>
      <c r="C5" s="153"/>
      <c r="D5" s="19" t="s">
        <v>54</v>
      </c>
      <c r="E5" s="56">
        <f>25812.28+5300</f>
        <v>31112.28</v>
      </c>
      <c r="F5" s="154"/>
      <c r="G5" s="154"/>
      <c r="I5" s="154"/>
      <c r="J5" s="154"/>
      <c r="K5" s="154"/>
    </row>
    <row r="6" spans="1:12" x14ac:dyDescent="0.25">
      <c r="A6" s="19" t="s">
        <v>53</v>
      </c>
      <c r="B6" s="56">
        <v>3934.92</v>
      </c>
      <c r="C6" s="19"/>
      <c r="D6" s="19" t="s">
        <v>55</v>
      </c>
      <c r="E6" s="56">
        <f>33135.82+1200</f>
        <v>34335.82</v>
      </c>
      <c r="F6" s="154"/>
      <c r="G6" s="154"/>
      <c r="I6" s="154"/>
      <c r="J6" s="154"/>
      <c r="K6" s="154"/>
    </row>
    <row r="7" spans="1:12" x14ac:dyDescent="0.25">
      <c r="A7" s="19" t="s">
        <v>57</v>
      </c>
      <c r="B7" s="56">
        <v>3222.65</v>
      </c>
      <c r="C7" s="19"/>
      <c r="D7" s="19" t="s">
        <v>58</v>
      </c>
      <c r="E7" s="56">
        <v>22442.23</v>
      </c>
      <c r="F7" s="154"/>
      <c r="G7" s="154"/>
      <c r="I7" s="154"/>
      <c r="J7" s="154"/>
      <c r="K7" s="154"/>
    </row>
    <row r="8" spans="1:12" x14ac:dyDescent="0.25">
      <c r="A8" s="19" t="s">
        <v>59</v>
      </c>
      <c r="B8" s="56">
        <v>2902.74</v>
      </c>
      <c r="C8" s="19"/>
      <c r="D8" s="19" t="s">
        <v>60</v>
      </c>
      <c r="E8" s="56">
        <v>37256.74</v>
      </c>
      <c r="F8" s="154"/>
      <c r="G8" s="154"/>
      <c r="I8" s="154"/>
      <c r="J8" s="154"/>
      <c r="K8" s="154"/>
      <c r="L8" s="157"/>
    </row>
    <row r="9" spans="1:12" x14ac:dyDescent="0.25">
      <c r="A9" s="19" t="s">
        <v>61</v>
      </c>
      <c r="B9" s="56">
        <v>2860.43</v>
      </c>
      <c r="C9" s="19"/>
      <c r="D9" s="19" t="s">
        <v>62</v>
      </c>
      <c r="E9" s="56">
        <f>34485.08+1700</f>
        <v>36185.08</v>
      </c>
      <c r="F9" s="154"/>
      <c r="G9" s="154"/>
      <c r="I9" s="154"/>
      <c r="J9" s="154"/>
      <c r="K9" s="154"/>
    </row>
    <row r="10" spans="1:12" x14ac:dyDescent="0.25">
      <c r="A10" s="19" t="s">
        <v>63</v>
      </c>
      <c r="B10" s="56">
        <v>3132.04</v>
      </c>
      <c r="C10" s="19"/>
      <c r="D10" s="19" t="s">
        <v>64</v>
      </c>
      <c r="E10" s="56">
        <v>80742.539999999994</v>
      </c>
      <c r="F10" s="154"/>
      <c r="G10" s="154"/>
      <c r="I10" s="154"/>
      <c r="J10" s="154"/>
      <c r="K10" s="154"/>
    </row>
    <row r="11" spans="1:12" x14ac:dyDescent="0.25">
      <c r="A11" s="19" t="s">
        <v>65</v>
      </c>
      <c r="B11" s="56">
        <v>5009.7700000000004</v>
      </c>
      <c r="C11" s="19"/>
      <c r="D11" s="19" t="s">
        <v>66</v>
      </c>
      <c r="E11" s="56">
        <v>30932.06</v>
      </c>
      <c r="F11" s="154"/>
      <c r="G11" s="154"/>
      <c r="I11" s="154"/>
      <c r="J11" s="154"/>
      <c r="K11" s="154"/>
    </row>
    <row r="12" spans="1:12" x14ac:dyDescent="0.25">
      <c r="A12" s="19" t="s">
        <v>67</v>
      </c>
      <c r="B12" s="56">
        <v>3066.58</v>
      </c>
      <c r="C12" s="19"/>
      <c r="D12" s="19" t="s">
        <v>68</v>
      </c>
      <c r="E12" s="56">
        <f>29535.02+6500</f>
        <v>36035.020000000004</v>
      </c>
      <c r="F12" s="154"/>
      <c r="G12" s="154"/>
      <c r="I12" s="154"/>
      <c r="J12" s="154"/>
      <c r="K12" s="154"/>
    </row>
    <row r="13" spans="1:12" x14ac:dyDescent="0.25">
      <c r="A13" s="19" t="s">
        <v>69</v>
      </c>
      <c r="B13" s="56">
        <v>4908.8999999999996</v>
      </c>
      <c r="C13" s="19"/>
      <c r="D13" s="19" t="s">
        <v>70</v>
      </c>
      <c r="E13" s="56">
        <v>62096.78</v>
      </c>
      <c r="F13" s="154"/>
      <c r="G13" s="154"/>
      <c r="I13" s="154"/>
      <c r="J13" s="154"/>
      <c r="K13" s="154"/>
    </row>
    <row r="14" spans="1:12" x14ac:dyDescent="0.25">
      <c r="A14" s="19" t="s">
        <v>71</v>
      </c>
      <c r="B14" s="56">
        <v>-988.83</v>
      </c>
      <c r="C14" s="19"/>
      <c r="D14" s="19" t="s">
        <v>72</v>
      </c>
      <c r="E14" s="56">
        <v>55433.79</v>
      </c>
      <c r="F14" s="154"/>
      <c r="G14" s="154"/>
      <c r="I14" s="154"/>
      <c r="J14" s="154"/>
      <c r="K14" s="154"/>
    </row>
    <row r="15" spans="1:12" x14ac:dyDescent="0.25">
      <c r="A15" s="19" t="s">
        <v>73</v>
      </c>
      <c r="B15" s="56"/>
      <c r="C15" s="19"/>
      <c r="D15" s="19" t="s">
        <v>74</v>
      </c>
      <c r="E15" s="56"/>
      <c r="F15" s="154"/>
      <c r="I15" s="154"/>
      <c r="J15" s="154"/>
      <c r="K15" s="154"/>
    </row>
    <row r="16" spans="1:12" x14ac:dyDescent="0.25">
      <c r="A16" s="19" t="s">
        <v>76</v>
      </c>
      <c r="B16" s="56"/>
      <c r="C16" s="19"/>
      <c r="D16" s="19" t="s">
        <v>77</v>
      </c>
      <c r="E16" s="56"/>
      <c r="F16" s="154"/>
      <c r="I16" s="154"/>
      <c r="J16" s="154"/>
      <c r="K16" s="154"/>
    </row>
    <row r="17" spans="1:11" x14ac:dyDescent="0.25">
      <c r="A17" s="19"/>
      <c r="B17" s="20"/>
      <c r="C17" s="19"/>
      <c r="D17" s="19"/>
      <c r="E17" s="56"/>
      <c r="I17" s="154"/>
      <c r="J17" s="154"/>
      <c r="K17" s="154"/>
    </row>
    <row r="18" spans="1:11" x14ac:dyDescent="0.25">
      <c r="A18" s="19"/>
      <c r="B18" s="20"/>
      <c r="C18" s="19"/>
      <c r="D18" s="19"/>
      <c r="E18" s="56"/>
      <c r="I18" s="154"/>
      <c r="J18" s="154"/>
      <c r="K18" s="154"/>
    </row>
    <row r="19" spans="1:11" ht="15.75" thickBot="1" x14ac:dyDescent="0.3">
      <c r="A19" s="19"/>
      <c r="B19" s="20"/>
      <c r="C19" s="19"/>
      <c r="D19" s="19"/>
      <c r="E19" s="19"/>
      <c r="I19" s="154"/>
      <c r="J19" s="154"/>
      <c r="K19" s="154"/>
    </row>
    <row r="20" spans="1:11" ht="16.5" thickTop="1" thickBot="1" x14ac:dyDescent="0.3">
      <c r="A20" s="25" t="s">
        <v>37</v>
      </c>
      <c r="B20" s="26">
        <f>B2-B4</f>
        <v>0</v>
      </c>
      <c r="C20" s="19"/>
      <c r="D20" s="25" t="s">
        <v>37</v>
      </c>
      <c r="E20" s="26">
        <f>E2-E4</f>
        <v>0</v>
      </c>
      <c r="I20" s="154"/>
      <c r="J20" s="154"/>
      <c r="K20" s="154"/>
    </row>
    <row r="21" spans="1:11" ht="15.75" thickTop="1" x14ac:dyDescent="0.25">
      <c r="A21" s="75"/>
      <c r="B21" s="20"/>
      <c r="C21" s="19"/>
      <c r="D21" s="19"/>
      <c r="E21" s="19"/>
    </row>
    <row r="22" spans="1:11" x14ac:dyDescent="0.25">
      <c r="A22" s="19"/>
      <c r="B22" s="20"/>
      <c r="C22" s="19"/>
      <c r="D22" s="19"/>
      <c r="E22" s="19"/>
    </row>
    <row r="23" spans="1:11" x14ac:dyDescent="0.25">
      <c r="A23" s="19" t="s">
        <v>26</v>
      </c>
      <c r="B23" s="20">
        <f>B4</f>
        <v>30559.800000000003</v>
      </c>
      <c r="C23" s="19"/>
      <c r="D23" s="19"/>
      <c r="E23" s="19"/>
    </row>
    <row r="24" spans="1:11" x14ac:dyDescent="0.25">
      <c r="A24" s="19" t="s">
        <v>28</v>
      </c>
      <c r="B24" s="20">
        <f>E4</f>
        <v>426572.34</v>
      </c>
      <c r="C24" s="19"/>
      <c r="D24" s="19"/>
      <c r="E24" s="155"/>
      <c r="F24" s="155"/>
      <c r="I24" s="155"/>
    </row>
    <row r="25" spans="1:11" x14ac:dyDescent="0.25">
      <c r="A25" s="19" t="s">
        <v>38</v>
      </c>
      <c r="B25" s="20">
        <f>Summary!N22</f>
        <v>136292.75</v>
      </c>
      <c r="C25" s="19"/>
      <c r="D25" s="19"/>
      <c r="E25" s="19"/>
    </row>
    <row r="26" spans="1:11" x14ac:dyDescent="0.25">
      <c r="A26" s="19" t="s">
        <v>91</v>
      </c>
      <c r="B26" s="20">
        <f>Summary!N30</f>
        <v>215234.6599999998</v>
      </c>
      <c r="C26" s="19"/>
      <c r="D26" s="19"/>
      <c r="E26" s="19"/>
    </row>
    <row r="27" spans="1:11" ht="15.75" thickBot="1" x14ac:dyDescent="0.3">
      <c r="A27" s="19" t="s">
        <v>39</v>
      </c>
      <c r="B27" s="20">
        <f>-(Summary!N3+Summary!N10+Summary!N14+Summary!N18+Summary!N22+Summary!N26+Summary!N30)</f>
        <v>-808659.54999999981</v>
      </c>
      <c r="C27" s="19"/>
      <c r="D27" s="19"/>
      <c r="E27" s="19"/>
    </row>
    <row r="28" spans="1:11" ht="16.5" thickTop="1" thickBot="1" x14ac:dyDescent="0.3">
      <c r="A28" s="25" t="s">
        <v>37</v>
      </c>
      <c r="B28" s="26">
        <f>SUM(B23:B27)</f>
        <v>0</v>
      </c>
      <c r="C28" s="19"/>
      <c r="D28" s="19"/>
      <c r="E28" s="19"/>
    </row>
    <row r="29" spans="1:11" ht="15.75" thickTop="1" x14ac:dyDescent="0.25">
      <c r="A29" s="19"/>
      <c r="B29" s="20"/>
      <c r="C29" s="19"/>
      <c r="D29" s="19"/>
      <c r="E29" s="19"/>
    </row>
    <row r="30" spans="1:11" x14ac:dyDescent="0.25">
      <c r="A30" s="19"/>
      <c r="B30" s="20"/>
      <c r="C30" s="19"/>
      <c r="D30" s="19"/>
      <c r="E30" s="19"/>
    </row>
    <row r="31" spans="1:11" x14ac:dyDescent="0.25">
      <c r="A31" s="19"/>
      <c r="B31" s="20"/>
      <c r="C31" s="19"/>
      <c r="D31" s="19"/>
      <c r="E31" s="19"/>
    </row>
    <row r="32" spans="1:11" x14ac:dyDescent="0.25">
      <c r="A32" s="19"/>
      <c r="B32" s="20"/>
      <c r="C32" s="19"/>
      <c r="D32" s="19"/>
      <c r="E32" s="19"/>
    </row>
    <row r="33" spans="1:5" x14ac:dyDescent="0.25">
      <c r="A33" s="19"/>
      <c r="B33" s="20"/>
      <c r="C33" s="19"/>
      <c r="D33" s="19"/>
      <c r="E33" s="19"/>
    </row>
    <row r="34" spans="1:5" x14ac:dyDescent="0.25">
      <c r="A34" s="19"/>
      <c r="B34" s="20"/>
      <c r="C34" s="19"/>
      <c r="D34" s="19"/>
      <c r="E34" s="19"/>
    </row>
    <row r="35" spans="1:5" x14ac:dyDescent="0.25">
      <c r="A35" s="19"/>
      <c r="B35" s="20"/>
      <c r="C35" s="19"/>
      <c r="D35" s="19"/>
      <c r="E35" s="19"/>
    </row>
    <row r="36" spans="1:5" x14ac:dyDescent="0.25">
      <c r="A36" s="19"/>
      <c r="B36" s="20"/>
      <c r="C36" s="19"/>
      <c r="D36" s="19"/>
      <c r="E36" s="19"/>
    </row>
    <row r="37" spans="1:5" x14ac:dyDescent="0.25">
      <c r="A37" s="19"/>
      <c r="B37" s="20"/>
      <c r="C37" s="19"/>
      <c r="D37" s="19"/>
      <c r="E37" s="19"/>
    </row>
    <row r="38" spans="1:5" x14ac:dyDescent="0.25">
      <c r="A38" s="19"/>
      <c r="B38" s="20"/>
      <c r="C38" s="19"/>
      <c r="D38" s="19"/>
      <c r="E38" s="19"/>
    </row>
    <row r="39" spans="1:5" x14ac:dyDescent="0.25">
      <c r="A39" s="19"/>
      <c r="B39" s="20"/>
      <c r="C39" s="19"/>
      <c r="D39" s="19"/>
      <c r="E39" s="19"/>
    </row>
    <row r="40" spans="1:5" x14ac:dyDescent="0.25">
      <c r="A40" s="19"/>
      <c r="B40" s="20"/>
      <c r="C40" s="19"/>
      <c r="D40" s="19"/>
      <c r="E40" s="19"/>
    </row>
    <row r="41" spans="1:5" x14ac:dyDescent="0.25">
      <c r="A41" s="19"/>
      <c r="B41" s="20"/>
      <c r="C41" s="19"/>
      <c r="D41" s="19"/>
      <c r="E41" s="19"/>
    </row>
    <row r="42" spans="1:5" x14ac:dyDescent="0.25">
      <c r="A42" s="19"/>
      <c r="B42" s="20"/>
      <c r="C42" s="19"/>
      <c r="D42" s="19"/>
      <c r="E42" s="19"/>
    </row>
    <row r="43" spans="1:5" x14ac:dyDescent="0.25">
      <c r="A43" s="19"/>
      <c r="B43" s="20"/>
      <c r="C43" s="19"/>
      <c r="D43" s="19"/>
      <c r="E43" s="19"/>
    </row>
    <row r="44" spans="1:5" x14ac:dyDescent="0.25">
      <c r="A44" s="19"/>
      <c r="B44" s="20"/>
      <c r="C44" s="19"/>
      <c r="D44" s="19"/>
      <c r="E44" s="19"/>
    </row>
    <row r="45" spans="1:5" x14ac:dyDescent="0.25">
      <c r="A45" s="19"/>
      <c r="B45" s="20"/>
      <c r="C45" s="19"/>
      <c r="D45" s="19"/>
      <c r="E45" s="19"/>
    </row>
    <row r="46" spans="1:5" x14ac:dyDescent="0.25">
      <c r="A46" s="19"/>
      <c r="B46" s="20"/>
      <c r="C46" s="19"/>
      <c r="D46" s="19"/>
      <c r="E46" s="19"/>
    </row>
    <row r="47" spans="1:5" x14ac:dyDescent="0.25">
      <c r="A47" s="19"/>
      <c r="B47" s="20"/>
      <c r="C47" s="19"/>
      <c r="D47" s="19"/>
      <c r="E47" s="19"/>
    </row>
    <row r="48" spans="1:5" x14ac:dyDescent="0.25">
      <c r="A48" s="19"/>
      <c r="B48" s="20"/>
      <c r="C48" s="19"/>
      <c r="D48" s="19"/>
      <c r="E48" s="19"/>
    </row>
    <row r="49" spans="1:5" x14ac:dyDescent="0.25">
      <c r="A49" s="19"/>
      <c r="B49" s="20"/>
      <c r="C49" s="19"/>
      <c r="D49" s="19"/>
      <c r="E49" s="19"/>
    </row>
    <row r="50" spans="1:5" x14ac:dyDescent="0.25">
      <c r="A50" s="19"/>
      <c r="B50" s="20"/>
      <c r="C50" s="19"/>
      <c r="D50" s="19"/>
      <c r="E50" s="19"/>
    </row>
    <row r="51" spans="1:5" x14ac:dyDescent="0.25">
      <c r="A51" s="19"/>
      <c r="B51" s="20"/>
      <c r="C51" s="19"/>
      <c r="D51" s="19"/>
      <c r="E51" s="19"/>
    </row>
    <row r="52" spans="1:5" x14ac:dyDescent="0.25">
      <c r="A52" s="19"/>
      <c r="B52" s="20"/>
      <c r="C52" s="19"/>
      <c r="D52" s="19"/>
      <c r="E52" s="19"/>
    </row>
    <row r="53" spans="1:5" x14ac:dyDescent="0.25">
      <c r="A53" s="19"/>
      <c r="B53" s="20"/>
      <c r="C53" s="19"/>
      <c r="D53" s="19"/>
      <c r="E53" s="19"/>
    </row>
    <row r="54" spans="1:5" x14ac:dyDescent="0.25">
      <c r="A54" s="19"/>
      <c r="B54" s="20"/>
      <c r="C54" s="19"/>
      <c r="D54" s="19"/>
      <c r="E54" s="19"/>
    </row>
    <row r="55" spans="1:5" x14ac:dyDescent="0.25">
      <c r="A55" s="19"/>
      <c r="B55" s="20"/>
      <c r="C55" s="19"/>
      <c r="D55" s="19"/>
      <c r="E55" s="19"/>
    </row>
    <row r="56" spans="1:5" x14ac:dyDescent="0.25">
      <c r="A56" s="19"/>
      <c r="B56" s="20"/>
      <c r="C56" s="19"/>
      <c r="D56" s="19"/>
      <c r="E56" s="19"/>
    </row>
    <row r="57" spans="1:5" x14ac:dyDescent="0.25">
      <c r="A57" s="19"/>
      <c r="B57" s="20"/>
      <c r="C57" s="19"/>
      <c r="D57" s="19"/>
      <c r="E57" s="19"/>
    </row>
    <row r="58" spans="1:5" x14ac:dyDescent="0.25">
      <c r="A58" s="19"/>
      <c r="B58" s="20"/>
      <c r="C58" s="19"/>
      <c r="D58" s="19"/>
      <c r="E58" s="19"/>
    </row>
    <row r="59" spans="1:5" x14ac:dyDescent="0.25">
      <c r="A59" s="19"/>
      <c r="B59" s="20"/>
      <c r="C59" s="19"/>
      <c r="D59" s="19"/>
      <c r="E59" s="19"/>
    </row>
    <row r="60" spans="1:5" x14ac:dyDescent="0.25">
      <c r="A60" s="19"/>
      <c r="B60" s="20"/>
      <c r="C60" s="19"/>
      <c r="D60" s="19"/>
      <c r="E60" s="19"/>
    </row>
    <row r="61" spans="1:5" x14ac:dyDescent="0.25">
      <c r="A61" s="19"/>
      <c r="B61" s="20"/>
      <c r="C61" s="19"/>
      <c r="D61" s="19"/>
      <c r="E61" s="19"/>
    </row>
    <row r="62" spans="1:5" x14ac:dyDescent="0.25">
      <c r="A62" s="19"/>
      <c r="B62" s="20"/>
      <c r="C62" s="19"/>
      <c r="D62" s="19"/>
      <c r="E62" s="19"/>
    </row>
    <row r="63" spans="1:5" x14ac:dyDescent="0.25">
      <c r="A63" s="19"/>
      <c r="B63" s="20"/>
      <c r="C63" s="19"/>
      <c r="D63" s="19"/>
      <c r="E63" s="19"/>
    </row>
    <row r="64" spans="1:5" x14ac:dyDescent="0.25">
      <c r="A64" s="19"/>
      <c r="B64" s="20"/>
      <c r="C64" s="19"/>
      <c r="D64" s="19"/>
      <c r="E64" s="19"/>
    </row>
    <row r="65" spans="1:5" x14ac:dyDescent="0.25">
      <c r="A65" s="19"/>
      <c r="B65" s="20"/>
      <c r="C65" s="19"/>
      <c r="D65" s="19"/>
      <c r="E65" s="19"/>
    </row>
    <row r="66" spans="1:5" x14ac:dyDescent="0.25">
      <c r="A66" s="19"/>
      <c r="B66" s="20"/>
      <c r="C66" s="19"/>
      <c r="D66" s="19"/>
      <c r="E66" s="19"/>
    </row>
    <row r="67" spans="1:5" x14ac:dyDescent="0.25">
      <c r="A67" s="19"/>
      <c r="B67" s="20"/>
      <c r="C67" s="19"/>
      <c r="D67" s="19"/>
      <c r="E67" s="19"/>
    </row>
    <row r="68" spans="1:5" x14ac:dyDescent="0.25">
      <c r="A68" s="19"/>
      <c r="B68" s="20"/>
      <c r="C68" s="19"/>
      <c r="D68" s="19"/>
      <c r="E68" s="19"/>
    </row>
    <row r="69" spans="1:5" x14ac:dyDescent="0.25">
      <c r="A69" s="19"/>
      <c r="B69" s="20"/>
      <c r="C69" s="19"/>
      <c r="D69" s="19"/>
      <c r="E69" s="19"/>
    </row>
    <row r="70" spans="1:5" x14ac:dyDescent="0.25">
      <c r="A70" s="19"/>
      <c r="B70" s="20"/>
      <c r="C70" s="19"/>
      <c r="D70" s="19"/>
      <c r="E70" s="19"/>
    </row>
    <row r="71" spans="1:5" x14ac:dyDescent="0.25">
      <c r="A71" s="19"/>
      <c r="B71" s="20"/>
      <c r="C71" s="19"/>
      <c r="D71" s="19"/>
      <c r="E71" s="19"/>
    </row>
    <row r="72" spans="1:5" x14ac:dyDescent="0.25">
      <c r="A72" s="19"/>
      <c r="B72" s="20"/>
      <c r="C72" s="19"/>
      <c r="D72" s="19"/>
      <c r="E72" s="19"/>
    </row>
    <row r="73" spans="1:5" x14ac:dyDescent="0.25">
      <c r="A73" s="19"/>
      <c r="B73" s="20"/>
      <c r="C73" s="19"/>
      <c r="D73" s="19"/>
      <c r="E73" s="19"/>
    </row>
    <row r="74" spans="1:5" x14ac:dyDescent="0.25">
      <c r="A74" s="19"/>
      <c r="B74" s="20"/>
      <c r="C74" s="19"/>
      <c r="D74" s="19"/>
      <c r="E74" s="19"/>
    </row>
    <row r="75" spans="1:5" x14ac:dyDescent="0.25">
      <c r="A75" s="19"/>
      <c r="B75" s="20"/>
      <c r="C75" s="19"/>
      <c r="D75" s="19"/>
      <c r="E75" s="19"/>
    </row>
    <row r="76" spans="1:5" x14ac:dyDescent="0.25">
      <c r="A76" s="19"/>
      <c r="B76" s="20"/>
      <c r="C76" s="19"/>
      <c r="D76" s="19"/>
      <c r="E76" s="19"/>
    </row>
    <row r="77" spans="1:5" x14ac:dyDescent="0.25">
      <c r="A77" s="19"/>
      <c r="B77" s="20"/>
      <c r="C77" s="19"/>
      <c r="D77" s="19"/>
      <c r="E77" s="19"/>
    </row>
    <row r="78" spans="1:5" x14ac:dyDescent="0.25">
      <c r="A78" s="19"/>
      <c r="B78" s="20"/>
      <c r="C78" s="19"/>
      <c r="D78" s="19"/>
      <c r="E78" s="19"/>
    </row>
    <row r="79" spans="1:5" x14ac:dyDescent="0.25">
      <c r="A79" s="19"/>
      <c r="B79" s="20"/>
      <c r="C79" s="19"/>
      <c r="D79" s="19"/>
      <c r="E79" s="19"/>
    </row>
    <row r="80" spans="1:5" x14ac:dyDescent="0.25">
      <c r="A80" s="19"/>
      <c r="B80" s="20"/>
      <c r="C80" s="19"/>
      <c r="D80" s="19"/>
      <c r="E80" s="19"/>
    </row>
    <row r="81" spans="1:5" x14ac:dyDescent="0.25">
      <c r="A81" s="19"/>
      <c r="B81" s="20"/>
      <c r="C81" s="19"/>
      <c r="D81" s="19"/>
      <c r="E81" s="19"/>
    </row>
    <row r="82" spans="1:5" x14ac:dyDescent="0.25">
      <c r="A82" s="19"/>
      <c r="B82" s="20"/>
      <c r="C82" s="19"/>
      <c r="D82" s="19"/>
      <c r="E82" s="19"/>
    </row>
    <row r="83" spans="1:5" x14ac:dyDescent="0.25">
      <c r="A83" s="19"/>
      <c r="B83" s="20"/>
      <c r="C83" s="19"/>
      <c r="D83" s="19"/>
      <c r="E83" s="19"/>
    </row>
    <row r="84" spans="1:5" x14ac:dyDescent="0.25">
      <c r="A84" s="19"/>
      <c r="B84" s="20"/>
      <c r="C84" s="19"/>
      <c r="D84" s="19"/>
      <c r="E84" s="19"/>
    </row>
    <row r="85" spans="1:5" x14ac:dyDescent="0.25">
      <c r="A85" s="19"/>
      <c r="B85" s="20"/>
      <c r="C85" s="19"/>
      <c r="D85" s="19"/>
      <c r="E85" s="19"/>
    </row>
    <row r="86" spans="1:5" x14ac:dyDescent="0.25">
      <c r="A86" s="19"/>
      <c r="B86" s="20"/>
      <c r="C86" s="19"/>
      <c r="D86" s="19"/>
      <c r="E86" s="19"/>
    </row>
    <row r="87" spans="1:5" x14ac:dyDescent="0.25">
      <c r="A87" s="19"/>
      <c r="B87" s="20"/>
      <c r="C87" s="19"/>
      <c r="D87" s="19"/>
      <c r="E87" s="19"/>
    </row>
    <row r="88" spans="1:5" x14ac:dyDescent="0.25">
      <c r="A88" s="19"/>
      <c r="B88" s="20"/>
      <c r="C88" s="19"/>
      <c r="D88" s="19"/>
      <c r="E88" s="19"/>
    </row>
    <row r="89" spans="1:5" x14ac:dyDescent="0.25">
      <c r="A89" s="19"/>
      <c r="B89" s="20"/>
      <c r="C89" s="19"/>
      <c r="D89" s="19"/>
      <c r="E89" s="19"/>
    </row>
    <row r="90" spans="1:5" x14ac:dyDescent="0.25">
      <c r="A90" s="19"/>
      <c r="B90" s="20"/>
      <c r="C90" s="19"/>
      <c r="D90" s="19"/>
      <c r="E90" s="19"/>
    </row>
    <row r="91" spans="1:5" x14ac:dyDescent="0.25">
      <c r="A91" s="19"/>
      <c r="B91" s="20"/>
      <c r="C91" s="19"/>
      <c r="D91" s="19"/>
      <c r="E91" s="19"/>
    </row>
    <row r="92" spans="1:5" x14ac:dyDescent="0.25">
      <c r="A92" s="19"/>
      <c r="B92" s="20"/>
      <c r="C92" s="19"/>
      <c r="D92" s="19"/>
      <c r="E92" s="19"/>
    </row>
    <row r="93" spans="1:5" x14ac:dyDescent="0.25">
      <c r="A93" s="19"/>
      <c r="B93" s="20"/>
      <c r="C93" s="19"/>
      <c r="D93" s="19"/>
      <c r="E93" s="19"/>
    </row>
    <row r="94" spans="1:5" x14ac:dyDescent="0.25">
      <c r="A94" s="19"/>
      <c r="B94" s="20"/>
      <c r="C94" s="19"/>
      <c r="D94" s="19"/>
      <c r="E94" s="19"/>
    </row>
    <row r="95" spans="1:5" x14ac:dyDescent="0.25">
      <c r="A95" s="19"/>
      <c r="B95" s="20"/>
      <c r="C95" s="19"/>
      <c r="D95" s="19"/>
      <c r="E95" s="19"/>
    </row>
    <row r="96" spans="1:5" x14ac:dyDescent="0.25">
      <c r="A96" s="19"/>
      <c r="B96" s="20"/>
      <c r="C96" s="19"/>
      <c r="D96" s="19"/>
      <c r="E96" s="19"/>
    </row>
    <row r="97" spans="1:5" x14ac:dyDescent="0.25">
      <c r="A97" s="19"/>
      <c r="B97" s="20"/>
      <c r="C97" s="19"/>
      <c r="D97" s="19"/>
      <c r="E97" s="19"/>
    </row>
    <row r="98" spans="1:5" x14ac:dyDescent="0.25">
      <c r="A98" s="19"/>
      <c r="B98" s="20"/>
      <c r="C98" s="19"/>
      <c r="D98" s="19"/>
      <c r="E98" s="19"/>
    </row>
    <row r="99" spans="1:5" x14ac:dyDescent="0.25">
      <c r="A99" s="19"/>
      <c r="B99" s="20"/>
      <c r="C99" s="19"/>
      <c r="D99" s="19"/>
      <c r="E99" s="19"/>
    </row>
    <row r="100" spans="1:5" x14ac:dyDescent="0.25">
      <c r="A100" s="19"/>
      <c r="B100" s="20"/>
      <c r="C100" s="19"/>
      <c r="D100" s="19"/>
      <c r="E100" s="19"/>
    </row>
    <row r="101" spans="1:5" x14ac:dyDescent="0.25">
      <c r="A101" s="19"/>
      <c r="B101" s="20"/>
      <c r="C101" s="19"/>
      <c r="D101" s="19"/>
      <c r="E101" s="19"/>
    </row>
    <row r="102" spans="1:5" x14ac:dyDescent="0.25">
      <c r="A102" s="19"/>
      <c r="B102" s="20"/>
      <c r="C102" s="19"/>
      <c r="D102" s="19"/>
      <c r="E102" s="19"/>
    </row>
    <row r="103" spans="1:5" x14ac:dyDescent="0.25">
      <c r="A103" s="19"/>
      <c r="B103" s="20"/>
      <c r="C103" s="19"/>
      <c r="D103" s="19"/>
      <c r="E103" s="19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13"/>
  <sheetViews>
    <sheetView zoomScaleNormal="100" workbookViewId="0">
      <pane ySplit="1" topLeftCell="A122" activePane="bottomLeft" state="frozen"/>
      <selection pane="bottomLeft" activeCell="G81" sqref="G81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bestFit="1" customWidth="1"/>
    <col min="7" max="7" width="10.85546875" bestFit="1" customWidth="1"/>
    <col min="8" max="8" width="11.140625" bestFit="1" customWidth="1"/>
    <col min="9" max="9" width="12.85546875" customWidth="1"/>
    <col min="10" max="10" width="11.140625" bestFit="1" customWidth="1"/>
    <col min="11" max="11" width="49" customWidth="1"/>
    <col min="12" max="12" width="28.7109375" bestFit="1" customWidth="1"/>
  </cols>
  <sheetData>
    <row r="1" spans="1:11" ht="15" x14ac:dyDescent="0.25">
      <c r="A1" s="106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s="48" t="s">
        <v>20</v>
      </c>
    </row>
    <row r="2" spans="1:11" x14ac:dyDescent="0.2">
      <c r="G2" s="59"/>
      <c r="H2" s="60"/>
      <c r="I2" s="60"/>
    </row>
    <row r="3" spans="1:11" x14ac:dyDescent="0.2">
      <c r="G3" s="59"/>
      <c r="H3" s="60"/>
      <c r="I3" s="60"/>
    </row>
    <row r="4" spans="1:11" x14ac:dyDescent="0.2">
      <c r="G4" s="59"/>
      <c r="H4" s="60"/>
      <c r="I4" s="60"/>
    </row>
    <row r="5" spans="1:11" x14ac:dyDescent="0.2">
      <c r="A5" t="s">
        <v>1211</v>
      </c>
      <c r="B5" t="s">
        <v>167</v>
      </c>
      <c r="C5" t="s">
        <v>14</v>
      </c>
      <c r="D5" t="s">
        <v>35</v>
      </c>
      <c r="E5" t="s">
        <v>171</v>
      </c>
      <c r="F5" t="s">
        <v>163</v>
      </c>
      <c r="G5" s="177">
        <v>-619.20000000000005</v>
      </c>
      <c r="H5" s="60">
        <v>45554</v>
      </c>
      <c r="I5" s="60">
        <v>45554</v>
      </c>
      <c r="J5" t="s">
        <v>163</v>
      </c>
      <c r="K5" t="s">
        <v>1210</v>
      </c>
    </row>
    <row r="6" spans="1:11" x14ac:dyDescent="0.2">
      <c r="A6" t="s">
        <v>1172</v>
      </c>
      <c r="B6" t="s">
        <v>167</v>
      </c>
      <c r="C6" t="s">
        <v>14</v>
      </c>
      <c r="D6" t="s">
        <v>35</v>
      </c>
      <c r="E6" t="s">
        <v>164</v>
      </c>
      <c r="F6" t="s">
        <v>163</v>
      </c>
      <c r="G6" s="177">
        <v>-100</v>
      </c>
      <c r="H6" s="60">
        <v>45559</v>
      </c>
      <c r="I6" s="60">
        <v>45559</v>
      </c>
      <c r="J6" s="60">
        <v>45559</v>
      </c>
      <c r="K6" t="s">
        <v>1205</v>
      </c>
    </row>
    <row r="7" spans="1:11" x14ac:dyDescent="0.2">
      <c r="A7" t="s">
        <v>1172</v>
      </c>
      <c r="B7" t="s">
        <v>167</v>
      </c>
      <c r="C7" t="s">
        <v>166</v>
      </c>
      <c r="D7" t="s">
        <v>35</v>
      </c>
      <c r="E7" t="s">
        <v>164</v>
      </c>
      <c r="F7" t="s">
        <v>163</v>
      </c>
      <c r="G7" s="177">
        <v>100</v>
      </c>
      <c r="H7" s="60">
        <v>45559</v>
      </c>
      <c r="I7" s="60">
        <v>45559</v>
      </c>
      <c r="J7" t="s">
        <v>163</v>
      </c>
      <c r="K7" t="s">
        <v>163</v>
      </c>
    </row>
    <row r="8" spans="1:11" x14ac:dyDescent="0.2">
      <c r="A8" t="s">
        <v>1209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45559</v>
      </c>
      <c r="I8" s="60">
        <v>45559</v>
      </c>
      <c r="J8" t="s">
        <v>163</v>
      </c>
      <c r="K8" t="s">
        <v>1205</v>
      </c>
    </row>
    <row r="9" spans="1:11" x14ac:dyDescent="0.2">
      <c r="A9" t="s">
        <v>1172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45559</v>
      </c>
      <c r="I9" s="60">
        <v>45559</v>
      </c>
      <c r="J9" t="s">
        <v>163</v>
      </c>
      <c r="K9" t="s">
        <v>1205</v>
      </c>
    </row>
    <row r="10" spans="1:11" x14ac:dyDescent="0.2">
      <c r="A10" t="s">
        <v>1208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45559</v>
      </c>
      <c r="I10" s="60">
        <v>45559</v>
      </c>
      <c r="J10" t="s">
        <v>163</v>
      </c>
      <c r="K10" t="s">
        <v>1205</v>
      </c>
    </row>
    <row r="11" spans="1:11" x14ac:dyDescent="0.2">
      <c r="A11" t="s">
        <v>1207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45559</v>
      </c>
      <c r="I11" s="60">
        <v>45559</v>
      </c>
      <c r="J11" t="s">
        <v>163</v>
      </c>
      <c r="K11" t="s">
        <v>1205</v>
      </c>
    </row>
    <row r="12" spans="1:11" x14ac:dyDescent="0.2">
      <c r="A12" t="s">
        <v>1206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45559</v>
      </c>
      <c r="I12" s="60">
        <v>45559</v>
      </c>
      <c r="J12" t="s">
        <v>163</v>
      </c>
      <c r="K12" t="s">
        <v>1205</v>
      </c>
    </row>
    <row r="13" spans="1:11" x14ac:dyDescent="0.2">
      <c r="A13" t="s">
        <v>1204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45559</v>
      </c>
      <c r="I13" s="60">
        <v>45559</v>
      </c>
      <c r="J13" t="s">
        <v>163</v>
      </c>
      <c r="K13" t="s">
        <v>1203</v>
      </c>
    </row>
    <row r="14" spans="1:11" x14ac:dyDescent="0.2">
      <c r="A14" t="s">
        <v>1202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45559</v>
      </c>
      <c r="I14" s="60">
        <v>45559</v>
      </c>
      <c r="J14" t="s">
        <v>163</v>
      </c>
      <c r="K14" t="s">
        <v>1173</v>
      </c>
    </row>
    <row r="15" spans="1:11" x14ac:dyDescent="0.2">
      <c r="A15" t="s">
        <v>1201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45559</v>
      </c>
      <c r="I15" s="60">
        <v>45559</v>
      </c>
      <c r="J15" t="s">
        <v>163</v>
      </c>
      <c r="K15" t="s">
        <v>1173</v>
      </c>
    </row>
    <row r="16" spans="1:11" x14ac:dyDescent="0.2">
      <c r="A16" t="s">
        <v>1200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45559</v>
      </c>
      <c r="I16" s="60">
        <v>45559</v>
      </c>
      <c r="J16" t="s">
        <v>163</v>
      </c>
      <c r="K16" t="s">
        <v>1173</v>
      </c>
    </row>
    <row r="17" spans="1:11" x14ac:dyDescent="0.2">
      <c r="A17" t="s">
        <v>1199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45559</v>
      </c>
      <c r="I17" s="60">
        <v>45559</v>
      </c>
      <c r="J17" t="s">
        <v>163</v>
      </c>
      <c r="K17" t="s">
        <v>1173</v>
      </c>
    </row>
    <row r="18" spans="1:11" x14ac:dyDescent="0.2">
      <c r="A18" t="s">
        <v>1198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45559</v>
      </c>
      <c r="I18" s="60">
        <v>45559</v>
      </c>
      <c r="J18" t="s">
        <v>163</v>
      </c>
      <c r="K18" t="s">
        <v>1173</v>
      </c>
    </row>
    <row r="19" spans="1:11" x14ac:dyDescent="0.2">
      <c r="A19" t="s">
        <v>1197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45559</v>
      </c>
      <c r="I19" s="60">
        <v>45559</v>
      </c>
      <c r="J19" t="s">
        <v>163</v>
      </c>
      <c r="K19" t="s">
        <v>1173</v>
      </c>
    </row>
    <row r="20" spans="1:11" x14ac:dyDescent="0.2">
      <c r="A20" t="s">
        <v>1196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45559</v>
      </c>
      <c r="I20" s="60">
        <v>45559</v>
      </c>
      <c r="J20" t="s">
        <v>163</v>
      </c>
      <c r="K20" t="s">
        <v>1173</v>
      </c>
    </row>
    <row r="21" spans="1:11" x14ac:dyDescent="0.2">
      <c r="A21" t="s">
        <v>1195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45559</v>
      </c>
      <c r="I21" s="60">
        <v>45559</v>
      </c>
      <c r="J21" t="s">
        <v>163</v>
      </c>
      <c r="K21" t="s">
        <v>1173</v>
      </c>
    </row>
    <row r="22" spans="1:11" x14ac:dyDescent="0.2">
      <c r="A22" t="s">
        <v>964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45559</v>
      </c>
      <c r="I22" s="60">
        <v>45559</v>
      </c>
      <c r="J22" t="s">
        <v>163</v>
      </c>
      <c r="K22" t="s">
        <v>1173</v>
      </c>
    </row>
    <row r="23" spans="1:11" x14ac:dyDescent="0.2">
      <c r="A23" t="s">
        <v>1194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-100</v>
      </c>
      <c r="H23" s="60">
        <v>45559</v>
      </c>
      <c r="I23" s="60">
        <v>45559</v>
      </c>
      <c r="J23" t="s">
        <v>163</v>
      </c>
      <c r="K23" t="s">
        <v>1173</v>
      </c>
    </row>
    <row r="24" spans="1:11" x14ac:dyDescent="0.2">
      <c r="A24" t="s">
        <v>965</v>
      </c>
      <c r="B24" t="s">
        <v>167</v>
      </c>
      <c r="C24" t="s">
        <v>14</v>
      </c>
      <c r="D24" t="s">
        <v>34</v>
      </c>
      <c r="E24" t="s">
        <v>171</v>
      </c>
      <c r="F24" t="s">
        <v>163</v>
      </c>
      <c r="G24" s="177">
        <v>-100</v>
      </c>
      <c r="H24" s="60">
        <v>45559</v>
      </c>
      <c r="I24" s="60">
        <v>45559</v>
      </c>
      <c r="J24" t="s">
        <v>163</v>
      </c>
      <c r="K24" t="s">
        <v>1173</v>
      </c>
    </row>
    <row r="25" spans="1:11" x14ac:dyDescent="0.2">
      <c r="A25" t="s">
        <v>1193</v>
      </c>
      <c r="B25" t="s">
        <v>167</v>
      </c>
      <c r="C25" t="s">
        <v>14</v>
      </c>
      <c r="D25" t="s">
        <v>34</v>
      </c>
      <c r="E25" t="s">
        <v>171</v>
      </c>
      <c r="F25" t="s">
        <v>163</v>
      </c>
      <c r="G25" s="177">
        <v>-100</v>
      </c>
      <c r="H25" s="60">
        <v>45559</v>
      </c>
      <c r="I25" s="60">
        <v>45559</v>
      </c>
      <c r="J25" t="s">
        <v>163</v>
      </c>
      <c r="K25" t="s">
        <v>1173</v>
      </c>
    </row>
    <row r="26" spans="1:11" x14ac:dyDescent="0.2">
      <c r="A26" t="s">
        <v>1192</v>
      </c>
      <c r="B26" t="s">
        <v>167</v>
      </c>
      <c r="C26" t="s">
        <v>14</v>
      </c>
      <c r="D26" t="s">
        <v>34</v>
      </c>
      <c r="E26" t="s">
        <v>171</v>
      </c>
      <c r="F26" t="s">
        <v>163</v>
      </c>
      <c r="G26" s="177">
        <v>-100</v>
      </c>
      <c r="H26" s="60">
        <v>45559</v>
      </c>
      <c r="I26" s="60">
        <v>45559</v>
      </c>
      <c r="J26" t="s">
        <v>163</v>
      </c>
      <c r="K26" t="s">
        <v>1173</v>
      </c>
    </row>
    <row r="27" spans="1:11" x14ac:dyDescent="0.2">
      <c r="A27" t="s">
        <v>1191</v>
      </c>
      <c r="B27" t="s">
        <v>167</v>
      </c>
      <c r="C27" t="s">
        <v>14</v>
      </c>
      <c r="D27" t="s">
        <v>34</v>
      </c>
      <c r="E27" t="s">
        <v>171</v>
      </c>
      <c r="F27" t="s">
        <v>163</v>
      </c>
      <c r="G27" s="177">
        <v>-100</v>
      </c>
      <c r="H27" s="60">
        <v>45559</v>
      </c>
      <c r="I27" s="60">
        <v>45559</v>
      </c>
      <c r="J27" t="s">
        <v>163</v>
      </c>
      <c r="K27" t="s">
        <v>1173</v>
      </c>
    </row>
    <row r="28" spans="1:11" x14ac:dyDescent="0.2">
      <c r="A28" t="s">
        <v>1190</v>
      </c>
      <c r="B28" t="s">
        <v>167</v>
      </c>
      <c r="C28" t="s">
        <v>14</v>
      </c>
      <c r="D28" t="s">
        <v>34</v>
      </c>
      <c r="E28" t="s">
        <v>171</v>
      </c>
      <c r="F28" t="s">
        <v>163</v>
      </c>
      <c r="G28" s="177">
        <v>-100</v>
      </c>
      <c r="H28" s="60">
        <v>45559</v>
      </c>
      <c r="I28" s="60">
        <v>45559</v>
      </c>
      <c r="J28" t="s">
        <v>163</v>
      </c>
      <c r="K28" t="s">
        <v>1173</v>
      </c>
    </row>
    <row r="29" spans="1:11" x14ac:dyDescent="0.2">
      <c r="A29" t="s">
        <v>1189</v>
      </c>
      <c r="B29" t="s">
        <v>167</v>
      </c>
      <c r="C29" t="s">
        <v>14</v>
      </c>
      <c r="D29" t="s">
        <v>34</v>
      </c>
      <c r="E29" t="s">
        <v>171</v>
      </c>
      <c r="F29" t="s">
        <v>163</v>
      </c>
      <c r="G29" s="177">
        <v>-100</v>
      </c>
      <c r="H29" s="60">
        <v>45559</v>
      </c>
      <c r="I29" s="60">
        <v>45559</v>
      </c>
      <c r="J29" t="s">
        <v>163</v>
      </c>
      <c r="K29" t="s">
        <v>1173</v>
      </c>
    </row>
    <row r="30" spans="1:11" x14ac:dyDescent="0.2">
      <c r="A30" t="s">
        <v>1188</v>
      </c>
      <c r="B30" t="s">
        <v>167</v>
      </c>
      <c r="C30" t="s">
        <v>14</v>
      </c>
      <c r="D30" t="s">
        <v>34</v>
      </c>
      <c r="E30" t="s">
        <v>171</v>
      </c>
      <c r="F30" t="s">
        <v>163</v>
      </c>
      <c r="G30" s="177">
        <v>-100</v>
      </c>
      <c r="H30" s="60">
        <v>45559</v>
      </c>
      <c r="I30" s="60">
        <v>45559</v>
      </c>
      <c r="J30" t="s">
        <v>163</v>
      </c>
      <c r="K30" t="s">
        <v>1173</v>
      </c>
    </row>
    <row r="31" spans="1:11" x14ac:dyDescent="0.2">
      <c r="A31" t="s">
        <v>1187</v>
      </c>
      <c r="B31" t="s">
        <v>167</v>
      </c>
      <c r="C31" t="s">
        <v>14</v>
      </c>
      <c r="D31" t="s">
        <v>34</v>
      </c>
      <c r="E31" t="s">
        <v>171</v>
      </c>
      <c r="F31" t="s">
        <v>163</v>
      </c>
      <c r="G31" s="177">
        <v>-100</v>
      </c>
      <c r="H31" s="60">
        <v>45559</v>
      </c>
      <c r="I31" s="60">
        <v>45559</v>
      </c>
      <c r="J31" t="s">
        <v>163</v>
      </c>
      <c r="K31" t="s">
        <v>1173</v>
      </c>
    </row>
    <row r="32" spans="1:11" x14ac:dyDescent="0.2">
      <c r="A32" t="s">
        <v>1186</v>
      </c>
      <c r="B32" t="s">
        <v>167</v>
      </c>
      <c r="C32" t="s">
        <v>14</v>
      </c>
      <c r="D32" t="s">
        <v>34</v>
      </c>
      <c r="E32" t="s">
        <v>171</v>
      </c>
      <c r="F32" t="s">
        <v>163</v>
      </c>
      <c r="G32" s="177">
        <v>-100</v>
      </c>
      <c r="H32" s="60">
        <v>45559</v>
      </c>
      <c r="I32" s="60">
        <v>45559</v>
      </c>
      <c r="J32" t="s">
        <v>163</v>
      </c>
      <c r="K32" t="s">
        <v>1173</v>
      </c>
    </row>
    <row r="33" spans="1:11" x14ac:dyDescent="0.2">
      <c r="A33" t="s">
        <v>1185</v>
      </c>
      <c r="B33" t="s">
        <v>167</v>
      </c>
      <c r="C33" t="s">
        <v>14</v>
      </c>
      <c r="D33" t="s">
        <v>34</v>
      </c>
      <c r="E33" t="s">
        <v>171</v>
      </c>
      <c r="F33" t="s">
        <v>163</v>
      </c>
      <c r="G33" s="177">
        <v>-100</v>
      </c>
      <c r="H33" s="60">
        <v>45559</v>
      </c>
      <c r="I33" s="60">
        <v>45559</v>
      </c>
      <c r="J33" t="s">
        <v>163</v>
      </c>
      <c r="K33" t="s">
        <v>1173</v>
      </c>
    </row>
    <row r="34" spans="1:11" x14ac:dyDescent="0.2">
      <c r="A34" t="s">
        <v>1184</v>
      </c>
      <c r="B34" t="s">
        <v>167</v>
      </c>
      <c r="C34" t="s">
        <v>14</v>
      </c>
      <c r="D34" t="s">
        <v>34</v>
      </c>
      <c r="E34" t="s">
        <v>171</v>
      </c>
      <c r="F34" t="s">
        <v>163</v>
      </c>
      <c r="G34" s="177">
        <v>-100</v>
      </c>
      <c r="H34" s="60">
        <v>45559</v>
      </c>
      <c r="I34" s="60">
        <v>45559</v>
      </c>
      <c r="J34" t="s">
        <v>163</v>
      </c>
      <c r="K34" t="s">
        <v>1173</v>
      </c>
    </row>
    <row r="35" spans="1:11" x14ac:dyDescent="0.2">
      <c r="A35" t="s">
        <v>966</v>
      </c>
      <c r="B35" t="s">
        <v>167</v>
      </c>
      <c r="C35" t="s">
        <v>14</v>
      </c>
      <c r="D35" t="s">
        <v>34</v>
      </c>
      <c r="E35" t="s">
        <v>171</v>
      </c>
      <c r="F35" t="s">
        <v>163</v>
      </c>
      <c r="G35" s="177">
        <v>-100</v>
      </c>
      <c r="H35" s="60">
        <v>45559</v>
      </c>
      <c r="I35" s="60">
        <v>45559</v>
      </c>
      <c r="J35" t="s">
        <v>163</v>
      </c>
      <c r="K35" t="s">
        <v>1173</v>
      </c>
    </row>
    <row r="36" spans="1:11" x14ac:dyDescent="0.2">
      <c r="A36" t="s">
        <v>967</v>
      </c>
      <c r="B36" t="s">
        <v>167</v>
      </c>
      <c r="C36" t="s">
        <v>14</v>
      </c>
      <c r="D36" t="s">
        <v>34</v>
      </c>
      <c r="E36" t="s">
        <v>171</v>
      </c>
      <c r="F36" t="s">
        <v>163</v>
      </c>
      <c r="G36" s="177">
        <v>-100</v>
      </c>
      <c r="H36" s="60">
        <v>45559</v>
      </c>
      <c r="I36" s="60">
        <v>45559</v>
      </c>
      <c r="J36" t="s">
        <v>163</v>
      </c>
      <c r="K36" t="s">
        <v>1173</v>
      </c>
    </row>
    <row r="37" spans="1:11" x14ac:dyDescent="0.2">
      <c r="A37" t="s">
        <v>1183</v>
      </c>
      <c r="B37" t="s">
        <v>167</v>
      </c>
      <c r="C37" t="s">
        <v>14</v>
      </c>
      <c r="D37" t="s">
        <v>34</v>
      </c>
      <c r="E37" t="s">
        <v>171</v>
      </c>
      <c r="F37" t="s">
        <v>163</v>
      </c>
      <c r="G37" s="177">
        <v>-100</v>
      </c>
      <c r="H37" s="60">
        <v>45559</v>
      </c>
      <c r="I37" s="60">
        <v>45559</v>
      </c>
      <c r="J37" t="s">
        <v>163</v>
      </c>
      <c r="K37" t="s">
        <v>1173</v>
      </c>
    </row>
    <row r="38" spans="1:11" x14ac:dyDescent="0.2">
      <c r="A38" t="s">
        <v>1172</v>
      </c>
      <c r="B38" t="s">
        <v>167</v>
      </c>
      <c r="C38" t="s">
        <v>14</v>
      </c>
      <c r="D38" t="s">
        <v>34</v>
      </c>
      <c r="E38" t="s">
        <v>164</v>
      </c>
      <c r="F38" t="s">
        <v>163</v>
      </c>
      <c r="G38" s="177">
        <v>-100</v>
      </c>
      <c r="H38" s="60">
        <v>45559</v>
      </c>
      <c r="I38" s="60">
        <v>45559</v>
      </c>
      <c r="J38" s="60">
        <v>45559</v>
      </c>
      <c r="K38" t="s">
        <v>1182</v>
      </c>
    </row>
    <row r="39" spans="1:11" x14ac:dyDescent="0.2">
      <c r="A39" t="s">
        <v>1181</v>
      </c>
      <c r="B39" t="s">
        <v>167</v>
      </c>
      <c r="C39" t="s">
        <v>14</v>
      </c>
      <c r="D39" t="s">
        <v>34</v>
      </c>
      <c r="E39" t="s">
        <v>171</v>
      </c>
      <c r="F39" t="s">
        <v>163</v>
      </c>
      <c r="G39" s="177">
        <v>-100</v>
      </c>
      <c r="H39" s="60">
        <v>45559</v>
      </c>
      <c r="I39" s="60">
        <v>45559</v>
      </c>
      <c r="J39" t="s">
        <v>163</v>
      </c>
      <c r="K39" t="s">
        <v>1173</v>
      </c>
    </row>
    <row r="40" spans="1:11" x14ac:dyDescent="0.2">
      <c r="A40" t="s">
        <v>1180</v>
      </c>
      <c r="B40" t="s">
        <v>167</v>
      </c>
      <c r="C40" t="s">
        <v>14</v>
      </c>
      <c r="D40" t="s">
        <v>34</v>
      </c>
      <c r="E40" t="s">
        <v>171</v>
      </c>
      <c r="F40" t="s">
        <v>163</v>
      </c>
      <c r="G40" s="177">
        <v>-100</v>
      </c>
      <c r="H40" s="60">
        <v>45559</v>
      </c>
      <c r="I40" s="60">
        <v>45559</v>
      </c>
      <c r="J40" t="s">
        <v>163</v>
      </c>
      <c r="K40" t="s">
        <v>1173</v>
      </c>
    </row>
    <row r="41" spans="1:11" x14ac:dyDescent="0.2">
      <c r="A41" t="s">
        <v>1179</v>
      </c>
      <c r="B41" t="s">
        <v>167</v>
      </c>
      <c r="C41" t="s">
        <v>14</v>
      </c>
      <c r="D41" t="s">
        <v>34</v>
      </c>
      <c r="E41" t="s">
        <v>171</v>
      </c>
      <c r="F41" t="s">
        <v>163</v>
      </c>
      <c r="G41" s="177">
        <v>-100</v>
      </c>
      <c r="H41" s="60">
        <v>45559</v>
      </c>
      <c r="I41" s="60">
        <v>45559</v>
      </c>
      <c r="J41" t="s">
        <v>163</v>
      </c>
      <c r="K41" t="s">
        <v>1173</v>
      </c>
    </row>
    <row r="42" spans="1:11" x14ac:dyDescent="0.2">
      <c r="A42" t="s">
        <v>1178</v>
      </c>
      <c r="B42" t="s">
        <v>167</v>
      </c>
      <c r="C42" t="s">
        <v>14</v>
      </c>
      <c r="D42" t="s">
        <v>34</v>
      </c>
      <c r="E42" t="s">
        <v>171</v>
      </c>
      <c r="F42" t="s">
        <v>163</v>
      </c>
      <c r="G42" s="177">
        <v>-100</v>
      </c>
      <c r="H42" s="60">
        <v>45559</v>
      </c>
      <c r="I42" s="60">
        <v>45559</v>
      </c>
      <c r="J42" t="s">
        <v>163</v>
      </c>
      <c r="K42" t="s">
        <v>1173</v>
      </c>
    </row>
    <row r="43" spans="1:11" x14ac:dyDescent="0.2">
      <c r="A43" t="s">
        <v>1177</v>
      </c>
      <c r="B43" t="s">
        <v>167</v>
      </c>
      <c r="C43" t="s">
        <v>14</v>
      </c>
      <c r="D43" t="s">
        <v>34</v>
      </c>
      <c r="E43" t="s">
        <v>171</v>
      </c>
      <c r="F43" t="s">
        <v>163</v>
      </c>
      <c r="G43" s="177">
        <v>-100</v>
      </c>
      <c r="H43" s="60">
        <v>45559</v>
      </c>
      <c r="I43" s="60">
        <v>45559</v>
      </c>
      <c r="J43" t="s">
        <v>163</v>
      </c>
      <c r="K43" t="s">
        <v>1173</v>
      </c>
    </row>
    <row r="44" spans="1:11" x14ac:dyDescent="0.2">
      <c r="A44" t="s">
        <v>1176</v>
      </c>
      <c r="B44" t="s">
        <v>167</v>
      </c>
      <c r="C44" t="s">
        <v>14</v>
      </c>
      <c r="D44" t="s">
        <v>34</v>
      </c>
      <c r="E44" t="s">
        <v>171</v>
      </c>
      <c r="F44" t="s">
        <v>163</v>
      </c>
      <c r="G44" s="177">
        <v>-100</v>
      </c>
      <c r="H44" s="60">
        <v>45559</v>
      </c>
      <c r="I44" s="60">
        <v>45559</v>
      </c>
      <c r="J44" t="s">
        <v>163</v>
      </c>
      <c r="K44" t="s">
        <v>1173</v>
      </c>
    </row>
    <row r="45" spans="1:11" x14ac:dyDescent="0.2">
      <c r="A45" t="s">
        <v>1175</v>
      </c>
      <c r="B45" t="s">
        <v>167</v>
      </c>
      <c r="C45" t="s">
        <v>14</v>
      </c>
      <c r="D45" t="s">
        <v>34</v>
      </c>
      <c r="E45" t="s">
        <v>171</v>
      </c>
      <c r="F45" t="s">
        <v>163</v>
      </c>
      <c r="G45" s="177">
        <v>-100</v>
      </c>
      <c r="H45" s="60">
        <v>45559</v>
      </c>
      <c r="I45" s="60">
        <v>45559</v>
      </c>
      <c r="J45" t="s">
        <v>163</v>
      </c>
      <c r="K45" t="s">
        <v>1173</v>
      </c>
    </row>
    <row r="46" spans="1:11" x14ac:dyDescent="0.2">
      <c r="A46" t="s">
        <v>1174</v>
      </c>
      <c r="B46" t="s">
        <v>167</v>
      </c>
      <c r="C46" t="s">
        <v>14</v>
      </c>
      <c r="D46" t="s">
        <v>34</v>
      </c>
      <c r="E46" t="s">
        <v>171</v>
      </c>
      <c r="F46" t="s">
        <v>163</v>
      </c>
      <c r="G46" s="177">
        <v>-100</v>
      </c>
      <c r="H46" s="60">
        <v>45559</v>
      </c>
      <c r="I46" s="60">
        <v>45559</v>
      </c>
      <c r="J46" t="s">
        <v>163</v>
      </c>
      <c r="K46" t="s">
        <v>1173</v>
      </c>
    </row>
    <row r="47" spans="1:11" x14ac:dyDescent="0.2">
      <c r="A47" t="s">
        <v>1172</v>
      </c>
      <c r="B47" t="s">
        <v>167</v>
      </c>
      <c r="C47" t="s">
        <v>166</v>
      </c>
      <c r="D47" t="s">
        <v>34</v>
      </c>
      <c r="E47" t="s">
        <v>164</v>
      </c>
      <c r="F47" t="s">
        <v>163</v>
      </c>
      <c r="G47" s="177">
        <v>100</v>
      </c>
      <c r="H47" s="60">
        <v>45559</v>
      </c>
      <c r="I47" s="60">
        <v>45559</v>
      </c>
      <c r="J47" t="s">
        <v>163</v>
      </c>
      <c r="K47" t="s">
        <v>163</v>
      </c>
    </row>
    <row r="48" spans="1:11" x14ac:dyDescent="0.2">
      <c r="A48" t="s">
        <v>1171</v>
      </c>
      <c r="B48" t="s">
        <v>167</v>
      </c>
      <c r="C48" t="s">
        <v>14</v>
      </c>
      <c r="D48" t="s">
        <v>30</v>
      </c>
      <c r="E48" t="s">
        <v>171</v>
      </c>
      <c r="F48" t="s">
        <v>163</v>
      </c>
      <c r="G48" s="177">
        <v>-1055.8900000000001</v>
      </c>
      <c r="H48" s="60">
        <v>45537</v>
      </c>
      <c r="I48" s="60">
        <v>45537</v>
      </c>
      <c r="J48" t="s">
        <v>163</v>
      </c>
      <c r="K48" t="s">
        <v>1170</v>
      </c>
    </row>
    <row r="49" spans="1:11" x14ac:dyDescent="0.2">
      <c r="A49" t="s">
        <v>1169</v>
      </c>
      <c r="B49" t="s">
        <v>167</v>
      </c>
      <c r="C49" t="s">
        <v>14</v>
      </c>
      <c r="D49" t="s">
        <v>30</v>
      </c>
      <c r="E49" t="s">
        <v>171</v>
      </c>
      <c r="F49" t="s">
        <v>163</v>
      </c>
      <c r="G49" s="177">
        <v>-119.32</v>
      </c>
      <c r="H49" s="60">
        <v>45538</v>
      </c>
      <c r="I49" s="60">
        <v>45538</v>
      </c>
      <c r="J49" t="s">
        <v>163</v>
      </c>
      <c r="K49" t="s">
        <v>1168</v>
      </c>
    </row>
    <row r="50" spans="1:11" x14ac:dyDescent="0.2">
      <c r="A50" t="s">
        <v>1167</v>
      </c>
      <c r="B50" t="s">
        <v>167</v>
      </c>
      <c r="C50" t="s">
        <v>14</v>
      </c>
      <c r="D50" t="s">
        <v>30</v>
      </c>
      <c r="E50" t="s">
        <v>171</v>
      </c>
      <c r="F50" t="s">
        <v>163</v>
      </c>
      <c r="G50" s="177">
        <v>-406.68</v>
      </c>
      <c r="H50" s="60">
        <v>45538</v>
      </c>
      <c r="I50" s="60">
        <v>45538</v>
      </c>
      <c r="J50" t="s">
        <v>163</v>
      </c>
      <c r="K50" t="s">
        <v>1166</v>
      </c>
    </row>
    <row r="51" spans="1:11" x14ac:dyDescent="0.2">
      <c r="A51" t="s">
        <v>1165</v>
      </c>
      <c r="B51" t="s">
        <v>167</v>
      </c>
      <c r="C51" t="s">
        <v>14</v>
      </c>
      <c r="D51" t="s">
        <v>30</v>
      </c>
      <c r="E51" t="s">
        <v>171</v>
      </c>
      <c r="F51" t="s">
        <v>163</v>
      </c>
      <c r="G51" s="177">
        <v>-137.32</v>
      </c>
      <c r="H51" s="60">
        <v>45538</v>
      </c>
      <c r="I51" s="60">
        <v>45538</v>
      </c>
      <c r="J51" t="s">
        <v>163</v>
      </c>
      <c r="K51" t="s">
        <v>1164</v>
      </c>
    </row>
    <row r="52" spans="1:11" x14ac:dyDescent="0.2">
      <c r="A52" t="s">
        <v>1163</v>
      </c>
      <c r="B52" t="s">
        <v>167</v>
      </c>
      <c r="C52" t="s">
        <v>14</v>
      </c>
      <c r="D52" t="s">
        <v>30</v>
      </c>
      <c r="E52" t="s">
        <v>171</v>
      </c>
      <c r="F52" t="s">
        <v>163</v>
      </c>
      <c r="G52" s="177">
        <v>-240.15</v>
      </c>
      <c r="H52" s="60">
        <v>45539</v>
      </c>
      <c r="I52" s="60">
        <v>45539</v>
      </c>
      <c r="J52" t="s">
        <v>163</v>
      </c>
      <c r="K52" t="s">
        <v>1162</v>
      </c>
    </row>
    <row r="53" spans="1:11" x14ac:dyDescent="0.2">
      <c r="A53" t="s">
        <v>1161</v>
      </c>
      <c r="B53" t="s">
        <v>167</v>
      </c>
      <c r="C53" t="s">
        <v>14</v>
      </c>
      <c r="D53" t="s">
        <v>30</v>
      </c>
      <c r="E53" t="s">
        <v>171</v>
      </c>
      <c r="F53" t="s">
        <v>163</v>
      </c>
      <c r="G53" s="177">
        <v>-157.24</v>
      </c>
      <c r="H53" s="60">
        <v>45539</v>
      </c>
      <c r="I53" s="60">
        <v>45539</v>
      </c>
      <c r="J53" t="s">
        <v>163</v>
      </c>
      <c r="K53" t="s">
        <v>1160</v>
      </c>
    </row>
    <row r="54" spans="1:11" x14ac:dyDescent="0.2">
      <c r="A54" t="s">
        <v>1159</v>
      </c>
      <c r="B54" t="s">
        <v>167</v>
      </c>
      <c r="C54" t="s">
        <v>14</v>
      </c>
      <c r="D54" t="s">
        <v>30</v>
      </c>
      <c r="E54" t="s">
        <v>171</v>
      </c>
      <c r="F54" t="s">
        <v>163</v>
      </c>
      <c r="G54" s="177">
        <v>-77.05</v>
      </c>
      <c r="H54" s="60">
        <v>45540</v>
      </c>
      <c r="I54" s="60">
        <v>45540</v>
      </c>
      <c r="J54" t="s">
        <v>163</v>
      </c>
      <c r="K54" t="s">
        <v>1158</v>
      </c>
    </row>
    <row r="55" spans="1:11" x14ac:dyDescent="0.2">
      <c r="A55" t="s">
        <v>1157</v>
      </c>
      <c r="B55" t="s">
        <v>167</v>
      </c>
      <c r="C55" t="s">
        <v>14</v>
      </c>
      <c r="D55" t="s">
        <v>30</v>
      </c>
      <c r="E55" t="s">
        <v>171</v>
      </c>
      <c r="F55" t="s">
        <v>163</v>
      </c>
      <c r="G55" s="177">
        <v>-102.96</v>
      </c>
      <c r="H55" s="60">
        <v>45541</v>
      </c>
      <c r="I55" s="60">
        <v>45541</v>
      </c>
      <c r="J55" t="s">
        <v>163</v>
      </c>
      <c r="K55" t="s">
        <v>1156</v>
      </c>
    </row>
    <row r="56" spans="1:11" x14ac:dyDescent="0.2">
      <c r="A56" t="s">
        <v>1155</v>
      </c>
      <c r="B56" t="s">
        <v>167</v>
      </c>
      <c r="C56" t="s">
        <v>14</v>
      </c>
      <c r="D56" t="s">
        <v>30</v>
      </c>
      <c r="E56" t="s">
        <v>171</v>
      </c>
      <c r="F56" t="s">
        <v>163</v>
      </c>
      <c r="G56" s="177">
        <v>-288.51</v>
      </c>
      <c r="H56" s="60">
        <v>45541</v>
      </c>
      <c r="I56" s="60">
        <v>45541</v>
      </c>
      <c r="J56" t="s">
        <v>163</v>
      </c>
      <c r="K56" t="s">
        <v>1154</v>
      </c>
    </row>
    <row r="57" spans="1:11" x14ac:dyDescent="0.2">
      <c r="A57" t="s">
        <v>1153</v>
      </c>
      <c r="B57" t="s">
        <v>167</v>
      </c>
      <c r="C57" t="s">
        <v>14</v>
      </c>
      <c r="D57" t="s">
        <v>30</v>
      </c>
      <c r="E57" t="s">
        <v>171</v>
      </c>
      <c r="F57" t="s">
        <v>163</v>
      </c>
      <c r="G57" s="177">
        <v>-935.09</v>
      </c>
      <c r="H57" s="60">
        <v>45541</v>
      </c>
      <c r="I57" s="60">
        <v>45541</v>
      </c>
      <c r="J57" t="s">
        <v>163</v>
      </c>
      <c r="K57" t="s">
        <v>1152</v>
      </c>
    </row>
    <row r="58" spans="1:11" x14ac:dyDescent="0.2">
      <c r="A58" t="s">
        <v>1151</v>
      </c>
      <c r="B58" t="s">
        <v>167</v>
      </c>
      <c r="C58" t="s">
        <v>14</v>
      </c>
      <c r="D58" t="s">
        <v>30</v>
      </c>
      <c r="E58" t="s">
        <v>171</v>
      </c>
      <c r="F58" t="s">
        <v>163</v>
      </c>
      <c r="G58" s="177">
        <v>-268.11</v>
      </c>
      <c r="H58" s="60">
        <v>45544</v>
      </c>
      <c r="I58" s="60">
        <v>45544</v>
      </c>
      <c r="J58" t="s">
        <v>163</v>
      </c>
      <c r="K58" t="s">
        <v>1150</v>
      </c>
    </row>
    <row r="59" spans="1:11" x14ac:dyDescent="0.2">
      <c r="A59" t="s">
        <v>1149</v>
      </c>
      <c r="B59" t="s">
        <v>167</v>
      </c>
      <c r="C59" t="s">
        <v>14</v>
      </c>
      <c r="D59" t="s">
        <v>30</v>
      </c>
      <c r="E59" t="s">
        <v>171</v>
      </c>
      <c r="F59" t="s">
        <v>163</v>
      </c>
      <c r="G59" s="177">
        <v>-866.47</v>
      </c>
      <c r="H59" s="60">
        <v>45545</v>
      </c>
      <c r="I59" s="60">
        <v>45545</v>
      </c>
      <c r="J59" t="s">
        <v>163</v>
      </c>
      <c r="K59" t="s">
        <v>1148</v>
      </c>
    </row>
    <row r="60" spans="1:11" x14ac:dyDescent="0.2">
      <c r="A60" t="s">
        <v>472</v>
      </c>
      <c r="B60" t="s">
        <v>167</v>
      </c>
      <c r="C60" t="s">
        <v>14</v>
      </c>
      <c r="D60" t="s">
        <v>30</v>
      </c>
      <c r="E60" t="s">
        <v>171</v>
      </c>
      <c r="F60" t="s">
        <v>163</v>
      </c>
      <c r="G60" s="177">
        <v>-112.63</v>
      </c>
      <c r="H60" s="60">
        <v>45545</v>
      </c>
      <c r="I60" s="60">
        <v>45545</v>
      </c>
      <c r="J60" t="s">
        <v>163</v>
      </c>
      <c r="K60" t="s">
        <v>1147</v>
      </c>
    </row>
    <row r="61" spans="1:11" x14ac:dyDescent="0.2">
      <c r="A61" t="s">
        <v>1146</v>
      </c>
      <c r="B61" t="s">
        <v>167</v>
      </c>
      <c r="C61" t="s">
        <v>14</v>
      </c>
      <c r="D61" t="s">
        <v>30</v>
      </c>
      <c r="E61" t="s">
        <v>171</v>
      </c>
      <c r="F61" t="s">
        <v>163</v>
      </c>
      <c r="G61" s="177">
        <v>-98.23</v>
      </c>
      <c r="H61" s="60">
        <v>45546</v>
      </c>
      <c r="I61" s="60">
        <v>45546</v>
      </c>
      <c r="J61" t="s">
        <v>163</v>
      </c>
      <c r="K61" t="s">
        <v>1145</v>
      </c>
    </row>
    <row r="62" spans="1:11" x14ac:dyDescent="0.2">
      <c r="A62" t="s">
        <v>1144</v>
      </c>
      <c r="B62" t="s">
        <v>167</v>
      </c>
      <c r="C62" t="s">
        <v>14</v>
      </c>
      <c r="D62" t="s">
        <v>30</v>
      </c>
      <c r="E62" t="s">
        <v>171</v>
      </c>
      <c r="F62" t="s">
        <v>163</v>
      </c>
      <c r="G62" s="177">
        <v>-815.03</v>
      </c>
      <c r="H62" s="60">
        <v>45546</v>
      </c>
      <c r="I62" s="60">
        <v>45546</v>
      </c>
      <c r="J62" t="s">
        <v>163</v>
      </c>
      <c r="K62" t="s">
        <v>1143</v>
      </c>
    </row>
    <row r="63" spans="1:11" x14ac:dyDescent="0.2">
      <c r="A63" t="s">
        <v>1142</v>
      </c>
      <c r="B63" t="s">
        <v>167</v>
      </c>
      <c r="C63" t="s">
        <v>14</v>
      </c>
      <c r="D63" t="s">
        <v>30</v>
      </c>
      <c r="E63" t="s">
        <v>171</v>
      </c>
      <c r="F63" t="s">
        <v>163</v>
      </c>
      <c r="G63" s="177">
        <v>-143.86000000000001</v>
      </c>
      <c r="H63" s="60">
        <v>45546</v>
      </c>
      <c r="I63" s="60">
        <v>45546</v>
      </c>
      <c r="J63" t="s">
        <v>163</v>
      </c>
      <c r="K63" t="s">
        <v>1141</v>
      </c>
    </row>
    <row r="64" spans="1:11" x14ac:dyDescent="0.2">
      <c r="A64" t="s">
        <v>1140</v>
      </c>
      <c r="B64" t="s">
        <v>167</v>
      </c>
      <c r="C64" t="s">
        <v>14</v>
      </c>
      <c r="D64" t="s">
        <v>30</v>
      </c>
      <c r="E64" t="s">
        <v>171</v>
      </c>
      <c r="F64" t="s">
        <v>163</v>
      </c>
      <c r="G64" s="177">
        <v>-104.54</v>
      </c>
      <c r="H64" s="60">
        <v>45546</v>
      </c>
      <c r="I64" s="60">
        <v>45546</v>
      </c>
      <c r="J64" t="s">
        <v>163</v>
      </c>
      <c r="K64" t="s">
        <v>1139</v>
      </c>
    </row>
    <row r="65" spans="1:11" x14ac:dyDescent="0.2">
      <c r="A65" t="s">
        <v>1138</v>
      </c>
      <c r="B65" t="s">
        <v>167</v>
      </c>
      <c r="C65" t="s">
        <v>14</v>
      </c>
      <c r="D65" t="s">
        <v>30</v>
      </c>
      <c r="E65" t="s">
        <v>171</v>
      </c>
      <c r="F65" t="s">
        <v>163</v>
      </c>
      <c r="G65" s="177">
        <v>-48.44</v>
      </c>
      <c r="H65" s="60">
        <v>45547</v>
      </c>
      <c r="I65" s="60">
        <v>45547</v>
      </c>
      <c r="J65" t="s">
        <v>163</v>
      </c>
      <c r="K65" t="s">
        <v>1137</v>
      </c>
    </row>
    <row r="66" spans="1:11" x14ac:dyDescent="0.2">
      <c r="A66" t="s">
        <v>1136</v>
      </c>
      <c r="B66" t="s">
        <v>167</v>
      </c>
      <c r="C66" t="s">
        <v>14</v>
      </c>
      <c r="D66" t="s">
        <v>30</v>
      </c>
      <c r="E66" t="s">
        <v>171</v>
      </c>
      <c r="F66" t="s">
        <v>163</v>
      </c>
      <c r="G66" s="177">
        <v>-595.92999999999995</v>
      </c>
      <c r="H66" s="60">
        <v>45547</v>
      </c>
      <c r="I66" s="60">
        <v>45547</v>
      </c>
      <c r="J66" t="s">
        <v>163</v>
      </c>
      <c r="K66" t="s">
        <v>1135</v>
      </c>
    </row>
    <row r="67" spans="1:11" x14ac:dyDescent="0.2">
      <c r="A67" t="s">
        <v>1134</v>
      </c>
      <c r="B67" t="s">
        <v>167</v>
      </c>
      <c r="C67" t="s">
        <v>14</v>
      </c>
      <c r="D67" t="s">
        <v>30</v>
      </c>
      <c r="E67" t="s">
        <v>171</v>
      </c>
      <c r="F67" t="s">
        <v>163</v>
      </c>
      <c r="G67" s="177">
        <v>-650</v>
      </c>
      <c r="H67" s="60">
        <v>45547</v>
      </c>
      <c r="I67" s="60">
        <v>45547</v>
      </c>
      <c r="J67" t="s">
        <v>163</v>
      </c>
      <c r="K67" t="s">
        <v>1133</v>
      </c>
    </row>
    <row r="68" spans="1:11" x14ac:dyDescent="0.2">
      <c r="A68" t="s">
        <v>1132</v>
      </c>
      <c r="B68" t="s">
        <v>167</v>
      </c>
      <c r="C68" t="s">
        <v>14</v>
      </c>
      <c r="D68" t="s">
        <v>30</v>
      </c>
      <c r="E68" t="s">
        <v>171</v>
      </c>
      <c r="F68" t="s">
        <v>163</v>
      </c>
      <c r="G68" s="177">
        <v>-238.01</v>
      </c>
      <c r="H68" s="60">
        <v>45548</v>
      </c>
      <c r="I68" s="60">
        <v>45548</v>
      </c>
      <c r="J68" t="s">
        <v>163</v>
      </c>
      <c r="K68" t="s">
        <v>1131</v>
      </c>
    </row>
    <row r="69" spans="1:11" x14ac:dyDescent="0.2">
      <c r="A69" t="s">
        <v>1130</v>
      </c>
      <c r="B69" t="s">
        <v>167</v>
      </c>
      <c r="C69" t="s">
        <v>14</v>
      </c>
      <c r="D69" t="s">
        <v>30</v>
      </c>
      <c r="E69" t="s">
        <v>171</v>
      </c>
      <c r="F69" t="s">
        <v>163</v>
      </c>
      <c r="G69" s="177">
        <v>-214.25</v>
      </c>
      <c r="H69" s="60">
        <v>45553</v>
      </c>
      <c r="I69" s="60">
        <v>45553</v>
      </c>
      <c r="J69" t="s">
        <v>163</v>
      </c>
      <c r="K69" t="s">
        <v>1129</v>
      </c>
    </row>
    <row r="70" spans="1:11" x14ac:dyDescent="0.2">
      <c r="A70" t="s">
        <v>1128</v>
      </c>
      <c r="B70" t="s">
        <v>167</v>
      </c>
      <c r="C70" t="s">
        <v>14</v>
      </c>
      <c r="D70" t="s">
        <v>30</v>
      </c>
      <c r="E70" t="s">
        <v>171</v>
      </c>
      <c r="F70" t="s">
        <v>163</v>
      </c>
      <c r="G70" s="177">
        <v>-182.51</v>
      </c>
      <c r="H70" s="60">
        <v>45553</v>
      </c>
      <c r="I70" s="60">
        <v>45553</v>
      </c>
      <c r="J70" t="s">
        <v>163</v>
      </c>
      <c r="K70" t="s">
        <v>1127</v>
      </c>
    </row>
    <row r="71" spans="1:11" x14ac:dyDescent="0.2">
      <c r="A71" t="s">
        <v>1126</v>
      </c>
      <c r="B71" t="s">
        <v>167</v>
      </c>
      <c r="C71" t="s">
        <v>14</v>
      </c>
      <c r="D71" t="s">
        <v>30</v>
      </c>
      <c r="E71" t="s">
        <v>171</v>
      </c>
      <c r="F71" t="s">
        <v>163</v>
      </c>
      <c r="G71" s="177">
        <v>-126.92</v>
      </c>
      <c r="H71" s="60">
        <v>45554</v>
      </c>
      <c r="I71" s="60">
        <v>45554</v>
      </c>
      <c r="J71" t="s">
        <v>163</v>
      </c>
      <c r="K71" t="s">
        <v>1125</v>
      </c>
    </row>
    <row r="72" spans="1:11" x14ac:dyDescent="0.2">
      <c r="A72" t="s">
        <v>1124</v>
      </c>
      <c r="B72" t="s">
        <v>167</v>
      </c>
      <c r="C72" t="s">
        <v>14</v>
      </c>
      <c r="D72" t="s">
        <v>30</v>
      </c>
      <c r="E72" t="s">
        <v>171</v>
      </c>
      <c r="F72" t="s">
        <v>163</v>
      </c>
      <c r="G72" s="177">
        <v>-160.06</v>
      </c>
      <c r="H72" s="60">
        <v>45555</v>
      </c>
      <c r="I72" s="60">
        <v>45555</v>
      </c>
      <c r="J72" t="s">
        <v>163</v>
      </c>
      <c r="K72" t="s">
        <v>1123</v>
      </c>
    </row>
    <row r="73" spans="1:11" x14ac:dyDescent="0.2">
      <c r="A73" t="s">
        <v>1122</v>
      </c>
      <c r="B73" t="s">
        <v>167</v>
      </c>
      <c r="C73" t="s">
        <v>14</v>
      </c>
      <c r="D73" t="s">
        <v>30</v>
      </c>
      <c r="E73" t="s">
        <v>171</v>
      </c>
      <c r="F73" t="s">
        <v>163</v>
      </c>
      <c r="G73" s="177">
        <v>-396.08</v>
      </c>
      <c r="H73" s="60">
        <v>45555</v>
      </c>
      <c r="I73" s="60">
        <v>45555</v>
      </c>
      <c r="J73" t="s">
        <v>163</v>
      </c>
      <c r="K73" t="s">
        <v>1121</v>
      </c>
    </row>
    <row r="74" spans="1:11" x14ac:dyDescent="0.2">
      <c r="A74" t="s">
        <v>1120</v>
      </c>
      <c r="B74" t="s">
        <v>167</v>
      </c>
      <c r="C74" t="s">
        <v>14</v>
      </c>
      <c r="D74" t="s">
        <v>30</v>
      </c>
      <c r="E74" t="s">
        <v>171</v>
      </c>
      <c r="F74" t="s">
        <v>163</v>
      </c>
      <c r="G74" s="177">
        <v>-569</v>
      </c>
      <c r="H74" s="60">
        <v>45558</v>
      </c>
      <c r="I74" s="60">
        <v>45558</v>
      </c>
      <c r="J74" t="s">
        <v>163</v>
      </c>
      <c r="K74" t="s">
        <v>1119</v>
      </c>
    </row>
    <row r="75" spans="1:11" x14ac:dyDescent="0.2">
      <c r="A75" t="s">
        <v>1118</v>
      </c>
      <c r="B75" t="s">
        <v>167</v>
      </c>
      <c r="C75" t="s">
        <v>14</v>
      </c>
      <c r="D75" t="s">
        <v>30</v>
      </c>
      <c r="E75" t="s">
        <v>171</v>
      </c>
      <c r="F75" t="s">
        <v>163</v>
      </c>
      <c r="G75" s="177">
        <v>-211.08</v>
      </c>
      <c r="H75" s="60">
        <v>45558</v>
      </c>
      <c r="I75" s="60">
        <v>45558</v>
      </c>
      <c r="J75" t="s">
        <v>163</v>
      </c>
      <c r="K75" t="s">
        <v>1117</v>
      </c>
    </row>
    <row r="76" spans="1:11" x14ac:dyDescent="0.2">
      <c r="A76" t="s">
        <v>1116</v>
      </c>
      <c r="B76" t="s">
        <v>167</v>
      </c>
      <c r="C76" t="s">
        <v>14</v>
      </c>
      <c r="D76" t="s">
        <v>30</v>
      </c>
      <c r="E76" t="s">
        <v>171</v>
      </c>
      <c r="F76" t="s">
        <v>163</v>
      </c>
      <c r="G76" s="177">
        <v>-424.27</v>
      </c>
      <c r="H76" s="60">
        <v>45559</v>
      </c>
      <c r="I76" s="60">
        <v>45559</v>
      </c>
      <c r="J76" t="s">
        <v>163</v>
      </c>
      <c r="K76" t="s">
        <v>1115</v>
      </c>
    </row>
    <row r="77" spans="1:11" x14ac:dyDescent="0.2">
      <c r="A77" t="s">
        <v>1114</v>
      </c>
      <c r="B77" t="s">
        <v>167</v>
      </c>
      <c r="C77" t="s">
        <v>14</v>
      </c>
      <c r="D77" t="s">
        <v>30</v>
      </c>
      <c r="E77" t="s">
        <v>171</v>
      </c>
      <c r="F77" t="s">
        <v>163</v>
      </c>
      <c r="G77" s="177">
        <v>-409.48</v>
      </c>
      <c r="H77" s="60">
        <v>45559</v>
      </c>
      <c r="I77" s="60">
        <v>45559</v>
      </c>
      <c r="J77" t="s">
        <v>163</v>
      </c>
      <c r="K77" t="s">
        <v>1113</v>
      </c>
    </row>
    <row r="78" spans="1:11" x14ac:dyDescent="0.2">
      <c r="A78" t="s">
        <v>1112</v>
      </c>
      <c r="B78" t="s">
        <v>167</v>
      </c>
      <c r="C78" t="s">
        <v>14</v>
      </c>
      <c r="D78" t="s">
        <v>30</v>
      </c>
      <c r="E78" t="s">
        <v>171</v>
      </c>
      <c r="F78" t="s">
        <v>163</v>
      </c>
      <c r="G78" s="177">
        <v>-650.20000000000005</v>
      </c>
      <c r="H78" s="60">
        <v>45560</v>
      </c>
      <c r="I78" s="60">
        <v>45560</v>
      </c>
      <c r="J78" t="s">
        <v>163</v>
      </c>
      <c r="K78" t="s">
        <v>1111</v>
      </c>
    </row>
    <row r="79" spans="1:11" x14ac:dyDescent="0.2">
      <c r="A79" t="s">
        <v>1110</v>
      </c>
      <c r="B79" t="s">
        <v>167</v>
      </c>
      <c r="C79" t="s">
        <v>14</v>
      </c>
      <c r="D79" t="s">
        <v>30</v>
      </c>
      <c r="E79" t="s">
        <v>171</v>
      </c>
      <c r="F79" t="s">
        <v>163</v>
      </c>
      <c r="G79" s="177">
        <v>-95.54</v>
      </c>
      <c r="H79" s="60">
        <v>45560</v>
      </c>
      <c r="I79" s="60">
        <v>45560</v>
      </c>
      <c r="J79" t="s">
        <v>163</v>
      </c>
      <c r="K79" t="s">
        <v>1109</v>
      </c>
    </row>
    <row r="80" spans="1:11" x14ac:dyDescent="0.2">
      <c r="A80" t="s">
        <v>1108</v>
      </c>
      <c r="B80" t="s">
        <v>167</v>
      </c>
      <c r="C80" t="s">
        <v>14</v>
      </c>
      <c r="D80" t="s">
        <v>30</v>
      </c>
      <c r="E80" t="s">
        <v>171</v>
      </c>
      <c r="F80" t="s">
        <v>163</v>
      </c>
      <c r="G80" s="177">
        <v>-249.49</v>
      </c>
      <c r="H80" s="60">
        <v>45560</v>
      </c>
      <c r="I80" s="60">
        <v>45560</v>
      </c>
      <c r="J80" t="s">
        <v>163</v>
      </c>
      <c r="K80" t="s">
        <v>1107</v>
      </c>
    </row>
    <row r="81" spans="1:11" x14ac:dyDescent="0.2">
      <c r="A81" t="s">
        <v>1106</v>
      </c>
      <c r="B81" t="s">
        <v>167</v>
      </c>
      <c r="C81" t="s">
        <v>14</v>
      </c>
      <c r="D81" t="s">
        <v>30</v>
      </c>
      <c r="E81" t="s">
        <v>171</v>
      </c>
      <c r="F81" t="s">
        <v>163</v>
      </c>
      <c r="G81" s="177">
        <v>-2951.53</v>
      </c>
      <c r="H81" s="60">
        <v>45561</v>
      </c>
      <c r="I81" s="60">
        <v>45561</v>
      </c>
      <c r="J81" t="s">
        <v>163</v>
      </c>
      <c r="K81" t="s">
        <v>1105</v>
      </c>
    </row>
    <row r="82" spans="1:11" x14ac:dyDescent="0.2">
      <c r="A82" t="s">
        <v>1104</v>
      </c>
      <c r="B82" t="s">
        <v>167</v>
      </c>
      <c r="C82" t="s">
        <v>14</v>
      </c>
      <c r="D82" t="s">
        <v>30</v>
      </c>
      <c r="E82" t="s">
        <v>171</v>
      </c>
      <c r="F82" t="s">
        <v>163</v>
      </c>
      <c r="G82" s="177">
        <v>-306.41000000000003</v>
      </c>
      <c r="H82" s="60">
        <v>45561</v>
      </c>
      <c r="I82" s="60">
        <v>45561</v>
      </c>
      <c r="J82" t="s">
        <v>163</v>
      </c>
      <c r="K82" t="s">
        <v>1103</v>
      </c>
    </row>
    <row r="83" spans="1:11" x14ac:dyDescent="0.2">
      <c r="A83" t="s">
        <v>1102</v>
      </c>
      <c r="B83" t="s">
        <v>167</v>
      </c>
      <c r="C83" t="s">
        <v>14</v>
      </c>
      <c r="D83" t="s">
        <v>30</v>
      </c>
      <c r="E83" t="s">
        <v>171</v>
      </c>
      <c r="F83" t="s">
        <v>163</v>
      </c>
      <c r="G83" s="177">
        <v>-261.76</v>
      </c>
      <c r="H83" s="60">
        <v>45565</v>
      </c>
      <c r="I83" s="60">
        <v>45565</v>
      </c>
      <c r="J83" t="s">
        <v>163</v>
      </c>
      <c r="K83" t="s">
        <v>1101</v>
      </c>
    </row>
    <row r="84" spans="1:11" x14ac:dyDescent="0.2">
      <c r="A84" t="s">
        <v>433</v>
      </c>
      <c r="B84" t="s">
        <v>167</v>
      </c>
      <c r="C84" t="s">
        <v>14</v>
      </c>
      <c r="D84" t="s">
        <v>31</v>
      </c>
      <c r="E84" t="s">
        <v>171</v>
      </c>
      <c r="F84" t="s">
        <v>163</v>
      </c>
      <c r="G84" s="177">
        <v>-602.23</v>
      </c>
      <c r="H84" s="60">
        <v>45538</v>
      </c>
      <c r="I84" s="60">
        <v>45538</v>
      </c>
      <c r="J84" t="s">
        <v>163</v>
      </c>
      <c r="K84" t="s">
        <v>1100</v>
      </c>
    </row>
    <row r="85" spans="1:11" x14ac:dyDescent="0.2">
      <c r="A85" t="s">
        <v>1099</v>
      </c>
      <c r="B85" t="s">
        <v>167</v>
      </c>
      <c r="C85" t="s">
        <v>14</v>
      </c>
      <c r="D85" t="s">
        <v>31</v>
      </c>
      <c r="E85" t="s">
        <v>171</v>
      </c>
      <c r="F85" t="s">
        <v>163</v>
      </c>
      <c r="G85" s="177">
        <v>-178.33</v>
      </c>
      <c r="H85" s="60">
        <v>45544</v>
      </c>
      <c r="I85" s="60">
        <v>45544</v>
      </c>
      <c r="J85" t="s">
        <v>163</v>
      </c>
      <c r="K85" t="s">
        <v>1098</v>
      </c>
    </row>
    <row r="86" spans="1:11" x14ac:dyDescent="0.2">
      <c r="A86" t="s">
        <v>1097</v>
      </c>
      <c r="B86" t="s">
        <v>167</v>
      </c>
      <c r="C86" t="s">
        <v>14</v>
      </c>
      <c r="D86" t="s">
        <v>31</v>
      </c>
      <c r="E86" t="s">
        <v>171</v>
      </c>
      <c r="F86" t="s">
        <v>163</v>
      </c>
      <c r="G86" s="177">
        <v>-650</v>
      </c>
      <c r="H86" s="60">
        <v>45551</v>
      </c>
      <c r="I86" s="60">
        <v>45551</v>
      </c>
      <c r="J86" t="s">
        <v>163</v>
      </c>
      <c r="K86" t="s">
        <v>1096</v>
      </c>
    </row>
    <row r="87" spans="1:11" x14ac:dyDescent="0.2">
      <c r="A87" t="s">
        <v>405</v>
      </c>
      <c r="B87" t="s">
        <v>167</v>
      </c>
      <c r="C87" t="s">
        <v>14</v>
      </c>
      <c r="D87" t="s">
        <v>31</v>
      </c>
      <c r="E87" t="s">
        <v>171</v>
      </c>
      <c r="F87" t="s">
        <v>163</v>
      </c>
      <c r="G87" s="177">
        <v>-185.45</v>
      </c>
      <c r="H87" s="60">
        <v>45551</v>
      </c>
      <c r="I87" s="60">
        <v>45551</v>
      </c>
      <c r="J87" t="s">
        <v>163</v>
      </c>
      <c r="K87" t="s">
        <v>404</v>
      </c>
    </row>
    <row r="88" spans="1:11" x14ac:dyDescent="0.2">
      <c r="A88" t="s">
        <v>1095</v>
      </c>
      <c r="B88" t="s">
        <v>167</v>
      </c>
      <c r="C88" t="s">
        <v>14</v>
      </c>
      <c r="D88" t="s">
        <v>31</v>
      </c>
      <c r="E88" t="s">
        <v>171</v>
      </c>
      <c r="F88" t="s">
        <v>163</v>
      </c>
      <c r="G88" s="177">
        <v>-650</v>
      </c>
      <c r="H88" s="60">
        <v>45551</v>
      </c>
      <c r="I88" s="60">
        <v>45551</v>
      </c>
      <c r="J88" t="s">
        <v>163</v>
      </c>
      <c r="K88" t="s">
        <v>1094</v>
      </c>
    </row>
    <row r="89" spans="1:11" x14ac:dyDescent="0.2">
      <c r="A89" t="s">
        <v>807</v>
      </c>
      <c r="B89" t="s">
        <v>167</v>
      </c>
      <c r="C89" t="s">
        <v>14</v>
      </c>
      <c r="D89" t="s">
        <v>31</v>
      </c>
      <c r="E89" t="s">
        <v>171</v>
      </c>
      <c r="F89" t="s">
        <v>163</v>
      </c>
      <c r="G89" s="177">
        <v>-268.16000000000003</v>
      </c>
      <c r="H89" s="60">
        <v>45551</v>
      </c>
      <c r="I89" s="60">
        <v>45551</v>
      </c>
      <c r="J89" t="s">
        <v>163</v>
      </c>
      <c r="K89" t="s">
        <v>808</v>
      </c>
    </row>
    <row r="90" spans="1:11" x14ac:dyDescent="0.2">
      <c r="A90" t="s">
        <v>1093</v>
      </c>
      <c r="B90" t="s">
        <v>167</v>
      </c>
      <c r="C90" t="s">
        <v>14</v>
      </c>
      <c r="D90" t="s">
        <v>31</v>
      </c>
      <c r="E90" t="s">
        <v>171</v>
      </c>
      <c r="F90" t="s">
        <v>163</v>
      </c>
      <c r="G90" s="177">
        <v>-216.05</v>
      </c>
      <c r="H90" s="60">
        <v>45558</v>
      </c>
      <c r="I90" s="60">
        <v>45558</v>
      </c>
      <c r="J90" t="s">
        <v>163</v>
      </c>
      <c r="K90" t="s">
        <v>1092</v>
      </c>
    </row>
    <row r="91" spans="1:11" x14ac:dyDescent="0.2">
      <c r="A91" t="s">
        <v>1091</v>
      </c>
      <c r="B91" t="s">
        <v>167</v>
      </c>
      <c r="C91" t="s">
        <v>14</v>
      </c>
      <c r="D91" t="s">
        <v>31</v>
      </c>
      <c r="E91" t="s">
        <v>171</v>
      </c>
      <c r="F91" t="s">
        <v>163</v>
      </c>
      <c r="G91" s="177">
        <v>-186.25</v>
      </c>
      <c r="H91" s="60">
        <v>45565</v>
      </c>
      <c r="I91" s="60">
        <v>45565</v>
      </c>
      <c r="J91" t="s">
        <v>163</v>
      </c>
      <c r="K91" t="s">
        <v>1090</v>
      </c>
    </row>
    <row r="92" spans="1:11" x14ac:dyDescent="0.2">
      <c r="A92" t="s">
        <v>1089</v>
      </c>
      <c r="B92" t="s">
        <v>167</v>
      </c>
      <c r="C92" t="s">
        <v>14</v>
      </c>
      <c r="D92" t="s">
        <v>31</v>
      </c>
      <c r="E92" t="s">
        <v>171</v>
      </c>
      <c r="F92" t="s">
        <v>163</v>
      </c>
      <c r="G92" s="177">
        <v>-134.83000000000001</v>
      </c>
      <c r="H92" s="60">
        <v>45565</v>
      </c>
      <c r="I92" s="60">
        <v>45565</v>
      </c>
      <c r="J92" t="s">
        <v>163</v>
      </c>
      <c r="K92" t="s">
        <v>1088</v>
      </c>
    </row>
    <row r="93" spans="1:11" x14ac:dyDescent="0.2">
      <c r="A93" t="s">
        <v>1087</v>
      </c>
      <c r="B93" t="s">
        <v>167</v>
      </c>
      <c r="C93" t="s">
        <v>14</v>
      </c>
      <c r="D93" t="s">
        <v>31</v>
      </c>
      <c r="E93" t="s">
        <v>171</v>
      </c>
      <c r="F93" t="s">
        <v>163</v>
      </c>
      <c r="G93" s="177">
        <v>-563.09</v>
      </c>
      <c r="H93" s="60">
        <v>45565</v>
      </c>
      <c r="I93" s="60">
        <v>45565</v>
      </c>
      <c r="J93" t="s">
        <v>163</v>
      </c>
      <c r="K93" t="s">
        <v>1086</v>
      </c>
    </row>
    <row r="94" spans="1:11" x14ac:dyDescent="0.2">
      <c r="A94" t="s">
        <v>1085</v>
      </c>
      <c r="B94" t="s">
        <v>167</v>
      </c>
      <c r="C94" t="s">
        <v>32</v>
      </c>
      <c r="D94" t="s">
        <v>32</v>
      </c>
      <c r="E94" t="s">
        <v>171</v>
      </c>
      <c r="F94" t="s">
        <v>163</v>
      </c>
      <c r="G94" s="177">
        <v>-1.69</v>
      </c>
      <c r="H94" s="60">
        <v>45537</v>
      </c>
      <c r="I94" s="60">
        <v>45537</v>
      </c>
      <c r="J94" t="s">
        <v>163</v>
      </c>
      <c r="K94" t="s">
        <v>326</v>
      </c>
    </row>
    <row r="95" spans="1:11" x14ac:dyDescent="0.2">
      <c r="A95" t="s">
        <v>1084</v>
      </c>
      <c r="B95" t="s">
        <v>167</v>
      </c>
      <c r="C95" t="s">
        <v>32</v>
      </c>
      <c r="D95" t="s">
        <v>32</v>
      </c>
      <c r="E95" t="s">
        <v>171</v>
      </c>
      <c r="F95" t="s">
        <v>163</v>
      </c>
      <c r="G95" s="177">
        <v>-98.93</v>
      </c>
      <c r="H95" s="60">
        <v>45538</v>
      </c>
      <c r="I95" s="60">
        <v>45538</v>
      </c>
      <c r="J95" t="s">
        <v>163</v>
      </c>
      <c r="K95" t="s">
        <v>1083</v>
      </c>
    </row>
    <row r="96" spans="1:11" x14ac:dyDescent="0.2">
      <c r="A96" t="s">
        <v>1082</v>
      </c>
      <c r="B96" t="s">
        <v>167</v>
      </c>
      <c r="C96" t="s">
        <v>32</v>
      </c>
      <c r="D96" t="s">
        <v>32</v>
      </c>
      <c r="E96" t="s">
        <v>171</v>
      </c>
      <c r="F96" t="s">
        <v>163</v>
      </c>
      <c r="G96" s="177">
        <v>-41.78</v>
      </c>
      <c r="H96" s="60">
        <v>45538</v>
      </c>
      <c r="I96" s="60">
        <v>45538</v>
      </c>
      <c r="J96" t="s">
        <v>163</v>
      </c>
      <c r="K96" t="s">
        <v>1081</v>
      </c>
    </row>
    <row r="97" spans="1:11" x14ac:dyDescent="0.2">
      <c r="A97" t="s">
        <v>1080</v>
      </c>
      <c r="B97" t="s">
        <v>167</v>
      </c>
      <c r="C97" t="s">
        <v>32</v>
      </c>
      <c r="D97" t="s">
        <v>32</v>
      </c>
      <c r="E97" t="s">
        <v>171</v>
      </c>
      <c r="F97" t="s">
        <v>163</v>
      </c>
      <c r="G97" s="177">
        <v>-16.27</v>
      </c>
      <c r="H97" s="60">
        <v>45538</v>
      </c>
      <c r="I97" s="60">
        <v>45538</v>
      </c>
      <c r="J97" t="s">
        <v>163</v>
      </c>
      <c r="K97" t="s">
        <v>337</v>
      </c>
    </row>
    <row r="98" spans="1:11" x14ac:dyDescent="0.2">
      <c r="A98" t="s">
        <v>1079</v>
      </c>
      <c r="B98" t="s">
        <v>167</v>
      </c>
      <c r="C98" t="s">
        <v>32</v>
      </c>
      <c r="D98" t="s">
        <v>32</v>
      </c>
      <c r="E98" t="s">
        <v>171</v>
      </c>
      <c r="F98" t="s">
        <v>163</v>
      </c>
      <c r="G98" s="177">
        <v>-8.43</v>
      </c>
      <c r="H98" s="60">
        <v>45538</v>
      </c>
      <c r="I98" s="60">
        <v>45538</v>
      </c>
      <c r="J98" t="s">
        <v>163</v>
      </c>
      <c r="K98" t="s">
        <v>337</v>
      </c>
    </row>
    <row r="99" spans="1:11" x14ac:dyDescent="0.2">
      <c r="A99" t="s">
        <v>1078</v>
      </c>
      <c r="B99" t="s">
        <v>167</v>
      </c>
      <c r="C99" t="s">
        <v>32</v>
      </c>
      <c r="D99" t="s">
        <v>32</v>
      </c>
      <c r="E99" t="s">
        <v>171</v>
      </c>
      <c r="F99" t="s">
        <v>163</v>
      </c>
      <c r="G99" s="177">
        <v>-0.64</v>
      </c>
      <c r="H99" s="60">
        <v>45538</v>
      </c>
      <c r="I99" s="60">
        <v>45538</v>
      </c>
      <c r="J99" t="s">
        <v>163</v>
      </c>
      <c r="K99" t="s">
        <v>337</v>
      </c>
    </row>
    <row r="100" spans="1:11" x14ac:dyDescent="0.2">
      <c r="A100" t="s">
        <v>1077</v>
      </c>
      <c r="B100" t="s">
        <v>167</v>
      </c>
      <c r="C100" t="s">
        <v>32</v>
      </c>
      <c r="D100" t="s">
        <v>32</v>
      </c>
      <c r="E100" t="s">
        <v>171</v>
      </c>
      <c r="F100" t="s">
        <v>163</v>
      </c>
      <c r="G100" s="177">
        <v>-5.58</v>
      </c>
      <c r="H100" s="60">
        <v>45538</v>
      </c>
      <c r="I100" s="60">
        <v>45538</v>
      </c>
      <c r="J100" t="s">
        <v>163</v>
      </c>
      <c r="K100" t="s">
        <v>337</v>
      </c>
    </row>
    <row r="101" spans="1:11" x14ac:dyDescent="0.2">
      <c r="A101" t="s">
        <v>1076</v>
      </c>
      <c r="B101" t="s">
        <v>167</v>
      </c>
      <c r="C101" t="s">
        <v>32</v>
      </c>
      <c r="D101" t="s">
        <v>32</v>
      </c>
      <c r="E101" t="s">
        <v>171</v>
      </c>
      <c r="F101" t="s">
        <v>163</v>
      </c>
      <c r="G101" s="177">
        <v>-6.33</v>
      </c>
      <c r="H101" s="60">
        <v>45538</v>
      </c>
      <c r="I101" s="60">
        <v>45538</v>
      </c>
      <c r="J101" t="s">
        <v>163</v>
      </c>
      <c r="K101" t="s">
        <v>337</v>
      </c>
    </row>
    <row r="102" spans="1:11" x14ac:dyDescent="0.2">
      <c r="A102" t="s">
        <v>1075</v>
      </c>
      <c r="B102" t="s">
        <v>167</v>
      </c>
      <c r="C102" t="s">
        <v>32</v>
      </c>
      <c r="D102" t="s">
        <v>32</v>
      </c>
      <c r="E102" t="s">
        <v>171</v>
      </c>
      <c r="F102" t="s">
        <v>163</v>
      </c>
      <c r="G102" s="177">
        <v>-7.98</v>
      </c>
      <c r="H102" s="60">
        <v>45538</v>
      </c>
      <c r="I102" s="60">
        <v>45538</v>
      </c>
      <c r="J102" t="s">
        <v>163</v>
      </c>
      <c r="K102" t="s">
        <v>337</v>
      </c>
    </row>
    <row r="103" spans="1:11" x14ac:dyDescent="0.2">
      <c r="A103" t="s">
        <v>1074</v>
      </c>
      <c r="B103" t="s">
        <v>167</v>
      </c>
      <c r="C103" t="s">
        <v>32</v>
      </c>
      <c r="D103" t="s">
        <v>32</v>
      </c>
      <c r="E103" t="s">
        <v>171</v>
      </c>
      <c r="F103" t="s">
        <v>163</v>
      </c>
      <c r="G103" s="177">
        <v>-6.11</v>
      </c>
      <c r="H103" s="60">
        <v>45538</v>
      </c>
      <c r="I103" s="60">
        <v>45538</v>
      </c>
      <c r="J103" t="s">
        <v>163</v>
      </c>
      <c r="K103" t="s">
        <v>337</v>
      </c>
    </row>
    <row r="104" spans="1:11" x14ac:dyDescent="0.2">
      <c r="A104" t="s">
        <v>1073</v>
      </c>
      <c r="B104" t="s">
        <v>167</v>
      </c>
      <c r="C104" t="s">
        <v>32</v>
      </c>
      <c r="D104" t="s">
        <v>32</v>
      </c>
      <c r="E104" t="s">
        <v>171</v>
      </c>
      <c r="F104" t="s">
        <v>163</v>
      </c>
      <c r="G104" s="177">
        <v>-12.95</v>
      </c>
      <c r="H104" s="60">
        <v>45538</v>
      </c>
      <c r="I104" s="60">
        <v>45538</v>
      </c>
      <c r="J104" t="s">
        <v>163</v>
      </c>
      <c r="K104" t="s">
        <v>337</v>
      </c>
    </row>
    <row r="105" spans="1:11" x14ac:dyDescent="0.2">
      <c r="A105" t="s">
        <v>1072</v>
      </c>
      <c r="B105" t="s">
        <v>167</v>
      </c>
      <c r="C105" t="s">
        <v>32</v>
      </c>
      <c r="D105" t="s">
        <v>32</v>
      </c>
      <c r="E105" t="s">
        <v>171</v>
      </c>
      <c r="F105" t="s">
        <v>163</v>
      </c>
      <c r="G105" s="177">
        <v>-14.39</v>
      </c>
      <c r="H105" s="60">
        <v>45538</v>
      </c>
      <c r="I105" s="60">
        <v>45538</v>
      </c>
      <c r="J105" t="s">
        <v>163</v>
      </c>
      <c r="K105" t="s">
        <v>337</v>
      </c>
    </row>
    <row r="106" spans="1:11" x14ac:dyDescent="0.2">
      <c r="A106" t="s">
        <v>1071</v>
      </c>
      <c r="B106" t="s">
        <v>167</v>
      </c>
      <c r="C106" t="s">
        <v>32</v>
      </c>
      <c r="D106" t="s">
        <v>32</v>
      </c>
      <c r="E106" t="s">
        <v>171</v>
      </c>
      <c r="F106" t="s">
        <v>163</v>
      </c>
      <c r="G106" s="177">
        <v>-67.3</v>
      </c>
      <c r="H106" s="60">
        <v>45538</v>
      </c>
      <c r="I106" s="60">
        <v>45538</v>
      </c>
      <c r="J106" t="s">
        <v>163</v>
      </c>
      <c r="K106" t="s">
        <v>1070</v>
      </c>
    </row>
    <row r="107" spans="1:11" x14ac:dyDescent="0.2">
      <c r="A107" t="s">
        <v>1069</v>
      </c>
      <c r="B107" t="s">
        <v>167</v>
      </c>
      <c r="C107" t="s">
        <v>32</v>
      </c>
      <c r="D107" t="s">
        <v>32</v>
      </c>
      <c r="E107" t="s">
        <v>171</v>
      </c>
      <c r="F107" t="s">
        <v>163</v>
      </c>
      <c r="G107" s="177">
        <v>-101.74</v>
      </c>
      <c r="H107" s="60">
        <v>45538</v>
      </c>
      <c r="I107" s="60">
        <v>45538</v>
      </c>
      <c r="J107" t="s">
        <v>163</v>
      </c>
      <c r="K107" t="s">
        <v>1068</v>
      </c>
    </row>
    <row r="108" spans="1:11" x14ac:dyDescent="0.2">
      <c r="A108" t="s">
        <v>1067</v>
      </c>
      <c r="B108" t="s">
        <v>167</v>
      </c>
      <c r="C108" t="s">
        <v>32</v>
      </c>
      <c r="D108" t="s">
        <v>32</v>
      </c>
      <c r="E108" t="s">
        <v>171</v>
      </c>
      <c r="F108" t="s">
        <v>163</v>
      </c>
      <c r="G108" s="177">
        <v>-0.17</v>
      </c>
      <c r="H108" s="60">
        <v>45538</v>
      </c>
      <c r="I108" s="60">
        <v>45538</v>
      </c>
      <c r="J108" t="s">
        <v>163</v>
      </c>
      <c r="K108" t="s">
        <v>326</v>
      </c>
    </row>
    <row r="109" spans="1:11" x14ac:dyDescent="0.2">
      <c r="A109" t="s">
        <v>1066</v>
      </c>
      <c r="B109" t="s">
        <v>167</v>
      </c>
      <c r="C109" t="s">
        <v>32</v>
      </c>
      <c r="D109" t="s">
        <v>32</v>
      </c>
      <c r="E109" t="s">
        <v>171</v>
      </c>
      <c r="F109" t="s">
        <v>163</v>
      </c>
      <c r="G109" s="177">
        <v>-228.06</v>
      </c>
      <c r="H109" s="60">
        <v>45539</v>
      </c>
      <c r="I109" s="60">
        <v>45539</v>
      </c>
      <c r="J109" t="s">
        <v>163</v>
      </c>
      <c r="K109" t="s">
        <v>1065</v>
      </c>
    </row>
    <row r="110" spans="1:11" x14ac:dyDescent="0.2">
      <c r="A110" t="s">
        <v>1033</v>
      </c>
      <c r="B110" t="s">
        <v>167</v>
      </c>
      <c r="C110" t="s">
        <v>32</v>
      </c>
      <c r="D110" t="s">
        <v>32</v>
      </c>
      <c r="E110" t="s">
        <v>164</v>
      </c>
      <c r="F110" t="s">
        <v>163</v>
      </c>
      <c r="G110" s="177">
        <v>-95.54</v>
      </c>
      <c r="H110" s="60">
        <v>45539</v>
      </c>
      <c r="I110" s="60">
        <v>45539</v>
      </c>
      <c r="J110" s="60">
        <v>45541</v>
      </c>
      <c r="K110" t="s">
        <v>1057</v>
      </c>
    </row>
    <row r="111" spans="1:11" x14ac:dyDescent="0.2">
      <c r="A111" t="s">
        <v>1064</v>
      </c>
      <c r="B111" t="s">
        <v>167</v>
      </c>
      <c r="C111" t="s">
        <v>32</v>
      </c>
      <c r="D111" t="s">
        <v>32</v>
      </c>
      <c r="E111" t="s">
        <v>171</v>
      </c>
      <c r="F111" t="s">
        <v>163</v>
      </c>
      <c r="G111" s="177">
        <v>-612.79999999999995</v>
      </c>
      <c r="H111" s="60">
        <v>45539</v>
      </c>
      <c r="I111" s="60">
        <v>45539</v>
      </c>
      <c r="J111" t="s">
        <v>163</v>
      </c>
      <c r="K111" t="s">
        <v>1063</v>
      </c>
    </row>
    <row r="112" spans="1:11" x14ac:dyDescent="0.2">
      <c r="A112" t="s">
        <v>1062</v>
      </c>
      <c r="B112" t="s">
        <v>167</v>
      </c>
      <c r="C112" t="s">
        <v>32</v>
      </c>
      <c r="D112" t="s">
        <v>32</v>
      </c>
      <c r="E112" t="s">
        <v>171</v>
      </c>
      <c r="F112" t="s">
        <v>163</v>
      </c>
      <c r="G112" s="177">
        <v>-201.73</v>
      </c>
      <c r="H112" s="60">
        <v>45540</v>
      </c>
      <c r="I112" s="60">
        <v>45540</v>
      </c>
      <c r="J112" t="s">
        <v>163</v>
      </c>
      <c r="K112" t="s">
        <v>1061</v>
      </c>
    </row>
    <row r="113" spans="1:11" x14ac:dyDescent="0.2">
      <c r="A113" t="s">
        <v>1060</v>
      </c>
      <c r="B113" t="s">
        <v>167</v>
      </c>
      <c r="C113" t="s">
        <v>32</v>
      </c>
      <c r="D113" t="s">
        <v>32</v>
      </c>
      <c r="E113" t="s">
        <v>171</v>
      </c>
      <c r="F113" t="s">
        <v>163</v>
      </c>
      <c r="G113" s="177">
        <v>-7.41</v>
      </c>
      <c r="H113" s="60">
        <v>45540</v>
      </c>
      <c r="I113" s="60">
        <v>45540</v>
      </c>
      <c r="J113" t="s">
        <v>163</v>
      </c>
      <c r="K113" t="s">
        <v>337</v>
      </c>
    </row>
    <row r="114" spans="1:11" x14ac:dyDescent="0.2">
      <c r="A114" t="s">
        <v>1059</v>
      </c>
      <c r="B114" t="s">
        <v>167</v>
      </c>
      <c r="C114" t="s">
        <v>32</v>
      </c>
      <c r="D114" t="s">
        <v>32</v>
      </c>
      <c r="E114" t="s">
        <v>171</v>
      </c>
      <c r="F114" t="s">
        <v>163</v>
      </c>
      <c r="G114" s="177">
        <v>-10.18</v>
      </c>
      <c r="H114" s="60">
        <v>45540</v>
      </c>
      <c r="I114" s="60">
        <v>45540</v>
      </c>
      <c r="J114" t="s">
        <v>163</v>
      </c>
      <c r="K114" t="s">
        <v>337</v>
      </c>
    </row>
    <row r="115" spans="1:11" x14ac:dyDescent="0.2">
      <c r="A115" t="s">
        <v>1058</v>
      </c>
      <c r="B115" t="s">
        <v>167</v>
      </c>
      <c r="C115" t="s">
        <v>32</v>
      </c>
      <c r="D115" t="s">
        <v>32</v>
      </c>
      <c r="E115" t="s">
        <v>171</v>
      </c>
      <c r="F115" t="s">
        <v>163</v>
      </c>
      <c r="G115" s="177">
        <v>-17.91</v>
      </c>
      <c r="H115" s="60">
        <v>45540</v>
      </c>
      <c r="I115" s="60">
        <v>45540</v>
      </c>
      <c r="J115" t="s">
        <v>163</v>
      </c>
      <c r="K115" t="s">
        <v>337</v>
      </c>
    </row>
    <row r="116" spans="1:11" x14ac:dyDescent="0.2">
      <c r="A116" t="s">
        <v>1033</v>
      </c>
      <c r="B116" t="s">
        <v>167</v>
      </c>
      <c r="C116" t="s">
        <v>32</v>
      </c>
      <c r="D116" t="s">
        <v>32</v>
      </c>
      <c r="E116" t="s">
        <v>171</v>
      </c>
      <c r="F116" t="s">
        <v>163</v>
      </c>
      <c r="G116" s="177">
        <v>-75.540000000000006</v>
      </c>
      <c r="H116" s="60">
        <v>45541</v>
      </c>
      <c r="I116" s="60">
        <v>45541</v>
      </c>
      <c r="J116" t="s">
        <v>163</v>
      </c>
      <c r="K116" t="s">
        <v>1057</v>
      </c>
    </row>
    <row r="117" spans="1:11" x14ac:dyDescent="0.2">
      <c r="A117" t="s">
        <v>1056</v>
      </c>
      <c r="B117" t="s">
        <v>167</v>
      </c>
      <c r="C117" t="s">
        <v>32</v>
      </c>
      <c r="D117" t="s">
        <v>32</v>
      </c>
      <c r="E117" t="s">
        <v>171</v>
      </c>
      <c r="F117" t="s">
        <v>163</v>
      </c>
      <c r="G117" s="177">
        <v>-1.69</v>
      </c>
      <c r="H117" s="60">
        <v>45541</v>
      </c>
      <c r="I117" s="60">
        <v>45541</v>
      </c>
      <c r="J117" t="s">
        <v>163</v>
      </c>
      <c r="K117" t="s">
        <v>326</v>
      </c>
    </row>
    <row r="118" spans="1:11" x14ac:dyDescent="0.2">
      <c r="A118" t="s">
        <v>1055</v>
      </c>
      <c r="B118" t="s">
        <v>167</v>
      </c>
      <c r="C118" t="s">
        <v>32</v>
      </c>
      <c r="D118" t="s">
        <v>32</v>
      </c>
      <c r="E118" t="s">
        <v>171</v>
      </c>
      <c r="F118" t="s">
        <v>163</v>
      </c>
      <c r="G118" s="177">
        <v>-58.5</v>
      </c>
      <c r="H118" s="60">
        <v>45541</v>
      </c>
      <c r="I118" s="60">
        <v>45541</v>
      </c>
      <c r="J118" t="s">
        <v>163</v>
      </c>
      <c r="K118" t="s">
        <v>1054</v>
      </c>
    </row>
    <row r="119" spans="1:11" x14ac:dyDescent="0.2">
      <c r="A119" t="s">
        <v>1053</v>
      </c>
      <c r="B119" t="s">
        <v>167</v>
      </c>
      <c r="C119" t="s">
        <v>32</v>
      </c>
      <c r="D119" t="s">
        <v>32</v>
      </c>
      <c r="E119" t="s">
        <v>171</v>
      </c>
      <c r="F119" t="s">
        <v>163</v>
      </c>
      <c r="G119" s="177">
        <v>-4.95</v>
      </c>
      <c r="H119" s="60">
        <v>45544</v>
      </c>
      <c r="I119" s="60">
        <v>45544</v>
      </c>
      <c r="J119" t="s">
        <v>163</v>
      </c>
      <c r="K119" t="s">
        <v>326</v>
      </c>
    </row>
    <row r="120" spans="1:11" x14ac:dyDescent="0.2">
      <c r="A120" t="s">
        <v>1052</v>
      </c>
      <c r="B120" t="s">
        <v>167</v>
      </c>
      <c r="C120" t="s">
        <v>32</v>
      </c>
      <c r="D120" t="s">
        <v>32</v>
      </c>
      <c r="E120" t="s">
        <v>171</v>
      </c>
      <c r="F120" t="s">
        <v>163</v>
      </c>
      <c r="G120" s="177">
        <v>-4.87</v>
      </c>
      <c r="H120" s="60">
        <v>45545</v>
      </c>
      <c r="I120" s="60">
        <v>45545</v>
      </c>
      <c r="J120" t="s">
        <v>163</v>
      </c>
      <c r="K120" t="s">
        <v>326</v>
      </c>
    </row>
    <row r="121" spans="1:11" x14ac:dyDescent="0.2">
      <c r="A121" t="s">
        <v>1051</v>
      </c>
      <c r="B121" t="s">
        <v>167</v>
      </c>
      <c r="C121" t="s">
        <v>32</v>
      </c>
      <c r="D121" t="s">
        <v>32</v>
      </c>
      <c r="E121" t="s">
        <v>171</v>
      </c>
      <c r="F121" t="s">
        <v>163</v>
      </c>
      <c r="G121" s="177">
        <v>-35.9</v>
      </c>
      <c r="H121" s="60">
        <v>45546</v>
      </c>
      <c r="I121" s="60">
        <v>45546</v>
      </c>
      <c r="J121" t="s">
        <v>163</v>
      </c>
      <c r="K121" t="s">
        <v>1050</v>
      </c>
    </row>
    <row r="122" spans="1:11" x14ac:dyDescent="0.2">
      <c r="A122" t="s">
        <v>1049</v>
      </c>
      <c r="B122" t="s">
        <v>167</v>
      </c>
      <c r="C122" t="s">
        <v>32</v>
      </c>
      <c r="D122" t="s">
        <v>32</v>
      </c>
      <c r="E122" t="s">
        <v>171</v>
      </c>
      <c r="F122" t="s">
        <v>163</v>
      </c>
      <c r="G122" s="177">
        <v>-116.36</v>
      </c>
      <c r="H122" s="60">
        <v>45547</v>
      </c>
      <c r="I122" s="60">
        <v>45547</v>
      </c>
      <c r="J122" t="s">
        <v>163</v>
      </c>
      <c r="K122" t="s">
        <v>1048</v>
      </c>
    </row>
    <row r="123" spans="1:11" x14ac:dyDescent="0.2">
      <c r="A123" t="s">
        <v>1047</v>
      </c>
      <c r="B123" t="s">
        <v>167</v>
      </c>
      <c r="C123" t="s">
        <v>32</v>
      </c>
      <c r="D123" t="s">
        <v>32</v>
      </c>
      <c r="E123" t="s">
        <v>171</v>
      </c>
      <c r="F123" t="s">
        <v>163</v>
      </c>
      <c r="G123" s="177">
        <v>-2.1800000000000002</v>
      </c>
      <c r="H123" s="60">
        <v>45547</v>
      </c>
      <c r="I123" s="60">
        <v>45547</v>
      </c>
      <c r="J123" t="s">
        <v>163</v>
      </c>
      <c r="K123" t="s">
        <v>326</v>
      </c>
    </row>
    <row r="124" spans="1:11" x14ac:dyDescent="0.2">
      <c r="A124" t="s">
        <v>1046</v>
      </c>
      <c r="B124" t="s">
        <v>167</v>
      </c>
      <c r="C124" t="s">
        <v>32</v>
      </c>
      <c r="D124" t="s">
        <v>32</v>
      </c>
      <c r="E124" t="s">
        <v>171</v>
      </c>
      <c r="F124" t="s">
        <v>163</v>
      </c>
      <c r="G124" s="177">
        <v>-3.19</v>
      </c>
      <c r="H124" s="60">
        <v>45548</v>
      </c>
      <c r="I124" s="60">
        <v>45548</v>
      </c>
      <c r="J124" t="s">
        <v>163</v>
      </c>
      <c r="K124" t="s">
        <v>326</v>
      </c>
    </row>
    <row r="125" spans="1:11" x14ac:dyDescent="0.2">
      <c r="A125" t="s">
        <v>1045</v>
      </c>
      <c r="B125" t="s">
        <v>167</v>
      </c>
      <c r="C125" t="s">
        <v>32</v>
      </c>
      <c r="D125" t="s">
        <v>32</v>
      </c>
      <c r="E125" t="s">
        <v>171</v>
      </c>
      <c r="F125" t="s">
        <v>163</v>
      </c>
      <c r="G125" s="177">
        <v>-1490.49</v>
      </c>
      <c r="H125" s="60">
        <v>45548</v>
      </c>
      <c r="I125" s="60">
        <v>45548</v>
      </c>
      <c r="J125" t="s">
        <v>163</v>
      </c>
      <c r="K125" t="s">
        <v>1044</v>
      </c>
    </row>
    <row r="126" spans="1:11" x14ac:dyDescent="0.2">
      <c r="A126" t="s">
        <v>1043</v>
      </c>
      <c r="B126" t="s">
        <v>167</v>
      </c>
      <c r="C126" t="s">
        <v>32</v>
      </c>
      <c r="D126" t="s">
        <v>32</v>
      </c>
      <c r="E126" t="s">
        <v>171</v>
      </c>
      <c r="F126" t="s">
        <v>163</v>
      </c>
      <c r="G126" s="177">
        <v>-7.97</v>
      </c>
      <c r="H126" s="60">
        <v>45551</v>
      </c>
      <c r="I126" s="60">
        <v>45551</v>
      </c>
      <c r="J126" t="s">
        <v>163</v>
      </c>
      <c r="K126" t="s">
        <v>337</v>
      </c>
    </row>
    <row r="127" spans="1:11" x14ac:dyDescent="0.2">
      <c r="A127" t="s">
        <v>1042</v>
      </c>
      <c r="B127" t="s">
        <v>167</v>
      </c>
      <c r="C127" t="s">
        <v>32</v>
      </c>
      <c r="D127" t="s">
        <v>32</v>
      </c>
      <c r="E127" t="s">
        <v>171</v>
      </c>
      <c r="F127" t="s">
        <v>163</v>
      </c>
      <c r="G127" s="177">
        <v>-24.3</v>
      </c>
      <c r="H127" s="60">
        <v>45554</v>
      </c>
      <c r="I127" s="60">
        <v>45554</v>
      </c>
      <c r="J127" t="s">
        <v>163</v>
      </c>
      <c r="K127" t="s">
        <v>1041</v>
      </c>
    </row>
    <row r="128" spans="1:11" x14ac:dyDescent="0.2">
      <c r="A128" t="s">
        <v>1040</v>
      </c>
      <c r="B128" t="s">
        <v>167</v>
      </c>
      <c r="C128" t="s">
        <v>32</v>
      </c>
      <c r="D128" t="s">
        <v>32</v>
      </c>
      <c r="E128" t="s">
        <v>171</v>
      </c>
      <c r="F128" t="s">
        <v>163</v>
      </c>
      <c r="G128" s="177">
        <v>-54.87</v>
      </c>
      <c r="H128" s="60">
        <v>45555</v>
      </c>
      <c r="I128" s="60">
        <v>45555</v>
      </c>
      <c r="J128" t="s">
        <v>163</v>
      </c>
      <c r="K128" t="s">
        <v>1039</v>
      </c>
    </row>
    <row r="129" spans="1:11" x14ac:dyDescent="0.2">
      <c r="A129" t="s">
        <v>1038</v>
      </c>
      <c r="B129" t="s">
        <v>167</v>
      </c>
      <c r="C129" t="s">
        <v>32</v>
      </c>
      <c r="D129" t="s">
        <v>32</v>
      </c>
      <c r="E129" t="s">
        <v>171</v>
      </c>
      <c r="F129" t="s">
        <v>163</v>
      </c>
      <c r="G129" s="177">
        <v>-74.319999999999993</v>
      </c>
      <c r="H129" s="60">
        <v>45555</v>
      </c>
      <c r="I129" s="60">
        <v>45555</v>
      </c>
      <c r="J129" t="s">
        <v>163</v>
      </c>
      <c r="K129" t="s">
        <v>1037</v>
      </c>
    </row>
    <row r="130" spans="1:11" x14ac:dyDescent="0.2">
      <c r="A130" t="s">
        <v>1036</v>
      </c>
      <c r="B130" t="s">
        <v>167</v>
      </c>
      <c r="C130" t="s">
        <v>32</v>
      </c>
      <c r="D130" t="s">
        <v>32</v>
      </c>
      <c r="E130" t="s">
        <v>171</v>
      </c>
      <c r="F130" t="s">
        <v>163</v>
      </c>
      <c r="G130" s="177">
        <v>-2.5299999999999998</v>
      </c>
      <c r="H130" s="60">
        <v>45558</v>
      </c>
      <c r="I130" s="60">
        <v>45558</v>
      </c>
      <c r="J130" t="s">
        <v>163</v>
      </c>
      <c r="K130" t="s">
        <v>326</v>
      </c>
    </row>
    <row r="131" spans="1:11" x14ac:dyDescent="0.2">
      <c r="A131" t="s">
        <v>1035</v>
      </c>
      <c r="B131" t="s">
        <v>167</v>
      </c>
      <c r="C131" t="s">
        <v>32</v>
      </c>
      <c r="D131" t="s">
        <v>32</v>
      </c>
      <c r="E131" t="s">
        <v>171</v>
      </c>
      <c r="F131" t="s">
        <v>163</v>
      </c>
      <c r="G131" s="177">
        <v>-174.34</v>
      </c>
      <c r="H131" s="60">
        <v>45565</v>
      </c>
      <c r="I131" s="60">
        <v>45565</v>
      </c>
      <c r="J131" t="s">
        <v>163</v>
      </c>
      <c r="K131" t="s">
        <v>1034</v>
      </c>
    </row>
    <row r="132" spans="1:11" x14ac:dyDescent="0.2">
      <c r="A132" t="s">
        <v>1033</v>
      </c>
      <c r="B132" t="s">
        <v>167</v>
      </c>
      <c r="C132" t="s">
        <v>316</v>
      </c>
      <c r="D132" t="s">
        <v>32</v>
      </c>
      <c r="E132" t="s">
        <v>164</v>
      </c>
      <c r="F132" t="s">
        <v>163</v>
      </c>
      <c r="G132" s="177">
        <v>95.54</v>
      </c>
      <c r="H132" s="60">
        <v>45541</v>
      </c>
      <c r="I132" s="60">
        <v>45539</v>
      </c>
      <c r="J132" t="s">
        <v>163</v>
      </c>
      <c r="K132" t="s">
        <v>1032</v>
      </c>
    </row>
    <row r="133" spans="1:11" x14ac:dyDescent="0.2">
      <c r="A133" t="s">
        <v>1031</v>
      </c>
      <c r="B133" t="s">
        <v>167</v>
      </c>
      <c r="C133" t="s">
        <v>316</v>
      </c>
      <c r="D133" t="s">
        <v>32</v>
      </c>
      <c r="E133" t="s">
        <v>164</v>
      </c>
      <c r="F133" t="s">
        <v>163</v>
      </c>
      <c r="G133" s="177">
        <v>308.14999999999998</v>
      </c>
      <c r="H133" s="60">
        <v>45544</v>
      </c>
      <c r="I133" s="60">
        <v>44811</v>
      </c>
      <c r="J133" t="s">
        <v>163</v>
      </c>
      <c r="K133" t="s">
        <v>1030</v>
      </c>
    </row>
    <row r="134" spans="1:11" x14ac:dyDescent="0.2">
      <c r="A134" t="s">
        <v>1029</v>
      </c>
      <c r="B134" t="s">
        <v>167</v>
      </c>
      <c r="C134" t="s">
        <v>316</v>
      </c>
      <c r="D134" t="s">
        <v>32</v>
      </c>
      <c r="E134" t="s">
        <v>164</v>
      </c>
      <c r="F134" t="s">
        <v>163</v>
      </c>
      <c r="G134" s="177">
        <v>69.58</v>
      </c>
      <c r="H134" s="60">
        <v>45552</v>
      </c>
      <c r="I134" s="60">
        <v>45370</v>
      </c>
      <c r="J134" t="s">
        <v>163</v>
      </c>
      <c r="K134" t="s">
        <v>1028</v>
      </c>
    </row>
    <row r="135" spans="1:11" x14ac:dyDescent="0.2">
      <c r="G135" s="59"/>
      <c r="H135" s="60"/>
      <c r="I135" s="60"/>
    </row>
    <row r="136" spans="1:11" x14ac:dyDescent="0.2">
      <c r="G136" s="59"/>
      <c r="H136" s="60"/>
      <c r="I136" s="60"/>
    </row>
    <row r="137" spans="1:11" x14ac:dyDescent="0.2">
      <c r="G137" s="59"/>
      <c r="H137" s="60"/>
      <c r="I137" s="60"/>
    </row>
    <row r="138" spans="1:11" x14ac:dyDescent="0.2">
      <c r="G138" s="59"/>
      <c r="H138" s="60"/>
      <c r="I138" s="60"/>
    </row>
    <row r="139" spans="1:11" x14ac:dyDescent="0.2">
      <c r="G139" s="59"/>
      <c r="H139" s="60"/>
      <c r="I139" s="60"/>
    </row>
    <row r="140" spans="1:11" x14ac:dyDescent="0.2">
      <c r="G140" s="59"/>
      <c r="H140" s="60"/>
      <c r="I140" s="60"/>
    </row>
    <row r="141" spans="1:11" x14ac:dyDescent="0.2">
      <c r="G141" s="59"/>
      <c r="H141" s="60"/>
      <c r="I141" s="60"/>
    </row>
    <row r="144" spans="1:11" ht="15" x14ac:dyDescent="0.25">
      <c r="A144" s="17"/>
      <c r="B144" s="17"/>
      <c r="C144" s="45"/>
      <c r="D144" s="32"/>
      <c r="E144" s="33" t="s">
        <v>45</v>
      </c>
      <c r="F144" s="33" t="s">
        <v>46</v>
      </c>
      <c r="G144" s="34" t="s">
        <v>29</v>
      </c>
      <c r="H144" s="17"/>
      <c r="I144" s="17"/>
      <c r="J144" s="17"/>
    </row>
    <row r="145" spans="1:13" ht="15" x14ac:dyDescent="0.25">
      <c r="A145" s="17"/>
      <c r="B145" s="17"/>
      <c r="C145" s="37"/>
      <c r="D145" s="36"/>
      <c r="E145" s="35" t="s">
        <v>34</v>
      </c>
      <c r="F145" s="36">
        <f>COUNTIFS($D$2:$D$141,E145,$G$2:$G$141,"&lt;0")-COUNTIFS($D$2:$D$141,E145,$G$2:$G$141,"&gt;0")</f>
        <v>38</v>
      </c>
      <c r="G145" s="37">
        <f>-SUMIF($D$2:$D$141,E145,$G$2:$G$141)</f>
        <v>3800</v>
      </c>
      <c r="H145" s="17"/>
      <c r="I145" s="17"/>
      <c r="J145" s="17"/>
    </row>
    <row r="146" spans="1:13" ht="15" x14ac:dyDescent="0.25">
      <c r="A146" s="17"/>
      <c r="B146" s="17"/>
      <c r="C146" s="37"/>
      <c r="D146" s="36"/>
      <c r="E146" s="35" t="s">
        <v>30</v>
      </c>
      <c r="F146" s="36">
        <f>COUNTIFS($D$2:$D$141,E146,$G$2:$G$141,"&lt;0")-COUNTIFS($D$2:$D$141,E146,$G$2:$G$141,"&gt;0")</f>
        <v>36</v>
      </c>
      <c r="G146" s="37">
        <f>-SUMIF($D$2:$D$141,E146,$G$2:$G$141)</f>
        <v>14670.040000000003</v>
      </c>
      <c r="H146" s="17"/>
      <c r="I146" s="17"/>
      <c r="J146" s="17"/>
    </row>
    <row r="147" spans="1:13" ht="15" x14ac:dyDescent="0.25">
      <c r="A147" s="29"/>
      <c r="B147" s="17"/>
      <c r="C147" s="37"/>
      <c r="D147" s="36"/>
      <c r="E147" s="35" t="s">
        <v>35</v>
      </c>
      <c r="F147" s="36">
        <f>COUNTIFS($D$2:$D$141,E147,$G$2:$G$141,"&lt;0")-COUNTIFS($D$2:$D$141,E147,$G$2:$G$141,"&gt;0")</f>
        <v>1</v>
      </c>
      <c r="G147" s="37">
        <f>-SUMIF($D$2:$D$141,E147,$G$2:$G$141)</f>
        <v>619.20000000000005</v>
      </c>
      <c r="H147" s="17"/>
      <c r="I147" s="17"/>
      <c r="J147" s="17"/>
    </row>
    <row r="148" spans="1:13" ht="15" x14ac:dyDescent="0.25">
      <c r="A148" s="29"/>
      <c r="B148" s="17"/>
      <c r="C148" s="37"/>
      <c r="D148" s="36"/>
      <c r="E148" s="35" t="s">
        <v>31</v>
      </c>
      <c r="F148" s="36">
        <f>COUNTIFS($D$2:$D$141,E148,$G$2:$G$141,"&lt;0")-COUNTIFS($D$2:$D$141,E148,$G$2:$G$141,"&gt;0")</f>
        <v>10</v>
      </c>
      <c r="G148" s="37">
        <f>-SUMIF($D$2:$D$141,E148,$G$2:$G$141)</f>
        <v>3634.3900000000003</v>
      </c>
      <c r="H148" s="17"/>
      <c r="I148" s="17"/>
      <c r="J148" s="17"/>
    </row>
    <row r="149" spans="1:13" ht="15" x14ac:dyDescent="0.25">
      <c r="A149" s="29"/>
      <c r="B149" s="17"/>
      <c r="C149" s="37"/>
      <c r="D149" s="36"/>
      <c r="E149" s="43" t="s">
        <v>32</v>
      </c>
      <c r="F149" s="31">
        <f>COUNTIFS($D$2:$D$141,E149,$G$2:$G$141,"&lt;0")-COUNTIFS($D$2:$D$141,E149,$G$2:$G$141,"&gt;0")</f>
        <v>35</v>
      </c>
      <c r="G149" s="44">
        <f>-SUMIF($D$2:$D$141,E149,$G$2:$G$141)</f>
        <v>3222.6500000000005</v>
      </c>
      <c r="H149" s="38" t="s">
        <v>49</v>
      </c>
      <c r="I149" s="17"/>
      <c r="J149" s="17"/>
    </row>
    <row r="150" spans="1:13" ht="15" x14ac:dyDescent="0.25">
      <c r="A150" s="29"/>
      <c r="B150" s="17"/>
      <c r="C150" s="37"/>
      <c r="D150" s="17"/>
      <c r="E150" s="39" t="s">
        <v>36</v>
      </c>
      <c r="F150" s="40">
        <f>SUM(F145:F149)</f>
        <v>120</v>
      </c>
      <c r="G150" s="41">
        <f>SUM(G145:G149)</f>
        <v>25946.280000000002</v>
      </c>
      <c r="H150" s="17"/>
      <c r="I150" s="17"/>
      <c r="J150" s="17"/>
    </row>
    <row r="151" spans="1:13" ht="15" x14ac:dyDescent="0.25">
      <c r="A151" s="29"/>
      <c r="B151" s="17"/>
      <c r="C151" s="42"/>
      <c r="D151" s="17"/>
      <c r="E151" s="30" t="s">
        <v>33</v>
      </c>
      <c r="F151" s="42">
        <f>F150-COUNTIF($G$2:$G$141,"&lt;0")+COUNTIF($G$2:$G$141,"&gt;0")</f>
        <v>0</v>
      </c>
      <c r="G151" s="42">
        <f>G150+SUM(G2:G143)</f>
        <v>0</v>
      </c>
      <c r="H151" s="17"/>
      <c r="I151" s="17"/>
      <c r="J151" s="17"/>
    </row>
    <row r="153" spans="1:13" x14ac:dyDescent="0.2">
      <c r="A153" t="s">
        <v>11</v>
      </c>
      <c r="B153" t="s">
        <v>12</v>
      </c>
      <c r="C153" t="s">
        <v>13</v>
      </c>
      <c r="D153" t="s">
        <v>14</v>
      </c>
      <c r="E153" t="s">
        <v>15</v>
      </c>
      <c r="F153" t="s">
        <v>16</v>
      </c>
      <c r="G153" t="s">
        <v>29</v>
      </c>
      <c r="H153" t="s">
        <v>17</v>
      </c>
      <c r="I153" t="s">
        <v>18</v>
      </c>
      <c r="J153" t="s">
        <v>19</v>
      </c>
      <c r="K153" t="s">
        <v>885</v>
      </c>
      <c r="L153" t="s">
        <v>20</v>
      </c>
      <c r="M153" t="s">
        <v>886</v>
      </c>
    </row>
    <row r="154" spans="1:13" x14ac:dyDescent="0.2">
      <c r="A154" t="s">
        <v>1212</v>
      </c>
      <c r="B154" t="s">
        <v>887</v>
      </c>
      <c r="C154" t="s">
        <v>900</v>
      </c>
      <c r="D154" t="s">
        <v>163</v>
      </c>
      <c r="E154" t="s">
        <v>171</v>
      </c>
      <c r="F154" t="s">
        <v>163</v>
      </c>
      <c r="G154" s="59">
        <v>-103.55</v>
      </c>
      <c r="H154" s="60">
        <v>45538</v>
      </c>
      <c r="I154" s="60">
        <v>45523</v>
      </c>
      <c r="J154" t="s">
        <v>163</v>
      </c>
      <c r="K154" t="s">
        <v>163</v>
      </c>
      <c r="L154" t="s">
        <v>1213</v>
      </c>
      <c r="M154" t="s">
        <v>890</v>
      </c>
    </row>
    <row r="155" spans="1:13" x14ac:dyDescent="0.2">
      <c r="A155" t="s">
        <v>1212</v>
      </c>
      <c r="B155" t="s">
        <v>887</v>
      </c>
      <c r="C155" t="s">
        <v>900</v>
      </c>
      <c r="D155" t="s">
        <v>163</v>
      </c>
      <c r="E155" t="s">
        <v>171</v>
      </c>
      <c r="F155" t="s">
        <v>163</v>
      </c>
      <c r="G155" s="59">
        <v>-118.7</v>
      </c>
      <c r="H155" s="60">
        <v>45538</v>
      </c>
      <c r="I155" s="60">
        <v>45523</v>
      </c>
      <c r="J155" t="s">
        <v>163</v>
      </c>
      <c r="K155" t="s">
        <v>163</v>
      </c>
      <c r="L155" t="s">
        <v>1213</v>
      </c>
      <c r="M155" t="s">
        <v>890</v>
      </c>
    </row>
    <row r="156" spans="1:13" x14ac:dyDescent="0.2">
      <c r="A156">
        <v>30063869</v>
      </c>
      <c r="B156" t="s">
        <v>887</v>
      </c>
      <c r="C156" t="s">
        <v>892</v>
      </c>
      <c r="D156" t="s">
        <v>163</v>
      </c>
      <c r="E156" t="s">
        <v>171</v>
      </c>
      <c r="F156" t="s">
        <v>163</v>
      </c>
      <c r="G156" s="59">
        <v>-92.22</v>
      </c>
      <c r="H156" s="60">
        <v>45538</v>
      </c>
      <c r="I156" s="60">
        <v>45531</v>
      </c>
      <c r="J156" t="s">
        <v>163</v>
      </c>
      <c r="K156" t="s">
        <v>163</v>
      </c>
      <c r="L156" t="s">
        <v>1214</v>
      </c>
      <c r="M156" t="s">
        <v>890</v>
      </c>
    </row>
    <row r="157" spans="1:13" x14ac:dyDescent="0.2">
      <c r="A157" t="s">
        <v>1215</v>
      </c>
      <c r="B157" t="s">
        <v>887</v>
      </c>
      <c r="C157" t="s">
        <v>934</v>
      </c>
      <c r="D157" t="s">
        <v>163</v>
      </c>
      <c r="E157" t="s">
        <v>171</v>
      </c>
      <c r="F157" t="s">
        <v>163</v>
      </c>
      <c r="G157" s="59">
        <v>-100.16</v>
      </c>
      <c r="H157" s="60">
        <v>45539</v>
      </c>
      <c r="I157" s="60">
        <v>45257</v>
      </c>
      <c r="J157" t="s">
        <v>163</v>
      </c>
      <c r="K157" t="s">
        <v>163</v>
      </c>
      <c r="L157" t="s">
        <v>1216</v>
      </c>
      <c r="M157" t="s">
        <v>890</v>
      </c>
    </row>
    <row r="158" spans="1:13" x14ac:dyDescent="0.2">
      <c r="A158" t="s">
        <v>1215</v>
      </c>
      <c r="B158" t="s">
        <v>887</v>
      </c>
      <c r="C158" t="s">
        <v>900</v>
      </c>
      <c r="D158" t="s">
        <v>163</v>
      </c>
      <c r="E158" t="s">
        <v>171</v>
      </c>
      <c r="F158" t="s">
        <v>163</v>
      </c>
      <c r="G158" s="59">
        <v>-175</v>
      </c>
      <c r="H158" s="60">
        <v>45539</v>
      </c>
      <c r="I158" s="60">
        <v>45355</v>
      </c>
      <c r="J158" t="s">
        <v>163</v>
      </c>
      <c r="K158" t="s">
        <v>163</v>
      </c>
      <c r="L158" t="s">
        <v>1216</v>
      </c>
      <c r="M158" t="s">
        <v>890</v>
      </c>
    </row>
    <row r="159" spans="1:13" x14ac:dyDescent="0.2">
      <c r="A159" t="s">
        <v>1215</v>
      </c>
      <c r="B159" t="s">
        <v>887</v>
      </c>
      <c r="C159" t="s">
        <v>900</v>
      </c>
      <c r="D159" t="s">
        <v>163</v>
      </c>
      <c r="E159" t="s">
        <v>171</v>
      </c>
      <c r="F159" t="s">
        <v>163</v>
      </c>
      <c r="G159" s="59">
        <v>-200</v>
      </c>
      <c r="H159" s="60">
        <v>45539</v>
      </c>
      <c r="I159" s="60">
        <v>45454</v>
      </c>
      <c r="J159" t="s">
        <v>163</v>
      </c>
      <c r="K159" t="s">
        <v>163</v>
      </c>
      <c r="L159" t="s">
        <v>1216</v>
      </c>
      <c r="M159" t="s">
        <v>890</v>
      </c>
    </row>
    <row r="160" spans="1:13" x14ac:dyDescent="0.2">
      <c r="A160" t="s">
        <v>1215</v>
      </c>
      <c r="B160" t="s">
        <v>887</v>
      </c>
      <c r="C160" t="s">
        <v>934</v>
      </c>
      <c r="D160" t="s">
        <v>163</v>
      </c>
      <c r="E160" t="s">
        <v>171</v>
      </c>
      <c r="F160" t="s">
        <v>163</v>
      </c>
      <c r="G160" s="59">
        <v>-100</v>
      </c>
      <c r="H160" s="60">
        <v>45539</v>
      </c>
      <c r="I160" s="60">
        <v>45454</v>
      </c>
      <c r="J160" t="s">
        <v>163</v>
      </c>
      <c r="K160" t="s">
        <v>163</v>
      </c>
      <c r="L160" t="s">
        <v>1216</v>
      </c>
      <c r="M160" t="s">
        <v>890</v>
      </c>
    </row>
    <row r="161" spans="1:13" x14ac:dyDescent="0.2">
      <c r="A161" t="s">
        <v>1215</v>
      </c>
      <c r="B161" t="s">
        <v>887</v>
      </c>
      <c r="C161" t="s">
        <v>900</v>
      </c>
      <c r="D161" t="s">
        <v>163</v>
      </c>
      <c r="E161" t="s">
        <v>171</v>
      </c>
      <c r="F161" t="s">
        <v>163</v>
      </c>
      <c r="G161" s="59">
        <v>-24.84</v>
      </c>
      <c r="H161" s="60">
        <v>45539</v>
      </c>
      <c r="I161" s="60">
        <v>45257</v>
      </c>
      <c r="J161" t="s">
        <v>163</v>
      </c>
      <c r="K161" t="s">
        <v>163</v>
      </c>
      <c r="L161" t="s">
        <v>1216</v>
      </c>
      <c r="M161" t="s">
        <v>890</v>
      </c>
    </row>
    <row r="162" spans="1:13" x14ac:dyDescent="0.2">
      <c r="A162" t="s">
        <v>1215</v>
      </c>
      <c r="B162" t="s">
        <v>887</v>
      </c>
      <c r="C162" t="s">
        <v>900</v>
      </c>
      <c r="D162" t="s">
        <v>163</v>
      </c>
      <c r="E162" t="s">
        <v>171</v>
      </c>
      <c r="F162" t="s">
        <v>163</v>
      </c>
      <c r="G162" s="59">
        <v>-11.17</v>
      </c>
      <c r="H162" s="60">
        <v>45539</v>
      </c>
      <c r="I162" s="60">
        <v>45537</v>
      </c>
      <c r="J162" t="s">
        <v>163</v>
      </c>
      <c r="K162" t="s">
        <v>163</v>
      </c>
      <c r="L162" t="s">
        <v>1216</v>
      </c>
      <c r="M162" t="s">
        <v>890</v>
      </c>
    </row>
    <row r="163" spans="1:13" x14ac:dyDescent="0.2">
      <c r="A163" t="s">
        <v>1215</v>
      </c>
      <c r="B163" t="s">
        <v>887</v>
      </c>
      <c r="C163" t="s">
        <v>900</v>
      </c>
      <c r="D163" t="s">
        <v>163</v>
      </c>
      <c r="E163" t="s">
        <v>171</v>
      </c>
      <c r="F163" t="s">
        <v>163</v>
      </c>
      <c r="G163" s="59">
        <v>24.84</v>
      </c>
      <c r="H163" s="60">
        <v>45539</v>
      </c>
      <c r="I163" s="60">
        <v>45257</v>
      </c>
      <c r="J163" t="s">
        <v>163</v>
      </c>
      <c r="K163" t="s">
        <v>163</v>
      </c>
      <c r="L163" t="s">
        <v>1216</v>
      </c>
      <c r="M163" t="s">
        <v>890</v>
      </c>
    </row>
    <row r="164" spans="1:13" x14ac:dyDescent="0.2">
      <c r="A164" t="s">
        <v>1215</v>
      </c>
      <c r="B164" t="s">
        <v>887</v>
      </c>
      <c r="C164" t="s">
        <v>900</v>
      </c>
      <c r="D164" t="s">
        <v>163</v>
      </c>
      <c r="E164" t="s">
        <v>171</v>
      </c>
      <c r="F164" t="s">
        <v>163</v>
      </c>
      <c r="G164" s="59">
        <v>-24.84</v>
      </c>
      <c r="H164" s="60">
        <v>45539</v>
      </c>
      <c r="I164" s="60">
        <v>45166</v>
      </c>
      <c r="J164" t="s">
        <v>163</v>
      </c>
      <c r="K164" t="s">
        <v>163</v>
      </c>
      <c r="L164" t="s">
        <v>1216</v>
      </c>
      <c r="M164" t="s">
        <v>890</v>
      </c>
    </row>
    <row r="165" spans="1:13" x14ac:dyDescent="0.2">
      <c r="A165" t="s">
        <v>1215</v>
      </c>
      <c r="B165" t="s">
        <v>887</v>
      </c>
      <c r="C165" t="s">
        <v>900</v>
      </c>
      <c r="D165" t="s">
        <v>163</v>
      </c>
      <c r="E165" t="s">
        <v>171</v>
      </c>
      <c r="F165" t="s">
        <v>163</v>
      </c>
      <c r="G165" s="59">
        <v>11.17</v>
      </c>
      <c r="H165" s="60">
        <v>45539</v>
      </c>
      <c r="I165" s="60">
        <v>45537</v>
      </c>
      <c r="J165" t="s">
        <v>163</v>
      </c>
      <c r="K165" t="s">
        <v>163</v>
      </c>
      <c r="L165" t="s">
        <v>1216</v>
      </c>
      <c r="M165" t="s">
        <v>890</v>
      </c>
    </row>
    <row r="166" spans="1:13" x14ac:dyDescent="0.2">
      <c r="A166" t="s">
        <v>1217</v>
      </c>
      <c r="B166" t="s">
        <v>887</v>
      </c>
      <c r="C166" t="s">
        <v>900</v>
      </c>
      <c r="D166" t="s">
        <v>163</v>
      </c>
      <c r="E166" t="s">
        <v>171</v>
      </c>
      <c r="F166" t="s">
        <v>163</v>
      </c>
      <c r="G166" s="59">
        <v>-6.74</v>
      </c>
      <c r="H166" s="60">
        <v>45539</v>
      </c>
      <c r="I166" s="60">
        <v>45539</v>
      </c>
      <c r="J166" t="s">
        <v>163</v>
      </c>
      <c r="K166" t="s">
        <v>163</v>
      </c>
      <c r="L166" t="s">
        <v>1218</v>
      </c>
      <c r="M166" t="s">
        <v>890</v>
      </c>
    </row>
    <row r="167" spans="1:13" x14ac:dyDescent="0.2">
      <c r="A167" t="s">
        <v>1219</v>
      </c>
      <c r="B167" t="s">
        <v>887</v>
      </c>
      <c r="C167" t="s">
        <v>900</v>
      </c>
      <c r="D167" t="s">
        <v>163</v>
      </c>
      <c r="E167" t="s">
        <v>171</v>
      </c>
      <c r="F167" t="s">
        <v>163</v>
      </c>
      <c r="G167" s="59">
        <v>-108.85</v>
      </c>
      <c r="H167" s="60">
        <v>45541</v>
      </c>
      <c r="I167" s="60">
        <v>45541</v>
      </c>
      <c r="J167" t="s">
        <v>163</v>
      </c>
      <c r="K167" t="s">
        <v>163</v>
      </c>
      <c r="L167" t="s">
        <v>1220</v>
      </c>
      <c r="M167" t="s">
        <v>890</v>
      </c>
    </row>
    <row r="168" spans="1:13" x14ac:dyDescent="0.2">
      <c r="A168" t="s">
        <v>1219</v>
      </c>
      <c r="B168" t="s">
        <v>887</v>
      </c>
      <c r="C168" t="s">
        <v>900</v>
      </c>
      <c r="D168" t="s">
        <v>163</v>
      </c>
      <c r="E168" t="s">
        <v>171</v>
      </c>
      <c r="F168" t="s">
        <v>163</v>
      </c>
      <c r="G168" s="59">
        <v>-89.54</v>
      </c>
      <c r="H168" s="60">
        <v>45541</v>
      </c>
      <c r="I168" s="60">
        <v>45541</v>
      </c>
      <c r="J168" t="s">
        <v>163</v>
      </c>
      <c r="K168" t="s">
        <v>163</v>
      </c>
      <c r="L168" t="s">
        <v>1220</v>
      </c>
      <c r="M168" t="s">
        <v>890</v>
      </c>
    </row>
    <row r="169" spans="1:13" x14ac:dyDescent="0.2">
      <c r="A169" t="s">
        <v>1219</v>
      </c>
      <c r="B169" t="s">
        <v>887</v>
      </c>
      <c r="C169" t="s">
        <v>900</v>
      </c>
      <c r="D169" t="s">
        <v>163</v>
      </c>
      <c r="E169" t="s">
        <v>171</v>
      </c>
      <c r="F169" t="s">
        <v>163</v>
      </c>
      <c r="G169" s="59">
        <v>-6.68</v>
      </c>
      <c r="H169" s="60">
        <v>45541</v>
      </c>
      <c r="I169" s="60">
        <v>45541</v>
      </c>
      <c r="J169" t="s">
        <v>163</v>
      </c>
      <c r="K169" t="s">
        <v>163</v>
      </c>
      <c r="L169" t="s">
        <v>1220</v>
      </c>
      <c r="M169" t="s">
        <v>890</v>
      </c>
    </row>
    <row r="170" spans="1:13" x14ac:dyDescent="0.2">
      <c r="A170" t="s">
        <v>1219</v>
      </c>
      <c r="B170" t="s">
        <v>887</v>
      </c>
      <c r="C170" t="s">
        <v>900</v>
      </c>
      <c r="D170" t="s">
        <v>163</v>
      </c>
      <c r="E170" t="s">
        <v>171</v>
      </c>
      <c r="F170" t="s">
        <v>163</v>
      </c>
      <c r="G170" s="59">
        <v>-17.7</v>
      </c>
      <c r="H170" s="60">
        <v>45541</v>
      </c>
      <c r="I170" s="60">
        <v>45541</v>
      </c>
      <c r="J170" t="s">
        <v>163</v>
      </c>
      <c r="K170" t="s">
        <v>163</v>
      </c>
      <c r="L170" t="s">
        <v>1220</v>
      </c>
      <c r="M170" t="s">
        <v>890</v>
      </c>
    </row>
    <row r="171" spans="1:13" x14ac:dyDescent="0.2">
      <c r="A171" t="s">
        <v>1221</v>
      </c>
      <c r="B171" t="s">
        <v>887</v>
      </c>
      <c r="C171" t="s">
        <v>900</v>
      </c>
      <c r="D171" t="s">
        <v>163</v>
      </c>
      <c r="E171" t="s">
        <v>171</v>
      </c>
      <c r="F171" t="s">
        <v>163</v>
      </c>
      <c r="G171" s="59">
        <v>-12.09</v>
      </c>
      <c r="H171" s="60">
        <v>45544</v>
      </c>
      <c r="I171" s="60">
        <v>45544</v>
      </c>
      <c r="J171" t="s">
        <v>163</v>
      </c>
      <c r="K171" t="s">
        <v>163</v>
      </c>
      <c r="L171" t="s">
        <v>1222</v>
      </c>
      <c r="M171" t="s">
        <v>890</v>
      </c>
    </row>
    <row r="172" spans="1:13" x14ac:dyDescent="0.2">
      <c r="A172" t="s">
        <v>1221</v>
      </c>
      <c r="B172" t="s">
        <v>887</v>
      </c>
      <c r="C172" t="s">
        <v>900</v>
      </c>
      <c r="D172" t="s">
        <v>163</v>
      </c>
      <c r="E172" t="s">
        <v>171</v>
      </c>
      <c r="F172" t="s">
        <v>163</v>
      </c>
      <c r="G172" s="59">
        <v>-24.95</v>
      </c>
      <c r="H172" s="60">
        <v>45544</v>
      </c>
      <c r="I172" s="60">
        <v>45544</v>
      </c>
      <c r="J172" t="s">
        <v>163</v>
      </c>
      <c r="K172" t="s">
        <v>163</v>
      </c>
      <c r="L172" t="s">
        <v>1222</v>
      </c>
      <c r="M172" t="s">
        <v>890</v>
      </c>
    </row>
    <row r="173" spans="1:13" x14ac:dyDescent="0.2">
      <c r="A173" t="s">
        <v>1221</v>
      </c>
      <c r="B173" t="s">
        <v>887</v>
      </c>
      <c r="C173" t="s">
        <v>900</v>
      </c>
      <c r="D173" t="s">
        <v>163</v>
      </c>
      <c r="E173" t="s">
        <v>171</v>
      </c>
      <c r="F173" t="s">
        <v>163</v>
      </c>
      <c r="G173" s="59">
        <v>-3.19</v>
      </c>
      <c r="H173" s="60">
        <v>45544</v>
      </c>
      <c r="I173" s="60">
        <v>45544</v>
      </c>
      <c r="J173" t="s">
        <v>163</v>
      </c>
      <c r="K173" t="s">
        <v>163</v>
      </c>
      <c r="L173" t="s">
        <v>1222</v>
      </c>
      <c r="M173" t="s">
        <v>890</v>
      </c>
    </row>
    <row r="174" spans="1:13" x14ac:dyDescent="0.2">
      <c r="A174" t="s">
        <v>1221</v>
      </c>
      <c r="B174" t="s">
        <v>887</v>
      </c>
      <c r="C174" t="s">
        <v>900</v>
      </c>
      <c r="D174" t="s">
        <v>163</v>
      </c>
      <c r="E174" t="s">
        <v>171</v>
      </c>
      <c r="F174" t="s">
        <v>163</v>
      </c>
      <c r="G174" s="59">
        <v>-89.18</v>
      </c>
      <c r="H174" s="60">
        <v>45544</v>
      </c>
      <c r="I174" s="60">
        <v>45544</v>
      </c>
      <c r="J174" t="s">
        <v>163</v>
      </c>
      <c r="K174" t="s">
        <v>163</v>
      </c>
      <c r="L174" t="s">
        <v>1222</v>
      </c>
      <c r="M174" t="s">
        <v>890</v>
      </c>
    </row>
    <row r="175" spans="1:13" x14ac:dyDescent="0.2">
      <c r="A175" t="s">
        <v>1221</v>
      </c>
      <c r="B175" t="s">
        <v>887</v>
      </c>
      <c r="C175" t="s">
        <v>900</v>
      </c>
      <c r="D175" t="s">
        <v>163</v>
      </c>
      <c r="E175" t="s">
        <v>171</v>
      </c>
      <c r="F175" t="s">
        <v>163</v>
      </c>
      <c r="G175" s="59">
        <v>-31.1</v>
      </c>
      <c r="H175" s="60">
        <v>45544</v>
      </c>
      <c r="I175" s="60">
        <v>45544</v>
      </c>
      <c r="J175" t="s">
        <v>163</v>
      </c>
      <c r="K175" t="s">
        <v>163</v>
      </c>
      <c r="L175" t="s">
        <v>1222</v>
      </c>
      <c r="M175" t="s">
        <v>890</v>
      </c>
    </row>
    <row r="176" spans="1:13" x14ac:dyDescent="0.2">
      <c r="A176" t="s">
        <v>1221</v>
      </c>
      <c r="B176" t="s">
        <v>887</v>
      </c>
      <c r="C176" t="s">
        <v>900</v>
      </c>
      <c r="D176" t="s">
        <v>163</v>
      </c>
      <c r="E176" t="s">
        <v>171</v>
      </c>
      <c r="F176" t="s">
        <v>163</v>
      </c>
      <c r="G176" s="59">
        <v>-22.33</v>
      </c>
      <c r="H176" s="60">
        <v>45544</v>
      </c>
      <c r="I176" s="60">
        <v>45544</v>
      </c>
      <c r="J176" t="s">
        <v>163</v>
      </c>
      <c r="K176" t="s">
        <v>163</v>
      </c>
      <c r="L176" t="s">
        <v>1222</v>
      </c>
      <c r="M176" t="s">
        <v>890</v>
      </c>
    </row>
    <row r="177" spans="1:13" x14ac:dyDescent="0.2">
      <c r="A177" t="s">
        <v>1221</v>
      </c>
      <c r="B177" t="s">
        <v>887</v>
      </c>
      <c r="C177" t="s">
        <v>900</v>
      </c>
      <c r="D177" t="s">
        <v>163</v>
      </c>
      <c r="E177" t="s">
        <v>171</v>
      </c>
      <c r="F177" t="s">
        <v>163</v>
      </c>
      <c r="G177" s="59">
        <v>-20.74</v>
      </c>
      <c r="H177" s="60">
        <v>45544</v>
      </c>
      <c r="I177" s="60">
        <v>45544</v>
      </c>
      <c r="J177" t="s">
        <v>163</v>
      </c>
      <c r="K177" t="s">
        <v>163</v>
      </c>
      <c r="L177" t="s">
        <v>1222</v>
      </c>
      <c r="M177" t="s">
        <v>890</v>
      </c>
    </row>
    <row r="178" spans="1:13" x14ac:dyDescent="0.2">
      <c r="A178" t="s">
        <v>1221</v>
      </c>
      <c r="B178" t="s">
        <v>887</v>
      </c>
      <c r="C178" t="s">
        <v>900</v>
      </c>
      <c r="D178" t="s">
        <v>163</v>
      </c>
      <c r="E178" t="s">
        <v>171</v>
      </c>
      <c r="F178" t="s">
        <v>163</v>
      </c>
      <c r="G178" s="59">
        <v>-2.5299999999999998</v>
      </c>
      <c r="H178" s="60">
        <v>45544</v>
      </c>
      <c r="I178" s="60">
        <v>45544</v>
      </c>
      <c r="J178" t="s">
        <v>163</v>
      </c>
      <c r="K178" t="s">
        <v>163</v>
      </c>
      <c r="L178" t="s">
        <v>1222</v>
      </c>
      <c r="M178" t="s">
        <v>890</v>
      </c>
    </row>
    <row r="179" spans="1:13" x14ac:dyDescent="0.2">
      <c r="A179" t="s">
        <v>1031</v>
      </c>
      <c r="B179" t="s">
        <v>887</v>
      </c>
      <c r="C179" t="s">
        <v>900</v>
      </c>
      <c r="D179" t="s">
        <v>163</v>
      </c>
      <c r="E179" t="s">
        <v>171</v>
      </c>
      <c r="F179" t="s">
        <v>163</v>
      </c>
      <c r="G179" s="59">
        <v>-1.61</v>
      </c>
      <c r="H179" s="60">
        <v>45544</v>
      </c>
      <c r="I179" s="60">
        <v>45544</v>
      </c>
      <c r="J179" t="s">
        <v>163</v>
      </c>
      <c r="K179" t="s">
        <v>163</v>
      </c>
      <c r="L179" t="s">
        <v>1223</v>
      </c>
      <c r="M179" t="s">
        <v>890</v>
      </c>
    </row>
    <row r="180" spans="1:13" x14ac:dyDescent="0.2">
      <c r="A180" t="s">
        <v>1031</v>
      </c>
      <c r="B180" t="s">
        <v>887</v>
      </c>
      <c r="C180" t="s">
        <v>900</v>
      </c>
      <c r="D180" t="s">
        <v>163</v>
      </c>
      <c r="E180" t="s">
        <v>171</v>
      </c>
      <c r="F180" t="s">
        <v>163</v>
      </c>
      <c r="G180" s="59">
        <v>-5.27</v>
      </c>
      <c r="H180" s="60">
        <v>45544</v>
      </c>
      <c r="I180" s="60">
        <v>45544</v>
      </c>
      <c r="J180" t="s">
        <v>163</v>
      </c>
      <c r="K180" t="s">
        <v>163</v>
      </c>
      <c r="L180" t="s">
        <v>1223</v>
      </c>
      <c r="M180" t="s">
        <v>890</v>
      </c>
    </row>
    <row r="181" spans="1:13" x14ac:dyDescent="0.2">
      <c r="A181" t="s">
        <v>1031</v>
      </c>
      <c r="B181" t="s">
        <v>887</v>
      </c>
      <c r="C181" t="s">
        <v>900</v>
      </c>
      <c r="D181" t="s">
        <v>163</v>
      </c>
      <c r="E181" t="s">
        <v>171</v>
      </c>
      <c r="F181" t="s">
        <v>163</v>
      </c>
      <c r="G181" s="59">
        <v>-0.83</v>
      </c>
      <c r="H181" s="60">
        <v>45544</v>
      </c>
      <c r="I181" s="60">
        <v>45544</v>
      </c>
      <c r="J181" t="s">
        <v>163</v>
      </c>
      <c r="K181" t="s">
        <v>163</v>
      </c>
      <c r="L181" t="s">
        <v>1223</v>
      </c>
      <c r="M181" t="s">
        <v>890</v>
      </c>
    </row>
    <row r="182" spans="1:13" x14ac:dyDescent="0.2">
      <c r="A182" t="s">
        <v>1031</v>
      </c>
      <c r="B182" t="s">
        <v>887</v>
      </c>
      <c r="C182" t="s">
        <v>900</v>
      </c>
      <c r="D182" t="s">
        <v>163</v>
      </c>
      <c r="E182" t="s">
        <v>171</v>
      </c>
      <c r="F182" t="s">
        <v>163</v>
      </c>
      <c r="G182" s="59">
        <v>-24.23</v>
      </c>
      <c r="H182" s="60">
        <v>45544</v>
      </c>
      <c r="I182" s="60">
        <v>45544</v>
      </c>
      <c r="J182" t="s">
        <v>163</v>
      </c>
      <c r="K182" t="s">
        <v>163</v>
      </c>
      <c r="L182" t="s">
        <v>1223</v>
      </c>
      <c r="M182" t="s">
        <v>890</v>
      </c>
    </row>
    <row r="183" spans="1:13" x14ac:dyDescent="0.2">
      <c r="A183" t="s">
        <v>1031</v>
      </c>
      <c r="B183" t="s">
        <v>887</v>
      </c>
      <c r="C183" t="s">
        <v>900</v>
      </c>
      <c r="D183" t="s">
        <v>163</v>
      </c>
      <c r="E183" t="s">
        <v>171</v>
      </c>
      <c r="F183" t="s">
        <v>163</v>
      </c>
      <c r="G183" s="59">
        <v>-8.07</v>
      </c>
      <c r="H183" s="60">
        <v>45544</v>
      </c>
      <c r="I183" s="60">
        <v>45544</v>
      </c>
      <c r="J183" t="s">
        <v>163</v>
      </c>
      <c r="K183" t="s">
        <v>163</v>
      </c>
      <c r="L183" t="s">
        <v>1223</v>
      </c>
      <c r="M183" t="s">
        <v>890</v>
      </c>
    </row>
    <row r="184" spans="1:13" x14ac:dyDescent="0.2">
      <c r="A184" t="s">
        <v>1031</v>
      </c>
      <c r="B184" t="s">
        <v>887</v>
      </c>
      <c r="C184" t="s">
        <v>900</v>
      </c>
      <c r="D184" t="s">
        <v>163</v>
      </c>
      <c r="E184" t="s">
        <v>171</v>
      </c>
      <c r="F184" t="s">
        <v>163</v>
      </c>
      <c r="G184" s="59">
        <v>-6.02</v>
      </c>
      <c r="H184" s="60">
        <v>45544</v>
      </c>
      <c r="I184" s="60">
        <v>45544</v>
      </c>
      <c r="J184" t="s">
        <v>163</v>
      </c>
      <c r="K184" t="s">
        <v>163</v>
      </c>
      <c r="L184" t="s">
        <v>1223</v>
      </c>
      <c r="M184" t="s">
        <v>890</v>
      </c>
    </row>
    <row r="185" spans="1:13" x14ac:dyDescent="0.2">
      <c r="A185" t="s">
        <v>1031</v>
      </c>
      <c r="B185" t="s">
        <v>887</v>
      </c>
      <c r="C185" t="s">
        <v>900</v>
      </c>
      <c r="D185" t="s">
        <v>163</v>
      </c>
      <c r="E185" t="s">
        <v>171</v>
      </c>
      <c r="F185" t="s">
        <v>163</v>
      </c>
      <c r="G185" s="59">
        <v>-2.2599999999999998</v>
      </c>
      <c r="H185" s="60">
        <v>45544</v>
      </c>
      <c r="I185" s="60">
        <v>45544</v>
      </c>
      <c r="J185" t="s">
        <v>163</v>
      </c>
      <c r="K185" t="s">
        <v>163</v>
      </c>
      <c r="L185" t="s">
        <v>1223</v>
      </c>
      <c r="M185" t="s">
        <v>890</v>
      </c>
    </row>
    <row r="186" spans="1:13" x14ac:dyDescent="0.2">
      <c r="A186" t="s">
        <v>1031</v>
      </c>
      <c r="B186" t="s">
        <v>887</v>
      </c>
      <c r="C186" t="s">
        <v>900</v>
      </c>
      <c r="D186" t="s">
        <v>163</v>
      </c>
      <c r="E186" t="s">
        <v>171</v>
      </c>
      <c r="F186" t="s">
        <v>163</v>
      </c>
      <c r="G186" s="59">
        <v>-223.59</v>
      </c>
      <c r="H186" s="60">
        <v>45544</v>
      </c>
      <c r="I186" s="60">
        <v>45544</v>
      </c>
      <c r="J186" t="s">
        <v>163</v>
      </c>
      <c r="K186" t="s">
        <v>163</v>
      </c>
      <c r="L186" t="s">
        <v>1223</v>
      </c>
      <c r="M186" t="s">
        <v>890</v>
      </c>
    </row>
    <row r="187" spans="1:13" x14ac:dyDescent="0.2">
      <c r="A187" t="s">
        <v>1031</v>
      </c>
      <c r="B187" t="s">
        <v>887</v>
      </c>
      <c r="C187" t="s">
        <v>900</v>
      </c>
      <c r="D187" t="s">
        <v>163</v>
      </c>
      <c r="E187" t="s">
        <v>171</v>
      </c>
      <c r="F187" t="s">
        <v>163</v>
      </c>
      <c r="G187" s="59">
        <v>-31.61</v>
      </c>
      <c r="H187" s="60">
        <v>45544</v>
      </c>
      <c r="I187" s="60">
        <v>45544</v>
      </c>
      <c r="J187" t="s">
        <v>163</v>
      </c>
      <c r="K187" t="s">
        <v>163</v>
      </c>
      <c r="L187" t="s">
        <v>1223</v>
      </c>
      <c r="M187" t="s">
        <v>890</v>
      </c>
    </row>
    <row r="188" spans="1:13" x14ac:dyDescent="0.2">
      <c r="A188" t="s">
        <v>1224</v>
      </c>
      <c r="B188" t="s">
        <v>887</v>
      </c>
      <c r="C188" t="s">
        <v>900</v>
      </c>
      <c r="D188" t="s">
        <v>163</v>
      </c>
      <c r="E188" t="s">
        <v>171</v>
      </c>
      <c r="F188" t="s">
        <v>163</v>
      </c>
      <c r="G188" s="59">
        <v>-46.73</v>
      </c>
      <c r="H188" s="60">
        <v>45545</v>
      </c>
      <c r="I188" s="60">
        <v>45545</v>
      </c>
      <c r="J188" t="s">
        <v>163</v>
      </c>
      <c r="K188" t="s">
        <v>163</v>
      </c>
      <c r="L188" t="s">
        <v>1225</v>
      </c>
      <c r="M188" t="s">
        <v>890</v>
      </c>
    </row>
    <row r="189" spans="1:13" x14ac:dyDescent="0.2">
      <c r="A189" t="s">
        <v>1224</v>
      </c>
      <c r="B189" t="s">
        <v>887</v>
      </c>
      <c r="C189" t="s">
        <v>900</v>
      </c>
      <c r="D189" t="s">
        <v>163</v>
      </c>
      <c r="E189" t="s">
        <v>171</v>
      </c>
      <c r="F189" t="s">
        <v>163</v>
      </c>
      <c r="G189" s="59">
        <v>-27.12</v>
      </c>
      <c r="H189" s="60">
        <v>45545</v>
      </c>
      <c r="I189" s="60">
        <v>45545</v>
      </c>
      <c r="J189" t="s">
        <v>163</v>
      </c>
      <c r="K189" t="s">
        <v>163</v>
      </c>
      <c r="L189" t="s">
        <v>1225</v>
      </c>
      <c r="M189" t="s">
        <v>890</v>
      </c>
    </row>
    <row r="190" spans="1:13" x14ac:dyDescent="0.2">
      <c r="A190" t="s">
        <v>1224</v>
      </c>
      <c r="B190" t="s">
        <v>887</v>
      </c>
      <c r="C190" t="s">
        <v>900</v>
      </c>
      <c r="D190" t="s">
        <v>163</v>
      </c>
      <c r="E190" t="s">
        <v>171</v>
      </c>
      <c r="F190" t="s">
        <v>163</v>
      </c>
      <c r="G190" s="59">
        <v>-18.34</v>
      </c>
      <c r="H190" s="60">
        <v>45545</v>
      </c>
      <c r="I190" s="60">
        <v>45545</v>
      </c>
      <c r="J190" t="s">
        <v>163</v>
      </c>
      <c r="K190" t="s">
        <v>163</v>
      </c>
      <c r="L190" t="s">
        <v>1225</v>
      </c>
      <c r="M190" t="s">
        <v>890</v>
      </c>
    </row>
    <row r="191" spans="1:13" x14ac:dyDescent="0.2">
      <c r="A191" t="s">
        <v>1226</v>
      </c>
      <c r="B191" t="s">
        <v>887</v>
      </c>
      <c r="C191" t="s">
        <v>900</v>
      </c>
      <c r="D191" t="s">
        <v>163</v>
      </c>
      <c r="E191" t="s">
        <v>171</v>
      </c>
      <c r="F191" t="s">
        <v>163</v>
      </c>
      <c r="G191" s="59">
        <v>-25.52</v>
      </c>
      <c r="H191" s="60">
        <v>45546</v>
      </c>
      <c r="I191" s="60">
        <v>45546</v>
      </c>
      <c r="J191" t="s">
        <v>163</v>
      </c>
      <c r="K191" t="s">
        <v>163</v>
      </c>
      <c r="L191" t="s">
        <v>1227</v>
      </c>
      <c r="M191" t="s">
        <v>890</v>
      </c>
    </row>
    <row r="192" spans="1:13" x14ac:dyDescent="0.2">
      <c r="A192" t="s">
        <v>1228</v>
      </c>
      <c r="B192" t="s">
        <v>887</v>
      </c>
      <c r="C192" t="s">
        <v>930</v>
      </c>
      <c r="D192" t="s">
        <v>163</v>
      </c>
      <c r="E192" t="s">
        <v>171</v>
      </c>
      <c r="F192" t="s">
        <v>163</v>
      </c>
      <c r="G192" s="59">
        <v>-2.3199999999999998</v>
      </c>
      <c r="H192" s="60">
        <v>45546</v>
      </c>
      <c r="I192" s="60">
        <v>45481</v>
      </c>
      <c r="J192" t="s">
        <v>163</v>
      </c>
      <c r="K192" t="s">
        <v>163</v>
      </c>
      <c r="L192" t="s">
        <v>1229</v>
      </c>
      <c r="M192" t="s">
        <v>890</v>
      </c>
    </row>
    <row r="193" spans="1:13" x14ac:dyDescent="0.2">
      <c r="A193" t="s">
        <v>1228</v>
      </c>
      <c r="B193" t="s">
        <v>887</v>
      </c>
      <c r="C193" t="s">
        <v>900</v>
      </c>
      <c r="D193" t="s">
        <v>163</v>
      </c>
      <c r="E193" t="s">
        <v>171</v>
      </c>
      <c r="F193" t="s">
        <v>163</v>
      </c>
      <c r="G193" s="59">
        <v>-11.62</v>
      </c>
      <c r="H193" s="60">
        <v>45546</v>
      </c>
      <c r="I193" s="60">
        <v>45481</v>
      </c>
      <c r="J193" t="s">
        <v>163</v>
      </c>
      <c r="K193" t="s">
        <v>163</v>
      </c>
      <c r="L193" t="s">
        <v>1229</v>
      </c>
      <c r="M193" t="s">
        <v>890</v>
      </c>
    </row>
    <row r="194" spans="1:13" x14ac:dyDescent="0.2">
      <c r="A194" t="s">
        <v>1228</v>
      </c>
      <c r="B194" t="s">
        <v>887</v>
      </c>
      <c r="C194" t="s">
        <v>930</v>
      </c>
      <c r="D194" t="s">
        <v>163</v>
      </c>
      <c r="E194" t="s">
        <v>171</v>
      </c>
      <c r="F194" t="s">
        <v>163</v>
      </c>
      <c r="G194" s="59">
        <v>-61.1</v>
      </c>
      <c r="H194" s="60">
        <v>45546</v>
      </c>
      <c r="I194" s="60">
        <v>45481</v>
      </c>
      <c r="J194" t="s">
        <v>163</v>
      </c>
      <c r="K194" t="s">
        <v>163</v>
      </c>
      <c r="L194" t="s">
        <v>1229</v>
      </c>
      <c r="M194" t="s">
        <v>890</v>
      </c>
    </row>
    <row r="195" spans="1:13" x14ac:dyDescent="0.2">
      <c r="A195" t="s">
        <v>1230</v>
      </c>
      <c r="B195" t="s">
        <v>887</v>
      </c>
      <c r="C195" t="s">
        <v>900</v>
      </c>
      <c r="D195" t="s">
        <v>163</v>
      </c>
      <c r="E195" t="s">
        <v>171</v>
      </c>
      <c r="F195" t="s">
        <v>163</v>
      </c>
      <c r="G195" s="59">
        <v>-10</v>
      </c>
      <c r="H195" s="60">
        <v>45547</v>
      </c>
      <c r="I195" s="60">
        <v>45455</v>
      </c>
      <c r="J195" t="s">
        <v>163</v>
      </c>
      <c r="K195" t="s">
        <v>163</v>
      </c>
      <c r="L195" t="s">
        <v>1231</v>
      </c>
      <c r="M195" t="s">
        <v>890</v>
      </c>
    </row>
    <row r="196" spans="1:13" x14ac:dyDescent="0.2">
      <c r="A196" t="s">
        <v>1230</v>
      </c>
      <c r="B196" t="s">
        <v>887</v>
      </c>
      <c r="C196" t="s">
        <v>900</v>
      </c>
      <c r="D196" t="s">
        <v>163</v>
      </c>
      <c r="E196" t="s">
        <v>171</v>
      </c>
      <c r="F196" t="s">
        <v>163</v>
      </c>
      <c r="G196" s="59">
        <v>10</v>
      </c>
      <c r="H196" s="60">
        <v>45547</v>
      </c>
      <c r="I196" s="60">
        <v>45455</v>
      </c>
      <c r="J196" t="s">
        <v>163</v>
      </c>
      <c r="K196" t="s">
        <v>163</v>
      </c>
      <c r="L196" t="s">
        <v>1232</v>
      </c>
      <c r="M196" t="s">
        <v>890</v>
      </c>
    </row>
    <row r="197" spans="1:13" x14ac:dyDescent="0.2">
      <c r="A197">
        <v>30063869</v>
      </c>
      <c r="B197" t="s">
        <v>887</v>
      </c>
      <c r="C197" t="s">
        <v>892</v>
      </c>
      <c r="D197" t="s">
        <v>163</v>
      </c>
      <c r="E197" t="s">
        <v>171</v>
      </c>
      <c r="F197" t="s">
        <v>163</v>
      </c>
      <c r="G197" s="59">
        <v>-92.22</v>
      </c>
      <c r="H197" s="60">
        <v>45547</v>
      </c>
      <c r="I197" s="60">
        <v>45509</v>
      </c>
      <c r="J197" t="s">
        <v>163</v>
      </c>
      <c r="K197" t="s">
        <v>163</v>
      </c>
      <c r="L197" t="s">
        <v>1233</v>
      </c>
      <c r="M197" t="s">
        <v>890</v>
      </c>
    </row>
    <row r="198" spans="1:13" x14ac:dyDescent="0.2">
      <c r="A198">
        <v>30063869</v>
      </c>
      <c r="B198" t="s">
        <v>887</v>
      </c>
      <c r="C198" t="s">
        <v>892</v>
      </c>
      <c r="D198" t="s">
        <v>163</v>
      </c>
      <c r="E198" t="s">
        <v>171</v>
      </c>
      <c r="F198" t="s">
        <v>163</v>
      </c>
      <c r="G198" s="59">
        <v>-92.22</v>
      </c>
      <c r="H198" s="60">
        <v>45547</v>
      </c>
      <c r="I198" s="60">
        <v>45509</v>
      </c>
      <c r="J198" t="s">
        <v>163</v>
      </c>
      <c r="K198" t="s">
        <v>163</v>
      </c>
      <c r="L198" t="s">
        <v>1233</v>
      </c>
      <c r="M198" t="s">
        <v>890</v>
      </c>
    </row>
    <row r="199" spans="1:13" x14ac:dyDescent="0.2">
      <c r="A199">
        <v>30063869</v>
      </c>
      <c r="B199" t="s">
        <v>887</v>
      </c>
      <c r="C199" t="s">
        <v>892</v>
      </c>
      <c r="D199" t="s">
        <v>163</v>
      </c>
      <c r="E199" t="s">
        <v>171</v>
      </c>
      <c r="F199" t="s">
        <v>163</v>
      </c>
      <c r="G199" s="59">
        <v>-92.22</v>
      </c>
      <c r="H199" s="60">
        <v>45547</v>
      </c>
      <c r="I199" s="60">
        <v>45520</v>
      </c>
      <c r="J199" t="s">
        <v>163</v>
      </c>
      <c r="K199" t="s">
        <v>163</v>
      </c>
      <c r="L199" t="s">
        <v>1233</v>
      </c>
      <c r="M199" t="s">
        <v>890</v>
      </c>
    </row>
    <row r="200" spans="1:13" x14ac:dyDescent="0.2">
      <c r="A200">
        <v>30063869</v>
      </c>
      <c r="B200" t="s">
        <v>887</v>
      </c>
      <c r="C200" t="s">
        <v>892</v>
      </c>
      <c r="D200" t="s">
        <v>163</v>
      </c>
      <c r="E200" t="s">
        <v>171</v>
      </c>
      <c r="F200" t="s">
        <v>163</v>
      </c>
      <c r="G200" s="59">
        <v>-92.22</v>
      </c>
      <c r="H200" s="60">
        <v>45547</v>
      </c>
      <c r="I200" s="60">
        <v>45512</v>
      </c>
      <c r="J200" t="s">
        <v>163</v>
      </c>
      <c r="K200" t="s">
        <v>163</v>
      </c>
      <c r="L200" t="s">
        <v>1234</v>
      </c>
      <c r="M200" t="s">
        <v>890</v>
      </c>
    </row>
    <row r="201" spans="1:13" x14ac:dyDescent="0.2">
      <c r="A201">
        <v>30063869</v>
      </c>
      <c r="B201" t="s">
        <v>887</v>
      </c>
      <c r="C201" t="s">
        <v>892</v>
      </c>
      <c r="D201" t="s">
        <v>163</v>
      </c>
      <c r="E201" t="s">
        <v>171</v>
      </c>
      <c r="F201" t="s">
        <v>163</v>
      </c>
      <c r="G201" s="59">
        <v>-92.22</v>
      </c>
      <c r="H201" s="60">
        <v>45547</v>
      </c>
      <c r="I201" s="60">
        <v>45531</v>
      </c>
      <c r="J201" t="s">
        <v>163</v>
      </c>
      <c r="K201" t="s">
        <v>163</v>
      </c>
      <c r="L201" t="s">
        <v>1233</v>
      </c>
      <c r="M201" t="s">
        <v>890</v>
      </c>
    </row>
    <row r="202" spans="1:13" x14ac:dyDescent="0.2">
      <c r="A202" t="s">
        <v>1235</v>
      </c>
      <c r="B202" t="s">
        <v>887</v>
      </c>
      <c r="C202" t="s">
        <v>900</v>
      </c>
      <c r="D202" t="s">
        <v>163</v>
      </c>
      <c r="E202" t="s">
        <v>171</v>
      </c>
      <c r="F202" t="s">
        <v>163</v>
      </c>
      <c r="G202" s="59">
        <v>-39.33</v>
      </c>
      <c r="H202" s="60">
        <v>45551</v>
      </c>
      <c r="I202" s="60">
        <v>45551</v>
      </c>
      <c r="J202" t="s">
        <v>163</v>
      </c>
      <c r="K202" t="s">
        <v>163</v>
      </c>
      <c r="L202" t="s">
        <v>1236</v>
      </c>
      <c r="M202" t="s">
        <v>890</v>
      </c>
    </row>
    <row r="203" spans="1:13" x14ac:dyDescent="0.2">
      <c r="A203" t="s">
        <v>1235</v>
      </c>
      <c r="B203" t="s">
        <v>887</v>
      </c>
      <c r="C203" t="s">
        <v>900</v>
      </c>
      <c r="D203" t="s">
        <v>163</v>
      </c>
      <c r="E203" t="s">
        <v>171</v>
      </c>
      <c r="F203" t="s">
        <v>163</v>
      </c>
      <c r="G203" s="59">
        <v>-106.53</v>
      </c>
      <c r="H203" s="60">
        <v>45551</v>
      </c>
      <c r="I203" s="60">
        <v>45551</v>
      </c>
      <c r="J203" t="s">
        <v>163</v>
      </c>
      <c r="K203" t="s">
        <v>163</v>
      </c>
      <c r="L203" t="s">
        <v>1236</v>
      </c>
      <c r="M203" t="s">
        <v>890</v>
      </c>
    </row>
    <row r="204" spans="1:13" x14ac:dyDescent="0.2">
      <c r="A204">
        <v>30114302</v>
      </c>
      <c r="B204" t="s">
        <v>887</v>
      </c>
      <c r="C204" t="s">
        <v>892</v>
      </c>
      <c r="D204" t="s">
        <v>163</v>
      </c>
      <c r="E204" t="s">
        <v>171</v>
      </c>
      <c r="F204" t="s">
        <v>163</v>
      </c>
      <c r="G204" s="59">
        <v>-780</v>
      </c>
      <c r="H204" s="60">
        <v>45552</v>
      </c>
      <c r="I204" s="60">
        <v>45163</v>
      </c>
      <c r="J204" t="s">
        <v>163</v>
      </c>
      <c r="K204" t="s">
        <v>163</v>
      </c>
      <c r="L204" t="s">
        <v>1237</v>
      </c>
      <c r="M204" t="s">
        <v>890</v>
      </c>
    </row>
    <row r="205" spans="1:13" x14ac:dyDescent="0.2">
      <c r="A205">
        <v>30114302</v>
      </c>
      <c r="B205" t="s">
        <v>887</v>
      </c>
      <c r="C205" t="s">
        <v>892</v>
      </c>
      <c r="D205" t="s">
        <v>163</v>
      </c>
      <c r="E205" t="s">
        <v>171</v>
      </c>
      <c r="F205" t="s">
        <v>163</v>
      </c>
      <c r="G205" s="59">
        <v>-156</v>
      </c>
      <c r="H205" s="60">
        <v>45552</v>
      </c>
      <c r="I205" s="60">
        <v>45163</v>
      </c>
      <c r="J205" t="s">
        <v>163</v>
      </c>
      <c r="K205" t="s">
        <v>163</v>
      </c>
      <c r="L205" t="s">
        <v>1237</v>
      </c>
      <c r="M205" t="s">
        <v>890</v>
      </c>
    </row>
    <row r="206" spans="1:13" x14ac:dyDescent="0.2">
      <c r="A206" t="s">
        <v>1029</v>
      </c>
      <c r="B206" t="s">
        <v>887</v>
      </c>
      <c r="C206" t="s">
        <v>900</v>
      </c>
      <c r="D206" t="s">
        <v>163</v>
      </c>
      <c r="E206" t="s">
        <v>171</v>
      </c>
      <c r="F206" t="s">
        <v>163</v>
      </c>
      <c r="G206" s="59">
        <v>-1.74</v>
      </c>
      <c r="H206" s="60">
        <v>45552</v>
      </c>
      <c r="I206" s="60">
        <v>45552</v>
      </c>
      <c r="J206" t="s">
        <v>163</v>
      </c>
      <c r="K206" t="s">
        <v>163</v>
      </c>
      <c r="L206" t="s">
        <v>1238</v>
      </c>
      <c r="M206" t="s">
        <v>890</v>
      </c>
    </row>
    <row r="207" spans="1:13" x14ac:dyDescent="0.2">
      <c r="A207" t="s">
        <v>1029</v>
      </c>
      <c r="B207" t="s">
        <v>887</v>
      </c>
      <c r="C207" t="s">
        <v>900</v>
      </c>
      <c r="D207" t="s">
        <v>163</v>
      </c>
      <c r="E207" t="s">
        <v>171</v>
      </c>
      <c r="F207" t="s">
        <v>163</v>
      </c>
      <c r="G207" s="59">
        <v>-16.8</v>
      </c>
      <c r="H207" s="60">
        <v>45552</v>
      </c>
      <c r="I207" s="60">
        <v>45552</v>
      </c>
      <c r="J207" t="s">
        <v>163</v>
      </c>
      <c r="K207" t="s">
        <v>163</v>
      </c>
      <c r="L207" t="s">
        <v>1238</v>
      </c>
      <c r="M207" t="s">
        <v>890</v>
      </c>
    </row>
    <row r="208" spans="1:13" x14ac:dyDescent="0.2">
      <c r="A208" t="s">
        <v>1029</v>
      </c>
      <c r="B208" t="s">
        <v>887</v>
      </c>
      <c r="C208" t="s">
        <v>900</v>
      </c>
      <c r="D208" t="s">
        <v>163</v>
      </c>
      <c r="E208" t="s">
        <v>171</v>
      </c>
      <c r="F208" t="s">
        <v>163</v>
      </c>
      <c r="G208" s="59">
        <v>-8.77</v>
      </c>
      <c r="H208" s="60">
        <v>45552</v>
      </c>
      <c r="I208" s="60">
        <v>45552</v>
      </c>
      <c r="J208" t="s">
        <v>163</v>
      </c>
      <c r="K208" t="s">
        <v>163</v>
      </c>
      <c r="L208" t="s">
        <v>1238</v>
      </c>
      <c r="M208" t="s">
        <v>890</v>
      </c>
    </row>
    <row r="209" spans="1:13" x14ac:dyDescent="0.2">
      <c r="A209" t="s">
        <v>1029</v>
      </c>
      <c r="B209" t="s">
        <v>887</v>
      </c>
      <c r="C209" t="s">
        <v>900</v>
      </c>
      <c r="D209" t="s">
        <v>163</v>
      </c>
      <c r="E209" t="s">
        <v>171</v>
      </c>
      <c r="F209" t="s">
        <v>163</v>
      </c>
      <c r="G209" s="59">
        <v>-7.18</v>
      </c>
      <c r="H209" s="60">
        <v>45552</v>
      </c>
      <c r="I209" s="60">
        <v>45552</v>
      </c>
      <c r="J209" t="s">
        <v>163</v>
      </c>
      <c r="K209" t="s">
        <v>163</v>
      </c>
      <c r="L209" t="s">
        <v>1238</v>
      </c>
      <c r="M209" t="s">
        <v>890</v>
      </c>
    </row>
    <row r="210" spans="1:13" x14ac:dyDescent="0.2">
      <c r="A210" t="s">
        <v>1029</v>
      </c>
      <c r="B210" t="s">
        <v>887</v>
      </c>
      <c r="C210" t="s">
        <v>900</v>
      </c>
      <c r="D210" t="s">
        <v>163</v>
      </c>
      <c r="E210" t="s">
        <v>171</v>
      </c>
      <c r="F210" t="s">
        <v>163</v>
      </c>
      <c r="G210" s="59">
        <v>-23.13</v>
      </c>
      <c r="H210" s="60">
        <v>45552</v>
      </c>
      <c r="I210" s="60">
        <v>45552</v>
      </c>
      <c r="J210" t="s">
        <v>163</v>
      </c>
      <c r="K210" t="s">
        <v>163</v>
      </c>
      <c r="L210" t="s">
        <v>1238</v>
      </c>
      <c r="M210" t="s">
        <v>890</v>
      </c>
    </row>
    <row r="211" spans="1:13" x14ac:dyDescent="0.2">
      <c r="A211" t="s">
        <v>1029</v>
      </c>
      <c r="B211" t="s">
        <v>887</v>
      </c>
      <c r="C211" t="s">
        <v>900</v>
      </c>
      <c r="D211" t="s">
        <v>163</v>
      </c>
      <c r="E211" t="s">
        <v>171</v>
      </c>
      <c r="F211" t="s">
        <v>163</v>
      </c>
      <c r="G211" s="59">
        <v>-11.96</v>
      </c>
      <c r="H211" s="60">
        <v>45552</v>
      </c>
      <c r="I211" s="60">
        <v>45552</v>
      </c>
      <c r="J211" t="s">
        <v>163</v>
      </c>
      <c r="K211" t="s">
        <v>163</v>
      </c>
      <c r="L211" t="s">
        <v>1238</v>
      </c>
      <c r="M211" t="s">
        <v>890</v>
      </c>
    </row>
    <row r="212" spans="1:13" x14ac:dyDescent="0.2">
      <c r="A212">
        <v>30119699</v>
      </c>
      <c r="B212" t="s">
        <v>887</v>
      </c>
      <c r="C212" t="s">
        <v>892</v>
      </c>
      <c r="D212" t="s">
        <v>163</v>
      </c>
      <c r="E212" t="s">
        <v>171</v>
      </c>
      <c r="F212" t="s">
        <v>163</v>
      </c>
      <c r="G212" s="59">
        <v>-870.4</v>
      </c>
      <c r="H212" s="60">
        <v>45553</v>
      </c>
      <c r="I212" s="60">
        <v>45547</v>
      </c>
      <c r="J212" t="s">
        <v>163</v>
      </c>
      <c r="K212" t="s">
        <v>163</v>
      </c>
      <c r="L212" t="s">
        <v>1239</v>
      </c>
      <c r="M212" t="s">
        <v>890</v>
      </c>
    </row>
    <row r="213" spans="1:13" x14ac:dyDescent="0.2">
      <c r="A213" t="s">
        <v>1240</v>
      </c>
      <c r="B213" t="s">
        <v>887</v>
      </c>
      <c r="C213" t="s">
        <v>908</v>
      </c>
      <c r="D213" t="s">
        <v>163</v>
      </c>
      <c r="E213" t="s">
        <v>171</v>
      </c>
      <c r="F213" t="s">
        <v>163</v>
      </c>
      <c r="G213" s="59">
        <v>-52</v>
      </c>
      <c r="H213" s="60">
        <v>45553</v>
      </c>
      <c r="I213" s="60">
        <v>45264</v>
      </c>
      <c r="J213" t="s">
        <v>163</v>
      </c>
      <c r="K213" t="s">
        <v>163</v>
      </c>
      <c r="L213" t="s">
        <v>1241</v>
      </c>
      <c r="M213" t="s">
        <v>890</v>
      </c>
    </row>
    <row r="214" spans="1:13" x14ac:dyDescent="0.2">
      <c r="A214" t="s">
        <v>1242</v>
      </c>
      <c r="B214" t="s">
        <v>887</v>
      </c>
      <c r="C214" t="s">
        <v>900</v>
      </c>
      <c r="D214" t="s">
        <v>163</v>
      </c>
      <c r="E214" t="s">
        <v>171</v>
      </c>
      <c r="F214" t="s">
        <v>163</v>
      </c>
      <c r="G214" s="59">
        <v>-235</v>
      </c>
      <c r="H214" s="60">
        <v>45553</v>
      </c>
      <c r="I214" s="60">
        <v>45553</v>
      </c>
      <c r="J214" t="s">
        <v>163</v>
      </c>
      <c r="K214" t="s">
        <v>163</v>
      </c>
      <c r="L214" t="s">
        <v>1243</v>
      </c>
      <c r="M214" t="s">
        <v>890</v>
      </c>
    </row>
    <row r="215" spans="1:13" x14ac:dyDescent="0.2">
      <c r="A215" t="s">
        <v>1242</v>
      </c>
      <c r="B215" t="s">
        <v>887</v>
      </c>
      <c r="C215" t="s">
        <v>900</v>
      </c>
      <c r="D215" t="s">
        <v>163</v>
      </c>
      <c r="E215" t="s">
        <v>171</v>
      </c>
      <c r="F215" t="s">
        <v>163</v>
      </c>
      <c r="G215" s="59">
        <v>-114.45</v>
      </c>
      <c r="H215" s="60">
        <v>45553</v>
      </c>
      <c r="I215" s="60">
        <v>45553</v>
      </c>
      <c r="J215" t="s">
        <v>163</v>
      </c>
      <c r="K215" t="s">
        <v>163</v>
      </c>
      <c r="L215" t="s">
        <v>1243</v>
      </c>
      <c r="M215" t="s">
        <v>890</v>
      </c>
    </row>
    <row r="216" spans="1:13" x14ac:dyDescent="0.2">
      <c r="A216">
        <v>30118324</v>
      </c>
      <c r="B216" t="s">
        <v>887</v>
      </c>
      <c r="C216" t="s">
        <v>892</v>
      </c>
      <c r="D216" t="s">
        <v>163</v>
      </c>
      <c r="E216" t="s">
        <v>171</v>
      </c>
      <c r="F216" t="s">
        <v>163</v>
      </c>
      <c r="G216" s="59">
        <v>-294.27999999999997</v>
      </c>
      <c r="H216" s="60">
        <v>45554</v>
      </c>
      <c r="I216" s="60">
        <v>45537</v>
      </c>
      <c r="J216" t="s">
        <v>163</v>
      </c>
      <c r="K216" t="s">
        <v>163</v>
      </c>
      <c r="L216" t="s">
        <v>1244</v>
      </c>
      <c r="M216" t="s">
        <v>890</v>
      </c>
    </row>
    <row r="217" spans="1:13" x14ac:dyDescent="0.2">
      <c r="A217">
        <v>30118324</v>
      </c>
      <c r="B217" t="s">
        <v>887</v>
      </c>
      <c r="C217" t="s">
        <v>892</v>
      </c>
      <c r="D217" t="s">
        <v>163</v>
      </c>
      <c r="E217" t="s">
        <v>171</v>
      </c>
      <c r="F217" t="s">
        <v>163</v>
      </c>
      <c r="G217" s="59">
        <v>-414.46</v>
      </c>
      <c r="H217" s="60">
        <v>45554</v>
      </c>
      <c r="I217" s="60">
        <v>45537</v>
      </c>
      <c r="J217" t="s">
        <v>163</v>
      </c>
      <c r="K217" t="s">
        <v>163</v>
      </c>
      <c r="L217" t="s">
        <v>1244</v>
      </c>
      <c r="M217" t="s">
        <v>890</v>
      </c>
    </row>
    <row r="218" spans="1:13" x14ac:dyDescent="0.2">
      <c r="A218" t="s">
        <v>1245</v>
      </c>
      <c r="B218" t="s">
        <v>887</v>
      </c>
      <c r="C218" t="s">
        <v>900</v>
      </c>
      <c r="D218" t="s">
        <v>163</v>
      </c>
      <c r="E218" t="s">
        <v>171</v>
      </c>
      <c r="F218" t="s">
        <v>163</v>
      </c>
      <c r="G218" s="59">
        <v>-22.33</v>
      </c>
      <c r="H218" s="60">
        <v>45554</v>
      </c>
      <c r="I218" s="60">
        <v>45554</v>
      </c>
      <c r="J218" t="s">
        <v>163</v>
      </c>
      <c r="K218" t="s">
        <v>163</v>
      </c>
      <c r="L218" t="s">
        <v>1246</v>
      </c>
      <c r="M218" t="s">
        <v>890</v>
      </c>
    </row>
    <row r="219" spans="1:13" x14ac:dyDescent="0.2">
      <c r="A219" t="s">
        <v>1247</v>
      </c>
      <c r="B219" t="s">
        <v>887</v>
      </c>
      <c r="C219" t="s">
        <v>913</v>
      </c>
      <c r="D219" t="s">
        <v>163</v>
      </c>
      <c r="E219" t="s">
        <v>171</v>
      </c>
      <c r="F219" t="s">
        <v>163</v>
      </c>
      <c r="G219" s="59">
        <v>-1128.82</v>
      </c>
      <c r="H219" s="60">
        <v>45554</v>
      </c>
      <c r="I219" s="60">
        <v>45433</v>
      </c>
      <c r="J219" t="s">
        <v>163</v>
      </c>
      <c r="K219" t="s">
        <v>163</v>
      </c>
      <c r="L219" t="s">
        <v>1248</v>
      </c>
      <c r="M219" t="s">
        <v>890</v>
      </c>
    </row>
    <row r="220" spans="1:13" x14ac:dyDescent="0.2">
      <c r="A220" t="s">
        <v>1249</v>
      </c>
      <c r="B220" t="s">
        <v>887</v>
      </c>
      <c r="C220" t="s">
        <v>900</v>
      </c>
      <c r="D220" t="s">
        <v>163</v>
      </c>
      <c r="E220" t="s">
        <v>171</v>
      </c>
      <c r="F220" t="s">
        <v>163</v>
      </c>
      <c r="G220" s="59">
        <v>-33.479999999999997</v>
      </c>
      <c r="H220" s="60">
        <v>45554</v>
      </c>
      <c r="I220" s="60">
        <v>45554</v>
      </c>
      <c r="J220" t="s">
        <v>163</v>
      </c>
      <c r="K220" t="s">
        <v>163</v>
      </c>
      <c r="L220" t="s">
        <v>1250</v>
      </c>
      <c r="M220" t="s">
        <v>890</v>
      </c>
    </row>
    <row r="221" spans="1:13" x14ac:dyDescent="0.2">
      <c r="A221" t="s">
        <v>1249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-1.69</v>
      </c>
      <c r="H221" s="60">
        <v>45554</v>
      </c>
      <c r="I221" s="60">
        <v>45554</v>
      </c>
      <c r="J221" t="s">
        <v>163</v>
      </c>
      <c r="K221" t="s">
        <v>163</v>
      </c>
      <c r="L221" t="s">
        <v>1250</v>
      </c>
      <c r="M221" t="s">
        <v>890</v>
      </c>
    </row>
    <row r="222" spans="1:13" x14ac:dyDescent="0.2">
      <c r="A222" t="s">
        <v>1251</v>
      </c>
      <c r="B222" t="s">
        <v>887</v>
      </c>
      <c r="C222" t="s">
        <v>1252</v>
      </c>
      <c r="D222" t="s">
        <v>163</v>
      </c>
      <c r="E222" t="s">
        <v>171</v>
      </c>
      <c r="F222" t="s">
        <v>163</v>
      </c>
      <c r="G222" s="59">
        <v>-1903.94</v>
      </c>
      <c r="H222" s="60">
        <v>45555</v>
      </c>
      <c r="I222" s="60">
        <v>45517</v>
      </c>
      <c r="J222" t="s">
        <v>163</v>
      </c>
      <c r="K222" t="s">
        <v>163</v>
      </c>
      <c r="L222" t="s">
        <v>1253</v>
      </c>
      <c r="M222" t="s">
        <v>890</v>
      </c>
    </row>
    <row r="223" spans="1:13" x14ac:dyDescent="0.2">
      <c r="A223" t="s">
        <v>1251</v>
      </c>
      <c r="B223" t="s">
        <v>887</v>
      </c>
      <c r="C223" t="s">
        <v>1252</v>
      </c>
      <c r="D223" t="s">
        <v>163</v>
      </c>
      <c r="E223" t="s">
        <v>171</v>
      </c>
      <c r="F223" t="s">
        <v>163</v>
      </c>
      <c r="G223" s="59">
        <v>-307.31</v>
      </c>
      <c r="H223" s="60">
        <v>45555</v>
      </c>
      <c r="I223" s="60">
        <v>45517</v>
      </c>
      <c r="J223" t="s">
        <v>163</v>
      </c>
      <c r="K223" t="s">
        <v>163</v>
      </c>
      <c r="L223" t="s">
        <v>1253</v>
      </c>
      <c r="M223" t="s">
        <v>890</v>
      </c>
    </row>
    <row r="224" spans="1:13" x14ac:dyDescent="0.2">
      <c r="A224" t="s">
        <v>1251</v>
      </c>
      <c r="B224" t="s">
        <v>887</v>
      </c>
      <c r="C224" t="s">
        <v>1252</v>
      </c>
      <c r="D224" t="s">
        <v>163</v>
      </c>
      <c r="E224" t="s">
        <v>171</v>
      </c>
      <c r="F224" t="s">
        <v>163</v>
      </c>
      <c r="G224" s="59">
        <v>-2333.66</v>
      </c>
      <c r="H224" s="60">
        <v>45555</v>
      </c>
      <c r="I224" s="60">
        <v>45499</v>
      </c>
      <c r="J224" t="s">
        <v>163</v>
      </c>
      <c r="K224" t="s">
        <v>163</v>
      </c>
      <c r="L224" t="s">
        <v>1254</v>
      </c>
      <c r="M224" t="s">
        <v>890</v>
      </c>
    </row>
    <row r="225" spans="1:13" x14ac:dyDescent="0.2">
      <c r="A225" t="s">
        <v>1251</v>
      </c>
      <c r="B225" t="s">
        <v>887</v>
      </c>
      <c r="C225" t="s">
        <v>1252</v>
      </c>
      <c r="D225" t="s">
        <v>163</v>
      </c>
      <c r="E225" t="s">
        <v>171</v>
      </c>
      <c r="F225" t="s">
        <v>163</v>
      </c>
      <c r="G225" s="59">
        <v>-2053.73</v>
      </c>
      <c r="H225" s="60">
        <v>45555</v>
      </c>
      <c r="I225" s="60">
        <v>45467</v>
      </c>
      <c r="J225" t="s">
        <v>163</v>
      </c>
      <c r="K225" t="s">
        <v>163</v>
      </c>
      <c r="L225" t="s">
        <v>1255</v>
      </c>
      <c r="M225" t="s">
        <v>890</v>
      </c>
    </row>
    <row r="226" spans="1:13" x14ac:dyDescent="0.2">
      <c r="A226" t="s">
        <v>1251</v>
      </c>
      <c r="B226" t="s">
        <v>887</v>
      </c>
      <c r="C226" t="s">
        <v>1252</v>
      </c>
      <c r="D226" t="s">
        <v>163</v>
      </c>
      <c r="E226" t="s">
        <v>171</v>
      </c>
      <c r="F226" t="s">
        <v>163</v>
      </c>
      <c r="G226" s="59">
        <v>-4581.04</v>
      </c>
      <c r="H226" s="60">
        <v>45555</v>
      </c>
      <c r="I226" s="60">
        <v>45461</v>
      </c>
      <c r="J226" t="s">
        <v>163</v>
      </c>
      <c r="K226" t="s">
        <v>163</v>
      </c>
      <c r="L226" t="s">
        <v>1256</v>
      </c>
      <c r="M226" t="s">
        <v>890</v>
      </c>
    </row>
    <row r="227" spans="1:13" x14ac:dyDescent="0.2">
      <c r="A227" t="s">
        <v>1257</v>
      </c>
      <c r="B227" t="s">
        <v>887</v>
      </c>
      <c r="C227" t="s">
        <v>934</v>
      </c>
      <c r="D227" t="s">
        <v>163</v>
      </c>
      <c r="E227" t="s">
        <v>171</v>
      </c>
      <c r="F227" t="s">
        <v>163</v>
      </c>
      <c r="G227" s="59">
        <v>-147.86000000000001</v>
      </c>
      <c r="H227" s="60">
        <v>45558</v>
      </c>
      <c r="I227" s="60">
        <v>45544</v>
      </c>
      <c r="J227" t="s">
        <v>163</v>
      </c>
      <c r="K227" t="s">
        <v>163</v>
      </c>
      <c r="L227" t="s">
        <v>1258</v>
      </c>
      <c r="M227" t="s">
        <v>890</v>
      </c>
    </row>
    <row r="228" spans="1:13" x14ac:dyDescent="0.2">
      <c r="A228" t="s">
        <v>1257</v>
      </c>
      <c r="B228" t="s">
        <v>887</v>
      </c>
      <c r="C228" t="s">
        <v>934</v>
      </c>
      <c r="D228" t="s">
        <v>163</v>
      </c>
      <c r="E228" t="s">
        <v>171</v>
      </c>
      <c r="F228" t="s">
        <v>163</v>
      </c>
      <c r="G228" s="59">
        <v>147.86000000000001</v>
      </c>
      <c r="H228" s="60">
        <v>45558</v>
      </c>
      <c r="I228" s="60">
        <v>45544</v>
      </c>
      <c r="J228" t="s">
        <v>163</v>
      </c>
      <c r="K228" t="s">
        <v>163</v>
      </c>
      <c r="L228" t="s">
        <v>1259</v>
      </c>
      <c r="M228" t="s">
        <v>890</v>
      </c>
    </row>
    <row r="229" spans="1:13" x14ac:dyDescent="0.2">
      <c r="A229" t="s">
        <v>1260</v>
      </c>
      <c r="B229" t="s">
        <v>887</v>
      </c>
      <c r="C229" t="s">
        <v>913</v>
      </c>
      <c r="D229" t="s">
        <v>163</v>
      </c>
      <c r="E229" t="s">
        <v>171</v>
      </c>
      <c r="F229" t="s">
        <v>163</v>
      </c>
      <c r="G229" s="59">
        <v>-1890</v>
      </c>
      <c r="H229" s="60">
        <v>45558</v>
      </c>
      <c r="I229" s="60">
        <v>45483</v>
      </c>
      <c r="J229" t="s">
        <v>163</v>
      </c>
      <c r="K229" t="s">
        <v>163</v>
      </c>
      <c r="L229" t="s">
        <v>1261</v>
      </c>
      <c r="M229" t="s">
        <v>890</v>
      </c>
    </row>
    <row r="230" spans="1:13" x14ac:dyDescent="0.2">
      <c r="A230" t="s">
        <v>1262</v>
      </c>
      <c r="B230" t="s">
        <v>887</v>
      </c>
      <c r="C230" t="s">
        <v>900</v>
      </c>
      <c r="D230" t="s">
        <v>163</v>
      </c>
      <c r="E230" t="s">
        <v>171</v>
      </c>
      <c r="F230" t="s">
        <v>163</v>
      </c>
      <c r="G230" s="59">
        <v>-34.65</v>
      </c>
      <c r="H230" s="60">
        <v>45560</v>
      </c>
      <c r="I230" s="60">
        <v>45560</v>
      </c>
      <c r="J230" t="s">
        <v>163</v>
      </c>
      <c r="K230" t="s">
        <v>163</v>
      </c>
      <c r="L230" t="s">
        <v>1263</v>
      </c>
      <c r="M230" t="s">
        <v>890</v>
      </c>
    </row>
    <row r="231" spans="1:13" x14ac:dyDescent="0.2">
      <c r="A231" t="s">
        <v>1262</v>
      </c>
      <c r="B231" t="s">
        <v>887</v>
      </c>
      <c r="C231" t="s">
        <v>900</v>
      </c>
      <c r="D231" t="s">
        <v>163</v>
      </c>
      <c r="E231" t="s">
        <v>171</v>
      </c>
      <c r="F231" t="s">
        <v>163</v>
      </c>
      <c r="G231" s="59">
        <v>-75.989999999999995</v>
      </c>
      <c r="H231" s="60">
        <v>45560</v>
      </c>
      <c r="I231" s="60">
        <v>45560</v>
      </c>
      <c r="J231" t="s">
        <v>163</v>
      </c>
      <c r="K231" t="s">
        <v>163</v>
      </c>
      <c r="L231" t="s">
        <v>1263</v>
      </c>
      <c r="M231" t="s">
        <v>890</v>
      </c>
    </row>
    <row r="232" spans="1:13" x14ac:dyDescent="0.2">
      <c r="A232" t="s">
        <v>1262</v>
      </c>
      <c r="B232" t="s">
        <v>887</v>
      </c>
      <c r="C232" t="s">
        <v>900</v>
      </c>
      <c r="D232" t="s">
        <v>163</v>
      </c>
      <c r="E232" t="s">
        <v>171</v>
      </c>
      <c r="F232" t="s">
        <v>163</v>
      </c>
      <c r="G232" s="59">
        <v>-128.94</v>
      </c>
      <c r="H232" s="60">
        <v>45560</v>
      </c>
      <c r="I232" s="60">
        <v>45560</v>
      </c>
      <c r="J232" t="s">
        <v>163</v>
      </c>
      <c r="K232" t="s">
        <v>163</v>
      </c>
      <c r="L232" t="s">
        <v>1263</v>
      </c>
      <c r="M232" t="s">
        <v>890</v>
      </c>
    </row>
    <row r="233" spans="1:13" x14ac:dyDescent="0.2">
      <c r="A233" t="s">
        <v>1262</v>
      </c>
      <c r="B233" t="s">
        <v>887</v>
      </c>
      <c r="C233" t="s">
        <v>900</v>
      </c>
      <c r="D233" t="s">
        <v>163</v>
      </c>
      <c r="E233" t="s">
        <v>171</v>
      </c>
      <c r="F233" t="s">
        <v>163</v>
      </c>
      <c r="G233" s="59">
        <v>-75.02</v>
      </c>
      <c r="H233" s="60">
        <v>45560</v>
      </c>
      <c r="I233" s="60">
        <v>45560</v>
      </c>
      <c r="J233" t="s">
        <v>163</v>
      </c>
      <c r="K233" t="s">
        <v>163</v>
      </c>
      <c r="L233" t="s">
        <v>1263</v>
      </c>
      <c r="M233" t="s">
        <v>890</v>
      </c>
    </row>
    <row r="234" spans="1:13" x14ac:dyDescent="0.2">
      <c r="A234" t="s">
        <v>1262</v>
      </c>
      <c r="B234" t="s">
        <v>887</v>
      </c>
      <c r="C234" t="s">
        <v>900</v>
      </c>
      <c r="D234" t="s">
        <v>163</v>
      </c>
      <c r="E234" t="s">
        <v>171</v>
      </c>
      <c r="F234" t="s">
        <v>163</v>
      </c>
      <c r="G234" s="59">
        <v>-33.07</v>
      </c>
      <c r="H234" s="60">
        <v>45560</v>
      </c>
      <c r="I234" s="60">
        <v>45560</v>
      </c>
      <c r="J234" t="s">
        <v>163</v>
      </c>
      <c r="K234" t="s">
        <v>163</v>
      </c>
      <c r="L234" t="s">
        <v>1263</v>
      </c>
      <c r="M234" t="s">
        <v>890</v>
      </c>
    </row>
    <row r="235" spans="1:13" x14ac:dyDescent="0.2">
      <c r="A235" t="s">
        <v>1264</v>
      </c>
      <c r="B235" t="s">
        <v>887</v>
      </c>
      <c r="C235" t="s">
        <v>900</v>
      </c>
      <c r="D235" t="s">
        <v>163</v>
      </c>
      <c r="E235" t="s">
        <v>171</v>
      </c>
      <c r="F235" t="s">
        <v>163</v>
      </c>
      <c r="G235" s="59">
        <v>-43.02</v>
      </c>
      <c r="H235" s="60">
        <v>45560</v>
      </c>
      <c r="I235" s="60">
        <v>45560</v>
      </c>
      <c r="J235" t="s">
        <v>163</v>
      </c>
      <c r="K235" t="s">
        <v>163</v>
      </c>
      <c r="L235" t="s">
        <v>1265</v>
      </c>
      <c r="M235" t="s">
        <v>890</v>
      </c>
    </row>
    <row r="236" spans="1:13" x14ac:dyDescent="0.2">
      <c r="A236" t="s">
        <v>1264</v>
      </c>
      <c r="B236" t="s">
        <v>887</v>
      </c>
      <c r="C236" t="s">
        <v>900</v>
      </c>
      <c r="D236" t="s">
        <v>163</v>
      </c>
      <c r="E236" t="s">
        <v>171</v>
      </c>
      <c r="F236" t="s">
        <v>163</v>
      </c>
      <c r="G236" s="59">
        <v>-5.0599999999999996</v>
      </c>
      <c r="H236" s="60">
        <v>45560</v>
      </c>
      <c r="I236" s="60">
        <v>45560</v>
      </c>
      <c r="J236" t="s">
        <v>163</v>
      </c>
      <c r="K236" t="s">
        <v>163</v>
      </c>
      <c r="L236" t="s">
        <v>1265</v>
      </c>
      <c r="M236" t="s">
        <v>890</v>
      </c>
    </row>
    <row r="237" spans="1:13" x14ac:dyDescent="0.2">
      <c r="A237" t="s">
        <v>1266</v>
      </c>
      <c r="B237" t="s">
        <v>887</v>
      </c>
      <c r="C237" t="s">
        <v>900</v>
      </c>
      <c r="D237" t="s">
        <v>163</v>
      </c>
      <c r="E237" t="s">
        <v>171</v>
      </c>
      <c r="F237" t="s">
        <v>163</v>
      </c>
      <c r="G237" s="59">
        <v>-0.8</v>
      </c>
      <c r="H237" s="60">
        <v>45561</v>
      </c>
      <c r="I237" s="60">
        <v>45561</v>
      </c>
      <c r="J237" t="s">
        <v>163</v>
      </c>
      <c r="K237" t="s">
        <v>163</v>
      </c>
      <c r="L237" t="s">
        <v>1267</v>
      </c>
      <c r="M237" t="s">
        <v>890</v>
      </c>
    </row>
    <row r="238" spans="1:13" x14ac:dyDescent="0.2">
      <c r="A238" t="s">
        <v>1266</v>
      </c>
      <c r="B238" t="s">
        <v>887</v>
      </c>
      <c r="C238" t="s">
        <v>900</v>
      </c>
      <c r="D238" t="s">
        <v>163</v>
      </c>
      <c r="E238" t="s">
        <v>171</v>
      </c>
      <c r="F238" t="s">
        <v>163</v>
      </c>
      <c r="G238" s="59">
        <v>-32.57</v>
      </c>
      <c r="H238" s="60">
        <v>45561</v>
      </c>
      <c r="I238" s="60">
        <v>45561</v>
      </c>
      <c r="J238" t="s">
        <v>163</v>
      </c>
      <c r="K238" t="s">
        <v>163</v>
      </c>
      <c r="L238" t="s">
        <v>1267</v>
      </c>
      <c r="M238" t="s">
        <v>890</v>
      </c>
    </row>
    <row r="239" spans="1:13" x14ac:dyDescent="0.2">
      <c r="A239" t="s">
        <v>1266</v>
      </c>
      <c r="B239" t="s">
        <v>887</v>
      </c>
      <c r="C239" t="s">
        <v>900</v>
      </c>
      <c r="D239" t="s">
        <v>163</v>
      </c>
      <c r="E239" t="s">
        <v>171</v>
      </c>
      <c r="F239" t="s">
        <v>163</v>
      </c>
      <c r="G239" s="59">
        <v>-8.2799999999999994</v>
      </c>
      <c r="H239" s="60">
        <v>45561</v>
      </c>
      <c r="I239" s="60">
        <v>45561</v>
      </c>
      <c r="J239" t="s">
        <v>163</v>
      </c>
      <c r="K239" t="s">
        <v>163</v>
      </c>
      <c r="L239" t="s">
        <v>1267</v>
      </c>
      <c r="M239" t="s">
        <v>890</v>
      </c>
    </row>
    <row r="240" spans="1:13" x14ac:dyDescent="0.2">
      <c r="A240" t="s">
        <v>1268</v>
      </c>
      <c r="B240" t="s">
        <v>887</v>
      </c>
      <c r="C240" t="s">
        <v>895</v>
      </c>
      <c r="D240" t="s">
        <v>163</v>
      </c>
      <c r="E240" t="s">
        <v>171</v>
      </c>
      <c r="F240" t="s">
        <v>163</v>
      </c>
      <c r="G240" s="59">
        <v>-30.75</v>
      </c>
      <c r="H240" s="60">
        <v>45561</v>
      </c>
      <c r="I240" s="60">
        <v>45527</v>
      </c>
      <c r="J240" t="s">
        <v>163</v>
      </c>
      <c r="K240" t="s">
        <v>163</v>
      </c>
      <c r="L240" t="s">
        <v>1269</v>
      </c>
      <c r="M240" t="s">
        <v>890</v>
      </c>
    </row>
    <row r="241" spans="1:13" x14ac:dyDescent="0.2">
      <c r="A241" t="s">
        <v>1268</v>
      </c>
      <c r="B241" t="s">
        <v>887</v>
      </c>
      <c r="C241" t="s">
        <v>895</v>
      </c>
      <c r="D241" t="s">
        <v>163</v>
      </c>
      <c r="E241" t="s">
        <v>171</v>
      </c>
      <c r="F241" t="s">
        <v>163</v>
      </c>
      <c r="G241" s="59">
        <v>-34.340000000000003</v>
      </c>
      <c r="H241" s="60">
        <v>45561</v>
      </c>
      <c r="I241" s="60">
        <v>45527</v>
      </c>
      <c r="J241" t="s">
        <v>163</v>
      </c>
      <c r="K241" t="s">
        <v>163</v>
      </c>
      <c r="L241" t="s">
        <v>1269</v>
      </c>
      <c r="M241" t="s">
        <v>890</v>
      </c>
    </row>
    <row r="242" spans="1:13" x14ac:dyDescent="0.2">
      <c r="A242" t="s">
        <v>1270</v>
      </c>
      <c r="B242" t="s">
        <v>887</v>
      </c>
      <c r="C242" t="s">
        <v>900</v>
      </c>
      <c r="D242" t="s">
        <v>163</v>
      </c>
      <c r="E242" t="s">
        <v>171</v>
      </c>
      <c r="F242" t="s">
        <v>163</v>
      </c>
      <c r="G242" s="59">
        <v>-61.68</v>
      </c>
      <c r="H242" s="60">
        <v>45565</v>
      </c>
      <c r="I242" s="60">
        <v>45565</v>
      </c>
      <c r="J242" t="s">
        <v>163</v>
      </c>
      <c r="K242" t="s">
        <v>163</v>
      </c>
      <c r="L242" t="s">
        <v>1271</v>
      </c>
      <c r="M242" t="s">
        <v>890</v>
      </c>
    </row>
    <row r="243" spans="1:13" x14ac:dyDescent="0.2">
      <c r="A243" t="s">
        <v>1270</v>
      </c>
      <c r="B243" t="s">
        <v>887</v>
      </c>
      <c r="C243" t="s">
        <v>900</v>
      </c>
      <c r="D243" t="s">
        <v>163</v>
      </c>
      <c r="E243" t="s">
        <v>171</v>
      </c>
      <c r="F243" t="s">
        <v>163</v>
      </c>
      <c r="G243" s="59">
        <v>-24.92</v>
      </c>
      <c r="H243" s="60">
        <v>45565</v>
      </c>
      <c r="I243" s="60">
        <v>45565</v>
      </c>
      <c r="J243" t="s">
        <v>163</v>
      </c>
      <c r="K243" t="s">
        <v>163</v>
      </c>
      <c r="L243" t="s">
        <v>1271</v>
      </c>
      <c r="M243" t="s">
        <v>890</v>
      </c>
    </row>
    <row r="244" spans="1:13" x14ac:dyDescent="0.2">
      <c r="A244" t="s">
        <v>1270</v>
      </c>
      <c r="B244" t="s">
        <v>887</v>
      </c>
      <c r="C244" t="s">
        <v>900</v>
      </c>
      <c r="D244" t="s">
        <v>163</v>
      </c>
      <c r="E244" t="s">
        <v>171</v>
      </c>
      <c r="F244" t="s">
        <v>163</v>
      </c>
      <c r="G244" s="59">
        <v>-7.19</v>
      </c>
      <c r="H244" s="60">
        <v>45565</v>
      </c>
      <c r="I244" s="60">
        <v>45565</v>
      </c>
      <c r="J244" t="s">
        <v>163</v>
      </c>
      <c r="K244" t="s">
        <v>163</v>
      </c>
      <c r="L244" t="s">
        <v>1271</v>
      </c>
      <c r="M244" t="s">
        <v>890</v>
      </c>
    </row>
    <row r="245" spans="1:13" x14ac:dyDescent="0.2">
      <c r="G245" s="59"/>
      <c r="H245" s="60"/>
      <c r="I245" s="60"/>
    </row>
    <row r="246" spans="1:13" x14ac:dyDescent="0.2">
      <c r="G246" s="59"/>
      <c r="H246" s="60"/>
      <c r="I246" s="60"/>
    </row>
    <row r="247" spans="1:13" x14ac:dyDescent="0.2">
      <c r="G247" s="59"/>
      <c r="H247" s="60"/>
      <c r="I247" s="60"/>
    </row>
    <row r="248" spans="1:13" x14ac:dyDescent="0.2">
      <c r="G248" s="59"/>
      <c r="H248" s="60"/>
      <c r="I248" s="60"/>
    </row>
    <row r="249" spans="1:13" x14ac:dyDescent="0.2">
      <c r="G249" s="59"/>
      <c r="H249" s="60"/>
      <c r="I249" s="60"/>
    </row>
    <row r="250" spans="1:13" x14ac:dyDescent="0.2">
      <c r="G250" s="59"/>
      <c r="H250" s="60"/>
      <c r="I250" s="60"/>
    </row>
    <row r="251" spans="1:13" x14ac:dyDescent="0.2">
      <c r="G251" s="59"/>
      <c r="H251" s="60"/>
      <c r="I251" s="60"/>
    </row>
    <row r="252" spans="1:13" x14ac:dyDescent="0.2">
      <c r="G252" s="59"/>
      <c r="H252" s="60"/>
      <c r="I252" s="60"/>
    </row>
    <row r="253" spans="1:13" x14ac:dyDescent="0.2">
      <c r="G253" s="59"/>
      <c r="H253" s="60"/>
      <c r="I253" s="60"/>
    </row>
    <row r="254" spans="1:13" x14ac:dyDescent="0.2">
      <c r="G254" s="59"/>
      <c r="H254" s="60"/>
      <c r="I254" s="60"/>
    </row>
    <row r="255" spans="1:13" x14ac:dyDescent="0.2">
      <c r="G255" s="59"/>
      <c r="H255" s="60"/>
      <c r="I255" s="60"/>
    </row>
    <row r="256" spans="1:13" x14ac:dyDescent="0.2">
      <c r="G256" s="59"/>
      <c r="H256" s="60"/>
      <c r="I256" s="60"/>
    </row>
    <row r="257" spans="7:9" x14ac:dyDescent="0.2">
      <c r="G257" s="59"/>
      <c r="H257" s="60"/>
      <c r="I257" s="60"/>
    </row>
    <row r="258" spans="7:9" x14ac:dyDescent="0.2">
      <c r="G258" s="59"/>
      <c r="H258" s="60"/>
      <c r="I258" s="60"/>
    </row>
    <row r="259" spans="7:9" x14ac:dyDescent="0.2">
      <c r="G259" s="59"/>
      <c r="H259" s="60"/>
      <c r="I259" s="60"/>
    </row>
    <row r="260" spans="7:9" x14ac:dyDescent="0.2">
      <c r="G260" s="59"/>
      <c r="H260" s="60"/>
      <c r="I260" s="60"/>
    </row>
    <row r="261" spans="7:9" x14ac:dyDescent="0.2">
      <c r="G261" s="59"/>
      <c r="H261" s="60"/>
      <c r="I261" s="60"/>
    </row>
    <row r="262" spans="7:9" x14ac:dyDescent="0.2">
      <c r="G262" s="59"/>
      <c r="H262" s="60"/>
      <c r="I262" s="60"/>
    </row>
    <row r="263" spans="7:9" x14ac:dyDescent="0.2">
      <c r="G263" s="59"/>
      <c r="H263" s="60"/>
      <c r="I263" s="60"/>
    </row>
    <row r="264" spans="7:9" x14ac:dyDescent="0.2">
      <c r="G264" s="59"/>
      <c r="H264" s="60"/>
      <c r="I264" s="60"/>
    </row>
    <row r="265" spans="7:9" x14ac:dyDescent="0.2">
      <c r="G265" s="59"/>
      <c r="H265" s="60"/>
      <c r="I265" s="60"/>
    </row>
    <row r="266" spans="7:9" x14ac:dyDescent="0.2">
      <c r="G266" s="59"/>
      <c r="H266" s="60"/>
      <c r="I266" s="60"/>
    </row>
    <row r="267" spans="7:9" x14ac:dyDescent="0.2">
      <c r="G267" s="59"/>
      <c r="H267" s="60"/>
      <c r="I267" s="60"/>
    </row>
    <row r="268" spans="7:9" x14ac:dyDescent="0.2">
      <c r="G268" s="59"/>
      <c r="H268" s="60"/>
      <c r="I268" s="60"/>
    </row>
    <row r="269" spans="7:9" x14ac:dyDescent="0.2">
      <c r="G269" s="59"/>
      <c r="H269" s="60"/>
      <c r="I269" s="60"/>
    </row>
    <row r="270" spans="7:9" x14ac:dyDescent="0.2">
      <c r="G270" s="59"/>
      <c r="H270" s="60"/>
      <c r="I270" s="60"/>
    </row>
    <row r="271" spans="7:9" x14ac:dyDescent="0.2">
      <c r="G271" s="59"/>
      <c r="H271" s="60"/>
      <c r="I271" s="60"/>
    </row>
    <row r="272" spans="7:9" x14ac:dyDescent="0.2">
      <c r="G272" s="59"/>
      <c r="H272" s="60"/>
      <c r="I272" s="60"/>
    </row>
    <row r="273" spans="7:9" x14ac:dyDescent="0.2">
      <c r="G273" s="59"/>
      <c r="H273" s="60"/>
      <c r="I273" s="60"/>
    </row>
    <row r="274" spans="7:9" x14ac:dyDescent="0.2">
      <c r="G274" s="59"/>
      <c r="H274" s="60"/>
      <c r="I274" s="60"/>
    </row>
    <row r="275" spans="7:9" x14ac:dyDescent="0.2">
      <c r="G275" s="59"/>
      <c r="H275" s="60"/>
      <c r="I275" s="60"/>
    </row>
    <row r="276" spans="7:9" x14ac:dyDescent="0.2">
      <c r="G276" s="59"/>
      <c r="H276" s="60"/>
      <c r="I276" s="60"/>
    </row>
    <row r="277" spans="7:9" x14ac:dyDescent="0.2">
      <c r="G277" s="59"/>
      <c r="H277" s="60"/>
      <c r="I277" s="60"/>
    </row>
    <row r="278" spans="7:9" x14ac:dyDescent="0.2">
      <c r="G278" s="59"/>
      <c r="H278" s="60"/>
      <c r="I278" s="60"/>
    </row>
    <row r="279" spans="7:9" x14ac:dyDescent="0.2">
      <c r="G279" s="59"/>
      <c r="H279" s="60"/>
      <c r="I279" s="60"/>
    </row>
    <row r="280" spans="7:9" x14ac:dyDescent="0.2">
      <c r="G280" s="59"/>
      <c r="H280" s="60"/>
      <c r="I280" s="60"/>
    </row>
    <row r="281" spans="7:9" x14ac:dyDescent="0.2">
      <c r="G281" s="59"/>
      <c r="H281" s="60"/>
      <c r="I281" s="60"/>
    </row>
    <row r="282" spans="7:9" x14ac:dyDescent="0.2">
      <c r="G282" s="59"/>
      <c r="H282" s="60"/>
      <c r="I282" s="60"/>
    </row>
    <row r="283" spans="7:9" x14ac:dyDescent="0.2">
      <c r="G283" s="59"/>
      <c r="H283" s="60"/>
      <c r="I283" s="60"/>
    </row>
    <row r="284" spans="7:9" x14ac:dyDescent="0.2">
      <c r="G284" s="59"/>
      <c r="H284" s="60"/>
      <c r="I284" s="60"/>
    </row>
    <row r="285" spans="7:9" x14ac:dyDescent="0.2">
      <c r="G285" s="59"/>
      <c r="H285" s="60"/>
      <c r="I285" s="60"/>
    </row>
    <row r="286" spans="7:9" x14ac:dyDescent="0.2">
      <c r="G286" s="59"/>
      <c r="H286" s="60"/>
      <c r="I286" s="60"/>
    </row>
    <row r="287" spans="7:9" x14ac:dyDescent="0.2">
      <c r="G287" s="59"/>
      <c r="H287" s="60"/>
      <c r="I287" s="60"/>
    </row>
    <row r="288" spans="7:9" x14ac:dyDescent="0.2">
      <c r="G288" s="59"/>
      <c r="H288" s="60"/>
      <c r="I288" s="60"/>
    </row>
    <row r="289" spans="7:9" x14ac:dyDescent="0.2">
      <c r="G289" s="59"/>
      <c r="H289" s="60"/>
      <c r="I289" s="60"/>
    </row>
    <row r="290" spans="7:9" x14ac:dyDescent="0.2">
      <c r="G290" s="59"/>
      <c r="H290" s="60"/>
      <c r="I290" s="60"/>
    </row>
    <row r="291" spans="7:9" x14ac:dyDescent="0.2">
      <c r="G291" s="59"/>
      <c r="H291" s="60"/>
      <c r="I291" s="60"/>
    </row>
    <row r="292" spans="7:9" x14ac:dyDescent="0.2">
      <c r="G292" s="59"/>
      <c r="H292" s="60"/>
      <c r="I292" s="60"/>
    </row>
    <row r="293" spans="7:9" x14ac:dyDescent="0.2">
      <c r="G293" s="59"/>
      <c r="H293" s="60"/>
      <c r="I293" s="60"/>
    </row>
    <row r="294" spans="7:9" x14ac:dyDescent="0.2">
      <c r="G294" s="59"/>
      <c r="H294" s="60"/>
      <c r="I294" s="60"/>
    </row>
    <row r="295" spans="7:9" x14ac:dyDescent="0.2">
      <c r="G295" s="59"/>
      <c r="H295" s="60"/>
      <c r="I295" s="60"/>
    </row>
    <row r="296" spans="7:9" x14ac:dyDescent="0.2">
      <c r="G296" s="59"/>
      <c r="H296" s="60"/>
      <c r="I296" s="60"/>
    </row>
    <row r="297" spans="7:9" x14ac:dyDescent="0.2">
      <c r="G297" s="59"/>
      <c r="H297" s="60"/>
      <c r="I297" s="60"/>
    </row>
    <row r="298" spans="7:9" x14ac:dyDescent="0.2">
      <c r="G298" s="59"/>
      <c r="H298" s="60"/>
      <c r="I298" s="60"/>
    </row>
    <row r="299" spans="7:9" x14ac:dyDescent="0.2">
      <c r="G299" s="59"/>
      <c r="H299" s="60"/>
      <c r="I299" s="60"/>
    </row>
    <row r="300" spans="7:9" x14ac:dyDescent="0.2">
      <c r="G300" s="59"/>
      <c r="H300" s="60"/>
      <c r="I300" s="60"/>
    </row>
    <row r="301" spans="7:9" x14ac:dyDescent="0.2">
      <c r="G301" s="59"/>
      <c r="H301" s="60"/>
      <c r="I301" s="60"/>
    </row>
    <row r="302" spans="7:9" x14ac:dyDescent="0.2">
      <c r="G302" s="59"/>
      <c r="H302" s="60"/>
      <c r="I302" s="60"/>
    </row>
    <row r="303" spans="7:9" x14ac:dyDescent="0.2">
      <c r="G303" s="59"/>
      <c r="H303" s="60"/>
      <c r="I303" s="60"/>
    </row>
    <row r="304" spans="7:9" x14ac:dyDescent="0.2">
      <c r="G304" s="59"/>
      <c r="H304" s="60"/>
      <c r="I304" s="60"/>
    </row>
    <row r="305" spans="7:9" x14ac:dyDescent="0.2">
      <c r="G305" s="59"/>
      <c r="H305" s="60"/>
      <c r="I305" s="60"/>
    </row>
    <row r="306" spans="7:9" x14ac:dyDescent="0.2">
      <c r="G306" s="59"/>
      <c r="H306" s="60"/>
      <c r="I306" s="60"/>
    </row>
    <row r="307" spans="7:9" x14ac:dyDescent="0.2">
      <c r="G307" s="59"/>
      <c r="H307" s="60"/>
      <c r="I307" s="60"/>
    </row>
    <row r="308" spans="7:9" x14ac:dyDescent="0.2">
      <c r="G308" s="59"/>
      <c r="H308" s="60"/>
      <c r="I308" s="60"/>
    </row>
    <row r="309" spans="7:9" x14ac:dyDescent="0.2">
      <c r="G309" s="59"/>
      <c r="H309" s="60"/>
      <c r="I309" s="60"/>
    </row>
    <row r="310" spans="7:9" x14ac:dyDescent="0.2">
      <c r="G310" s="59"/>
      <c r="H310" s="60"/>
      <c r="I310" s="60"/>
    </row>
    <row r="311" spans="7:9" x14ac:dyDescent="0.2">
      <c r="G311" s="59"/>
      <c r="H311" s="60"/>
      <c r="I311" s="60"/>
    </row>
    <row r="312" spans="7:9" x14ac:dyDescent="0.2">
      <c r="G312" s="59"/>
      <c r="H312" s="60"/>
      <c r="I312" s="60"/>
    </row>
    <row r="313" spans="7:9" x14ac:dyDescent="0.2">
      <c r="G313" s="59"/>
      <c r="H313" s="60"/>
      <c r="I313" s="60"/>
    </row>
  </sheetData>
  <sortState xmlns:xlrd2="http://schemas.microsoft.com/office/spreadsheetml/2017/richdata2" ref="A142:M4143">
    <sortCondition ref="D142:D4143"/>
  </sortState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47"/>
  <sheetViews>
    <sheetView topLeftCell="A176" workbookViewId="0">
      <selection activeCell="J193" sqref="J193"/>
    </sheetView>
  </sheetViews>
  <sheetFormatPr defaultRowHeight="12.75" x14ac:dyDescent="0.2"/>
  <cols>
    <col min="1" max="1" width="14.85546875" bestFit="1" customWidth="1"/>
    <col min="3" max="3" width="18.140625" bestFit="1" customWidth="1"/>
    <col min="4" max="4" width="34" bestFit="1" customWidth="1"/>
    <col min="7" max="7" width="10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52.85546875" customWidth="1"/>
    <col min="12" max="12" width="51.71093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8" t="s">
        <v>129</v>
      </c>
    </row>
    <row r="2" spans="1:12" x14ac:dyDescent="0.2">
      <c r="A2" t="s">
        <v>1297</v>
      </c>
      <c r="B2" t="s">
        <v>167</v>
      </c>
      <c r="C2" t="s">
        <v>14</v>
      </c>
      <c r="D2" t="s">
        <v>30</v>
      </c>
      <c r="E2" t="s">
        <v>171</v>
      </c>
      <c r="F2" t="s">
        <v>163</v>
      </c>
      <c r="G2" s="177">
        <v>-1827.45</v>
      </c>
      <c r="H2" s="60">
        <v>45566</v>
      </c>
      <c r="I2" s="60">
        <v>45566</v>
      </c>
      <c r="J2" t="s">
        <v>163</v>
      </c>
      <c r="K2" t="s">
        <v>1298</v>
      </c>
    </row>
    <row r="3" spans="1:12" x14ac:dyDescent="0.2">
      <c r="A3" t="s">
        <v>1299</v>
      </c>
      <c r="B3" t="s">
        <v>167</v>
      </c>
      <c r="C3" t="s">
        <v>14</v>
      </c>
      <c r="D3" t="s">
        <v>30</v>
      </c>
      <c r="E3" t="s">
        <v>171</v>
      </c>
      <c r="F3" t="s">
        <v>163</v>
      </c>
      <c r="G3" s="177">
        <v>-217.18</v>
      </c>
      <c r="H3" s="60">
        <v>45569</v>
      </c>
      <c r="I3" s="60">
        <v>45569</v>
      </c>
      <c r="J3" t="s">
        <v>163</v>
      </c>
      <c r="K3" t="s">
        <v>1300</v>
      </c>
    </row>
    <row r="4" spans="1:12" x14ac:dyDescent="0.2">
      <c r="A4" t="s">
        <v>1301</v>
      </c>
      <c r="B4" t="s">
        <v>167</v>
      </c>
      <c r="C4" t="s">
        <v>14</v>
      </c>
      <c r="D4" t="s">
        <v>30</v>
      </c>
      <c r="E4" t="s">
        <v>171</v>
      </c>
      <c r="F4" t="s">
        <v>163</v>
      </c>
      <c r="G4" s="177">
        <v>-43.19</v>
      </c>
      <c r="H4" s="60">
        <v>45576</v>
      </c>
      <c r="I4" s="60">
        <v>45576</v>
      </c>
      <c r="J4" t="s">
        <v>163</v>
      </c>
      <c r="K4" t="s">
        <v>1302</v>
      </c>
    </row>
    <row r="5" spans="1:12" x14ac:dyDescent="0.2">
      <c r="A5" t="s">
        <v>1303</v>
      </c>
      <c r="B5" t="s">
        <v>167</v>
      </c>
      <c r="C5" t="s">
        <v>14</v>
      </c>
      <c r="D5" t="s">
        <v>30</v>
      </c>
      <c r="E5" t="s">
        <v>171</v>
      </c>
      <c r="F5" t="s">
        <v>163</v>
      </c>
      <c r="G5" s="177">
        <v>-124.42</v>
      </c>
      <c r="H5" s="60">
        <v>45582</v>
      </c>
      <c r="I5" s="60">
        <v>45582</v>
      </c>
      <c r="J5" t="s">
        <v>163</v>
      </c>
      <c r="K5" t="s">
        <v>1304</v>
      </c>
    </row>
    <row r="6" spans="1:12" x14ac:dyDescent="0.2">
      <c r="A6" t="s">
        <v>1305</v>
      </c>
      <c r="B6" t="s">
        <v>167</v>
      </c>
      <c r="C6" t="s">
        <v>14</v>
      </c>
      <c r="D6" t="s">
        <v>30</v>
      </c>
      <c r="E6" t="s">
        <v>171</v>
      </c>
      <c r="F6" t="s">
        <v>163</v>
      </c>
      <c r="G6" s="177">
        <v>-3997.66</v>
      </c>
      <c r="H6" s="60">
        <v>45582</v>
      </c>
      <c r="I6" s="60">
        <v>45582</v>
      </c>
      <c r="J6" t="s">
        <v>163</v>
      </c>
      <c r="K6" t="s">
        <v>1306</v>
      </c>
    </row>
    <row r="7" spans="1:12" x14ac:dyDescent="0.2">
      <c r="A7" t="s">
        <v>1307</v>
      </c>
      <c r="B7" t="s">
        <v>167</v>
      </c>
      <c r="C7" t="s">
        <v>14</v>
      </c>
      <c r="D7" t="s">
        <v>30</v>
      </c>
      <c r="E7" t="s">
        <v>171</v>
      </c>
      <c r="F7" t="s">
        <v>163</v>
      </c>
      <c r="G7" s="177">
        <v>-3786.81</v>
      </c>
      <c r="H7" s="60">
        <v>45582</v>
      </c>
      <c r="I7" s="60">
        <v>45582</v>
      </c>
      <c r="J7" t="s">
        <v>163</v>
      </c>
      <c r="K7" t="s">
        <v>1308</v>
      </c>
    </row>
    <row r="8" spans="1:12" x14ac:dyDescent="0.2">
      <c r="A8" t="s">
        <v>1309</v>
      </c>
      <c r="B8" t="s">
        <v>167</v>
      </c>
      <c r="C8" t="s">
        <v>14</v>
      </c>
      <c r="D8" t="s">
        <v>30</v>
      </c>
      <c r="E8" t="s">
        <v>171</v>
      </c>
      <c r="F8" t="s">
        <v>163</v>
      </c>
      <c r="G8" s="177">
        <v>-775.25</v>
      </c>
      <c r="H8" s="60">
        <v>45582</v>
      </c>
      <c r="I8" s="60">
        <v>45582</v>
      </c>
      <c r="J8" t="s">
        <v>163</v>
      </c>
      <c r="K8" t="s">
        <v>1310</v>
      </c>
    </row>
    <row r="9" spans="1:12" x14ac:dyDescent="0.2">
      <c r="A9" t="s">
        <v>425</v>
      </c>
      <c r="B9" t="s">
        <v>167</v>
      </c>
      <c r="C9" t="s">
        <v>14</v>
      </c>
      <c r="D9" t="s">
        <v>30</v>
      </c>
      <c r="E9" t="s">
        <v>171</v>
      </c>
      <c r="F9" t="s">
        <v>163</v>
      </c>
      <c r="G9" s="177">
        <v>-1735.66</v>
      </c>
      <c r="H9" s="60">
        <v>45583</v>
      </c>
      <c r="I9" s="60">
        <v>45583</v>
      </c>
      <c r="J9" t="s">
        <v>163</v>
      </c>
      <c r="K9" t="s">
        <v>1311</v>
      </c>
    </row>
    <row r="10" spans="1:12" x14ac:dyDescent="0.2">
      <c r="A10" t="s">
        <v>1312</v>
      </c>
      <c r="B10" t="s">
        <v>167</v>
      </c>
      <c r="C10" t="s">
        <v>14</v>
      </c>
      <c r="D10" t="s">
        <v>30</v>
      </c>
      <c r="E10" t="s">
        <v>171</v>
      </c>
      <c r="F10" t="s">
        <v>163</v>
      </c>
      <c r="G10" s="177">
        <v>-837.94</v>
      </c>
      <c r="H10" s="60">
        <v>45583</v>
      </c>
      <c r="I10" s="60">
        <v>45583</v>
      </c>
      <c r="J10" t="s">
        <v>163</v>
      </c>
      <c r="K10" t="s">
        <v>1313</v>
      </c>
    </row>
    <row r="11" spans="1:12" x14ac:dyDescent="0.2">
      <c r="A11" t="s">
        <v>1314</v>
      </c>
      <c r="B11" t="s">
        <v>167</v>
      </c>
      <c r="C11" t="s">
        <v>14</v>
      </c>
      <c r="D11" t="s">
        <v>30</v>
      </c>
      <c r="E11" t="s">
        <v>171</v>
      </c>
      <c r="F11" t="s">
        <v>163</v>
      </c>
      <c r="G11" s="177">
        <v>-123.92</v>
      </c>
      <c r="H11" s="60">
        <v>45586</v>
      </c>
      <c r="I11" s="60">
        <v>45586</v>
      </c>
      <c r="J11" t="s">
        <v>163</v>
      </c>
      <c r="K11" t="s">
        <v>1315</v>
      </c>
    </row>
    <row r="12" spans="1:12" x14ac:dyDescent="0.2">
      <c r="A12" t="s">
        <v>1316</v>
      </c>
      <c r="B12" t="s">
        <v>167</v>
      </c>
      <c r="C12" t="s">
        <v>14</v>
      </c>
      <c r="D12" t="s">
        <v>30</v>
      </c>
      <c r="E12" t="s">
        <v>171</v>
      </c>
      <c r="F12" t="s">
        <v>163</v>
      </c>
      <c r="G12" s="177">
        <v>-176.65</v>
      </c>
      <c r="H12" s="60">
        <v>45586</v>
      </c>
      <c r="I12" s="60">
        <v>45586</v>
      </c>
      <c r="J12" t="s">
        <v>163</v>
      </c>
      <c r="K12" t="s">
        <v>1317</v>
      </c>
    </row>
    <row r="13" spans="1:12" x14ac:dyDescent="0.2">
      <c r="A13" t="s">
        <v>1318</v>
      </c>
      <c r="B13" t="s">
        <v>167</v>
      </c>
      <c r="C13" t="s">
        <v>14</v>
      </c>
      <c r="D13" t="s">
        <v>30</v>
      </c>
      <c r="E13" t="s">
        <v>171</v>
      </c>
      <c r="F13" t="s">
        <v>163</v>
      </c>
      <c r="G13" s="177">
        <v>-379.11</v>
      </c>
      <c r="H13" s="60">
        <v>45586</v>
      </c>
      <c r="I13" s="60">
        <v>45586</v>
      </c>
      <c r="J13" t="s">
        <v>163</v>
      </c>
      <c r="K13" t="s">
        <v>1319</v>
      </c>
    </row>
    <row r="14" spans="1:12" x14ac:dyDescent="0.2">
      <c r="A14" t="s">
        <v>1320</v>
      </c>
      <c r="B14" t="s">
        <v>167</v>
      </c>
      <c r="C14" t="s">
        <v>14</v>
      </c>
      <c r="D14" t="s">
        <v>30</v>
      </c>
      <c r="E14" t="s">
        <v>171</v>
      </c>
      <c r="F14" t="s">
        <v>163</v>
      </c>
      <c r="G14" s="177">
        <v>-417.1</v>
      </c>
      <c r="H14" s="60">
        <v>45586</v>
      </c>
      <c r="I14" s="60">
        <v>45586</v>
      </c>
      <c r="J14" t="s">
        <v>163</v>
      </c>
      <c r="K14" t="s">
        <v>1321</v>
      </c>
    </row>
    <row r="15" spans="1:12" x14ac:dyDescent="0.2">
      <c r="A15" t="s">
        <v>1322</v>
      </c>
      <c r="B15" t="s">
        <v>167</v>
      </c>
      <c r="C15" t="s">
        <v>14</v>
      </c>
      <c r="D15" t="s">
        <v>30</v>
      </c>
      <c r="E15" t="s">
        <v>171</v>
      </c>
      <c r="F15" t="s">
        <v>163</v>
      </c>
      <c r="G15" s="177">
        <v>-691.08</v>
      </c>
      <c r="H15" s="60">
        <v>45587</v>
      </c>
      <c r="I15" s="60">
        <v>45587</v>
      </c>
      <c r="J15" t="s">
        <v>163</v>
      </c>
      <c r="K15" t="s">
        <v>1323</v>
      </c>
    </row>
    <row r="16" spans="1:12" x14ac:dyDescent="0.2">
      <c r="A16" t="s">
        <v>1324</v>
      </c>
      <c r="B16" t="s">
        <v>167</v>
      </c>
      <c r="C16" t="s">
        <v>14</v>
      </c>
      <c r="D16" t="s">
        <v>30</v>
      </c>
      <c r="E16" t="s">
        <v>171</v>
      </c>
      <c r="F16" t="s">
        <v>163</v>
      </c>
      <c r="G16" s="177">
        <v>-444.06</v>
      </c>
      <c r="H16" s="60">
        <v>45587</v>
      </c>
      <c r="I16" s="60">
        <v>45587</v>
      </c>
      <c r="J16" t="s">
        <v>163</v>
      </c>
      <c r="K16" t="s">
        <v>1325</v>
      </c>
    </row>
    <row r="17" spans="1:11" x14ac:dyDescent="0.2">
      <c r="A17" t="s">
        <v>1326</v>
      </c>
      <c r="B17" t="s">
        <v>167</v>
      </c>
      <c r="C17" t="s">
        <v>14</v>
      </c>
      <c r="D17" t="s">
        <v>30</v>
      </c>
      <c r="E17" t="s">
        <v>171</v>
      </c>
      <c r="F17" t="s">
        <v>163</v>
      </c>
      <c r="G17" s="177">
        <v>-566.66999999999996</v>
      </c>
      <c r="H17" s="60">
        <v>45587</v>
      </c>
      <c r="I17" s="60">
        <v>45587</v>
      </c>
      <c r="J17" t="s">
        <v>163</v>
      </c>
      <c r="K17" t="s">
        <v>1327</v>
      </c>
    </row>
    <row r="18" spans="1:11" x14ac:dyDescent="0.2">
      <c r="A18" t="s">
        <v>1328</v>
      </c>
      <c r="B18" t="s">
        <v>167</v>
      </c>
      <c r="C18" t="s">
        <v>14</v>
      </c>
      <c r="D18" t="s">
        <v>30</v>
      </c>
      <c r="E18" t="s">
        <v>171</v>
      </c>
      <c r="F18" t="s">
        <v>163</v>
      </c>
      <c r="G18" s="177">
        <v>-1408.37</v>
      </c>
      <c r="H18" s="60">
        <v>45589</v>
      </c>
      <c r="I18" s="60">
        <v>45589</v>
      </c>
      <c r="J18" t="s">
        <v>163</v>
      </c>
      <c r="K18" t="s">
        <v>1329</v>
      </c>
    </row>
    <row r="19" spans="1:11" x14ac:dyDescent="0.2">
      <c r="A19" t="s">
        <v>1330</v>
      </c>
      <c r="B19" t="s">
        <v>167</v>
      </c>
      <c r="C19" t="s">
        <v>14</v>
      </c>
      <c r="D19" t="s">
        <v>30</v>
      </c>
      <c r="E19" t="s">
        <v>171</v>
      </c>
      <c r="F19" t="s">
        <v>163</v>
      </c>
      <c r="G19" s="177">
        <v>-125.68</v>
      </c>
      <c r="H19" s="60">
        <v>45593</v>
      </c>
      <c r="I19" s="60">
        <v>45593</v>
      </c>
      <c r="J19" t="s">
        <v>163</v>
      </c>
      <c r="K19" t="s">
        <v>1331</v>
      </c>
    </row>
    <row r="20" spans="1:11" x14ac:dyDescent="0.2">
      <c r="A20" t="s">
        <v>1332</v>
      </c>
      <c r="B20" t="s">
        <v>167</v>
      </c>
      <c r="C20" t="s">
        <v>14</v>
      </c>
      <c r="D20" t="s">
        <v>30</v>
      </c>
      <c r="E20" t="s">
        <v>171</v>
      </c>
      <c r="F20" t="s">
        <v>163</v>
      </c>
      <c r="G20" s="177">
        <v>-625.72</v>
      </c>
      <c r="H20" s="60">
        <v>45593</v>
      </c>
      <c r="I20" s="60">
        <v>45593</v>
      </c>
      <c r="J20" t="s">
        <v>163</v>
      </c>
      <c r="K20" t="s">
        <v>1333</v>
      </c>
    </row>
    <row r="21" spans="1:11" x14ac:dyDescent="0.2">
      <c r="A21" t="s">
        <v>1334</v>
      </c>
      <c r="B21" t="s">
        <v>167</v>
      </c>
      <c r="C21" t="s">
        <v>14</v>
      </c>
      <c r="D21" t="s">
        <v>30</v>
      </c>
      <c r="E21" t="s">
        <v>171</v>
      </c>
      <c r="F21" t="s">
        <v>163</v>
      </c>
      <c r="G21" s="177">
        <v>-180.8</v>
      </c>
      <c r="H21" s="60">
        <v>45594</v>
      </c>
      <c r="I21" s="60">
        <v>45594</v>
      </c>
      <c r="J21" t="s">
        <v>163</v>
      </c>
      <c r="K21" t="s">
        <v>1335</v>
      </c>
    </row>
    <row r="22" spans="1:11" x14ac:dyDescent="0.2">
      <c r="A22" t="s">
        <v>1336</v>
      </c>
      <c r="B22" t="s">
        <v>167</v>
      </c>
      <c r="C22" t="s">
        <v>14</v>
      </c>
      <c r="D22" t="s">
        <v>30</v>
      </c>
      <c r="E22" t="s">
        <v>171</v>
      </c>
      <c r="F22" t="s">
        <v>163</v>
      </c>
      <c r="G22" s="177">
        <v>-206.37</v>
      </c>
      <c r="H22" s="60">
        <v>45595</v>
      </c>
      <c r="I22" s="60">
        <v>45595</v>
      </c>
      <c r="J22" t="s">
        <v>163</v>
      </c>
      <c r="K22" t="s">
        <v>1337</v>
      </c>
    </row>
    <row r="23" spans="1:11" x14ac:dyDescent="0.2">
      <c r="A23" t="s">
        <v>1338</v>
      </c>
      <c r="B23" t="s">
        <v>167</v>
      </c>
      <c r="C23" t="s">
        <v>14</v>
      </c>
      <c r="D23" t="s">
        <v>30</v>
      </c>
      <c r="E23" t="s">
        <v>171</v>
      </c>
      <c r="F23" t="s">
        <v>163</v>
      </c>
      <c r="G23" s="177">
        <v>-1651.36</v>
      </c>
      <c r="H23" s="60">
        <v>45595</v>
      </c>
      <c r="I23" s="60">
        <v>45595</v>
      </c>
      <c r="J23" t="s">
        <v>163</v>
      </c>
      <c r="K23" t="s">
        <v>1339</v>
      </c>
    </row>
    <row r="24" spans="1:11" x14ac:dyDescent="0.2">
      <c r="A24" t="s">
        <v>1340</v>
      </c>
      <c r="B24" t="s">
        <v>167</v>
      </c>
      <c r="C24" t="s">
        <v>14</v>
      </c>
      <c r="D24" t="s">
        <v>30</v>
      </c>
      <c r="E24" t="s">
        <v>171</v>
      </c>
      <c r="F24" t="s">
        <v>163</v>
      </c>
      <c r="G24" s="177">
        <v>-738.05</v>
      </c>
      <c r="H24" s="60">
        <v>45595</v>
      </c>
      <c r="I24" s="60">
        <v>45595</v>
      </c>
      <c r="J24" t="s">
        <v>163</v>
      </c>
      <c r="K24" t="s">
        <v>1341</v>
      </c>
    </row>
    <row r="25" spans="1:11" x14ac:dyDescent="0.2">
      <c r="A25" t="s">
        <v>1342</v>
      </c>
      <c r="B25" t="s">
        <v>167</v>
      </c>
      <c r="C25" t="s">
        <v>14</v>
      </c>
      <c r="D25" t="s">
        <v>30</v>
      </c>
      <c r="E25" t="s">
        <v>171</v>
      </c>
      <c r="F25" t="s">
        <v>163</v>
      </c>
      <c r="G25" s="177">
        <v>-419.06</v>
      </c>
      <c r="H25" s="60">
        <v>45595</v>
      </c>
      <c r="I25" s="60">
        <v>45595</v>
      </c>
      <c r="J25" t="s">
        <v>163</v>
      </c>
      <c r="K25" t="s">
        <v>1343</v>
      </c>
    </row>
    <row r="26" spans="1:11" x14ac:dyDescent="0.2">
      <c r="A26" t="s">
        <v>1344</v>
      </c>
      <c r="B26" t="s">
        <v>167</v>
      </c>
      <c r="C26" t="s">
        <v>14</v>
      </c>
      <c r="D26" t="s">
        <v>30</v>
      </c>
      <c r="E26" t="s">
        <v>171</v>
      </c>
      <c r="F26" t="s">
        <v>163</v>
      </c>
      <c r="G26" s="177">
        <v>-421.15</v>
      </c>
      <c r="H26" s="60">
        <v>45596</v>
      </c>
      <c r="I26" s="60">
        <v>45596</v>
      </c>
      <c r="J26" t="s">
        <v>163</v>
      </c>
      <c r="K26" t="s">
        <v>1345</v>
      </c>
    </row>
    <row r="27" spans="1:11" x14ac:dyDescent="0.2">
      <c r="A27" t="s">
        <v>1346</v>
      </c>
      <c r="B27" t="s">
        <v>167</v>
      </c>
      <c r="C27" t="s">
        <v>14</v>
      </c>
      <c r="D27" t="s">
        <v>30</v>
      </c>
      <c r="E27" t="s">
        <v>171</v>
      </c>
      <c r="F27" t="s">
        <v>163</v>
      </c>
      <c r="G27" s="177">
        <v>-356.83</v>
      </c>
      <c r="H27" s="60">
        <v>45596</v>
      </c>
      <c r="I27" s="60">
        <v>45596</v>
      </c>
      <c r="J27" t="s">
        <v>163</v>
      </c>
      <c r="K27" t="s">
        <v>1347</v>
      </c>
    </row>
    <row r="28" spans="1:11" x14ac:dyDescent="0.2">
      <c r="A28" t="s">
        <v>1348</v>
      </c>
      <c r="B28" t="s">
        <v>167</v>
      </c>
      <c r="C28" t="s">
        <v>14</v>
      </c>
      <c r="D28" t="s">
        <v>30</v>
      </c>
      <c r="E28" t="s">
        <v>171</v>
      </c>
      <c r="F28" t="s">
        <v>163</v>
      </c>
      <c r="G28" s="177">
        <v>-360.34</v>
      </c>
      <c r="H28" s="60">
        <v>45596</v>
      </c>
      <c r="I28" s="60">
        <v>45596</v>
      </c>
      <c r="J28" t="s">
        <v>163</v>
      </c>
      <c r="K28" t="s">
        <v>1349</v>
      </c>
    </row>
    <row r="29" spans="1:11" x14ac:dyDescent="0.2">
      <c r="A29" t="s">
        <v>1350</v>
      </c>
      <c r="B29" t="s">
        <v>167</v>
      </c>
      <c r="C29" t="s">
        <v>14</v>
      </c>
      <c r="D29" t="s">
        <v>30</v>
      </c>
      <c r="E29" t="s">
        <v>171</v>
      </c>
      <c r="F29" t="s">
        <v>163</v>
      </c>
      <c r="G29" s="177">
        <v>-150.15</v>
      </c>
      <c r="H29" s="60">
        <v>45596</v>
      </c>
      <c r="I29" s="60">
        <v>45596</v>
      </c>
      <c r="J29" t="s">
        <v>163</v>
      </c>
      <c r="K29" t="s">
        <v>1351</v>
      </c>
    </row>
    <row r="30" spans="1:11" x14ac:dyDescent="0.2">
      <c r="A30" t="s">
        <v>232</v>
      </c>
      <c r="B30" t="s">
        <v>167</v>
      </c>
      <c r="C30" t="s">
        <v>14</v>
      </c>
      <c r="D30" t="s">
        <v>31</v>
      </c>
      <c r="E30" t="s">
        <v>171</v>
      </c>
      <c r="F30" t="s">
        <v>163</v>
      </c>
      <c r="G30" s="177">
        <v>-157.47999999999999</v>
      </c>
      <c r="H30" s="60">
        <v>45580</v>
      </c>
      <c r="I30" s="60">
        <v>45580</v>
      </c>
      <c r="J30" t="s">
        <v>163</v>
      </c>
      <c r="K30" t="s">
        <v>1352</v>
      </c>
    </row>
    <row r="31" spans="1:11" x14ac:dyDescent="0.2">
      <c r="A31" t="s">
        <v>1353</v>
      </c>
      <c r="B31" t="s">
        <v>167</v>
      </c>
      <c r="C31" t="s">
        <v>14</v>
      </c>
      <c r="D31" t="s">
        <v>31</v>
      </c>
      <c r="E31" t="s">
        <v>171</v>
      </c>
      <c r="F31" t="s">
        <v>163</v>
      </c>
      <c r="G31" s="177">
        <v>-163.89</v>
      </c>
      <c r="H31" s="60">
        <v>45580</v>
      </c>
      <c r="I31" s="60">
        <v>45580</v>
      </c>
      <c r="J31" t="s">
        <v>163</v>
      </c>
      <c r="K31" t="s">
        <v>1354</v>
      </c>
    </row>
    <row r="32" spans="1:11" x14ac:dyDescent="0.2">
      <c r="A32" t="s">
        <v>1305</v>
      </c>
      <c r="B32" t="s">
        <v>167</v>
      </c>
      <c r="C32" t="s">
        <v>14</v>
      </c>
      <c r="D32" t="s">
        <v>31</v>
      </c>
      <c r="E32" t="s">
        <v>171</v>
      </c>
      <c r="F32" t="s">
        <v>163</v>
      </c>
      <c r="G32" s="177">
        <v>-650</v>
      </c>
      <c r="H32" s="60">
        <v>45580</v>
      </c>
      <c r="I32" s="60">
        <v>45580</v>
      </c>
      <c r="J32" t="s">
        <v>163</v>
      </c>
      <c r="K32" t="s">
        <v>1355</v>
      </c>
    </row>
    <row r="33" spans="1:11" x14ac:dyDescent="0.2">
      <c r="A33" t="s">
        <v>1356</v>
      </c>
      <c r="B33" t="s">
        <v>167</v>
      </c>
      <c r="C33" t="s">
        <v>14</v>
      </c>
      <c r="D33" t="s">
        <v>31</v>
      </c>
      <c r="E33" t="s">
        <v>171</v>
      </c>
      <c r="F33" t="s">
        <v>163</v>
      </c>
      <c r="G33" s="177">
        <v>-417.69</v>
      </c>
      <c r="H33" s="60">
        <v>45580</v>
      </c>
      <c r="I33" s="60">
        <v>45580</v>
      </c>
      <c r="J33" t="s">
        <v>163</v>
      </c>
      <c r="K33" t="s">
        <v>1357</v>
      </c>
    </row>
    <row r="34" spans="1:11" x14ac:dyDescent="0.2">
      <c r="A34" t="s">
        <v>1358</v>
      </c>
      <c r="B34" t="s">
        <v>167</v>
      </c>
      <c r="C34" t="s">
        <v>14</v>
      </c>
      <c r="D34" t="s">
        <v>31</v>
      </c>
      <c r="E34" t="s">
        <v>171</v>
      </c>
      <c r="F34" t="s">
        <v>163</v>
      </c>
      <c r="G34" s="177">
        <v>-650</v>
      </c>
      <c r="H34" s="60">
        <v>45580</v>
      </c>
      <c r="I34" s="60">
        <v>45580</v>
      </c>
      <c r="J34" t="s">
        <v>163</v>
      </c>
      <c r="K34" t="s">
        <v>1359</v>
      </c>
    </row>
    <row r="35" spans="1:11" x14ac:dyDescent="0.2">
      <c r="A35" t="s">
        <v>1016</v>
      </c>
      <c r="B35" t="s">
        <v>167</v>
      </c>
      <c r="C35" t="s">
        <v>14</v>
      </c>
      <c r="D35" t="s">
        <v>31</v>
      </c>
      <c r="E35" t="s">
        <v>171</v>
      </c>
      <c r="F35" t="s">
        <v>163</v>
      </c>
      <c r="G35" s="177">
        <v>-650</v>
      </c>
      <c r="H35" s="60">
        <v>45580</v>
      </c>
      <c r="I35" s="60">
        <v>45580</v>
      </c>
      <c r="J35" t="s">
        <v>163</v>
      </c>
      <c r="K35" t="s">
        <v>1360</v>
      </c>
    </row>
    <row r="36" spans="1:11" x14ac:dyDescent="0.2">
      <c r="A36" t="s">
        <v>1361</v>
      </c>
      <c r="B36" t="s">
        <v>167</v>
      </c>
      <c r="C36" t="s">
        <v>14</v>
      </c>
      <c r="D36" t="s">
        <v>31</v>
      </c>
      <c r="E36" t="s">
        <v>171</v>
      </c>
      <c r="F36" t="s">
        <v>163</v>
      </c>
      <c r="G36" s="177">
        <v>-627.11</v>
      </c>
      <c r="H36" s="60">
        <v>45580</v>
      </c>
      <c r="I36" s="60">
        <v>45580</v>
      </c>
      <c r="J36" t="s">
        <v>163</v>
      </c>
      <c r="K36" t="s">
        <v>1362</v>
      </c>
    </row>
    <row r="37" spans="1:11" x14ac:dyDescent="0.2">
      <c r="A37" t="s">
        <v>1363</v>
      </c>
      <c r="B37" t="s">
        <v>167</v>
      </c>
      <c r="C37" t="s">
        <v>14</v>
      </c>
      <c r="D37" t="s">
        <v>31</v>
      </c>
      <c r="E37" t="s">
        <v>171</v>
      </c>
      <c r="F37" t="s">
        <v>163</v>
      </c>
      <c r="G37" s="177">
        <v>-650</v>
      </c>
      <c r="H37" s="60">
        <v>45580</v>
      </c>
      <c r="I37" s="60">
        <v>45580</v>
      </c>
      <c r="J37" t="s">
        <v>163</v>
      </c>
      <c r="K37" t="s">
        <v>1364</v>
      </c>
    </row>
    <row r="38" spans="1:11" x14ac:dyDescent="0.2">
      <c r="A38" t="s">
        <v>1365</v>
      </c>
      <c r="B38" t="s">
        <v>167</v>
      </c>
      <c r="C38" t="s">
        <v>14</v>
      </c>
      <c r="D38" t="s">
        <v>31</v>
      </c>
      <c r="E38" t="s">
        <v>171</v>
      </c>
      <c r="F38" t="s">
        <v>163</v>
      </c>
      <c r="G38" s="177">
        <v>-650</v>
      </c>
      <c r="H38" s="60">
        <v>45580</v>
      </c>
      <c r="I38" s="60">
        <v>45580</v>
      </c>
      <c r="J38" t="s">
        <v>163</v>
      </c>
      <c r="K38" t="s">
        <v>1366</v>
      </c>
    </row>
    <row r="39" spans="1:11" x14ac:dyDescent="0.2">
      <c r="A39" t="s">
        <v>1367</v>
      </c>
      <c r="B39" t="s">
        <v>167</v>
      </c>
      <c r="C39" t="s">
        <v>14</v>
      </c>
      <c r="D39" t="s">
        <v>31</v>
      </c>
      <c r="E39" t="s">
        <v>171</v>
      </c>
      <c r="F39" t="s">
        <v>163</v>
      </c>
      <c r="G39" s="177">
        <v>-396.78</v>
      </c>
      <c r="H39" s="60">
        <v>45580</v>
      </c>
      <c r="I39" s="60">
        <v>45580</v>
      </c>
      <c r="J39" t="s">
        <v>163</v>
      </c>
      <c r="K39" t="s">
        <v>1368</v>
      </c>
    </row>
    <row r="40" spans="1:11" x14ac:dyDescent="0.2">
      <c r="A40" t="s">
        <v>803</v>
      </c>
      <c r="B40" t="s">
        <v>167</v>
      </c>
      <c r="C40" t="s">
        <v>14</v>
      </c>
      <c r="D40" t="s">
        <v>31</v>
      </c>
      <c r="E40" t="s">
        <v>171</v>
      </c>
      <c r="F40" t="s">
        <v>163</v>
      </c>
      <c r="G40" s="177">
        <v>-121.2</v>
      </c>
      <c r="H40" s="60">
        <v>45580</v>
      </c>
      <c r="I40" s="60">
        <v>45580</v>
      </c>
      <c r="J40" t="s">
        <v>163</v>
      </c>
      <c r="K40" t="s">
        <v>1369</v>
      </c>
    </row>
    <row r="41" spans="1:11" x14ac:dyDescent="0.2">
      <c r="A41" t="s">
        <v>1370</v>
      </c>
      <c r="B41" t="s">
        <v>167</v>
      </c>
      <c r="C41" t="s">
        <v>14</v>
      </c>
      <c r="D41" t="s">
        <v>31</v>
      </c>
      <c r="E41" t="s">
        <v>171</v>
      </c>
      <c r="F41" t="s">
        <v>163</v>
      </c>
      <c r="G41" s="177">
        <v>-222.35</v>
      </c>
      <c r="H41" s="60">
        <v>45580</v>
      </c>
      <c r="I41" s="60">
        <v>45580</v>
      </c>
      <c r="J41" t="s">
        <v>163</v>
      </c>
      <c r="K41" t="s">
        <v>1371</v>
      </c>
    </row>
    <row r="42" spans="1:11" x14ac:dyDescent="0.2">
      <c r="A42" t="s">
        <v>1372</v>
      </c>
      <c r="B42" t="s">
        <v>167</v>
      </c>
      <c r="C42" t="s">
        <v>14</v>
      </c>
      <c r="D42" t="s">
        <v>31</v>
      </c>
      <c r="E42" t="s">
        <v>171</v>
      </c>
      <c r="F42" t="s">
        <v>163</v>
      </c>
      <c r="G42" s="177">
        <v>-181.73</v>
      </c>
      <c r="H42" s="60">
        <v>45580</v>
      </c>
      <c r="I42" s="60">
        <v>45580</v>
      </c>
      <c r="J42" t="s">
        <v>163</v>
      </c>
      <c r="K42" t="s">
        <v>1373</v>
      </c>
    </row>
    <row r="43" spans="1:11" x14ac:dyDescent="0.2">
      <c r="A43" t="s">
        <v>304</v>
      </c>
      <c r="B43" t="s">
        <v>167</v>
      </c>
      <c r="C43" t="s">
        <v>14</v>
      </c>
      <c r="D43" t="s">
        <v>31</v>
      </c>
      <c r="E43" t="s">
        <v>171</v>
      </c>
      <c r="F43" t="s">
        <v>163</v>
      </c>
      <c r="G43" s="177">
        <v>-100.52</v>
      </c>
      <c r="H43" s="60">
        <v>45580</v>
      </c>
      <c r="I43" s="60">
        <v>45580</v>
      </c>
      <c r="J43" t="s">
        <v>163</v>
      </c>
      <c r="K43" t="s">
        <v>1374</v>
      </c>
    </row>
    <row r="44" spans="1:11" x14ac:dyDescent="0.2">
      <c r="A44" t="s">
        <v>1375</v>
      </c>
      <c r="B44" t="s">
        <v>167</v>
      </c>
      <c r="C44" t="s">
        <v>14</v>
      </c>
      <c r="D44" t="s">
        <v>31</v>
      </c>
      <c r="E44" t="s">
        <v>171</v>
      </c>
      <c r="F44" t="s">
        <v>163</v>
      </c>
      <c r="G44" s="177">
        <v>-562.66999999999996</v>
      </c>
      <c r="H44" s="60">
        <v>45580</v>
      </c>
      <c r="I44" s="60">
        <v>45580</v>
      </c>
      <c r="J44" t="s">
        <v>163</v>
      </c>
      <c r="K44" t="s">
        <v>1376</v>
      </c>
    </row>
    <row r="45" spans="1:11" x14ac:dyDescent="0.2">
      <c r="A45" t="s">
        <v>246</v>
      </c>
      <c r="B45" t="s">
        <v>167</v>
      </c>
      <c r="C45" t="s">
        <v>14</v>
      </c>
      <c r="D45" t="s">
        <v>31</v>
      </c>
      <c r="E45" t="s">
        <v>171</v>
      </c>
      <c r="F45" t="s">
        <v>163</v>
      </c>
      <c r="G45" s="177">
        <v>-438.42</v>
      </c>
      <c r="H45" s="60">
        <v>45580</v>
      </c>
      <c r="I45" s="60">
        <v>45580</v>
      </c>
      <c r="J45" t="s">
        <v>163</v>
      </c>
      <c r="K45" t="s">
        <v>1377</v>
      </c>
    </row>
    <row r="46" spans="1:11" x14ac:dyDescent="0.2">
      <c r="A46" t="s">
        <v>295</v>
      </c>
      <c r="B46" t="s">
        <v>167</v>
      </c>
      <c r="C46" t="s">
        <v>14</v>
      </c>
      <c r="D46" t="s">
        <v>31</v>
      </c>
      <c r="E46" t="s">
        <v>171</v>
      </c>
      <c r="F46" t="s">
        <v>163</v>
      </c>
      <c r="G46" s="177">
        <v>-289.55</v>
      </c>
      <c r="H46" s="60">
        <v>45580</v>
      </c>
      <c r="I46" s="60">
        <v>45580</v>
      </c>
      <c r="J46" t="s">
        <v>163</v>
      </c>
      <c r="K46" t="s">
        <v>1378</v>
      </c>
    </row>
    <row r="47" spans="1:11" x14ac:dyDescent="0.2">
      <c r="A47" t="s">
        <v>224</v>
      </c>
      <c r="B47" t="s">
        <v>167</v>
      </c>
      <c r="C47" t="s">
        <v>14</v>
      </c>
      <c r="D47" t="s">
        <v>31</v>
      </c>
      <c r="E47" t="s">
        <v>171</v>
      </c>
      <c r="F47" t="s">
        <v>163</v>
      </c>
      <c r="G47" s="177">
        <v>-650</v>
      </c>
      <c r="H47" s="60">
        <v>45580</v>
      </c>
      <c r="I47" s="60">
        <v>45580</v>
      </c>
      <c r="J47" t="s">
        <v>163</v>
      </c>
      <c r="K47" t="s">
        <v>1379</v>
      </c>
    </row>
    <row r="48" spans="1:11" x14ac:dyDescent="0.2">
      <c r="A48" t="s">
        <v>1380</v>
      </c>
      <c r="B48" t="s">
        <v>167</v>
      </c>
      <c r="C48" t="s">
        <v>14</v>
      </c>
      <c r="D48" t="s">
        <v>31</v>
      </c>
      <c r="E48" t="s">
        <v>171</v>
      </c>
      <c r="F48" t="s">
        <v>163</v>
      </c>
      <c r="G48" s="177">
        <v>-426.49</v>
      </c>
      <c r="H48" s="60">
        <v>45580</v>
      </c>
      <c r="I48" s="60">
        <v>45580</v>
      </c>
      <c r="J48" t="s">
        <v>163</v>
      </c>
      <c r="K48" t="s">
        <v>1381</v>
      </c>
    </row>
    <row r="49" spans="1:11" x14ac:dyDescent="0.2">
      <c r="A49" t="s">
        <v>1382</v>
      </c>
      <c r="B49" t="s">
        <v>167</v>
      </c>
      <c r="C49" t="s">
        <v>14</v>
      </c>
      <c r="D49" t="s">
        <v>31</v>
      </c>
      <c r="E49" t="s">
        <v>171</v>
      </c>
      <c r="F49" t="s">
        <v>163</v>
      </c>
      <c r="G49" s="177">
        <v>-144.24</v>
      </c>
      <c r="H49" s="60">
        <v>45580</v>
      </c>
      <c r="I49" s="60">
        <v>45580</v>
      </c>
      <c r="J49" t="s">
        <v>163</v>
      </c>
      <c r="K49" t="s">
        <v>1383</v>
      </c>
    </row>
    <row r="50" spans="1:11" x14ac:dyDescent="0.2">
      <c r="A50" t="s">
        <v>1384</v>
      </c>
      <c r="B50" t="s">
        <v>167</v>
      </c>
      <c r="C50" t="s">
        <v>14</v>
      </c>
      <c r="D50" t="s">
        <v>31</v>
      </c>
      <c r="E50" t="s">
        <v>171</v>
      </c>
      <c r="F50" t="s">
        <v>163</v>
      </c>
      <c r="G50" s="177">
        <v>-321.26</v>
      </c>
      <c r="H50" s="60">
        <v>45580</v>
      </c>
      <c r="I50" s="60">
        <v>45580</v>
      </c>
      <c r="J50" t="s">
        <v>163</v>
      </c>
      <c r="K50" t="s">
        <v>1385</v>
      </c>
    </row>
    <row r="51" spans="1:11" x14ac:dyDescent="0.2">
      <c r="A51" t="s">
        <v>1386</v>
      </c>
      <c r="B51" t="s">
        <v>167</v>
      </c>
      <c r="C51" t="s">
        <v>14</v>
      </c>
      <c r="D51" t="s">
        <v>31</v>
      </c>
      <c r="E51" t="s">
        <v>171</v>
      </c>
      <c r="F51" t="s">
        <v>163</v>
      </c>
      <c r="G51" s="177">
        <v>-218.37</v>
      </c>
      <c r="H51" s="60">
        <v>45580</v>
      </c>
      <c r="I51" s="60">
        <v>45580</v>
      </c>
      <c r="J51" t="s">
        <v>163</v>
      </c>
      <c r="K51" t="s">
        <v>1387</v>
      </c>
    </row>
    <row r="52" spans="1:11" x14ac:dyDescent="0.2">
      <c r="A52" t="s">
        <v>820</v>
      </c>
      <c r="B52" t="s">
        <v>167</v>
      </c>
      <c r="C52" t="s">
        <v>14</v>
      </c>
      <c r="D52" t="s">
        <v>31</v>
      </c>
      <c r="E52" t="s">
        <v>171</v>
      </c>
      <c r="F52" t="s">
        <v>163</v>
      </c>
      <c r="G52" s="177">
        <v>-191.16</v>
      </c>
      <c r="H52" s="60">
        <v>45580</v>
      </c>
      <c r="I52" s="60">
        <v>45580</v>
      </c>
      <c r="J52" t="s">
        <v>163</v>
      </c>
      <c r="K52" t="s">
        <v>1388</v>
      </c>
    </row>
    <row r="53" spans="1:11" x14ac:dyDescent="0.2">
      <c r="A53" t="s">
        <v>1389</v>
      </c>
      <c r="B53" t="s">
        <v>167</v>
      </c>
      <c r="C53" t="s">
        <v>14</v>
      </c>
      <c r="D53" t="s">
        <v>31</v>
      </c>
      <c r="E53" t="s">
        <v>171</v>
      </c>
      <c r="F53" t="s">
        <v>163</v>
      </c>
      <c r="G53" s="177">
        <v>-204.16</v>
      </c>
      <c r="H53" s="60">
        <v>45580</v>
      </c>
      <c r="I53" s="60">
        <v>45580</v>
      </c>
      <c r="J53" t="s">
        <v>163</v>
      </c>
      <c r="K53" t="s">
        <v>1390</v>
      </c>
    </row>
    <row r="54" spans="1:11" x14ac:dyDescent="0.2">
      <c r="A54" t="s">
        <v>1391</v>
      </c>
      <c r="B54" t="s">
        <v>167</v>
      </c>
      <c r="C54" t="s">
        <v>14</v>
      </c>
      <c r="D54" t="s">
        <v>31</v>
      </c>
      <c r="E54" t="s">
        <v>171</v>
      </c>
      <c r="F54" t="s">
        <v>163</v>
      </c>
      <c r="G54" s="177">
        <v>-650</v>
      </c>
      <c r="H54" s="60">
        <v>45580</v>
      </c>
      <c r="I54" s="60">
        <v>45580</v>
      </c>
      <c r="J54" t="s">
        <v>163</v>
      </c>
      <c r="K54" t="s">
        <v>1392</v>
      </c>
    </row>
    <row r="55" spans="1:11" x14ac:dyDescent="0.2">
      <c r="A55" t="s">
        <v>1393</v>
      </c>
      <c r="B55" t="s">
        <v>167</v>
      </c>
      <c r="C55" t="s">
        <v>14</v>
      </c>
      <c r="D55" t="s">
        <v>31</v>
      </c>
      <c r="E55" t="s">
        <v>171</v>
      </c>
      <c r="F55" t="s">
        <v>163</v>
      </c>
      <c r="G55" s="177">
        <v>-159.31</v>
      </c>
      <c r="H55" s="60">
        <v>45580</v>
      </c>
      <c r="I55" s="60">
        <v>45580</v>
      </c>
      <c r="J55" t="s">
        <v>163</v>
      </c>
      <c r="K55" t="s">
        <v>1394</v>
      </c>
    </row>
    <row r="56" spans="1:11" x14ac:dyDescent="0.2">
      <c r="A56" t="s">
        <v>1395</v>
      </c>
      <c r="B56" t="s">
        <v>167</v>
      </c>
      <c r="C56" t="s">
        <v>14</v>
      </c>
      <c r="D56" t="s">
        <v>31</v>
      </c>
      <c r="E56" t="s">
        <v>171</v>
      </c>
      <c r="F56" t="s">
        <v>163</v>
      </c>
      <c r="G56" s="177">
        <v>-192.08</v>
      </c>
      <c r="H56" s="60">
        <v>45580</v>
      </c>
      <c r="I56" s="60">
        <v>45580</v>
      </c>
      <c r="J56" t="s">
        <v>163</v>
      </c>
      <c r="K56" t="s">
        <v>1396</v>
      </c>
    </row>
    <row r="57" spans="1:11" x14ac:dyDescent="0.2">
      <c r="A57" t="s">
        <v>1397</v>
      </c>
      <c r="B57" t="s">
        <v>167</v>
      </c>
      <c r="C57" t="s">
        <v>14</v>
      </c>
      <c r="D57" t="s">
        <v>31</v>
      </c>
      <c r="E57" t="s">
        <v>171</v>
      </c>
      <c r="F57" t="s">
        <v>163</v>
      </c>
      <c r="G57" s="177">
        <v>-210.04</v>
      </c>
      <c r="H57" s="60">
        <v>45581</v>
      </c>
      <c r="I57" s="60">
        <v>45581</v>
      </c>
      <c r="J57" t="s">
        <v>163</v>
      </c>
      <c r="K57" t="s">
        <v>1398</v>
      </c>
    </row>
    <row r="58" spans="1:11" x14ac:dyDescent="0.2">
      <c r="A58" t="s">
        <v>237</v>
      </c>
      <c r="B58" t="s">
        <v>167</v>
      </c>
      <c r="C58" t="s">
        <v>14</v>
      </c>
      <c r="D58" t="s">
        <v>31</v>
      </c>
      <c r="E58" t="s">
        <v>171</v>
      </c>
      <c r="F58" t="s">
        <v>163</v>
      </c>
      <c r="G58" s="177">
        <v>-650</v>
      </c>
      <c r="H58" s="60">
        <v>45581</v>
      </c>
      <c r="I58" s="60">
        <v>45581</v>
      </c>
      <c r="J58" t="s">
        <v>163</v>
      </c>
      <c r="K58" t="s">
        <v>1399</v>
      </c>
    </row>
    <row r="59" spans="1:11" x14ac:dyDescent="0.2">
      <c r="A59" t="s">
        <v>1400</v>
      </c>
      <c r="B59" t="s">
        <v>167</v>
      </c>
      <c r="C59" t="s">
        <v>14</v>
      </c>
      <c r="D59" t="s">
        <v>31</v>
      </c>
      <c r="E59" t="s">
        <v>171</v>
      </c>
      <c r="F59" t="s">
        <v>163</v>
      </c>
      <c r="G59" s="177">
        <v>-202.97</v>
      </c>
      <c r="H59" s="60">
        <v>45581</v>
      </c>
      <c r="I59" s="60">
        <v>45581</v>
      </c>
      <c r="J59" t="s">
        <v>163</v>
      </c>
      <c r="K59" t="s">
        <v>1401</v>
      </c>
    </row>
    <row r="60" spans="1:11" x14ac:dyDescent="0.2">
      <c r="A60" t="s">
        <v>1402</v>
      </c>
      <c r="B60" t="s">
        <v>167</v>
      </c>
      <c r="C60" t="s">
        <v>14</v>
      </c>
      <c r="D60" t="s">
        <v>31</v>
      </c>
      <c r="E60" t="s">
        <v>171</v>
      </c>
      <c r="F60" t="s">
        <v>163</v>
      </c>
      <c r="G60" s="177">
        <v>-530.95000000000005</v>
      </c>
      <c r="H60" s="60">
        <v>45581</v>
      </c>
      <c r="I60" s="60">
        <v>45581</v>
      </c>
      <c r="J60" t="s">
        <v>163</v>
      </c>
      <c r="K60" t="s">
        <v>1403</v>
      </c>
    </row>
    <row r="61" spans="1:11" x14ac:dyDescent="0.2">
      <c r="A61" t="s">
        <v>1404</v>
      </c>
      <c r="B61" t="s">
        <v>167</v>
      </c>
      <c r="C61" t="s">
        <v>14</v>
      </c>
      <c r="D61" t="s">
        <v>31</v>
      </c>
      <c r="E61" t="s">
        <v>171</v>
      </c>
      <c r="F61" t="s">
        <v>163</v>
      </c>
      <c r="G61" s="177">
        <v>-185.52</v>
      </c>
      <c r="H61" s="60">
        <v>45581</v>
      </c>
      <c r="I61" s="60">
        <v>45581</v>
      </c>
      <c r="J61" t="s">
        <v>163</v>
      </c>
      <c r="K61" t="s">
        <v>1405</v>
      </c>
    </row>
    <row r="62" spans="1:11" x14ac:dyDescent="0.2">
      <c r="A62" t="s">
        <v>1406</v>
      </c>
      <c r="B62" t="s">
        <v>167</v>
      </c>
      <c r="C62" t="s">
        <v>14</v>
      </c>
      <c r="D62" t="s">
        <v>31</v>
      </c>
      <c r="E62" t="s">
        <v>171</v>
      </c>
      <c r="F62" t="s">
        <v>163</v>
      </c>
      <c r="G62" s="177">
        <v>-30.14</v>
      </c>
      <c r="H62" s="60">
        <v>45581</v>
      </c>
      <c r="I62" s="60">
        <v>45581</v>
      </c>
      <c r="J62" t="s">
        <v>163</v>
      </c>
      <c r="K62" t="s">
        <v>1407</v>
      </c>
    </row>
    <row r="63" spans="1:11" x14ac:dyDescent="0.2">
      <c r="A63" t="s">
        <v>1408</v>
      </c>
      <c r="B63" t="s">
        <v>167</v>
      </c>
      <c r="C63" t="s">
        <v>14</v>
      </c>
      <c r="D63" t="s">
        <v>31</v>
      </c>
      <c r="E63" t="s">
        <v>171</v>
      </c>
      <c r="F63" t="s">
        <v>163</v>
      </c>
      <c r="G63" s="177">
        <v>-449.27</v>
      </c>
      <c r="H63" s="60">
        <v>45581</v>
      </c>
      <c r="I63" s="60">
        <v>45581</v>
      </c>
      <c r="J63" t="s">
        <v>163</v>
      </c>
      <c r="K63" t="s">
        <v>1409</v>
      </c>
    </row>
    <row r="64" spans="1:11" x14ac:dyDescent="0.2">
      <c r="A64" t="s">
        <v>1410</v>
      </c>
      <c r="B64" t="s">
        <v>167</v>
      </c>
      <c r="C64" t="s">
        <v>14</v>
      </c>
      <c r="D64" t="s">
        <v>31</v>
      </c>
      <c r="E64" t="s">
        <v>171</v>
      </c>
      <c r="F64" t="s">
        <v>163</v>
      </c>
      <c r="G64" s="177">
        <v>-251.82</v>
      </c>
      <c r="H64" s="60">
        <v>45581</v>
      </c>
      <c r="I64" s="60">
        <v>45581</v>
      </c>
      <c r="J64" t="s">
        <v>163</v>
      </c>
      <c r="K64" t="s">
        <v>1411</v>
      </c>
    </row>
    <row r="65" spans="1:11" x14ac:dyDescent="0.2">
      <c r="A65" t="s">
        <v>1412</v>
      </c>
      <c r="B65" t="s">
        <v>167</v>
      </c>
      <c r="C65" t="s">
        <v>14</v>
      </c>
      <c r="D65" t="s">
        <v>31</v>
      </c>
      <c r="E65" t="s">
        <v>171</v>
      </c>
      <c r="F65" t="s">
        <v>163</v>
      </c>
      <c r="G65" s="177">
        <v>-193.2</v>
      </c>
      <c r="H65" s="60">
        <v>45581</v>
      </c>
      <c r="I65" s="60">
        <v>45581</v>
      </c>
      <c r="J65" t="s">
        <v>163</v>
      </c>
      <c r="K65" t="s">
        <v>1413</v>
      </c>
    </row>
    <row r="66" spans="1:11" x14ac:dyDescent="0.2">
      <c r="A66" t="s">
        <v>1414</v>
      </c>
      <c r="B66" t="s">
        <v>167</v>
      </c>
      <c r="C66" t="s">
        <v>14</v>
      </c>
      <c r="D66" t="s">
        <v>31</v>
      </c>
      <c r="E66" t="s">
        <v>171</v>
      </c>
      <c r="F66" t="s">
        <v>163</v>
      </c>
      <c r="G66" s="177">
        <v>-203.4</v>
      </c>
      <c r="H66" s="60">
        <v>45581</v>
      </c>
      <c r="I66" s="60">
        <v>45581</v>
      </c>
      <c r="J66" t="s">
        <v>163</v>
      </c>
      <c r="K66" t="s">
        <v>1415</v>
      </c>
    </row>
    <row r="67" spans="1:11" x14ac:dyDescent="0.2">
      <c r="A67" t="s">
        <v>1416</v>
      </c>
      <c r="B67" t="s">
        <v>167</v>
      </c>
      <c r="C67" t="s">
        <v>14</v>
      </c>
      <c r="D67" t="s">
        <v>31</v>
      </c>
      <c r="E67" t="s">
        <v>171</v>
      </c>
      <c r="F67" t="s">
        <v>163</v>
      </c>
      <c r="G67" s="177">
        <v>-635.07000000000005</v>
      </c>
      <c r="H67" s="60">
        <v>45581</v>
      </c>
      <c r="I67" s="60">
        <v>45581</v>
      </c>
      <c r="J67" t="s">
        <v>163</v>
      </c>
      <c r="K67" t="s">
        <v>1417</v>
      </c>
    </row>
    <row r="68" spans="1:11" x14ac:dyDescent="0.2">
      <c r="A68" t="s">
        <v>1418</v>
      </c>
      <c r="B68" t="s">
        <v>167</v>
      </c>
      <c r="C68" t="s">
        <v>14</v>
      </c>
      <c r="D68" t="s">
        <v>31</v>
      </c>
      <c r="E68" t="s">
        <v>171</v>
      </c>
      <c r="F68" t="s">
        <v>163</v>
      </c>
      <c r="G68" s="177">
        <v>-198.85</v>
      </c>
      <c r="H68" s="60">
        <v>45581</v>
      </c>
      <c r="I68" s="60">
        <v>45581</v>
      </c>
      <c r="J68" t="s">
        <v>163</v>
      </c>
      <c r="K68" t="s">
        <v>1419</v>
      </c>
    </row>
    <row r="69" spans="1:11" x14ac:dyDescent="0.2">
      <c r="A69" t="s">
        <v>1420</v>
      </c>
      <c r="B69" t="s">
        <v>167</v>
      </c>
      <c r="C69" t="s">
        <v>14</v>
      </c>
      <c r="D69" t="s">
        <v>31</v>
      </c>
      <c r="E69" t="s">
        <v>171</v>
      </c>
      <c r="F69" t="s">
        <v>163</v>
      </c>
      <c r="G69" s="177">
        <v>-650</v>
      </c>
      <c r="H69" s="60">
        <v>45581</v>
      </c>
      <c r="I69" s="60">
        <v>45581</v>
      </c>
      <c r="J69" t="s">
        <v>163</v>
      </c>
      <c r="K69" t="s">
        <v>1421</v>
      </c>
    </row>
    <row r="70" spans="1:11" x14ac:dyDescent="0.2">
      <c r="A70" t="s">
        <v>1422</v>
      </c>
      <c r="B70" t="s">
        <v>167</v>
      </c>
      <c r="C70" t="s">
        <v>14</v>
      </c>
      <c r="D70" t="s">
        <v>31</v>
      </c>
      <c r="E70" t="s">
        <v>171</v>
      </c>
      <c r="F70" t="s">
        <v>163</v>
      </c>
      <c r="G70" s="177">
        <v>-165.15</v>
      </c>
      <c r="H70" s="60">
        <v>45581</v>
      </c>
      <c r="I70" s="60">
        <v>45581</v>
      </c>
      <c r="J70" t="s">
        <v>163</v>
      </c>
      <c r="K70" t="s">
        <v>1423</v>
      </c>
    </row>
    <row r="71" spans="1:11" x14ac:dyDescent="0.2">
      <c r="A71" t="s">
        <v>788</v>
      </c>
      <c r="B71" t="s">
        <v>167</v>
      </c>
      <c r="C71" t="s">
        <v>14</v>
      </c>
      <c r="D71" t="s">
        <v>31</v>
      </c>
      <c r="E71" t="s">
        <v>171</v>
      </c>
      <c r="F71" t="s">
        <v>163</v>
      </c>
      <c r="G71" s="177">
        <v>-650</v>
      </c>
      <c r="H71" s="60">
        <v>45581</v>
      </c>
      <c r="I71" s="60">
        <v>45581</v>
      </c>
      <c r="J71" t="s">
        <v>163</v>
      </c>
      <c r="K71" t="s">
        <v>1424</v>
      </c>
    </row>
    <row r="72" spans="1:11" x14ac:dyDescent="0.2">
      <c r="A72" t="s">
        <v>1425</v>
      </c>
      <c r="B72" t="s">
        <v>167</v>
      </c>
      <c r="C72" t="s">
        <v>14</v>
      </c>
      <c r="D72" t="s">
        <v>31</v>
      </c>
      <c r="E72" t="s">
        <v>171</v>
      </c>
      <c r="F72" t="s">
        <v>163</v>
      </c>
      <c r="G72" s="177">
        <v>-220.94</v>
      </c>
      <c r="H72" s="60">
        <v>45581</v>
      </c>
      <c r="I72" s="60">
        <v>45581</v>
      </c>
      <c r="J72" t="s">
        <v>163</v>
      </c>
      <c r="K72" t="s">
        <v>1426</v>
      </c>
    </row>
    <row r="73" spans="1:11" x14ac:dyDescent="0.2">
      <c r="A73" t="s">
        <v>1427</v>
      </c>
      <c r="B73" t="s">
        <v>167</v>
      </c>
      <c r="C73" t="s">
        <v>14</v>
      </c>
      <c r="D73" t="s">
        <v>31</v>
      </c>
      <c r="E73" t="s">
        <v>171</v>
      </c>
      <c r="F73" t="s">
        <v>163</v>
      </c>
      <c r="G73" s="177">
        <v>-363.69</v>
      </c>
      <c r="H73" s="60">
        <v>45581</v>
      </c>
      <c r="I73" s="60">
        <v>45581</v>
      </c>
      <c r="J73" t="s">
        <v>163</v>
      </c>
      <c r="K73" t="s">
        <v>1428</v>
      </c>
    </row>
    <row r="74" spans="1:11" x14ac:dyDescent="0.2">
      <c r="A74" t="s">
        <v>1429</v>
      </c>
      <c r="B74" t="s">
        <v>167</v>
      </c>
      <c r="C74" t="s">
        <v>14</v>
      </c>
      <c r="D74" t="s">
        <v>31</v>
      </c>
      <c r="E74" t="s">
        <v>171</v>
      </c>
      <c r="F74" t="s">
        <v>163</v>
      </c>
      <c r="G74" s="177">
        <v>-650</v>
      </c>
      <c r="H74" s="60">
        <v>45581</v>
      </c>
      <c r="I74" s="60">
        <v>45581</v>
      </c>
      <c r="J74" t="s">
        <v>163</v>
      </c>
      <c r="K74" t="s">
        <v>1430</v>
      </c>
    </row>
    <row r="75" spans="1:11" x14ac:dyDescent="0.2">
      <c r="A75" t="s">
        <v>1431</v>
      </c>
      <c r="B75" t="s">
        <v>167</v>
      </c>
      <c r="C75" t="s">
        <v>14</v>
      </c>
      <c r="D75" t="s">
        <v>31</v>
      </c>
      <c r="E75" t="s">
        <v>171</v>
      </c>
      <c r="F75" t="s">
        <v>163</v>
      </c>
      <c r="G75" s="177">
        <v>-304.52</v>
      </c>
      <c r="H75" s="60">
        <v>45581</v>
      </c>
      <c r="I75" s="60">
        <v>45581</v>
      </c>
      <c r="J75" t="s">
        <v>163</v>
      </c>
      <c r="K75" t="s">
        <v>1432</v>
      </c>
    </row>
    <row r="76" spans="1:11" x14ac:dyDescent="0.2">
      <c r="A76" t="s">
        <v>1433</v>
      </c>
      <c r="B76" t="s">
        <v>167</v>
      </c>
      <c r="C76" t="s">
        <v>14</v>
      </c>
      <c r="D76" t="s">
        <v>31</v>
      </c>
      <c r="E76" t="s">
        <v>171</v>
      </c>
      <c r="F76" t="s">
        <v>163</v>
      </c>
      <c r="G76" s="177">
        <v>-555.04</v>
      </c>
      <c r="H76" s="60">
        <v>45581</v>
      </c>
      <c r="I76" s="60">
        <v>45581</v>
      </c>
      <c r="J76" t="s">
        <v>163</v>
      </c>
      <c r="K76" t="s">
        <v>1434</v>
      </c>
    </row>
    <row r="77" spans="1:11" x14ac:dyDescent="0.2">
      <c r="A77" t="s">
        <v>1435</v>
      </c>
      <c r="B77" t="s">
        <v>167</v>
      </c>
      <c r="C77" t="s">
        <v>14</v>
      </c>
      <c r="D77" t="s">
        <v>31</v>
      </c>
      <c r="E77" t="s">
        <v>171</v>
      </c>
      <c r="F77" t="s">
        <v>163</v>
      </c>
      <c r="G77" s="177">
        <v>-244.87</v>
      </c>
      <c r="H77" s="60">
        <v>45581</v>
      </c>
      <c r="I77" s="60">
        <v>45581</v>
      </c>
      <c r="J77" t="s">
        <v>163</v>
      </c>
      <c r="K77" t="s">
        <v>1436</v>
      </c>
    </row>
    <row r="78" spans="1:11" x14ac:dyDescent="0.2">
      <c r="A78" t="s">
        <v>678</v>
      </c>
      <c r="B78" t="s">
        <v>167</v>
      </c>
      <c r="C78" t="s">
        <v>14</v>
      </c>
      <c r="D78" t="s">
        <v>31</v>
      </c>
      <c r="E78" t="s">
        <v>171</v>
      </c>
      <c r="F78" t="s">
        <v>163</v>
      </c>
      <c r="G78" s="177">
        <v>-650</v>
      </c>
      <c r="H78" s="60">
        <v>45581</v>
      </c>
      <c r="I78" s="60">
        <v>45581</v>
      </c>
      <c r="J78" t="s">
        <v>163</v>
      </c>
      <c r="K78" t="s">
        <v>1437</v>
      </c>
    </row>
    <row r="79" spans="1:11" x14ac:dyDescent="0.2">
      <c r="A79" t="s">
        <v>1438</v>
      </c>
      <c r="B79" t="s">
        <v>167</v>
      </c>
      <c r="C79" t="s">
        <v>14</v>
      </c>
      <c r="D79" t="s">
        <v>31</v>
      </c>
      <c r="E79" t="s">
        <v>171</v>
      </c>
      <c r="F79" t="s">
        <v>163</v>
      </c>
      <c r="G79" s="177">
        <v>-181.5</v>
      </c>
      <c r="H79" s="60">
        <v>45581</v>
      </c>
      <c r="I79" s="60">
        <v>45581</v>
      </c>
      <c r="J79" t="s">
        <v>163</v>
      </c>
      <c r="K79" t="s">
        <v>1439</v>
      </c>
    </row>
    <row r="80" spans="1:11" x14ac:dyDescent="0.2">
      <c r="A80" t="s">
        <v>1440</v>
      </c>
      <c r="B80" t="s">
        <v>167</v>
      </c>
      <c r="C80" t="s">
        <v>14</v>
      </c>
      <c r="D80" t="s">
        <v>31</v>
      </c>
      <c r="E80" t="s">
        <v>171</v>
      </c>
      <c r="F80" t="s">
        <v>163</v>
      </c>
      <c r="G80" s="177">
        <v>-650</v>
      </c>
      <c r="H80" s="60">
        <v>45581</v>
      </c>
      <c r="I80" s="60">
        <v>45581</v>
      </c>
      <c r="J80" t="s">
        <v>163</v>
      </c>
      <c r="K80" t="s">
        <v>1441</v>
      </c>
    </row>
    <row r="81" spans="1:11" x14ac:dyDescent="0.2">
      <c r="A81" t="s">
        <v>1442</v>
      </c>
      <c r="B81" t="s">
        <v>167</v>
      </c>
      <c r="C81" t="s">
        <v>14</v>
      </c>
      <c r="D81" t="s">
        <v>31</v>
      </c>
      <c r="E81" t="s">
        <v>171</v>
      </c>
      <c r="F81" t="s">
        <v>163</v>
      </c>
      <c r="G81" s="177">
        <v>-329.44</v>
      </c>
      <c r="H81" s="60">
        <v>45581</v>
      </c>
      <c r="I81" s="60">
        <v>45581</v>
      </c>
      <c r="J81" t="s">
        <v>163</v>
      </c>
      <c r="K81" t="s">
        <v>1443</v>
      </c>
    </row>
    <row r="82" spans="1:11" x14ac:dyDescent="0.2">
      <c r="A82" t="s">
        <v>1444</v>
      </c>
      <c r="B82" t="s">
        <v>167</v>
      </c>
      <c r="C82" t="s">
        <v>14</v>
      </c>
      <c r="D82" t="s">
        <v>31</v>
      </c>
      <c r="E82" t="s">
        <v>171</v>
      </c>
      <c r="F82" t="s">
        <v>163</v>
      </c>
      <c r="G82" s="177">
        <v>-650</v>
      </c>
      <c r="H82" s="60">
        <v>45581</v>
      </c>
      <c r="I82" s="60">
        <v>45581</v>
      </c>
      <c r="J82" t="s">
        <v>163</v>
      </c>
      <c r="K82" t="s">
        <v>1445</v>
      </c>
    </row>
    <row r="83" spans="1:11" x14ac:dyDescent="0.2">
      <c r="A83" t="s">
        <v>1446</v>
      </c>
      <c r="B83" t="s">
        <v>167</v>
      </c>
      <c r="C83" t="s">
        <v>14</v>
      </c>
      <c r="D83" t="s">
        <v>31</v>
      </c>
      <c r="E83" t="s">
        <v>171</v>
      </c>
      <c r="F83" t="s">
        <v>163</v>
      </c>
      <c r="G83" s="177">
        <v>-625.9</v>
      </c>
      <c r="H83" s="60">
        <v>45581</v>
      </c>
      <c r="I83" s="60">
        <v>45581</v>
      </c>
      <c r="J83" t="s">
        <v>163</v>
      </c>
      <c r="K83" t="s">
        <v>1447</v>
      </c>
    </row>
    <row r="84" spans="1:11" x14ac:dyDescent="0.2">
      <c r="A84" t="s">
        <v>1448</v>
      </c>
      <c r="B84" t="s">
        <v>167</v>
      </c>
      <c r="C84" t="s">
        <v>14</v>
      </c>
      <c r="D84" t="s">
        <v>31</v>
      </c>
      <c r="E84" t="s">
        <v>171</v>
      </c>
      <c r="F84" t="s">
        <v>163</v>
      </c>
      <c r="G84" s="177">
        <v>-650</v>
      </c>
      <c r="H84" s="60">
        <v>45581</v>
      </c>
      <c r="I84" s="60">
        <v>45581</v>
      </c>
      <c r="J84" t="s">
        <v>163</v>
      </c>
      <c r="K84" t="s">
        <v>1449</v>
      </c>
    </row>
    <row r="85" spans="1:11" x14ac:dyDescent="0.2">
      <c r="A85" t="s">
        <v>1450</v>
      </c>
      <c r="B85" t="s">
        <v>167</v>
      </c>
      <c r="C85" t="s">
        <v>14</v>
      </c>
      <c r="D85" t="s">
        <v>31</v>
      </c>
      <c r="E85" t="s">
        <v>171</v>
      </c>
      <c r="F85" t="s">
        <v>163</v>
      </c>
      <c r="G85" s="177">
        <v>-566.6</v>
      </c>
      <c r="H85" s="60">
        <v>45582</v>
      </c>
      <c r="I85" s="60">
        <v>45582</v>
      </c>
      <c r="J85" t="s">
        <v>163</v>
      </c>
      <c r="K85" t="s">
        <v>1451</v>
      </c>
    </row>
    <row r="86" spans="1:11" x14ac:dyDescent="0.2">
      <c r="A86" t="s">
        <v>1452</v>
      </c>
      <c r="B86" t="s">
        <v>167</v>
      </c>
      <c r="C86" t="s">
        <v>14</v>
      </c>
      <c r="D86" t="s">
        <v>31</v>
      </c>
      <c r="E86" t="s">
        <v>171</v>
      </c>
      <c r="F86" t="s">
        <v>163</v>
      </c>
      <c r="G86" s="177">
        <v>-650</v>
      </c>
      <c r="H86" s="60">
        <v>45586</v>
      </c>
      <c r="I86" s="60">
        <v>45586</v>
      </c>
      <c r="J86" t="s">
        <v>163</v>
      </c>
      <c r="K86" t="s">
        <v>1453</v>
      </c>
    </row>
    <row r="87" spans="1:11" x14ac:dyDescent="0.2">
      <c r="A87" t="s">
        <v>1106</v>
      </c>
      <c r="B87" t="s">
        <v>167</v>
      </c>
      <c r="C87" t="s">
        <v>14</v>
      </c>
      <c r="D87" t="s">
        <v>31</v>
      </c>
      <c r="E87" t="s">
        <v>171</v>
      </c>
      <c r="F87" t="s">
        <v>163</v>
      </c>
      <c r="G87" s="177">
        <v>-650</v>
      </c>
      <c r="H87" s="60">
        <v>45586</v>
      </c>
      <c r="I87" s="60">
        <v>45586</v>
      </c>
      <c r="J87" t="s">
        <v>163</v>
      </c>
      <c r="K87" t="s">
        <v>1454</v>
      </c>
    </row>
    <row r="88" spans="1:11" x14ac:dyDescent="0.2">
      <c r="A88" t="s">
        <v>1455</v>
      </c>
      <c r="B88" t="s">
        <v>167</v>
      </c>
      <c r="C88" t="s">
        <v>14</v>
      </c>
      <c r="D88" t="s">
        <v>31</v>
      </c>
      <c r="E88" t="s">
        <v>171</v>
      </c>
      <c r="F88" t="s">
        <v>163</v>
      </c>
      <c r="G88" s="177">
        <v>-356.54</v>
      </c>
      <c r="H88" s="60">
        <v>45586</v>
      </c>
      <c r="I88" s="60">
        <v>45586</v>
      </c>
      <c r="J88" t="s">
        <v>163</v>
      </c>
      <c r="K88" t="s">
        <v>1456</v>
      </c>
    </row>
    <row r="89" spans="1:11" x14ac:dyDescent="0.2">
      <c r="A89" t="s">
        <v>1457</v>
      </c>
      <c r="B89" t="s">
        <v>167</v>
      </c>
      <c r="C89" t="s">
        <v>14</v>
      </c>
      <c r="D89" t="s">
        <v>31</v>
      </c>
      <c r="E89" t="s">
        <v>171</v>
      </c>
      <c r="F89" t="s">
        <v>163</v>
      </c>
      <c r="G89" s="177">
        <v>-257.2</v>
      </c>
      <c r="H89" s="60">
        <v>45586</v>
      </c>
      <c r="I89" s="60">
        <v>45586</v>
      </c>
      <c r="J89" t="s">
        <v>163</v>
      </c>
      <c r="K89" t="s">
        <v>1458</v>
      </c>
    </row>
    <row r="90" spans="1:11" x14ac:dyDescent="0.2">
      <c r="A90" t="s">
        <v>289</v>
      </c>
      <c r="B90" t="s">
        <v>167</v>
      </c>
      <c r="C90" t="s">
        <v>14</v>
      </c>
      <c r="D90" t="s">
        <v>31</v>
      </c>
      <c r="E90" t="s">
        <v>171</v>
      </c>
      <c r="F90" t="s">
        <v>163</v>
      </c>
      <c r="G90" s="177">
        <v>-650</v>
      </c>
      <c r="H90" s="60">
        <v>45586</v>
      </c>
      <c r="I90" s="60">
        <v>45586</v>
      </c>
      <c r="J90" t="s">
        <v>163</v>
      </c>
      <c r="K90" t="s">
        <v>1459</v>
      </c>
    </row>
    <row r="91" spans="1:11" x14ac:dyDescent="0.2">
      <c r="A91" t="s">
        <v>1356</v>
      </c>
      <c r="B91" t="s">
        <v>167</v>
      </c>
      <c r="C91" t="s">
        <v>14</v>
      </c>
      <c r="D91" t="s">
        <v>31</v>
      </c>
      <c r="E91" t="s">
        <v>171</v>
      </c>
      <c r="F91" t="s">
        <v>163</v>
      </c>
      <c r="G91" s="177">
        <v>-110.93</v>
      </c>
      <c r="H91" s="60">
        <v>45594</v>
      </c>
      <c r="I91" s="60">
        <v>45594</v>
      </c>
      <c r="J91" t="s">
        <v>163</v>
      </c>
      <c r="K91" t="s">
        <v>1460</v>
      </c>
    </row>
    <row r="92" spans="1:11" x14ac:dyDescent="0.2">
      <c r="A92" t="s">
        <v>1389</v>
      </c>
      <c r="B92" t="s">
        <v>167</v>
      </c>
      <c r="C92" t="s">
        <v>14</v>
      </c>
      <c r="D92" t="s">
        <v>31</v>
      </c>
      <c r="E92" t="s">
        <v>171</v>
      </c>
      <c r="F92" t="s">
        <v>163</v>
      </c>
      <c r="G92" s="177">
        <v>-238.69</v>
      </c>
      <c r="H92" s="60">
        <v>45594</v>
      </c>
      <c r="I92" s="60">
        <v>45594</v>
      </c>
      <c r="J92" t="s">
        <v>163</v>
      </c>
      <c r="K92" t="s">
        <v>1461</v>
      </c>
    </row>
    <row r="93" spans="1:11" x14ac:dyDescent="0.2">
      <c r="A93" t="s">
        <v>307</v>
      </c>
      <c r="B93" t="s">
        <v>167</v>
      </c>
      <c r="C93" t="s">
        <v>14</v>
      </c>
      <c r="D93" t="s">
        <v>31</v>
      </c>
      <c r="E93" t="s">
        <v>171</v>
      </c>
      <c r="F93" t="s">
        <v>163</v>
      </c>
      <c r="G93" s="177">
        <v>-560.87</v>
      </c>
      <c r="H93" s="60">
        <v>45594</v>
      </c>
      <c r="I93" s="60">
        <v>45594</v>
      </c>
      <c r="J93" t="s">
        <v>163</v>
      </c>
      <c r="K93" t="s">
        <v>1462</v>
      </c>
    </row>
    <row r="94" spans="1:11" x14ac:dyDescent="0.2">
      <c r="A94" t="s">
        <v>1410</v>
      </c>
      <c r="B94" t="s">
        <v>167</v>
      </c>
      <c r="C94" t="s">
        <v>14</v>
      </c>
      <c r="D94" t="s">
        <v>31</v>
      </c>
      <c r="E94" t="s">
        <v>171</v>
      </c>
      <c r="F94" t="s">
        <v>163</v>
      </c>
      <c r="G94" s="177">
        <v>-313.42</v>
      </c>
      <c r="H94" s="60">
        <v>45594</v>
      </c>
      <c r="I94" s="60">
        <v>45594</v>
      </c>
      <c r="J94" t="s">
        <v>163</v>
      </c>
      <c r="K94" t="s">
        <v>1463</v>
      </c>
    </row>
    <row r="95" spans="1:11" x14ac:dyDescent="0.2">
      <c r="A95" t="s">
        <v>392</v>
      </c>
      <c r="B95" t="s">
        <v>167</v>
      </c>
      <c r="C95" t="s">
        <v>14</v>
      </c>
      <c r="D95" t="s">
        <v>31</v>
      </c>
      <c r="E95" t="s">
        <v>171</v>
      </c>
      <c r="F95" t="s">
        <v>163</v>
      </c>
      <c r="G95" s="177">
        <v>-159.22</v>
      </c>
      <c r="H95" s="60">
        <v>45594</v>
      </c>
      <c r="I95" s="60">
        <v>45594</v>
      </c>
      <c r="J95" t="s">
        <v>163</v>
      </c>
      <c r="K95" t="s">
        <v>1464</v>
      </c>
    </row>
    <row r="96" spans="1:11" x14ac:dyDescent="0.2">
      <c r="A96" t="s">
        <v>1435</v>
      </c>
      <c r="B96" t="s">
        <v>167</v>
      </c>
      <c r="C96" t="s">
        <v>14</v>
      </c>
      <c r="D96" t="s">
        <v>31</v>
      </c>
      <c r="E96" t="s">
        <v>171</v>
      </c>
      <c r="F96" t="s">
        <v>163</v>
      </c>
      <c r="G96" s="177">
        <v>-230.12</v>
      </c>
      <c r="H96" s="60">
        <v>45594</v>
      </c>
      <c r="I96" s="60">
        <v>45594</v>
      </c>
      <c r="J96" t="s">
        <v>163</v>
      </c>
      <c r="K96" t="s">
        <v>1465</v>
      </c>
    </row>
    <row r="97" spans="1:11" x14ac:dyDescent="0.2">
      <c r="A97" t="s">
        <v>1466</v>
      </c>
      <c r="B97" t="s">
        <v>167</v>
      </c>
      <c r="C97" t="s">
        <v>14</v>
      </c>
      <c r="D97" t="s">
        <v>31</v>
      </c>
      <c r="E97" t="s">
        <v>171</v>
      </c>
      <c r="F97" t="s">
        <v>163</v>
      </c>
      <c r="G97" s="177">
        <v>-650</v>
      </c>
      <c r="H97" s="60">
        <v>45594</v>
      </c>
      <c r="I97" s="60">
        <v>45594</v>
      </c>
      <c r="J97" t="s">
        <v>163</v>
      </c>
      <c r="K97" t="s">
        <v>1467</v>
      </c>
    </row>
    <row r="98" spans="1:11" x14ac:dyDescent="0.2">
      <c r="A98" t="s">
        <v>1353</v>
      </c>
      <c r="B98" t="s">
        <v>167</v>
      </c>
      <c r="C98" t="s">
        <v>14</v>
      </c>
      <c r="D98" t="s">
        <v>31</v>
      </c>
      <c r="E98" t="s">
        <v>171</v>
      </c>
      <c r="F98" t="s">
        <v>163</v>
      </c>
      <c r="G98" s="177">
        <v>-69.239999999999995</v>
      </c>
      <c r="H98" s="60">
        <v>45594</v>
      </c>
      <c r="I98" s="60">
        <v>45594</v>
      </c>
      <c r="J98" t="s">
        <v>163</v>
      </c>
      <c r="K98" t="s">
        <v>1468</v>
      </c>
    </row>
    <row r="99" spans="1:11" x14ac:dyDescent="0.2">
      <c r="A99" t="s">
        <v>1469</v>
      </c>
      <c r="B99" t="s">
        <v>167</v>
      </c>
      <c r="C99" t="s">
        <v>14</v>
      </c>
      <c r="D99" t="s">
        <v>31</v>
      </c>
      <c r="E99" t="s">
        <v>171</v>
      </c>
      <c r="F99" t="s">
        <v>163</v>
      </c>
      <c r="G99" s="177">
        <v>-404.7</v>
      </c>
      <c r="H99" s="60">
        <v>45594</v>
      </c>
      <c r="I99" s="60">
        <v>45594</v>
      </c>
      <c r="J99" t="s">
        <v>163</v>
      </c>
      <c r="K99" t="s">
        <v>1470</v>
      </c>
    </row>
    <row r="100" spans="1:11" x14ac:dyDescent="0.2">
      <c r="A100" t="s">
        <v>1471</v>
      </c>
      <c r="B100" t="s">
        <v>167</v>
      </c>
      <c r="C100" t="s">
        <v>32</v>
      </c>
      <c r="D100" t="s">
        <v>32</v>
      </c>
      <c r="E100" t="s">
        <v>171</v>
      </c>
      <c r="F100" t="s">
        <v>163</v>
      </c>
      <c r="G100" s="177">
        <v>-3.95</v>
      </c>
      <c r="H100" s="60">
        <v>45566</v>
      </c>
      <c r="I100" s="60">
        <v>45566</v>
      </c>
      <c r="J100" t="s">
        <v>163</v>
      </c>
      <c r="K100" t="s">
        <v>326</v>
      </c>
    </row>
    <row r="101" spans="1:11" x14ac:dyDescent="0.2">
      <c r="A101" t="s">
        <v>1472</v>
      </c>
      <c r="B101" t="s">
        <v>167</v>
      </c>
      <c r="C101" t="s">
        <v>32</v>
      </c>
      <c r="D101" t="s">
        <v>32</v>
      </c>
      <c r="E101" t="s">
        <v>171</v>
      </c>
      <c r="F101" t="s">
        <v>163</v>
      </c>
      <c r="G101" s="177">
        <v>-3.37</v>
      </c>
      <c r="H101" s="60">
        <v>45566</v>
      </c>
      <c r="I101" s="60">
        <v>45566</v>
      </c>
      <c r="J101" t="s">
        <v>163</v>
      </c>
      <c r="K101" t="s">
        <v>326</v>
      </c>
    </row>
    <row r="102" spans="1:11" x14ac:dyDescent="0.2">
      <c r="A102">
        <v>30118837</v>
      </c>
      <c r="B102" t="s">
        <v>167</v>
      </c>
      <c r="C102" t="s">
        <v>32</v>
      </c>
      <c r="D102" t="s">
        <v>32</v>
      </c>
      <c r="E102" t="s">
        <v>171</v>
      </c>
      <c r="F102" t="s">
        <v>163</v>
      </c>
      <c r="G102" s="177">
        <v>-1.06</v>
      </c>
      <c r="H102" s="60">
        <v>45566</v>
      </c>
      <c r="I102" s="60">
        <v>45566</v>
      </c>
      <c r="J102" t="s">
        <v>163</v>
      </c>
      <c r="K102" t="s">
        <v>1473</v>
      </c>
    </row>
    <row r="103" spans="1:11" x14ac:dyDescent="0.2">
      <c r="A103">
        <v>30119297</v>
      </c>
      <c r="B103" t="s">
        <v>167</v>
      </c>
      <c r="C103" t="s">
        <v>32</v>
      </c>
      <c r="D103" t="s">
        <v>32</v>
      </c>
      <c r="E103" t="s">
        <v>171</v>
      </c>
      <c r="F103" t="s">
        <v>163</v>
      </c>
      <c r="G103" s="177">
        <v>-0.53</v>
      </c>
      <c r="H103" s="60">
        <v>45566</v>
      </c>
      <c r="I103" s="60">
        <v>45566</v>
      </c>
      <c r="J103" t="s">
        <v>163</v>
      </c>
      <c r="K103" t="s">
        <v>1474</v>
      </c>
    </row>
    <row r="104" spans="1:11" x14ac:dyDescent="0.2">
      <c r="A104" t="s">
        <v>1475</v>
      </c>
      <c r="B104" t="s">
        <v>167</v>
      </c>
      <c r="C104" t="s">
        <v>32</v>
      </c>
      <c r="D104" t="s">
        <v>32</v>
      </c>
      <c r="E104" t="s">
        <v>171</v>
      </c>
      <c r="F104" t="s">
        <v>163</v>
      </c>
      <c r="G104" s="177">
        <v>-71.81</v>
      </c>
      <c r="H104" s="60">
        <v>45566</v>
      </c>
      <c r="I104" s="60">
        <v>45566</v>
      </c>
      <c r="J104" t="s">
        <v>163</v>
      </c>
      <c r="K104" t="s">
        <v>1476</v>
      </c>
    </row>
    <row r="105" spans="1:11" x14ac:dyDescent="0.2">
      <c r="A105">
        <v>30119310</v>
      </c>
      <c r="B105" t="s">
        <v>167</v>
      </c>
      <c r="C105" t="s">
        <v>32</v>
      </c>
      <c r="D105" t="s">
        <v>32</v>
      </c>
      <c r="E105" t="s">
        <v>171</v>
      </c>
      <c r="F105" t="s">
        <v>163</v>
      </c>
      <c r="G105" s="177">
        <v>-19.59</v>
      </c>
      <c r="H105" s="60">
        <v>45566</v>
      </c>
      <c r="I105" s="60">
        <v>45566</v>
      </c>
      <c r="J105" t="s">
        <v>163</v>
      </c>
      <c r="K105" t="s">
        <v>1477</v>
      </c>
    </row>
    <row r="106" spans="1:11" x14ac:dyDescent="0.2">
      <c r="A106" t="s">
        <v>1478</v>
      </c>
      <c r="B106" t="s">
        <v>167</v>
      </c>
      <c r="C106" t="s">
        <v>32</v>
      </c>
      <c r="D106" t="s">
        <v>32</v>
      </c>
      <c r="E106" t="s">
        <v>171</v>
      </c>
      <c r="F106" t="s">
        <v>163</v>
      </c>
      <c r="G106" s="177">
        <v>-231.89</v>
      </c>
      <c r="H106" s="60">
        <v>45567</v>
      </c>
      <c r="I106" s="60">
        <v>45567</v>
      </c>
      <c r="J106" t="s">
        <v>163</v>
      </c>
      <c r="K106" t="s">
        <v>1479</v>
      </c>
    </row>
    <row r="107" spans="1:11" x14ac:dyDescent="0.2">
      <c r="A107" t="s">
        <v>1480</v>
      </c>
      <c r="B107" t="s">
        <v>167</v>
      </c>
      <c r="C107" t="s">
        <v>32</v>
      </c>
      <c r="D107" t="s">
        <v>32</v>
      </c>
      <c r="E107" t="s">
        <v>171</v>
      </c>
      <c r="F107" t="s">
        <v>163</v>
      </c>
      <c r="G107" s="177">
        <v>-100.72</v>
      </c>
      <c r="H107" s="60">
        <v>45567</v>
      </c>
      <c r="I107" s="60">
        <v>45567</v>
      </c>
      <c r="J107" t="s">
        <v>163</v>
      </c>
      <c r="K107" t="s">
        <v>1481</v>
      </c>
    </row>
    <row r="108" spans="1:11" x14ac:dyDescent="0.2">
      <c r="A108" t="s">
        <v>1482</v>
      </c>
      <c r="B108" t="s">
        <v>167</v>
      </c>
      <c r="C108" t="s">
        <v>32</v>
      </c>
      <c r="D108" t="s">
        <v>32</v>
      </c>
      <c r="E108" t="s">
        <v>164</v>
      </c>
      <c r="F108" t="s">
        <v>163</v>
      </c>
      <c r="G108" s="177">
        <v>-223.42</v>
      </c>
      <c r="H108" s="60">
        <v>45567</v>
      </c>
      <c r="I108" s="60">
        <v>45567</v>
      </c>
      <c r="J108" s="60">
        <v>45588</v>
      </c>
      <c r="K108" t="s">
        <v>1483</v>
      </c>
    </row>
    <row r="109" spans="1:11" x14ac:dyDescent="0.2">
      <c r="A109">
        <v>30118219</v>
      </c>
      <c r="B109" t="s">
        <v>167</v>
      </c>
      <c r="C109" t="s">
        <v>32</v>
      </c>
      <c r="D109" t="s">
        <v>32</v>
      </c>
      <c r="E109" t="s">
        <v>171</v>
      </c>
      <c r="F109" t="s">
        <v>163</v>
      </c>
      <c r="G109" s="177">
        <v>-9.18</v>
      </c>
      <c r="H109" s="60">
        <v>45567</v>
      </c>
      <c r="I109" s="60">
        <v>45567</v>
      </c>
      <c r="J109" t="s">
        <v>163</v>
      </c>
      <c r="K109" t="s">
        <v>1484</v>
      </c>
    </row>
    <row r="110" spans="1:11" x14ac:dyDescent="0.2">
      <c r="A110" t="s">
        <v>1485</v>
      </c>
      <c r="B110" t="s">
        <v>167</v>
      </c>
      <c r="C110" t="s">
        <v>32</v>
      </c>
      <c r="D110" t="s">
        <v>32</v>
      </c>
      <c r="E110" t="s">
        <v>171</v>
      </c>
      <c r="F110" t="s">
        <v>163</v>
      </c>
      <c r="G110" s="177">
        <v>-179.96</v>
      </c>
      <c r="H110" s="60">
        <v>45567</v>
      </c>
      <c r="I110" s="60">
        <v>45567</v>
      </c>
      <c r="J110" t="s">
        <v>163</v>
      </c>
      <c r="K110" t="s">
        <v>1486</v>
      </c>
    </row>
    <row r="111" spans="1:11" x14ac:dyDescent="0.2">
      <c r="A111" t="s">
        <v>1487</v>
      </c>
      <c r="B111" t="s">
        <v>167</v>
      </c>
      <c r="C111" t="s">
        <v>32</v>
      </c>
      <c r="D111" t="s">
        <v>32</v>
      </c>
      <c r="E111" t="s">
        <v>171</v>
      </c>
      <c r="F111" t="s">
        <v>163</v>
      </c>
      <c r="G111" s="177">
        <v>-12.51</v>
      </c>
      <c r="H111" s="60">
        <v>45567</v>
      </c>
      <c r="I111" s="60">
        <v>45567</v>
      </c>
      <c r="J111" t="s">
        <v>163</v>
      </c>
      <c r="K111" t="s">
        <v>337</v>
      </c>
    </row>
    <row r="112" spans="1:11" x14ac:dyDescent="0.2">
      <c r="A112" t="s">
        <v>1488</v>
      </c>
      <c r="B112" t="s">
        <v>167</v>
      </c>
      <c r="C112" t="s">
        <v>32</v>
      </c>
      <c r="D112" t="s">
        <v>32</v>
      </c>
      <c r="E112" t="s">
        <v>171</v>
      </c>
      <c r="F112" t="s">
        <v>163</v>
      </c>
      <c r="G112" s="177">
        <v>-10.58</v>
      </c>
      <c r="H112" s="60">
        <v>45567</v>
      </c>
      <c r="I112" s="60">
        <v>45567</v>
      </c>
      <c r="J112" t="s">
        <v>163</v>
      </c>
      <c r="K112" t="s">
        <v>337</v>
      </c>
    </row>
    <row r="113" spans="1:11" x14ac:dyDescent="0.2">
      <c r="A113" t="s">
        <v>1489</v>
      </c>
      <c r="B113" t="s">
        <v>167</v>
      </c>
      <c r="C113" t="s">
        <v>32</v>
      </c>
      <c r="D113" t="s">
        <v>32</v>
      </c>
      <c r="E113" t="s">
        <v>171</v>
      </c>
      <c r="F113" t="s">
        <v>163</v>
      </c>
      <c r="G113" s="177">
        <v>-13.59</v>
      </c>
      <c r="H113" s="60">
        <v>45567</v>
      </c>
      <c r="I113" s="60">
        <v>45567</v>
      </c>
      <c r="J113" t="s">
        <v>163</v>
      </c>
      <c r="K113" t="s">
        <v>337</v>
      </c>
    </row>
    <row r="114" spans="1:11" x14ac:dyDescent="0.2">
      <c r="A114" t="s">
        <v>1490</v>
      </c>
      <c r="B114" t="s">
        <v>167</v>
      </c>
      <c r="C114" t="s">
        <v>32</v>
      </c>
      <c r="D114" t="s">
        <v>32</v>
      </c>
      <c r="E114" t="s">
        <v>171</v>
      </c>
      <c r="F114" t="s">
        <v>163</v>
      </c>
      <c r="G114" s="177">
        <v>-1.69</v>
      </c>
      <c r="H114" s="60">
        <v>45568</v>
      </c>
      <c r="I114" s="60">
        <v>45568</v>
      </c>
      <c r="J114" t="s">
        <v>163</v>
      </c>
      <c r="K114" t="s">
        <v>326</v>
      </c>
    </row>
    <row r="115" spans="1:11" x14ac:dyDescent="0.2">
      <c r="A115" t="s">
        <v>1491</v>
      </c>
      <c r="B115" t="s">
        <v>167</v>
      </c>
      <c r="C115" t="s">
        <v>32</v>
      </c>
      <c r="D115" t="s">
        <v>32</v>
      </c>
      <c r="E115" t="s">
        <v>171</v>
      </c>
      <c r="F115" t="s">
        <v>163</v>
      </c>
      <c r="G115" s="177">
        <v>-1.69</v>
      </c>
      <c r="H115" s="60">
        <v>45568</v>
      </c>
      <c r="I115" s="60">
        <v>45568</v>
      </c>
      <c r="J115" t="s">
        <v>163</v>
      </c>
      <c r="K115" t="s">
        <v>326</v>
      </c>
    </row>
    <row r="116" spans="1:11" x14ac:dyDescent="0.2">
      <c r="A116" t="s">
        <v>1492</v>
      </c>
      <c r="B116" t="s">
        <v>167</v>
      </c>
      <c r="C116" t="s">
        <v>32</v>
      </c>
      <c r="D116" t="s">
        <v>32</v>
      </c>
      <c r="E116" t="s">
        <v>171</v>
      </c>
      <c r="F116" t="s">
        <v>163</v>
      </c>
      <c r="G116" s="177">
        <v>-3.37</v>
      </c>
      <c r="H116" s="60">
        <v>45572</v>
      </c>
      <c r="I116" s="60">
        <v>45572</v>
      </c>
      <c r="J116" t="s">
        <v>163</v>
      </c>
      <c r="K116" t="s">
        <v>326</v>
      </c>
    </row>
    <row r="117" spans="1:11" x14ac:dyDescent="0.2">
      <c r="A117" t="s">
        <v>1493</v>
      </c>
      <c r="B117" t="s">
        <v>167</v>
      </c>
      <c r="C117" t="s">
        <v>32</v>
      </c>
      <c r="D117" t="s">
        <v>32</v>
      </c>
      <c r="E117" t="s">
        <v>171</v>
      </c>
      <c r="F117" t="s">
        <v>163</v>
      </c>
      <c r="G117" s="177">
        <v>-84.55</v>
      </c>
      <c r="H117" s="60">
        <v>45573</v>
      </c>
      <c r="I117" s="60">
        <v>45573</v>
      </c>
      <c r="J117" t="s">
        <v>163</v>
      </c>
      <c r="K117" t="s">
        <v>1494</v>
      </c>
    </row>
    <row r="118" spans="1:11" x14ac:dyDescent="0.2">
      <c r="A118" t="s">
        <v>1495</v>
      </c>
      <c r="B118" t="s">
        <v>167</v>
      </c>
      <c r="C118" t="s">
        <v>32</v>
      </c>
      <c r="D118" t="s">
        <v>32</v>
      </c>
      <c r="E118" t="s">
        <v>171</v>
      </c>
      <c r="F118" t="s">
        <v>163</v>
      </c>
      <c r="G118" s="177">
        <v>-1.6</v>
      </c>
      <c r="H118" s="60">
        <v>45573</v>
      </c>
      <c r="I118" s="60">
        <v>45573</v>
      </c>
      <c r="J118" t="s">
        <v>163</v>
      </c>
      <c r="K118" t="s">
        <v>326</v>
      </c>
    </row>
    <row r="119" spans="1:11" x14ac:dyDescent="0.2">
      <c r="A119" t="s">
        <v>1496</v>
      </c>
      <c r="B119" t="s">
        <v>167</v>
      </c>
      <c r="C119" t="s">
        <v>32</v>
      </c>
      <c r="D119" t="s">
        <v>32</v>
      </c>
      <c r="E119" t="s">
        <v>171</v>
      </c>
      <c r="F119" t="s">
        <v>163</v>
      </c>
      <c r="G119" s="177">
        <v>-1.6</v>
      </c>
      <c r="H119" s="60">
        <v>45574</v>
      </c>
      <c r="I119" s="60">
        <v>45574</v>
      </c>
      <c r="J119" t="s">
        <v>163</v>
      </c>
      <c r="K119" t="s">
        <v>326</v>
      </c>
    </row>
    <row r="120" spans="1:11" x14ac:dyDescent="0.2">
      <c r="A120">
        <v>30119230</v>
      </c>
      <c r="B120" t="s">
        <v>167</v>
      </c>
      <c r="C120" t="s">
        <v>32</v>
      </c>
      <c r="D120" t="s">
        <v>32</v>
      </c>
      <c r="E120" t="s">
        <v>171</v>
      </c>
      <c r="F120" t="s">
        <v>163</v>
      </c>
      <c r="G120" s="177">
        <v>-11.2</v>
      </c>
      <c r="H120" s="60">
        <v>45575</v>
      </c>
      <c r="I120" s="60">
        <v>45575</v>
      </c>
      <c r="J120" t="s">
        <v>163</v>
      </c>
      <c r="K120" t="s">
        <v>1497</v>
      </c>
    </row>
    <row r="121" spans="1:11" x14ac:dyDescent="0.2">
      <c r="A121" t="s">
        <v>1498</v>
      </c>
      <c r="B121" t="s">
        <v>167</v>
      </c>
      <c r="C121" t="s">
        <v>32</v>
      </c>
      <c r="D121" t="s">
        <v>32</v>
      </c>
      <c r="E121" t="s">
        <v>171</v>
      </c>
      <c r="F121" t="s">
        <v>163</v>
      </c>
      <c r="G121" s="177">
        <v>-150.19999999999999</v>
      </c>
      <c r="H121" s="60">
        <v>45575</v>
      </c>
      <c r="I121" s="60">
        <v>45575</v>
      </c>
      <c r="J121" t="s">
        <v>163</v>
      </c>
      <c r="K121" t="s">
        <v>1499</v>
      </c>
    </row>
    <row r="122" spans="1:11" x14ac:dyDescent="0.2">
      <c r="A122" t="s">
        <v>1500</v>
      </c>
      <c r="B122" t="s">
        <v>167</v>
      </c>
      <c r="C122" t="s">
        <v>32</v>
      </c>
      <c r="D122" t="s">
        <v>32</v>
      </c>
      <c r="E122" t="s">
        <v>171</v>
      </c>
      <c r="F122" t="s">
        <v>163</v>
      </c>
      <c r="G122" s="177">
        <v>-3.29</v>
      </c>
      <c r="H122" s="60">
        <v>45580</v>
      </c>
      <c r="I122" s="60">
        <v>45580</v>
      </c>
      <c r="J122" t="s">
        <v>163</v>
      </c>
      <c r="K122" t="s">
        <v>326</v>
      </c>
    </row>
    <row r="123" spans="1:11" x14ac:dyDescent="0.2">
      <c r="A123" t="s">
        <v>1501</v>
      </c>
      <c r="B123" t="s">
        <v>167</v>
      </c>
      <c r="C123" t="s">
        <v>32</v>
      </c>
      <c r="D123" t="s">
        <v>32</v>
      </c>
      <c r="E123" t="s">
        <v>171</v>
      </c>
      <c r="F123" t="s">
        <v>163</v>
      </c>
      <c r="G123" s="177">
        <v>-122.82</v>
      </c>
      <c r="H123" s="60">
        <v>45586</v>
      </c>
      <c r="I123" s="60">
        <v>45586</v>
      </c>
      <c r="J123" t="s">
        <v>163</v>
      </c>
      <c r="K123" t="s">
        <v>1502</v>
      </c>
    </row>
    <row r="124" spans="1:11" x14ac:dyDescent="0.2">
      <c r="A124" t="s">
        <v>1503</v>
      </c>
      <c r="B124" t="s">
        <v>167</v>
      </c>
      <c r="C124" t="s">
        <v>32</v>
      </c>
      <c r="D124" t="s">
        <v>32</v>
      </c>
      <c r="E124" t="s">
        <v>171</v>
      </c>
      <c r="F124" t="s">
        <v>163</v>
      </c>
      <c r="G124" s="177">
        <v>-7.24</v>
      </c>
      <c r="H124" s="60">
        <v>45586</v>
      </c>
      <c r="I124" s="60">
        <v>45586</v>
      </c>
      <c r="J124" t="s">
        <v>163</v>
      </c>
      <c r="K124" t="s">
        <v>337</v>
      </c>
    </row>
    <row r="125" spans="1:11" x14ac:dyDescent="0.2">
      <c r="A125" t="s">
        <v>1504</v>
      </c>
      <c r="B125" t="s">
        <v>167</v>
      </c>
      <c r="C125" t="s">
        <v>32</v>
      </c>
      <c r="D125" t="s">
        <v>32</v>
      </c>
      <c r="E125" t="s">
        <v>171</v>
      </c>
      <c r="F125" t="s">
        <v>163</v>
      </c>
      <c r="G125" s="177">
        <v>-0.96</v>
      </c>
      <c r="H125" s="60">
        <v>45586</v>
      </c>
      <c r="I125" s="60">
        <v>45586</v>
      </c>
      <c r="J125" t="s">
        <v>163</v>
      </c>
      <c r="K125" t="s">
        <v>337</v>
      </c>
    </row>
    <row r="126" spans="1:11" x14ac:dyDescent="0.2">
      <c r="A126" t="s">
        <v>1505</v>
      </c>
      <c r="B126" t="s">
        <v>167</v>
      </c>
      <c r="C126" t="s">
        <v>32</v>
      </c>
      <c r="D126" t="s">
        <v>32</v>
      </c>
      <c r="E126" t="s">
        <v>171</v>
      </c>
      <c r="F126" t="s">
        <v>163</v>
      </c>
      <c r="G126" s="177">
        <v>-14.93</v>
      </c>
      <c r="H126" s="60">
        <v>45586</v>
      </c>
      <c r="I126" s="60">
        <v>45586</v>
      </c>
      <c r="J126" t="s">
        <v>163</v>
      </c>
      <c r="K126" t="s">
        <v>337</v>
      </c>
    </row>
    <row r="127" spans="1:11" x14ac:dyDescent="0.2">
      <c r="A127" t="s">
        <v>1506</v>
      </c>
      <c r="B127" t="s">
        <v>167</v>
      </c>
      <c r="C127" t="s">
        <v>32</v>
      </c>
      <c r="D127" t="s">
        <v>32</v>
      </c>
      <c r="E127" t="s">
        <v>171</v>
      </c>
      <c r="F127" t="s">
        <v>163</v>
      </c>
      <c r="G127" s="177">
        <v>-15.17</v>
      </c>
      <c r="H127" s="60">
        <v>45586</v>
      </c>
      <c r="I127" s="60">
        <v>45586</v>
      </c>
      <c r="J127" t="s">
        <v>163</v>
      </c>
      <c r="K127" t="s">
        <v>337</v>
      </c>
    </row>
    <row r="128" spans="1:11" x14ac:dyDescent="0.2">
      <c r="A128" t="s">
        <v>1507</v>
      </c>
      <c r="B128" t="s">
        <v>167</v>
      </c>
      <c r="C128" t="s">
        <v>32</v>
      </c>
      <c r="D128" t="s">
        <v>32</v>
      </c>
      <c r="E128" t="s">
        <v>171</v>
      </c>
      <c r="F128" t="s">
        <v>163</v>
      </c>
      <c r="G128" s="177">
        <v>-16.47</v>
      </c>
      <c r="H128" s="60">
        <v>45586</v>
      </c>
      <c r="I128" s="60">
        <v>45586</v>
      </c>
      <c r="J128" t="s">
        <v>163</v>
      </c>
      <c r="K128" t="s">
        <v>337</v>
      </c>
    </row>
    <row r="129" spans="1:11" ht="12.6" customHeight="1" x14ac:dyDescent="0.2">
      <c r="A129" t="s">
        <v>1508</v>
      </c>
      <c r="B129" t="s">
        <v>167</v>
      </c>
      <c r="C129" t="s">
        <v>32</v>
      </c>
      <c r="D129" t="s">
        <v>32</v>
      </c>
      <c r="E129" t="s">
        <v>171</v>
      </c>
      <c r="F129" t="s">
        <v>163</v>
      </c>
      <c r="G129" s="177">
        <v>-11.85</v>
      </c>
      <c r="H129" s="60">
        <v>45586</v>
      </c>
      <c r="I129" s="60">
        <v>45586</v>
      </c>
      <c r="J129" t="s">
        <v>163</v>
      </c>
      <c r="K129" t="s">
        <v>337</v>
      </c>
    </row>
    <row r="130" spans="1:11" x14ac:dyDescent="0.2">
      <c r="A130" t="s">
        <v>1509</v>
      </c>
      <c r="B130" t="s">
        <v>167</v>
      </c>
      <c r="C130" t="s">
        <v>32</v>
      </c>
      <c r="D130" t="s">
        <v>32</v>
      </c>
      <c r="E130" t="s">
        <v>171</v>
      </c>
      <c r="F130" t="s">
        <v>163</v>
      </c>
      <c r="G130" s="177">
        <v>-14.66</v>
      </c>
      <c r="H130" s="60">
        <v>45586</v>
      </c>
      <c r="I130" s="60">
        <v>45586</v>
      </c>
      <c r="J130" t="s">
        <v>163</v>
      </c>
      <c r="K130" t="s">
        <v>337</v>
      </c>
    </row>
    <row r="131" spans="1:11" x14ac:dyDescent="0.2">
      <c r="A131" t="s">
        <v>1510</v>
      </c>
      <c r="B131" t="s">
        <v>167</v>
      </c>
      <c r="C131" t="s">
        <v>32</v>
      </c>
      <c r="D131" t="s">
        <v>32</v>
      </c>
      <c r="E131" t="s">
        <v>171</v>
      </c>
      <c r="F131" t="s">
        <v>163</v>
      </c>
      <c r="G131" s="177">
        <v>-10.119999999999999</v>
      </c>
      <c r="H131" s="60">
        <v>45586</v>
      </c>
      <c r="I131" s="60">
        <v>45586</v>
      </c>
      <c r="J131" t="s">
        <v>163</v>
      </c>
      <c r="K131" t="s">
        <v>337</v>
      </c>
    </row>
    <row r="132" spans="1:11" x14ac:dyDescent="0.2">
      <c r="A132" t="s">
        <v>1511</v>
      </c>
      <c r="B132" t="s">
        <v>167</v>
      </c>
      <c r="C132" t="s">
        <v>32</v>
      </c>
      <c r="D132" t="s">
        <v>32</v>
      </c>
      <c r="E132" t="s">
        <v>171</v>
      </c>
      <c r="F132" t="s">
        <v>163</v>
      </c>
      <c r="G132" s="177">
        <v>-8.1999999999999993</v>
      </c>
      <c r="H132" s="60">
        <v>45586</v>
      </c>
      <c r="I132" s="60">
        <v>45586</v>
      </c>
      <c r="J132" t="s">
        <v>163</v>
      </c>
      <c r="K132" t="s">
        <v>337</v>
      </c>
    </row>
    <row r="133" spans="1:11" x14ac:dyDescent="0.2">
      <c r="A133" t="s">
        <v>1512</v>
      </c>
      <c r="B133" t="s">
        <v>167</v>
      </c>
      <c r="C133" t="s">
        <v>32</v>
      </c>
      <c r="D133" t="s">
        <v>32</v>
      </c>
      <c r="E133" t="s">
        <v>171</v>
      </c>
      <c r="F133" t="s">
        <v>163</v>
      </c>
      <c r="G133" s="177">
        <v>-94.67</v>
      </c>
      <c r="H133" s="60">
        <v>45586</v>
      </c>
      <c r="I133" s="60">
        <v>45586</v>
      </c>
      <c r="J133" t="s">
        <v>163</v>
      </c>
      <c r="K133" t="s">
        <v>1513</v>
      </c>
    </row>
    <row r="134" spans="1:11" x14ac:dyDescent="0.2">
      <c r="A134" t="s">
        <v>1514</v>
      </c>
      <c r="B134" t="s">
        <v>167</v>
      </c>
      <c r="C134" t="s">
        <v>32</v>
      </c>
      <c r="D134" t="s">
        <v>32</v>
      </c>
      <c r="E134" t="s">
        <v>171</v>
      </c>
      <c r="F134" t="s">
        <v>163</v>
      </c>
      <c r="G134" s="177">
        <v>-36.6</v>
      </c>
      <c r="H134" s="60">
        <v>45586</v>
      </c>
      <c r="I134" s="60">
        <v>45586</v>
      </c>
      <c r="J134" t="s">
        <v>163</v>
      </c>
      <c r="K134" t="s">
        <v>1515</v>
      </c>
    </row>
    <row r="135" spans="1:11" x14ac:dyDescent="0.2">
      <c r="A135" t="s">
        <v>1516</v>
      </c>
      <c r="B135" t="s">
        <v>167</v>
      </c>
      <c r="C135" t="s">
        <v>32</v>
      </c>
      <c r="D135" t="s">
        <v>32</v>
      </c>
      <c r="E135" t="s">
        <v>171</v>
      </c>
      <c r="F135" t="s">
        <v>163</v>
      </c>
      <c r="G135" s="177">
        <v>-70.040000000000006</v>
      </c>
      <c r="H135" s="60">
        <v>45587</v>
      </c>
      <c r="I135" s="60">
        <v>45587</v>
      </c>
      <c r="J135" t="s">
        <v>163</v>
      </c>
      <c r="K135" t="s">
        <v>1517</v>
      </c>
    </row>
    <row r="136" spans="1:11" x14ac:dyDescent="0.2">
      <c r="A136" t="s">
        <v>1518</v>
      </c>
      <c r="B136" t="s">
        <v>167</v>
      </c>
      <c r="C136" t="s">
        <v>32</v>
      </c>
      <c r="D136" t="s">
        <v>32</v>
      </c>
      <c r="E136" t="s">
        <v>171</v>
      </c>
      <c r="F136" t="s">
        <v>163</v>
      </c>
      <c r="G136" s="177">
        <v>-157.94</v>
      </c>
      <c r="H136" s="60">
        <v>45587</v>
      </c>
      <c r="I136" s="60">
        <v>45587</v>
      </c>
      <c r="J136" t="s">
        <v>163</v>
      </c>
      <c r="K136" t="s">
        <v>1519</v>
      </c>
    </row>
    <row r="137" spans="1:11" x14ac:dyDescent="0.2">
      <c r="A137" t="s">
        <v>1520</v>
      </c>
      <c r="B137" t="s">
        <v>167</v>
      </c>
      <c r="C137" t="s">
        <v>32</v>
      </c>
      <c r="D137" t="s">
        <v>32</v>
      </c>
      <c r="E137" t="s">
        <v>171</v>
      </c>
      <c r="F137" t="s">
        <v>163</v>
      </c>
      <c r="G137" s="177">
        <v>-202.58</v>
      </c>
      <c r="H137" s="60">
        <v>45587</v>
      </c>
      <c r="I137" s="60">
        <v>45587</v>
      </c>
      <c r="J137" t="s">
        <v>163</v>
      </c>
      <c r="K137" t="s">
        <v>1521</v>
      </c>
    </row>
    <row r="138" spans="1:11" x14ac:dyDescent="0.2">
      <c r="A138" t="s">
        <v>1522</v>
      </c>
      <c r="B138" t="s">
        <v>167</v>
      </c>
      <c r="C138" t="s">
        <v>32</v>
      </c>
      <c r="D138" t="s">
        <v>32</v>
      </c>
      <c r="E138" t="s">
        <v>171</v>
      </c>
      <c r="F138" t="s">
        <v>163</v>
      </c>
      <c r="G138" s="177">
        <v>-55.65</v>
      </c>
      <c r="H138" s="60">
        <v>45587</v>
      </c>
      <c r="I138" s="60">
        <v>45587</v>
      </c>
      <c r="J138" t="s">
        <v>163</v>
      </c>
      <c r="K138" t="s">
        <v>1523</v>
      </c>
    </row>
    <row r="139" spans="1:11" x14ac:dyDescent="0.2">
      <c r="A139" t="s">
        <v>1524</v>
      </c>
      <c r="B139" t="s">
        <v>167</v>
      </c>
      <c r="C139" t="s">
        <v>32</v>
      </c>
      <c r="D139" t="s">
        <v>32</v>
      </c>
      <c r="E139" t="s">
        <v>171</v>
      </c>
      <c r="F139" t="s">
        <v>163</v>
      </c>
      <c r="G139" s="177">
        <v>-217.5</v>
      </c>
      <c r="H139" s="60">
        <v>45589</v>
      </c>
      <c r="I139" s="60">
        <v>45589</v>
      </c>
      <c r="J139" t="s">
        <v>163</v>
      </c>
      <c r="K139" t="s">
        <v>1525</v>
      </c>
    </row>
    <row r="140" spans="1:11" x14ac:dyDescent="0.2">
      <c r="A140" t="s">
        <v>1526</v>
      </c>
      <c r="B140" t="s">
        <v>167</v>
      </c>
      <c r="C140" t="s">
        <v>32</v>
      </c>
      <c r="D140" t="s">
        <v>32</v>
      </c>
      <c r="E140" t="s">
        <v>171</v>
      </c>
      <c r="F140" t="s">
        <v>163</v>
      </c>
      <c r="G140" s="177">
        <v>-81.39</v>
      </c>
      <c r="H140" s="60">
        <v>45593</v>
      </c>
      <c r="I140" s="60">
        <v>45593</v>
      </c>
      <c r="J140" t="s">
        <v>163</v>
      </c>
      <c r="K140" t="s">
        <v>1527</v>
      </c>
    </row>
    <row r="141" spans="1:11" x14ac:dyDescent="0.2">
      <c r="A141" t="s">
        <v>1528</v>
      </c>
      <c r="B141" t="s">
        <v>167</v>
      </c>
      <c r="C141" t="s">
        <v>32</v>
      </c>
      <c r="D141" t="s">
        <v>32</v>
      </c>
      <c r="E141" t="s">
        <v>171</v>
      </c>
      <c r="F141" t="s">
        <v>163</v>
      </c>
      <c r="G141" s="177">
        <v>-4.92</v>
      </c>
      <c r="H141" s="60">
        <v>45595</v>
      </c>
      <c r="I141" s="60">
        <v>45595</v>
      </c>
      <c r="J141" t="s">
        <v>163</v>
      </c>
      <c r="K141" t="s">
        <v>326</v>
      </c>
    </row>
    <row r="142" spans="1:11" x14ac:dyDescent="0.2">
      <c r="A142" t="s">
        <v>1529</v>
      </c>
      <c r="B142" t="s">
        <v>167</v>
      </c>
      <c r="C142" t="s">
        <v>32</v>
      </c>
      <c r="D142" t="s">
        <v>32</v>
      </c>
      <c r="E142" t="s">
        <v>171</v>
      </c>
      <c r="F142" t="s">
        <v>163</v>
      </c>
      <c r="G142" s="177">
        <v>-1.69</v>
      </c>
      <c r="H142" s="60">
        <v>45595</v>
      </c>
      <c r="I142" s="60">
        <v>45595</v>
      </c>
      <c r="J142" t="s">
        <v>163</v>
      </c>
      <c r="K142" t="s">
        <v>326</v>
      </c>
    </row>
    <row r="143" spans="1:11" x14ac:dyDescent="0.2">
      <c r="A143" t="s">
        <v>1530</v>
      </c>
      <c r="B143" t="s">
        <v>167</v>
      </c>
      <c r="C143" t="s">
        <v>32</v>
      </c>
      <c r="D143" t="s">
        <v>32</v>
      </c>
      <c r="E143" t="s">
        <v>171</v>
      </c>
      <c r="F143" t="s">
        <v>163</v>
      </c>
      <c r="G143" s="177">
        <v>-201.22</v>
      </c>
      <c r="H143" s="60">
        <v>45595</v>
      </c>
      <c r="I143" s="60">
        <v>45595</v>
      </c>
      <c r="J143" t="s">
        <v>163</v>
      </c>
      <c r="K143" t="s">
        <v>1531</v>
      </c>
    </row>
    <row r="144" spans="1:11" x14ac:dyDescent="0.2">
      <c r="A144" t="s">
        <v>1532</v>
      </c>
      <c r="B144" t="s">
        <v>167</v>
      </c>
      <c r="C144" t="s">
        <v>32</v>
      </c>
      <c r="D144" t="s">
        <v>32</v>
      </c>
      <c r="E144" t="s">
        <v>171</v>
      </c>
      <c r="F144" t="s">
        <v>163</v>
      </c>
      <c r="G144" s="177">
        <v>-401.97</v>
      </c>
      <c r="H144" s="60">
        <v>45595</v>
      </c>
      <c r="I144" s="60">
        <v>45595</v>
      </c>
      <c r="J144" t="s">
        <v>163</v>
      </c>
      <c r="K144" t="s">
        <v>1533</v>
      </c>
    </row>
    <row r="145" spans="1:11" x14ac:dyDescent="0.2">
      <c r="A145" t="s">
        <v>1534</v>
      </c>
      <c r="B145" t="s">
        <v>167</v>
      </c>
      <c r="C145" t="s">
        <v>32</v>
      </c>
      <c r="D145" t="s">
        <v>32</v>
      </c>
      <c r="E145" t="s">
        <v>171</v>
      </c>
      <c r="F145" t="s">
        <v>163</v>
      </c>
      <c r="G145" s="177">
        <v>-987.95</v>
      </c>
      <c r="H145" s="60">
        <v>45595</v>
      </c>
      <c r="I145" s="60">
        <v>45595</v>
      </c>
      <c r="J145" t="s">
        <v>163</v>
      </c>
      <c r="K145" t="s">
        <v>1535</v>
      </c>
    </row>
    <row r="146" spans="1:11" x14ac:dyDescent="0.2">
      <c r="A146" t="s">
        <v>1536</v>
      </c>
      <c r="B146" t="s">
        <v>167</v>
      </c>
      <c r="C146" t="s">
        <v>32</v>
      </c>
      <c r="D146" t="s">
        <v>32</v>
      </c>
      <c r="E146" t="s">
        <v>171</v>
      </c>
      <c r="F146" t="s">
        <v>163</v>
      </c>
      <c r="G146" s="177">
        <v>-3.37</v>
      </c>
      <c r="H146" s="60">
        <v>45596</v>
      </c>
      <c r="I146" s="60">
        <v>45596</v>
      </c>
      <c r="J146" t="s">
        <v>163</v>
      </c>
      <c r="K146" t="s">
        <v>326</v>
      </c>
    </row>
    <row r="147" spans="1:11" x14ac:dyDescent="0.2">
      <c r="A147" t="s">
        <v>1537</v>
      </c>
      <c r="B147" t="s">
        <v>167</v>
      </c>
      <c r="C147" t="s">
        <v>32</v>
      </c>
      <c r="D147" t="s">
        <v>32</v>
      </c>
      <c r="E147" t="s">
        <v>171</v>
      </c>
      <c r="F147" t="s">
        <v>163</v>
      </c>
      <c r="G147" s="177">
        <v>-16.760000000000002</v>
      </c>
      <c r="H147" s="60">
        <v>45596</v>
      </c>
      <c r="I147" s="60">
        <v>45596</v>
      </c>
      <c r="J147" t="s">
        <v>163</v>
      </c>
      <c r="K147" t="s">
        <v>337</v>
      </c>
    </row>
    <row r="148" spans="1:11" ht="13.15" customHeight="1" x14ac:dyDescent="0.2">
      <c r="A148" t="s">
        <v>1538</v>
      </c>
      <c r="B148" t="s">
        <v>167</v>
      </c>
      <c r="C148" t="s">
        <v>32</v>
      </c>
      <c r="D148" t="s">
        <v>32</v>
      </c>
      <c r="E148" t="s">
        <v>171</v>
      </c>
      <c r="F148" t="s">
        <v>163</v>
      </c>
      <c r="G148" s="177">
        <v>-18.55</v>
      </c>
      <c r="H148" s="60">
        <v>45596</v>
      </c>
      <c r="I148" s="60">
        <v>45596</v>
      </c>
      <c r="J148" t="s">
        <v>163</v>
      </c>
      <c r="K148" t="s">
        <v>337</v>
      </c>
    </row>
    <row r="149" spans="1:11" ht="14.45" customHeight="1" x14ac:dyDescent="0.2">
      <c r="A149" t="s">
        <v>1482</v>
      </c>
      <c r="B149" t="s">
        <v>167</v>
      </c>
      <c r="C149" t="s">
        <v>32</v>
      </c>
      <c r="D149" t="s">
        <v>32</v>
      </c>
      <c r="E149" t="s">
        <v>171</v>
      </c>
      <c r="F149" t="s">
        <v>163</v>
      </c>
      <c r="G149" s="177">
        <v>-0.72</v>
      </c>
      <c r="H149" s="60">
        <v>45596</v>
      </c>
      <c r="I149" s="60">
        <v>45596</v>
      </c>
      <c r="J149" t="s">
        <v>163</v>
      </c>
      <c r="K149" t="s">
        <v>337</v>
      </c>
    </row>
    <row r="150" spans="1:11" x14ac:dyDescent="0.2">
      <c r="A150" t="s">
        <v>1539</v>
      </c>
      <c r="B150" t="s">
        <v>167</v>
      </c>
      <c r="C150" t="s">
        <v>32</v>
      </c>
      <c r="D150" t="s">
        <v>32</v>
      </c>
      <c r="E150" t="s">
        <v>171</v>
      </c>
      <c r="F150" t="s">
        <v>163</v>
      </c>
      <c r="G150" s="177">
        <v>-22.69</v>
      </c>
      <c r="H150" s="60">
        <v>45596</v>
      </c>
      <c r="I150" s="60">
        <v>45596</v>
      </c>
      <c r="J150" t="s">
        <v>163</v>
      </c>
      <c r="K150" t="s">
        <v>1540</v>
      </c>
    </row>
    <row r="151" spans="1:11" x14ac:dyDescent="0.2">
      <c r="A151" t="s">
        <v>1541</v>
      </c>
      <c r="B151" t="s">
        <v>167</v>
      </c>
      <c r="C151" t="s">
        <v>32</v>
      </c>
      <c r="D151" t="s">
        <v>32</v>
      </c>
      <c r="E151" t="s">
        <v>171</v>
      </c>
      <c r="F151" t="s">
        <v>163</v>
      </c>
      <c r="G151" s="177">
        <v>-93.27</v>
      </c>
      <c r="H151" s="60">
        <v>45596</v>
      </c>
      <c r="I151" s="60">
        <v>45596</v>
      </c>
      <c r="J151" t="s">
        <v>163</v>
      </c>
      <c r="K151" t="s">
        <v>1542</v>
      </c>
    </row>
    <row r="152" spans="1:11" x14ac:dyDescent="0.2">
      <c r="A152" t="s">
        <v>1543</v>
      </c>
      <c r="B152" t="s">
        <v>167</v>
      </c>
      <c r="C152" t="s">
        <v>316</v>
      </c>
      <c r="D152" t="s">
        <v>32</v>
      </c>
      <c r="E152" t="s">
        <v>164</v>
      </c>
      <c r="F152" t="s">
        <v>163</v>
      </c>
      <c r="G152" s="177">
        <v>98.11</v>
      </c>
      <c r="H152" s="60">
        <v>45576</v>
      </c>
      <c r="I152" s="60">
        <v>44743</v>
      </c>
      <c r="J152" t="s">
        <v>163</v>
      </c>
      <c r="K152" t="s">
        <v>1544</v>
      </c>
    </row>
    <row r="153" spans="1:11" x14ac:dyDescent="0.2">
      <c r="A153" t="s">
        <v>857</v>
      </c>
      <c r="B153" t="s">
        <v>167</v>
      </c>
      <c r="C153" t="s">
        <v>316</v>
      </c>
      <c r="D153" t="s">
        <v>32</v>
      </c>
      <c r="E153" t="s">
        <v>164</v>
      </c>
      <c r="F153" t="s">
        <v>163</v>
      </c>
      <c r="G153" s="177">
        <v>68.55</v>
      </c>
      <c r="H153" s="60">
        <v>45587</v>
      </c>
      <c r="I153" s="60">
        <v>45519</v>
      </c>
      <c r="J153" t="s">
        <v>163</v>
      </c>
      <c r="K153" t="s">
        <v>1545</v>
      </c>
    </row>
    <row r="154" spans="1:11" x14ac:dyDescent="0.2">
      <c r="A154" t="s">
        <v>1546</v>
      </c>
      <c r="B154" t="s">
        <v>167</v>
      </c>
      <c r="C154" t="s">
        <v>316</v>
      </c>
      <c r="D154" t="s">
        <v>32</v>
      </c>
      <c r="E154" t="s">
        <v>164</v>
      </c>
      <c r="F154" t="s">
        <v>163</v>
      </c>
      <c r="G154" s="177">
        <v>132.05000000000001</v>
      </c>
      <c r="H154" s="60">
        <v>45587</v>
      </c>
      <c r="I154" s="60">
        <v>44949</v>
      </c>
      <c r="J154" t="s">
        <v>163</v>
      </c>
      <c r="K154" t="s">
        <v>1547</v>
      </c>
    </row>
    <row r="155" spans="1:11" x14ac:dyDescent="0.2">
      <c r="A155" t="s">
        <v>1548</v>
      </c>
      <c r="B155" t="s">
        <v>167</v>
      </c>
      <c r="C155" t="s">
        <v>316</v>
      </c>
      <c r="D155" t="s">
        <v>32</v>
      </c>
      <c r="E155" t="s">
        <v>164</v>
      </c>
      <c r="F155" t="s">
        <v>163</v>
      </c>
      <c r="G155" s="177">
        <v>608.38</v>
      </c>
      <c r="H155" s="60">
        <v>45587</v>
      </c>
      <c r="I155" s="60">
        <v>45103</v>
      </c>
      <c r="J155" t="s">
        <v>163</v>
      </c>
      <c r="K155" t="s">
        <v>1549</v>
      </c>
    </row>
    <row r="156" spans="1:11" x14ac:dyDescent="0.2">
      <c r="A156" t="s">
        <v>1482</v>
      </c>
      <c r="B156" t="s">
        <v>167</v>
      </c>
      <c r="C156" t="s">
        <v>316</v>
      </c>
      <c r="D156" t="s">
        <v>32</v>
      </c>
      <c r="E156" t="s">
        <v>164</v>
      </c>
      <c r="F156" t="s">
        <v>163</v>
      </c>
      <c r="G156" s="177">
        <v>223.42</v>
      </c>
      <c r="H156" s="60">
        <v>45588</v>
      </c>
      <c r="I156" s="60">
        <v>45567</v>
      </c>
      <c r="J156" t="s">
        <v>163</v>
      </c>
      <c r="K156" t="s">
        <v>1550</v>
      </c>
    </row>
    <row r="157" spans="1:11" x14ac:dyDescent="0.2">
      <c r="A157" t="s">
        <v>1576</v>
      </c>
      <c r="B157" t="s">
        <v>167</v>
      </c>
      <c r="C157" t="s">
        <v>14</v>
      </c>
      <c r="D157" t="s">
        <v>35</v>
      </c>
      <c r="E157" t="s">
        <v>171</v>
      </c>
      <c r="F157" t="s">
        <v>163</v>
      </c>
      <c r="G157" s="177">
        <v>-6151.79</v>
      </c>
      <c r="H157" s="60">
        <v>45586</v>
      </c>
      <c r="I157" s="60">
        <v>45586</v>
      </c>
      <c r="J157" t="s">
        <v>163</v>
      </c>
      <c r="K157" t="s">
        <v>1591</v>
      </c>
    </row>
    <row r="158" spans="1:11" x14ac:dyDescent="0.2">
      <c r="A158" t="s">
        <v>1590</v>
      </c>
      <c r="B158" t="s">
        <v>167</v>
      </c>
      <c r="C158" t="s">
        <v>14</v>
      </c>
      <c r="D158" t="s">
        <v>35</v>
      </c>
      <c r="E158" t="s">
        <v>171</v>
      </c>
      <c r="F158" t="s">
        <v>163</v>
      </c>
      <c r="G158" s="177">
        <v>-1731.24</v>
      </c>
      <c r="H158" s="60">
        <v>45589</v>
      </c>
      <c r="I158" s="60">
        <v>45589</v>
      </c>
      <c r="J158" t="s">
        <v>163</v>
      </c>
      <c r="K158" t="s">
        <v>1589</v>
      </c>
    </row>
    <row r="159" spans="1:11" x14ac:dyDescent="0.2">
      <c r="A159" t="s">
        <v>1588</v>
      </c>
      <c r="B159" t="s">
        <v>167</v>
      </c>
      <c r="C159" t="s">
        <v>14</v>
      </c>
      <c r="D159" t="s">
        <v>35</v>
      </c>
      <c r="E159" t="s">
        <v>171</v>
      </c>
      <c r="F159" t="s">
        <v>163</v>
      </c>
      <c r="G159" s="177">
        <v>-41.07</v>
      </c>
      <c r="H159" s="60">
        <v>45593</v>
      </c>
      <c r="I159" s="60">
        <v>45593</v>
      </c>
      <c r="J159" t="s">
        <v>163</v>
      </c>
      <c r="K159" t="s">
        <v>1587</v>
      </c>
    </row>
    <row r="160" spans="1:11" x14ac:dyDescent="0.2">
      <c r="A160" t="s">
        <v>1586</v>
      </c>
      <c r="B160" t="s">
        <v>167</v>
      </c>
      <c r="C160" t="s">
        <v>14</v>
      </c>
      <c r="D160" t="s">
        <v>34</v>
      </c>
      <c r="E160" t="s">
        <v>171</v>
      </c>
      <c r="F160" t="s">
        <v>163</v>
      </c>
      <c r="G160" s="177">
        <v>-100</v>
      </c>
      <c r="H160" s="60">
        <v>45576</v>
      </c>
      <c r="I160" s="60">
        <v>45576</v>
      </c>
      <c r="J160" t="s">
        <v>163</v>
      </c>
      <c r="K160" t="s">
        <v>1585</v>
      </c>
    </row>
    <row r="161" spans="1:11" x14ac:dyDescent="0.2">
      <c r="A161" t="s">
        <v>1584</v>
      </c>
      <c r="B161" t="s">
        <v>167</v>
      </c>
      <c r="C161" t="s">
        <v>14</v>
      </c>
      <c r="D161" t="s">
        <v>34</v>
      </c>
      <c r="E161" t="s">
        <v>171</v>
      </c>
      <c r="F161" t="s">
        <v>163</v>
      </c>
      <c r="G161" s="177">
        <v>-100</v>
      </c>
      <c r="H161" s="60">
        <v>45576</v>
      </c>
      <c r="I161" s="60">
        <v>45576</v>
      </c>
      <c r="J161" t="s">
        <v>163</v>
      </c>
      <c r="K161" t="s">
        <v>1577</v>
      </c>
    </row>
    <row r="162" spans="1:11" x14ac:dyDescent="0.2">
      <c r="A162" t="s">
        <v>1583</v>
      </c>
      <c r="B162" t="s">
        <v>167</v>
      </c>
      <c r="C162" t="s">
        <v>14</v>
      </c>
      <c r="D162" t="s">
        <v>34</v>
      </c>
      <c r="E162" t="s">
        <v>171</v>
      </c>
      <c r="F162" t="s">
        <v>163</v>
      </c>
      <c r="G162" s="177">
        <v>-100</v>
      </c>
      <c r="H162" s="60">
        <v>45576</v>
      </c>
      <c r="I162" s="60">
        <v>45576</v>
      </c>
      <c r="J162" t="s">
        <v>163</v>
      </c>
      <c r="K162" t="s">
        <v>1577</v>
      </c>
    </row>
    <row r="163" spans="1:11" x14ac:dyDescent="0.2">
      <c r="A163" t="s">
        <v>1582</v>
      </c>
      <c r="B163" t="s">
        <v>167</v>
      </c>
      <c r="C163" t="s">
        <v>14</v>
      </c>
      <c r="D163" t="s">
        <v>34</v>
      </c>
      <c r="E163" t="s">
        <v>171</v>
      </c>
      <c r="F163" t="s">
        <v>163</v>
      </c>
      <c r="G163" s="177">
        <v>-100</v>
      </c>
      <c r="H163" s="60">
        <v>45576</v>
      </c>
      <c r="I163" s="60">
        <v>45576</v>
      </c>
      <c r="J163" t="s">
        <v>163</v>
      </c>
      <c r="K163" t="s">
        <v>1577</v>
      </c>
    </row>
    <row r="164" spans="1:11" x14ac:dyDescent="0.2">
      <c r="A164" t="s">
        <v>1581</v>
      </c>
      <c r="B164" t="s">
        <v>167</v>
      </c>
      <c r="C164" t="s">
        <v>14</v>
      </c>
      <c r="D164" t="s">
        <v>34</v>
      </c>
      <c r="E164" t="s">
        <v>171</v>
      </c>
      <c r="F164" t="s">
        <v>163</v>
      </c>
      <c r="G164" s="177">
        <v>-100</v>
      </c>
      <c r="H164" s="60">
        <v>45576</v>
      </c>
      <c r="I164" s="60">
        <v>45576</v>
      </c>
      <c r="J164" t="s">
        <v>163</v>
      </c>
      <c r="K164" t="s">
        <v>1577</v>
      </c>
    </row>
    <row r="165" spans="1:11" x14ac:dyDescent="0.2">
      <c r="A165" t="s">
        <v>1580</v>
      </c>
      <c r="B165" t="s">
        <v>167</v>
      </c>
      <c r="C165" t="s">
        <v>14</v>
      </c>
      <c r="D165" t="s">
        <v>34</v>
      </c>
      <c r="E165" t="s">
        <v>171</v>
      </c>
      <c r="F165" t="s">
        <v>163</v>
      </c>
      <c r="G165" s="177">
        <v>-100</v>
      </c>
      <c r="H165" s="60">
        <v>45576</v>
      </c>
      <c r="I165" s="60">
        <v>45576</v>
      </c>
      <c r="J165" t="s">
        <v>163</v>
      </c>
      <c r="K165" t="s">
        <v>1577</v>
      </c>
    </row>
    <row r="166" spans="1:11" x14ac:dyDescent="0.2">
      <c r="A166" t="s">
        <v>1579</v>
      </c>
      <c r="B166" t="s">
        <v>167</v>
      </c>
      <c r="C166" t="s">
        <v>14</v>
      </c>
      <c r="D166" t="s">
        <v>34</v>
      </c>
      <c r="E166" t="s">
        <v>171</v>
      </c>
      <c r="F166" t="s">
        <v>163</v>
      </c>
      <c r="G166" s="177">
        <v>-100</v>
      </c>
      <c r="H166" s="60">
        <v>45576</v>
      </c>
      <c r="I166" s="60">
        <v>45576</v>
      </c>
      <c r="J166" t="s">
        <v>163</v>
      </c>
      <c r="K166" t="s">
        <v>1577</v>
      </c>
    </row>
    <row r="167" spans="1:11" x14ac:dyDescent="0.2">
      <c r="A167" t="s">
        <v>1578</v>
      </c>
      <c r="B167" t="s">
        <v>167</v>
      </c>
      <c r="C167" t="s">
        <v>14</v>
      </c>
      <c r="D167" t="s">
        <v>34</v>
      </c>
      <c r="E167" t="s">
        <v>171</v>
      </c>
      <c r="F167" t="s">
        <v>163</v>
      </c>
      <c r="G167" s="177">
        <v>-100</v>
      </c>
      <c r="H167" s="60">
        <v>45576</v>
      </c>
      <c r="I167" s="60">
        <v>45576</v>
      </c>
      <c r="J167" t="s">
        <v>163</v>
      </c>
      <c r="K167" t="s">
        <v>1577</v>
      </c>
    </row>
    <row r="168" spans="1:11" x14ac:dyDescent="0.2">
      <c r="A168" t="s">
        <v>694</v>
      </c>
      <c r="B168" t="s">
        <v>167</v>
      </c>
      <c r="C168" t="s">
        <v>14</v>
      </c>
      <c r="D168" t="s">
        <v>34</v>
      </c>
      <c r="E168" t="s">
        <v>171</v>
      </c>
      <c r="F168" t="s">
        <v>163</v>
      </c>
      <c r="G168" s="177">
        <v>-100</v>
      </c>
      <c r="H168" s="60">
        <v>45576</v>
      </c>
      <c r="I168" s="60">
        <v>45576</v>
      </c>
      <c r="J168" t="s">
        <v>163</v>
      </c>
      <c r="K168" t="s">
        <v>1577</v>
      </c>
    </row>
    <row r="169" spans="1:11" x14ac:dyDescent="0.2">
      <c r="A169" t="s">
        <v>1576</v>
      </c>
      <c r="B169" t="s">
        <v>167</v>
      </c>
      <c r="C169" t="s">
        <v>14</v>
      </c>
      <c r="D169" t="s">
        <v>34</v>
      </c>
      <c r="E169" t="s">
        <v>171</v>
      </c>
      <c r="F169" t="s">
        <v>163</v>
      </c>
      <c r="G169" s="177">
        <v>-500</v>
      </c>
      <c r="H169" s="60">
        <v>45576</v>
      </c>
      <c r="I169" s="60">
        <v>45576</v>
      </c>
      <c r="J169" t="s">
        <v>163</v>
      </c>
      <c r="K169" t="s">
        <v>1575</v>
      </c>
    </row>
    <row r="170" spans="1:11" x14ac:dyDescent="0.2">
      <c r="A170" t="s">
        <v>1574</v>
      </c>
      <c r="B170" t="s">
        <v>167</v>
      </c>
      <c r="C170" t="s">
        <v>14</v>
      </c>
      <c r="D170" t="s">
        <v>34</v>
      </c>
      <c r="E170" t="s">
        <v>171</v>
      </c>
      <c r="F170" t="s">
        <v>163</v>
      </c>
      <c r="G170" s="177">
        <v>-100</v>
      </c>
      <c r="H170" s="60">
        <v>45576</v>
      </c>
      <c r="I170" s="60">
        <v>45576</v>
      </c>
      <c r="J170" t="s">
        <v>163</v>
      </c>
      <c r="K170" t="s">
        <v>1573</v>
      </c>
    </row>
    <row r="171" spans="1:11" x14ac:dyDescent="0.2">
      <c r="A171" t="s">
        <v>1572</v>
      </c>
      <c r="B171" t="s">
        <v>167</v>
      </c>
      <c r="C171" t="s">
        <v>14</v>
      </c>
      <c r="D171" t="s">
        <v>34</v>
      </c>
      <c r="E171" t="s">
        <v>171</v>
      </c>
      <c r="F171" t="s">
        <v>163</v>
      </c>
      <c r="G171" s="177">
        <v>-100</v>
      </c>
      <c r="H171" s="60">
        <v>45576</v>
      </c>
      <c r="I171" s="60">
        <v>45576</v>
      </c>
      <c r="J171" t="s">
        <v>163</v>
      </c>
      <c r="K171" t="s">
        <v>1567</v>
      </c>
    </row>
    <row r="172" spans="1:11" x14ac:dyDescent="0.2">
      <c r="A172" t="s">
        <v>1571</v>
      </c>
      <c r="B172" t="s">
        <v>167</v>
      </c>
      <c r="C172" t="s">
        <v>14</v>
      </c>
      <c r="D172" t="s">
        <v>34</v>
      </c>
      <c r="E172" t="s">
        <v>171</v>
      </c>
      <c r="F172" t="s">
        <v>163</v>
      </c>
      <c r="G172" s="177">
        <v>-100</v>
      </c>
      <c r="H172" s="60">
        <v>45576</v>
      </c>
      <c r="I172" s="60">
        <v>45576</v>
      </c>
      <c r="J172" t="s">
        <v>163</v>
      </c>
      <c r="K172" t="s">
        <v>1567</v>
      </c>
    </row>
    <row r="173" spans="1:11" x14ac:dyDescent="0.2">
      <c r="A173" t="s">
        <v>1570</v>
      </c>
      <c r="B173" t="s">
        <v>167</v>
      </c>
      <c r="C173" t="s">
        <v>14</v>
      </c>
      <c r="D173" t="s">
        <v>34</v>
      </c>
      <c r="E173" t="s">
        <v>171</v>
      </c>
      <c r="F173" t="s">
        <v>163</v>
      </c>
      <c r="G173" s="177">
        <v>-100</v>
      </c>
      <c r="H173" s="60">
        <v>45576</v>
      </c>
      <c r="I173" s="60">
        <v>45576</v>
      </c>
      <c r="J173" t="s">
        <v>163</v>
      </c>
      <c r="K173" t="s">
        <v>1567</v>
      </c>
    </row>
    <row r="174" spans="1:11" x14ac:dyDescent="0.2">
      <c r="A174" t="s">
        <v>1569</v>
      </c>
      <c r="B174" t="s">
        <v>167</v>
      </c>
      <c r="C174" t="s">
        <v>14</v>
      </c>
      <c r="D174" t="s">
        <v>34</v>
      </c>
      <c r="E174" t="s">
        <v>171</v>
      </c>
      <c r="F174" t="s">
        <v>163</v>
      </c>
      <c r="G174" s="177">
        <v>-100</v>
      </c>
      <c r="H174" s="60">
        <v>45576</v>
      </c>
      <c r="I174" s="60">
        <v>45576</v>
      </c>
      <c r="J174" t="s">
        <v>163</v>
      </c>
      <c r="K174" t="s">
        <v>1567</v>
      </c>
    </row>
    <row r="175" spans="1:11" x14ac:dyDescent="0.2">
      <c r="A175" t="s">
        <v>1568</v>
      </c>
      <c r="B175" t="s">
        <v>167</v>
      </c>
      <c r="C175" t="s">
        <v>14</v>
      </c>
      <c r="D175" t="s">
        <v>34</v>
      </c>
      <c r="E175" t="s">
        <v>171</v>
      </c>
      <c r="F175" t="s">
        <v>163</v>
      </c>
      <c r="G175" s="177">
        <v>-100</v>
      </c>
      <c r="H175" s="60">
        <v>45576</v>
      </c>
      <c r="I175" s="60">
        <v>45576</v>
      </c>
      <c r="J175" t="s">
        <v>163</v>
      </c>
      <c r="K175" t="s">
        <v>1567</v>
      </c>
    </row>
    <row r="176" spans="1:11" x14ac:dyDescent="0.2">
      <c r="A176" t="s">
        <v>1566</v>
      </c>
      <c r="B176" t="s">
        <v>167</v>
      </c>
      <c r="C176" t="s">
        <v>14</v>
      </c>
      <c r="D176" t="s">
        <v>34</v>
      </c>
      <c r="E176" t="s">
        <v>171</v>
      </c>
      <c r="F176" t="s">
        <v>163</v>
      </c>
      <c r="G176" s="177">
        <v>-500</v>
      </c>
      <c r="H176" s="60">
        <v>45576</v>
      </c>
      <c r="I176" s="60">
        <v>45576</v>
      </c>
      <c r="J176" t="s">
        <v>163</v>
      </c>
      <c r="K176" t="s">
        <v>1565</v>
      </c>
    </row>
    <row r="177" spans="1:11" x14ac:dyDescent="0.2">
      <c r="A177" t="s">
        <v>1564</v>
      </c>
      <c r="B177" t="s">
        <v>167</v>
      </c>
      <c r="C177" t="s">
        <v>14</v>
      </c>
      <c r="D177" t="s">
        <v>34</v>
      </c>
      <c r="E177" t="s">
        <v>171</v>
      </c>
      <c r="F177" t="s">
        <v>163</v>
      </c>
      <c r="G177" s="177">
        <v>-100</v>
      </c>
      <c r="H177" s="60">
        <v>45576</v>
      </c>
      <c r="I177" s="60">
        <v>45576</v>
      </c>
      <c r="J177" t="s">
        <v>163</v>
      </c>
      <c r="K177" t="s">
        <v>1551</v>
      </c>
    </row>
    <row r="178" spans="1:11" x14ac:dyDescent="0.2">
      <c r="A178" t="s">
        <v>1563</v>
      </c>
      <c r="B178" t="s">
        <v>167</v>
      </c>
      <c r="C178" t="s">
        <v>14</v>
      </c>
      <c r="D178" t="s">
        <v>34</v>
      </c>
      <c r="E178" t="s">
        <v>171</v>
      </c>
      <c r="F178" t="s">
        <v>163</v>
      </c>
      <c r="G178" s="177">
        <v>-100</v>
      </c>
      <c r="H178" s="60">
        <v>45576</v>
      </c>
      <c r="I178" s="60">
        <v>45576</v>
      </c>
      <c r="J178" t="s">
        <v>163</v>
      </c>
      <c r="K178" t="s">
        <v>1551</v>
      </c>
    </row>
    <row r="179" spans="1:11" x14ac:dyDescent="0.2">
      <c r="A179" t="s">
        <v>1562</v>
      </c>
      <c r="B179" t="s">
        <v>167</v>
      </c>
      <c r="C179" t="s">
        <v>14</v>
      </c>
      <c r="D179" t="s">
        <v>34</v>
      </c>
      <c r="E179" t="s">
        <v>171</v>
      </c>
      <c r="F179" t="s">
        <v>163</v>
      </c>
      <c r="G179" s="177">
        <v>-100</v>
      </c>
      <c r="H179" s="60">
        <v>45576</v>
      </c>
      <c r="I179" s="60">
        <v>45576</v>
      </c>
      <c r="J179" t="s">
        <v>163</v>
      </c>
      <c r="K179" t="s">
        <v>1551</v>
      </c>
    </row>
    <row r="180" spans="1:11" x14ac:dyDescent="0.2">
      <c r="A180" t="s">
        <v>1561</v>
      </c>
      <c r="B180" t="s">
        <v>167</v>
      </c>
      <c r="C180" t="s">
        <v>14</v>
      </c>
      <c r="D180" t="s">
        <v>34</v>
      </c>
      <c r="E180" t="s">
        <v>171</v>
      </c>
      <c r="F180" t="s">
        <v>163</v>
      </c>
      <c r="G180" s="177">
        <v>-100</v>
      </c>
      <c r="H180" s="60">
        <v>45576</v>
      </c>
      <c r="I180" s="60">
        <v>45576</v>
      </c>
      <c r="J180" t="s">
        <v>163</v>
      </c>
      <c r="K180" t="s">
        <v>1551</v>
      </c>
    </row>
    <row r="181" spans="1:11" x14ac:dyDescent="0.2">
      <c r="A181" t="s">
        <v>1560</v>
      </c>
      <c r="B181" t="s">
        <v>167</v>
      </c>
      <c r="C181" t="s">
        <v>14</v>
      </c>
      <c r="D181" t="s">
        <v>34</v>
      </c>
      <c r="E181" t="s">
        <v>171</v>
      </c>
      <c r="F181" t="s">
        <v>163</v>
      </c>
      <c r="G181" s="177">
        <v>-100</v>
      </c>
      <c r="H181" s="60">
        <v>45576</v>
      </c>
      <c r="I181" s="60">
        <v>45576</v>
      </c>
      <c r="J181" t="s">
        <v>163</v>
      </c>
      <c r="K181" t="s">
        <v>1551</v>
      </c>
    </row>
    <row r="182" spans="1:11" x14ac:dyDescent="0.2">
      <c r="A182" t="s">
        <v>1559</v>
      </c>
      <c r="B182" t="s">
        <v>167</v>
      </c>
      <c r="C182" t="s">
        <v>14</v>
      </c>
      <c r="D182" t="s">
        <v>34</v>
      </c>
      <c r="E182" t="s">
        <v>171</v>
      </c>
      <c r="F182" t="s">
        <v>163</v>
      </c>
      <c r="G182" s="177">
        <v>-100</v>
      </c>
      <c r="H182" s="60">
        <v>45576</v>
      </c>
      <c r="I182" s="60">
        <v>45576</v>
      </c>
      <c r="J182" t="s">
        <v>163</v>
      </c>
      <c r="K182" t="s">
        <v>1551</v>
      </c>
    </row>
    <row r="183" spans="1:11" x14ac:dyDescent="0.2">
      <c r="A183" t="s">
        <v>1558</v>
      </c>
      <c r="B183" t="s">
        <v>167</v>
      </c>
      <c r="C183" t="s">
        <v>14</v>
      </c>
      <c r="D183" t="s">
        <v>34</v>
      </c>
      <c r="E183" t="s">
        <v>171</v>
      </c>
      <c r="F183" t="s">
        <v>163</v>
      </c>
      <c r="G183" s="177">
        <v>-100</v>
      </c>
      <c r="H183" s="60">
        <v>45576</v>
      </c>
      <c r="I183" s="60">
        <v>45576</v>
      </c>
      <c r="J183" t="s">
        <v>163</v>
      </c>
      <c r="K183" t="s">
        <v>1551</v>
      </c>
    </row>
    <row r="184" spans="1:11" x14ac:dyDescent="0.2">
      <c r="A184" t="s">
        <v>1557</v>
      </c>
      <c r="B184" t="s">
        <v>167</v>
      </c>
      <c r="C184" t="s">
        <v>14</v>
      </c>
      <c r="D184" t="s">
        <v>34</v>
      </c>
      <c r="E184" t="s">
        <v>171</v>
      </c>
      <c r="F184" t="s">
        <v>163</v>
      </c>
      <c r="G184" s="177">
        <v>-100</v>
      </c>
      <c r="H184" s="60">
        <v>45576</v>
      </c>
      <c r="I184" s="60">
        <v>45576</v>
      </c>
      <c r="J184" t="s">
        <v>163</v>
      </c>
      <c r="K184" t="s">
        <v>1551</v>
      </c>
    </row>
    <row r="185" spans="1:11" x14ac:dyDescent="0.2">
      <c r="A185" t="s">
        <v>1556</v>
      </c>
      <c r="B185" t="s">
        <v>167</v>
      </c>
      <c r="C185" t="s">
        <v>14</v>
      </c>
      <c r="D185" t="s">
        <v>34</v>
      </c>
      <c r="E185" t="s">
        <v>171</v>
      </c>
      <c r="F185" t="s">
        <v>163</v>
      </c>
      <c r="G185" s="177">
        <v>-100</v>
      </c>
      <c r="H185" s="60">
        <v>45576</v>
      </c>
      <c r="I185" s="60">
        <v>45576</v>
      </c>
      <c r="J185" t="s">
        <v>163</v>
      </c>
      <c r="K185" t="s">
        <v>1555</v>
      </c>
    </row>
    <row r="186" spans="1:11" x14ac:dyDescent="0.2">
      <c r="A186" t="s">
        <v>1554</v>
      </c>
      <c r="B186" t="s">
        <v>167</v>
      </c>
      <c r="C186" t="s">
        <v>14</v>
      </c>
      <c r="D186" t="s">
        <v>34</v>
      </c>
      <c r="E186" t="s">
        <v>171</v>
      </c>
      <c r="F186" t="s">
        <v>163</v>
      </c>
      <c r="G186" s="177">
        <v>-100</v>
      </c>
      <c r="H186" s="60">
        <v>45576</v>
      </c>
      <c r="I186" s="60">
        <v>45576</v>
      </c>
      <c r="J186" t="s">
        <v>163</v>
      </c>
      <c r="K186" t="s">
        <v>1551</v>
      </c>
    </row>
    <row r="187" spans="1:11" x14ac:dyDescent="0.2">
      <c r="A187" t="s">
        <v>1553</v>
      </c>
      <c r="B187" t="s">
        <v>167</v>
      </c>
      <c r="C187" t="s">
        <v>14</v>
      </c>
      <c r="D187" t="s">
        <v>34</v>
      </c>
      <c r="E187" t="s">
        <v>171</v>
      </c>
      <c r="F187" t="s">
        <v>163</v>
      </c>
      <c r="G187" s="177">
        <v>-100</v>
      </c>
      <c r="H187" s="60">
        <v>45576</v>
      </c>
      <c r="I187" s="60">
        <v>45576</v>
      </c>
      <c r="J187" t="s">
        <v>163</v>
      </c>
      <c r="K187" t="s">
        <v>1551</v>
      </c>
    </row>
    <row r="188" spans="1:11" x14ac:dyDescent="0.2">
      <c r="A188" t="s">
        <v>1552</v>
      </c>
      <c r="B188" t="s">
        <v>167</v>
      </c>
      <c r="C188" t="s">
        <v>14</v>
      </c>
      <c r="D188" t="s">
        <v>34</v>
      </c>
      <c r="E188" t="s">
        <v>171</v>
      </c>
      <c r="F188" t="s">
        <v>163</v>
      </c>
      <c r="G188" s="177">
        <v>-100</v>
      </c>
      <c r="H188" s="60">
        <v>45576</v>
      </c>
      <c r="I188" s="60">
        <v>45576</v>
      </c>
      <c r="J188" t="s">
        <v>163</v>
      </c>
      <c r="K188" t="s">
        <v>1551</v>
      </c>
    </row>
    <row r="190" spans="1:11" x14ac:dyDescent="0.2">
      <c r="G190" s="59"/>
      <c r="H190" s="60"/>
      <c r="I190" s="60"/>
    </row>
    <row r="191" spans="1:11" x14ac:dyDescent="0.2">
      <c r="G191" s="59"/>
      <c r="H191" s="60"/>
      <c r="I191" s="60"/>
    </row>
    <row r="192" spans="1:11" x14ac:dyDescent="0.2">
      <c r="G192" s="59"/>
      <c r="H192" s="60"/>
      <c r="I192" s="60"/>
    </row>
    <row r="193" spans="1:13" ht="15" x14ac:dyDescent="0.25">
      <c r="A193" s="17"/>
      <c r="B193" s="17"/>
      <c r="C193" s="45"/>
      <c r="D193" s="32"/>
      <c r="E193" s="33" t="s">
        <v>45</v>
      </c>
      <c r="F193" s="33" t="s">
        <v>46</v>
      </c>
      <c r="G193" s="34" t="s">
        <v>29</v>
      </c>
      <c r="H193" s="17"/>
      <c r="I193" s="17"/>
      <c r="J193" s="17"/>
    </row>
    <row r="194" spans="1:13" ht="15" x14ac:dyDescent="0.25">
      <c r="A194" s="17"/>
      <c r="B194" s="17"/>
      <c r="C194" s="37"/>
      <c r="D194" s="36"/>
      <c r="E194" s="35" t="s">
        <v>34</v>
      </c>
      <c r="F194" s="36">
        <f>COUNTIFS($D$2:$D$188,E194,$G$2:$G$188,"&lt;0")-COUNTIFS($D$2:$D$156,E194,$G$2:$G$156,"&gt;0")</f>
        <v>29</v>
      </c>
      <c r="G194" s="37">
        <f>-SUMIF($D$2:$D$188,E194,$G$2:$G$188)</f>
        <v>3700</v>
      </c>
      <c r="H194" s="17"/>
      <c r="I194" s="17"/>
      <c r="J194" s="17"/>
    </row>
    <row r="195" spans="1:13" ht="15" x14ac:dyDescent="0.25">
      <c r="A195" s="17"/>
      <c r="B195" s="17"/>
      <c r="C195" s="37"/>
      <c r="D195" s="36"/>
      <c r="E195" s="35" t="s">
        <v>30</v>
      </c>
      <c r="F195" s="36">
        <f>COUNTIFS($D$2:$D$188,E195,$G$2:$G$188,"&lt;0")-COUNTIFS($D$2:$D$188,E195,$G$2:$G$188,"&gt;0")</f>
        <v>28</v>
      </c>
      <c r="G195" s="37">
        <f>-SUMIF($D$2:$D$188,E195,$G$2:$G$188)</f>
        <v>22788.030000000006</v>
      </c>
      <c r="H195" s="17"/>
      <c r="I195" s="17"/>
      <c r="J195" s="17"/>
    </row>
    <row r="196" spans="1:13" ht="15" x14ac:dyDescent="0.25">
      <c r="A196" s="29"/>
      <c r="B196" s="17"/>
      <c r="C196" s="37"/>
      <c r="D196" s="36"/>
      <c r="E196" s="35" t="s">
        <v>35</v>
      </c>
      <c r="F196" s="36">
        <f>COUNTIFS($D$2:$D$188,E196,$G$2:$G$188,"&lt;0")-COUNTIFS($D$2:$D$188,E196,$G$2:$G$188,"&gt;0")</f>
        <v>3</v>
      </c>
      <c r="G196" s="37">
        <f>-SUMIF($D$2:$D$188,E196,$G$2:$G$188)</f>
        <v>7924.0999999999995</v>
      </c>
      <c r="H196" s="17"/>
      <c r="I196" s="17"/>
      <c r="J196" s="17"/>
    </row>
    <row r="197" spans="1:13" ht="15" x14ac:dyDescent="0.25">
      <c r="A197" s="29"/>
      <c r="B197" s="17"/>
      <c r="C197" s="37"/>
      <c r="D197" s="36"/>
      <c r="E197" s="35" t="s">
        <v>31</v>
      </c>
      <c r="F197" s="36">
        <f>COUNTIFS($D$2:$D$156,E197,$G$2:$G$156,"&lt;0")-COUNTIFS($D$2:$D$156,E197,$G$2:$G$156,"&gt;0")</f>
        <v>70</v>
      </c>
      <c r="G197" s="37">
        <f>-SUMIF($D$2:$D$188,E197,$G$2:$G$188)</f>
        <v>27236.27</v>
      </c>
      <c r="H197" s="17"/>
      <c r="I197" s="17"/>
      <c r="J197" s="17"/>
    </row>
    <row r="198" spans="1:13" ht="15" x14ac:dyDescent="0.25">
      <c r="A198" s="29"/>
      <c r="B198" s="17"/>
      <c r="C198" s="37"/>
      <c r="D198" s="36"/>
      <c r="E198" s="43" t="s">
        <v>32</v>
      </c>
      <c r="F198" s="36">
        <f>COUNTIFS($D$2:$D$156,E198,$G$2:$G$156,"&lt;0")-COUNTIFS($D$2:$D$156,E198,$G$2:$G$156,"&gt;0")</f>
        <v>47</v>
      </c>
      <c r="G198" s="37">
        <f>-SUMIF($D$2:$D$188,E198,$G$2:$G$188)</f>
        <v>2902.7399999999989</v>
      </c>
      <c r="H198" s="38" t="s">
        <v>49</v>
      </c>
      <c r="I198" s="17"/>
      <c r="J198" s="17"/>
    </row>
    <row r="199" spans="1:13" ht="15" x14ac:dyDescent="0.25">
      <c r="A199" s="29"/>
      <c r="B199" s="17"/>
      <c r="C199" s="37"/>
      <c r="D199" s="17"/>
      <c r="E199" s="39" t="s">
        <v>36</v>
      </c>
      <c r="F199" s="40">
        <f>SUM(F194:F198)</f>
        <v>177</v>
      </c>
      <c r="G199" s="41">
        <f>SUM(G194:G198)</f>
        <v>64551.140000000007</v>
      </c>
      <c r="H199" s="17"/>
      <c r="I199" s="17"/>
      <c r="J199" s="17"/>
    </row>
    <row r="200" spans="1:13" ht="15" x14ac:dyDescent="0.25">
      <c r="A200" s="29"/>
      <c r="B200" s="17"/>
      <c r="C200" s="42"/>
      <c r="D200" s="17"/>
      <c r="E200" s="30" t="s">
        <v>33</v>
      </c>
      <c r="F200" s="42">
        <f>F199-COUNTIF($G$2:$G$188,"&lt;0")+COUNTIF($G$2:$G$188,"&gt;0")</f>
        <v>0</v>
      </c>
      <c r="G200" s="42">
        <f>G199+SUM(G2:G188)</f>
        <v>0</v>
      </c>
      <c r="H200" s="17"/>
      <c r="I200" s="17"/>
      <c r="J200" s="17"/>
    </row>
    <row r="201" spans="1:13" x14ac:dyDescent="0.2">
      <c r="G201" s="59"/>
      <c r="H201" s="60"/>
      <c r="I201" s="60"/>
    </row>
    <row r="202" spans="1:13" x14ac:dyDescent="0.2">
      <c r="G202" s="59"/>
      <c r="H202" s="60"/>
      <c r="I202" s="60"/>
    </row>
    <row r="203" spans="1:13" x14ac:dyDescent="0.2">
      <c r="A203" t="s">
        <v>11</v>
      </c>
      <c r="B203" t="s">
        <v>12</v>
      </c>
      <c r="C203" t="s">
        <v>13</v>
      </c>
      <c r="D203" t="s">
        <v>14</v>
      </c>
      <c r="E203" t="s">
        <v>15</v>
      </c>
      <c r="F203" t="s">
        <v>16</v>
      </c>
      <c r="G203" s="59" t="s">
        <v>29</v>
      </c>
      <c r="H203" s="60" t="s">
        <v>17</v>
      </c>
      <c r="I203" s="60" t="s">
        <v>18</v>
      </c>
      <c r="J203" t="s">
        <v>19</v>
      </c>
      <c r="K203" t="s">
        <v>885</v>
      </c>
      <c r="L203" t="s">
        <v>20</v>
      </c>
      <c r="M203" t="s">
        <v>886</v>
      </c>
    </row>
    <row r="204" spans="1:13" x14ac:dyDescent="0.2">
      <c r="A204">
        <v>30112698</v>
      </c>
      <c r="B204" t="s">
        <v>887</v>
      </c>
      <c r="C204" t="s">
        <v>892</v>
      </c>
      <c r="D204" t="s">
        <v>163</v>
      </c>
      <c r="E204" t="s">
        <v>171</v>
      </c>
      <c r="F204" t="s">
        <v>163</v>
      </c>
      <c r="G204" s="59">
        <v>-118</v>
      </c>
      <c r="H204" s="60">
        <v>45566</v>
      </c>
      <c r="I204" s="60">
        <v>44979</v>
      </c>
      <c r="J204" t="s">
        <v>163</v>
      </c>
      <c r="K204" t="s">
        <v>163</v>
      </c>
      <c r="L204" t="s">
        <v>1592</v>
      </c>
      <c r="M204" t="s">
        <v>890</v>
      </c>
    </row>
    <row r="205" spans="1:13" x14ac:dyDescent="0.2">
      <c r="A205">
        <v>30112698</v>
      </c>
      <c r="B205" t="s">
        <v>887</v>
      </c>
      <c r="C205" t="s">
        <v>892</v>
      </c>
      <c r="D205" t="s">
        <v>163</v>
      </c>
      <c r="E205" t="s">
        <v>171</v>
      </c>
      <c r="F205" t="s">
        <v>163</v>
      </c>
      <c r="G205" s="59">
        <v>-133</v>
      </c>
      <c r="H205" s="60">
        <v>45566</v>
      </c>
      <c r="I205" s="60">
        <v>44979</v>
      </c>
      <c r="J205" t="s">
        <v>163</v>
      </c>
      <c r="K205" t="s">
        <v>163</v>
      </c>
      <c r="L205" t="s">
        <v>1592</v>
      </c>
      <c r="M205" t="s">
        <v>890</v>
      </c>
    </row>
    <row r="206" spans="1:13" x14ac:dyDescent="0.2">
      <c r="A206" t="s">
        <v>1593</v>
      </c>
      <c r="B206" t="s">
        <v>887</v>
      </c>
      <c r="C206" t="s">
        <v>900</v>
      </c>
      <c r="D206" t="s">
        <v>163</v>
      </c>
      <c r="E206" t="s">
        <v>171</v>
      </c>
      <c r="F206" t="s">
        <v>163</v>
      </c>
      <c r="G206" s="59">
        <v>-80.77</v>
      </c>
      <c r="H206" s="60">
        <v>45573</v>
      </c>
      <c r="I206" s="60">
        <v>45573</v>
      </c>
      <c r="J206" t="s">
        <v>163</v>
      </c>
      <c r="K206" t="s">
        <v>163</v>
      </c>
      <c r="L206" t="s">
        <v>1594</v>
      </c>
      <c r="M206" t="s">
        <v>890</v>
      </c>
    </row>
    <row r="207" spans="1:13" x14ac:dyDescent="0.2">
      <c r="A207" t="s">
        <v>1593</v>
      </c>
      <c r="B207" t="s">
        <v>887</v>
      </c>
      <c r="C207" t="s">
        <v>900</v>
      </c>
      <c r="D207" t="s">
        <v>163</v>
      </c>
      <c r="E207" t="s">
        <v>171</v>
      </c>
      <c r="F207" t="s">
        <v>163</v>
      </c>
      <c r="G207" s="59">
        <v>-73.66</v>
      </c>
      <c r="H207" s="60">
        <v>45573</v>
      </c>
      <c r="I207" s="60">
        <v>45573</v>
      </c>
      <c r="J207" t="s">
        <v>163</v>
      </c>
      <c r="K207" t="s">
        <v>163</v>
      </c>
      <c r="L207" t="s">
        <v>1594</v>
      </c>
      <c r="M207" t="s">
        <v>890</v>
      </c>
    </row>
    <row r="208" spans="1:13" x14ac:dyDescent="0.2">
      <c r="A208" t="s">
        <v>1593</v>
      </c>
      <c r="B208" t="s">
        <v>887</v>
      </c>
      <c r="C208" t="s">
        <v>900</v>
      </c>
      <c r="D208" t="s">
        <v>163</v>
      </c>
      <c r="E208" t="s">
        <v>171</v>
      </c>
      <c r="F208" t="s">
        <v>163</v>
      </c>
      <c r="G208" s="59">
        <v>-47.27</v>
      </c>
      <c r="H208" s="60">
        <v>45573</v>
      </c>
      <c r="I208" s="60">
        <v>45573</v>
      </c>
      <c r="J208" t="s">
        <v>163</v>
      </c>
      <c r="K208" t="s">
        <v>163</v>
      </c>
      <c r="L208" t="s">
        <v>1594</v>
      </c>
      <c r="M208" t="s">
        <v>890</v>
      </c>
    </row>
    <row r="209" spans="1:13" x14ac:dyDescent="0.2">
      <c r="A209" t="s">
        <v>1593</v>
      </c>
      <c r="B209" t="s">
        <v>887</v>
      </c>
      <c r="C209" t="s">
        <v>900</v>
      </c>
      <c r="D209" t="s">
        <v>163</v>
      </c>
      <c r="E209" t="s">
        <v>171</v>
      </c>
      <c r="F209" t="s">
        <v>163</v>
      </c>
      <c r="G209" s="59">
        <v>-18.260000000000002</v>
      </c>
      <c r="H209" s="60">
        <v>45573</v>
      </c>
      <c r="I209" s="60">
        <v>45573</v>
      </c>
      <c r="J209" t="s">
        <v>163</v>
      </c>
      <c r="K209" t="s">
        <v>163</v>
      </c>
      <c r="L209" t="s">
        <v>1594</v>
      </c>
      <c r="M209" t="s">
        <v>890</v>
      </c>
    </row>
    <row r="210" spans="1:13" x14ac:dyDescent="0.2">
      <c r="A210" t="s">
        <v>1543</v>
      </c>
      <c r="B210" t="s">
        <v>887</v>
      </c>
      <c r="C210" t="s">
        <v>900</v>
      </c>
      <c r="D210" t="s">
        <v>163</v>
      </c>
      <c r="E210" t="s">
        <v>171</v>
      </c>
      <c r="F210" t="s">
        <v>163</v>
      </c>
      <c r="G210" s="59">
        <v>-9.68</v>
      </c>
      <c r="H210" s="60">
        <v>45576</v>
      </c>
      <c r="I210" s="60">
        <v>45576</v>
      </c>
      <c r="J210" t="s">
        <v>163</v>
      </c>
      <c r="K210" t="s">
        <v>163</v>
      </c>
      <c r="L210" t="s">
        <v>1595</v>
      </c>
      <c r="M210" t="s">
        <v>890</v>
      </c>
    </row>
    <row r="211" spans="1:13" x14ac:dyDescent="0.2">
      <c r="A211" t="s">
        <v>1543</v>
      </c>
      <c r="B211" t="s">
        <v>887</v>
      </c>
      <c r="C211" t="s">
        <v>900</v>
      </c>
      <c r="D211" t="s">
        <v>163</v>
      </c>
      <c r="E211" t="s">
        <v>171</v>
      </c>
      <c r="F211" t="s">
        <v>163</v>
      </c>
      <c r="G211" s="59">
        <v>-11.3</v>
      </c>
      <c r="H211" s="60">
        <v>45576</v>
      </c>
      <c r="I211" s="60">
        <v>45576</v>
      </c>
      <c r="J211" t="s">
        <v>163</v>
      </c>
      <c r="K211" t="s">
        <v>163</v>
      </c>
      <c r="L211" t="s">
        <v>1595</v>
      </c>
      <c r="M211" t="s">
        <v>890</v>
      </c>
    </row>
    <row r="212" spans="1:13" x14ac:dyDescent="0.2">
      <c r="A212" t="s">
        <v>1543</v>
      </c>
      <c r="B212" t="s">
        <v>887</v>
      </c>
      <c r="C212" t="s">
        <v>900</v>
      </c>
      <c r="D212" t="s">
        <v>163</v>
      </c>
      <c r="E212" t="s">
        <v>171</v>
      </c>
      <c r="F212" t="s">
        <v>163</v>
      </c>
      <c r="G212" s="59">
        <v>-5.27</v>
      </c>
      <c r="H212" s="60">
        <v>45576</v>
      </c>
      <c r="I212" s="60">
        <v>45576</v>
      </c>
      <c r="J212" t="s">
        <v>163</v>
      </c>
      <c r="K212" t="s">
        <v>163</v>
      </c>
      <c r="L212" t="s">
        <v>1595</v>
      </c>
      <c r="M212" t="s">
        <v>890</v>
      </c>
    </row>
    <row r="213" spans="1:13" x14ac:dyDescent="0.2">
      <c r="A213" t="s">
        <v>1543</v>
      </c>
      <c r="B213" t="s">
        <v>887</v>
      </c>
      <c r="C213" t="s">
        <v>900</v>
      </c>
      <c r="D213" t="s">
        <v>163</v>
      </c>
      <c r="E213" t="s">
        <v>171</v>
      </c>
      <c r="F213" t="s">
        <v>163</v>
      </c>
      <c r="G213" s="59">
        <v>-13.54</v>
      </c>
      <c r="H213" s="60">
        <v>45576</v>
      </c>
      <c r="I213" s="60">
        <v>45576</v>
      </c>
      <c r="J213" t="s">
        <v>163</v>
      </c>
      <c r="K213" t="s">
        <v>163</v>
      </c>
      <c r="L213" t="s">
        <v>1595</v>
      </c>
      <c r="M213" t="s">
        <v>890</v>
      </c>
    </row>
    <row r="214" spans="1:13" x14ac:dyDescent="0.2">
      <c r="A214" t="s">
        <v>1543</v>
      </c>
      <c r="B214" t="s">
        <v>887</v>
      </c>
      <c r="C214" t="s">
        <v>900</v>
      </c>
      <c r="D214" t="s">
        <v>163</v>
      </c>
      <c r="E214" t="s">
        <v>171</v>
      </c>
      <c r="F214" t="s">
        <v>163</v>
      </c>
      <c r="G214" s="59">
        <v>-39.51</v>
      </c>
      <c r="H214" s="60">
        <v>45576</v>
      </c>
      <c r="I214" s="60">
        <v>45576</v>
      </c>
      <c r="J214" t="s">
        <v>163</v>
      </c>
      <c r="K214" t="s">
        <v>163</v>
      </c>
      <c r="L214" t="s">
        <v>1595</v>
      </c>
      <c r="M214" t="s">
        <v>890</v>
      </c>
    </row>
    <row r="215" spans="1:13" x14ac:dyDescent="0.2">
      <c r="A215" t="s">
        <v>1543</v>
      </c>
      <c r="B215" t="s">
        <v>887</v>
      </c>
      <c r="C215" t="s">
        <v>900</v>
      </c>
      <c r="D215" t="s">
        <v>163</v>
      </c>
      <c r="E215" t="s">
        <v>171</v>
      </c>
      <c r="F215" t="s">
        <v>163</v>
      </c>
      <c r="G215" s="59">
        <v>-18.809999999999999</v>
      </c>
      <c r="H215" s="60">
        <v>45576</v>
      </c>
      <c r="I215" s="60">
        <v>45576</v>
      </c>
      <c r="J215" t="s">
        <v>163</v>
      </c>
      <c r="K215" t="s">
        <v>163</v>
      </c>
      <c r="L215" t="s">
        <v>1595</v>
      </c>
      <c r="M215" t="s">
        <v>890</v>
      </c>
    </row>
    <row r="216" spans="1:13" x14ac:dyDescent="0.2">
      <c r="A216">
        <v>30108383</v>
      </c>
      <c r="B216" t="s">
        <v>887</v>
      </c>
      <c r="C216" t="s">
        <v>892</v>
      </c>
      <c r="D216" t="s">
        <v>163</v>
      </c>
      <c r="E216" t="s">
        <v>171</v>
      </c>
      <c r="F216" t="s">
        <v>163</v>
      </c>
      <c r="G216" s="59">
        <v>-740</v>
      </c>
      <c r="H216" s="60">
        <v>45580</v>
      </c>
      <c r="I216" s="60">
        <v>44680</v>
      </c>
      <c r="J216" t="s">
        <v>163</v>
      </c>
      <c r="K216" t="s">
        <v>163</v>
      </c>
      <c r="L216" t="s">
        <v>1596</v>
      </c>
      <c r="M216" t="s">
        <v>890</v>
      </c>
    </row>
    <row r="217" spans="1:13" x14ac:dyDescent="0.2">
      <c r="A217">
        <v>30119887</v>
      </c>
      <c r="B217" t="s">
        <v>887</v>
      </c>
      <c r="C217" t="s">
        <v>892</v>
      </c>
      <c r="D217" t="s">
        <v>163</v>
      </c>
      <c r="E217" t="s">
        <v>171</v>
      </c>
      <c r="F217" t="s">
        <v>163</v>
      </c>
      <c r="G217" s="59">
        <v>-19380.96</v>
      </c>
      <c r="H217" s="60">
        <v>45581</v>
      </c>
      <c r="I217" s="60">
        <v>45575</v>
      </c>
      <c r="J217" t="s">
        <v>163</v>
      </c>
      <c r="K217" t="s">
        <v>163</v>
      </c>
      <c r="L217" t="s">
        <v>1597</v>
      </c>
      <c r="M217" t="s">
        <v>890</v>
      </c>
    </row>
    <row r="218" spans="1:13" x14ac:dyDescent="0.2">
      <c r="A218" t="s">
        <v>1598</v>
      </c>
      <c r="B218" t="s">
        <v>887</v>
      </c>
      <c r="C218" t="s">
        <v>900</v>
      </c>
      <c r="D218" t="s">
        <v>163</v>
      </c>
      <c r="E218" t="s">
        <v>171</v>
      </c>
      <c r="F218" t="s">
        <v>163</v>
      </c>
      <c r="G218" s="59">
        <v>-86.76</v>
      </c>
      <c r="H218" s="60">
        <v>45583</v>
      </c>
      <c r="I218" s="60">
        <v>45583</v>
      </c>
      <c r="J218" t="s">
        <v>163</v>
      </c>
      <c r="K218" t="s">
        <v>163</v>
      </c>
      <c r="L218" t="s">
        <v>1599</v>
      </c>
      <c r="M218" t="s">
        <v>890</v>
      </c>
    </row>
    <row r="219" spans="1:13" x14ac:dyDescent="0.2">
      <c r="A219" t="s">
        <v>1598</v>
      </c>
      <c r="B219" t="s">
        <v>887</v>
      </c>
      <c r="C219" t="s">
        <v>900</v>
      </c>
      <c r="D219" t="s">
        <v>163</v>
      </c>
      <c r="E219" t="s">
        <v>171</v>
      </c>
      <c r="F219" t="s">
        <v>163</v>
      </c>
      <c r="G219" s="59">
        <v>-25.42</v>
      </c>
      <c r="H219" s="60">
        <v>45583</v>
      </c>
      <c r="I219" s="60">
        <v>45583</v>
      </c>
      <c r="J219" t="s">
        <v>163</v>
      </c>
      <c r="K219" t="s">
        <v>163</v>
      </c>
      <c r="L219" t="s">
        <v>1599</v>
      </c>
      <c r="M219" t="s">
        <v>890</v>
      </c>
    </row>
    <row r="220" spans="1:13" x14ac:dyDescent="0.2">
      <c r="A220" t="s">
        <v>1598</v>
      </c>
      <c r="B220" t="s">
        <v>887</v>
      </c>
      <c r="C220" t="s">
        <v>900</v>
      </c>
      <c r="D220" t="s">
        <v>163</v>
      </c>
      <c r="E220" t="s">
        <v>171</v>
      </c>
      <c r="F220" t="s">
        <v>163</v>
      </c>
      <c r="G220" s="59">
        <v>-25.07</v>
      </c>
      <c r="H220" s="60">
        <v>45583</v>
      </c>
      <c r="I220" s="60">
        <v>45583</v>
      </c>
      <c r="J220" t="s">
        <v>163</v>
      </c>
      <c r="K220" t="s">
        <v>163</v>
      </c>
      <c r="L220" t="s">
        <v>1599</v>
      </c>
      <c r="M220" t="s">
        <v>890</v>
      </c>
    </row>
    <row r="221" spans="1:13" x14ac:dyDescent="0.2">
      <c r="A221" t="s">
        <v>1598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-13</v>
      </c>
      <c r="H221" s="60">
        <v>45583</v>
      </c>
      <c r="I221" s="60">
        <v>45583</v>
      </c>
      <c r="J221" t="s">
        <v>163</v>
      </c>
      <c r="K221" t="s">
        <v>163</v>
      </c>
      <c r="L221" t="s">
        <v>1599</v>
      </c>
      <c r="M221" t="s">
        <v>890</v>
      </c>
    </row>
    <row r="222" spans="1:13" x14ac:dyDescent="0.2">
      <c r="A222" t="s">
        <v>1598</v>
      </c>
      <c r="B222" t="s">
        <v>887</v>
      </c>
      <c r="C222" t="s">
        <v>900</v>
      </c>
      <c r="D222" t="s">
        <v>163</v>
      </c>
      <c r="E222" t="s">
        <v>171</v>
      </c>
      <c r="F222" t="s">
        <v>163</v>
      </c>
      <c r="G222" s="59">
        <v>-13.92</v>
      </c>
      <c r="H222" s="60">
        <v>45583</v>
      </c>
      <c r="I222" s="60">
        <v>45583</v>
      </c>
      <c r="J222" t="s">
        <v>163</v>
      </c>
      <c r="K222" t="s">
        <v>163</v>
      </c>
      <c r="L222" t="s">
        <v>1599</v>
      </c>
      <c r="M222" t="s">
        <v>890</v>
      </c>
    </row>
    <row r="223" spans="1:13" x14ac:dyDescent="0.2">
      <c r="A223" t="s">
        <v>1598</v>
      </c>
      <c r="B223" t="s">
        <v>887</v>
      </c>
      <c r="C223" t="s">
        <v>900</v>
      </c>
      <c r="D223" t="s">
        <v>163</v>
      </c>
      <c r="E223" t="s">
        <v>171</v>
      </c>
      <c r="F223" t="s">
        <v>163</v>
      </c>
      <c r="G223" s="59">
        <v>-27.26</v>
      </c>
      <c r="H223" s="60">
        <v>45583</v>
      </c>
      <c r="I223" s="60">
        <v>45583</v>
      </c>
      <c r="J223" t="s">
        <v>163</v>
      </c>
      <c r="K223" t="s">
        <v>163</v>
      </c>
      <c r="L223" t="s">
        <v>1599</v>
      </c>
      <c r="M223" t="s">
        <v>890</v>
      </c>
    </row>
    <row r="224" spans="1:13" x14ac:dyDescent="0.2">
      <c r="A224" t="s">
        <v>1598</v>
      </c>
      <c r="B224" t="s">
        <v>887</v>
      </c>
      <c r="C224" t="s">
        <v>900</v>
      </c>
      <c r="D224" t="s">
        <v>163</v>
      </c>
      <c r="E224" t="s">
        <v>171</v>
      </c>
      <c r="F224" t="s">
        <v>163</v>
      </c>
      <c r="G224" s="59">
        <v>-26.89</v>
      </c>
      <c r="H224" s="60">
        <v>45583</v>
      </c>
      <c r="I224" s="60">
        <v>45583</v>
      </c>
      <c r="J224" t="s">
        <v>163</v>
      </c>
      <c r="K224" t="s">
        <v>163</v>
      </c>
      <c r="L224" t="s">
        <v>1599</v>
      </c>
      <c r="M224" t="s">
        <v>890</v>
      </c>
    </row>
    <row r="225" spans="1:13" x14ac:dyDescent="0.2">
      <c r="A225" t="s">
        <v>1598</v>
      </c>
      <c r="B225" t="s">
        <v>887</v>
      </c>
      <c r="C225" t="s">
        <v>900</v>
      </c>
      <c r="D225" t="s">
        <v>163</v>
      </c>
      <c r="E225" t="s">
        <v>171</v>
      </c>
      <c r="F225" t="s">
        <v>163</v>
      </c>
      <c r="G225" s="59">
        <v>-25.03</v>
      </c>
      <c r="H225" s="60">
        <v>45583</v>
      </c>
      <c r="I225" s="60">
        <v>45583</v>
      </c>
      <c r="J225" t="s">
        <v>163</v>
      </c>
      <c r="K225" t="s">
        <v>163</v>
      </c>
      <c r="L225" t="s">
        <v>1599</v>
      </c>
      <c r="M225" t="s">
        <v>890</v>
      </c>
    </row>
    <row r="226" spans="1:13" x14ac:dyDescent="0.2">
      <c r="A226" t="s">
        <v>1598</v>
      </c>
      <c r="B226" t="s">
        <v>887</v>
      </c>
      <c r="C226" t="s">
        <v>900</v>
      </c>
      <c r="D226" t="s">
        <v>163</v>
      </c>
      <c r="E226" t="s">
        <v>171</v>
      </c>
      <c r="F226" t="s">
        <v>163</v>
      </c>
      <c r="G226" s="59">
        <v>-12.15</v>
      </c>
      <c r="H226" s="60">
        <v>45583</v>
      </c>
      <c r="I226" s="60">
        <v>45583</v>
      </c>
      <c r="J226" t="s">
        <v>163</v>
      </c>
      <c r="K226" t="s">
        <v>163</v>
      </c>
      <c r="L226" t="s">
        <v>1599</v>
      </c>
      <c r="M226" t="s">
        <v>890</v>
      </c>
    </row>
    <row r="227" spans="1:13" x14ac:dyDescent="0.2">
      <c r="A227" t="s">
        <v>1598</v>
      </c>
      <c r="B227" t="s">
        <v>887</v>
      </c>
      <c r="C227" t="s">
        <v>900</v>
      </c>
      <c r="D227" t="s">
        <v>163</v>
      </c>
      <c r="E227" t="s">
        <v>171</v>
      </c>
      <c r="F227" t="s">
        <v>163</v>
      </c>
      <c r="G227" s="59">
        <v>-16.22</v>
      </c>
      <c r="H227" s="60">
        <v>45583</v>
      </c>
      <c r="I227" s="60">
        <v>45583</v>
      </c>
      <c r="J227" t="s">
        <v>163</v>
      </c>
      <c r="K227" t="s">
        <v>163</v>
      </c>
      <c r="L227" t="s">
        <v>1599</v>
      </c>
      <c r="M227" t="s">
        <v>890</v>
      </c>
    </row>
    <row r="228" spans="1:13" x14ac:dyDescent="0.2">
      <c r="A228" t="s">
        <v>1600</v>
      </c>
      <c r="B228" t="s">
        <v>887</v>
      </c>
      <c r="C228" t="s">
        <v>900</v>
      </c>
      <c r="D228" t="s">
        <v>163</v>
      </c>
      <c r="E228" t="s">
        <v>171</v>
      </c>
      <c r="F228" t="s">
        <v>163</v>
      </c>
      <c r="G228" s="59">
        <v>-128.30000000000001</v>
      </c>
      <c r="H228" s="60">
        <v>45587</v>
      </c>
      <c r="I228" s="60">
        <v>45587</v>
      </c>
      <c r="J228" t="s">
        <v>163</v>
      </c>
      <c r="K228" t="s">
        <v>163</v>
      </c>
      <c r="L228" t="s">
        <v>1601</v>
      </c>
      <c r="M228" t="s">
        <v>890</v>
      </c>
    </row>
    <row r="229" spans="1:13" x14ac:dyDescent="0.2">
      <c r="A229" t="s">
        <v>1600</v>
      </c>
      <c r="B229" t="s">
        <v>887</v>
      </c>
      <c r="C229" t="s">
        <v>900</v>
      </c>
      <c r="D229" t="s">
        <v>163</v>
      </c>
      <c r="E229" t="s">
        <v>171</v>
      </c>
      <c r="F229" t="s">
        <v>163</v>
      </c>
      <c r="G229" s="59">
        <v>-58.25</v>
      </c>
      <c r="H229" s="60">
        <v>45587</v>
      </c>
      <c r="I229" s="60">
        <v>45587</v>
      </c>
      <c r="J229" t="s">
        <v>163</v>
      </c>
      <c r="K229" t="s">
        <v>163</v>
      </c>
      <c r="L229" t="s">
        <v>1601</v>
      </c>
      <c r="M229" t="s">
        <v>890</v>
      </c>
    </row>
    <row r="230" spans="1:13" x14ac:dyDescent="0.2">
      <c r="A230" t="s">
        <v>1600</v>
      </c>
      <c r="B230" t="s">
        <v>887</v>
      </c>
      <c r="C230" t="s">
        <v>900</v>
      </c>
      <c r="D230" t="s">
        <v>163</v>
      </c>
      <c r="E230" t="s">
        <v>171</v>
      </c>
      <c r="F230" t="s">
        <v>163</v>
      </c>
      <c r="G230" s="59">
        <v>-10.119999999999999</v>
      </c>
      <c r="H230" s="60">
        <v>45587</v>
      </c>
      <c r="I230" s="60">
        <v>45587</v>
      </c>
      <c r="J230" t="s">
        <v>163</v>
      </c>
      <c r="K230" t="s">
        <v>163</v>
      </c>
      <c r="L230" t="s">
        <v>1601</v>
      </c>
      <c r="M230" t="s">
        <v>890</v>
      </c>
    </row>
    <row r="231" spans="1:13" x14ac:dyDescent="0.2">
      <c r="A231" t="s">
        <v>1600</v>
      </c>
      <c r="B231" t="s">
        <v>887</v>
      </c>
      <c r="C231" t="s">
        <v>900</v>
      </c>
      <c r="D231" t="s">
        <v>163</v>
      </c>
      <c r="E231" t="s">
        <v>171</v>
      </c>
      <c r="F231" t="s">
        <v>163</v>
      </c>
      <c r="G231" s="59">
        <v>-3.37</v>
      </c>
      <c r="H231" s="60">
        <v>45587</v>
      </c>
      <c r="I231" s="60">
        <v>45587</v>
      </c>
      <c r="J231" t="s">
        <v>163</v>
      </c>
      <c r="K231" t="s">
        <v>163</v>
      </c>
      <c r="L231" t="s">
        <v>1601</v>
      </c>
      <c r="M231" t="s">
        <v>890</v>
      </c>
    </row>
    <row r="232" spans="1:13" x14ac:dyDescent="0.2">
      <c r="A232" t="s">
        <v>1602</v>
      </c>
      <c r="B232" t="s">
        <v>887</v>
      </c>
      <c r="C232" t="s">
        <v>900</v>
      </c>
      <c r="D232" t="s">
        <v>163</v>
      </c>
      <c r="E232" t="s">
        <v>171</v>
      </c>
      <c r="F232" t="s">
        <v>163</v>
      </c>
      <c r="G232" s="59">
        <v>-50.96</v>
      </c>
      <c r="H232" s="60">
        <v>45587</v>
      </c>
      <c r="I232" s="60">
        <v>45587</v>
      </c>
      <c r="J232" t="s">
        <v>163</v>
      </c>
      <c r="K232" t="s">
        <v>163</v>
      </c>
      <c r="L232" t="s">
        <v>1603</v>
      </c>
      <c r="M232" t="s">
        <v>890</v>
      </c>
    </row>
    <row r="233" spans="1:13" x14ac:dyDescent="0.2">
      <c r="A233" t="s">
        <v>1602</v>
      </c>
      <c r="B233" t="s">
        <v>887</v>
      </c>
      <c r="C233" t="s">
        <v>900</v>
      </c>
      <c r="D233" t="s">
        <v>163</v>
      </c>
      <c r="E233" t="s">
        <v>171</v>
      </c>
      <c r="F233" t="s">
        <v>163</v>
      </c>
      <c r="G233" s="59">
        <v>-5.0599999999999996</v>
      </c>
      <c r="H233" s="60">
        <v>45587</v>
      </c>
      <c r="I233" s="60">
        <v>45587</v>
      </c>
      <c r="J233" t="s">
        <v>163</v>
      </c>
      <c r="K233" t="s">
        <v>163</v>
      </c>
      <c r="L233" t="s">
        <v>1603</v>
      </c>
      <c r="M233" t="s">
        <v>890</v>
      </c>
    </row>
    <row r="234" spans="1:13" x14ac:dyDescent="0.2">
      <c r="A234" t="s">
        <v>1602</v>
      </c>
      <c r="B234" t="s">
        <v>887</v>
      </c>
      <c r="C234" t="s">
        <v>900</v>
      </c>
      <c r="D234" t="s">
        <v>163</v>
      </c>
      <c r="E234" t="s">
        <v>171</v>
      </c>
      <c r="F234" t="s">
        <v>163</v>
      </c>
      <c r="G234" s="59">
        <v>-16.86</v>
      </c>
      <c r="H234" s="60">
        <v>45587</v>
      </c>
      <c r="I234" s="60">
        <v>45587</v>
      </c>
      <c r="J234" t="s">
        <v>163</v>
      </c>
      <c r="K234" t="s">
        <v>163</v>
      </c>
      <c r="L234" t="s">
        <v>1603</v>
      </c>
      <c r="M234" t="s">
        <v>890</v>
      </c>
    </row>
    <row r="235" spans="1:13" x14ac:dyDescent="0.2">
      <c r="A235" t="s">
        <v>857</v>
      </c>
      <c r="B235" t="s">
        <v>887</v>
      </c>
      <c r="C235" t="s">
        <v>900</v>
      </c>
      <c r="D235" t="s">
        <v>163</v>
      </c>
      <c r="E235" t="s">
        <v>171</v>
      </c>
      <c r="F235" t="s">
        <v>163</v>
      </c>
      <c r="G235" s="59">
        <v>-7.83</v>
      </c>
      <c r="H235" s="60">
        <v>45587</v>
      </c>
      <c r="I235" s="60">
        <v>45587</v>
      </c>
      <c r="J235" t="s">
        <v>163</v>
      </c>
      <c r="K235" t="s">
        <v>163</v>
      </c>
      <c r="L235" t="s">
        <v>1604</v>
      </c>
      <c r="M235" t="s">
        <v>890</v>
      </c>
    </row>
    <row r="236" spans="1:13" x14ac:dyDescent="0.2">
      <c r="A236" t="s">
        <v>857</v>
      </c>
      <c r="B236" t="s">
        <v>887</v>
      </c>
      <c r="C236" t="s">
        <v>900</v>
      </c>
      <c r="D236" t="s">
        <v>163</v>
      </c>
      <c r="E236" t="s">
        <v>171</v>
      </c>
      <c r="F236" t="s">
        <v>163</v>
      </c>
      <c r="G236" s="59">
        <v>-16.8</v>
      </c>
      <c r="H236" s="60">
        <v>45587</v>
      </c>
      <c r="I236" s="60">
        <v>45587</v>
      </c>
      <c r="J236" t="s">
        <v>163</v>
      </c>
      <c r="K236" t="s">
        <v>163</v>
      </c>
      <c r="L236" t="s">
        <v>1604</v>
      </c>
      <c r="M236" t="s">
        <v>890</v>
      </c>
    </row>
    <row r="237" spans="1:13" x14ac:dyDescent="0.2">
      <c r="A237" t="s">
        <v>857</v>
      </c>
      <c r="B237" t="s">
        <v>887</v>
      </c>
      <c r="C237" t="s">
        <v>900</v>
      </c>
      <c r="D237" t="s">
        <v>163</v>
      </c>
      <c r="E237" t="s">
        <v>171</v>
      </c>
      <c r="F237" t="s">
        <v>163</v>
      </c>
      <c r="G237" s="59">
        <v>-14.61</v>
      </c>
      <c r="H237" s="60">
        <v>45587</v>
      </c>
      <c r="I237" s="60">
        <v>45587</v>
      </c>
      <c r="J237" t="s">
        <v>163</v>
      </c>
      <c r="K237" t="s">
        <v>163</v>
      </c>
      <c r="L237" t="s">
        <v>1604</v>
      </c>
      <c r="M237" t="s">
        <v>890</v>
      </c>
    </row>
    <row r="238" spans="1:13" x14ac:dyDescent="0.2">
      <c r="A238" t="s">
        <v>857</v>
      </c>
      <c r="B238" t="s">
        <v>887</v>
      </c>
      <c r="C238" t="s">
        <v>900</v>
      </c>
      <c r="D238" t="s">
        <v>163</v>
      </c>
      <c r="E238" t="s">
        <v>171</v>
      </c>
      <c r="F238" t="s">
        <v>163</v>
      </c>
      <c r="G238" s="59">
        <v>-0.73</v>
      </c>
      <c r="H238" s="60">
        <v>45587</v>
      </c>
      <c r="I238" s="60">
        <v>45587</v>
      </c>
      <c r="J238" t="s">
        <v>163</v>
      </c>
      <c r="K238" t="s">
        <v>163</v>
      </c>
      <c r="L238" t="s">
        <v>1604</v>
      </c>
      <c r="M238" t="s">
        <v>890</v>
      </c>
    </row>
    <row r="239" spans="1:13" x14ac:dyDescent="0.2">
      <c r="A239" t="s">
        <v>857</v>
      </c>
      <c r="B239" t="s">
        <v>887</v>
      </c>
      <c r="C239" t="s">
        <v>900</v>
      </c>
      <c r="D239" t="s">
        <v>163</v>
      </c>
      <c r="E239" t="s">
        <v>171</v>
      </c>
      <c r="F239" t="s">
        <v>163</v>
      </c>
      <c r="G239" s="59">
        <v>-1.46</v>
      </c>
      <c r="H239" s="60">
        <v>45587</v>
      </c>
      <c r="I239" s="60">
        <v>45587</v>
      </c>
      <c r="J239" t="s">
        <v>163</v>
      </c>
      <c r="K239" t="s">
        <v>163</v>
      </c>
      <c r="L239" t="s">
        <v>1604</v>
      </c>
      <c r="M239" t="s">
        <v>890</v>
      </c>
    </row>
    <row r="240" spans="1:13" x14ac:dyDescent="0.2">
      <c r="A240" t="s">
        <v>857</v>
      </c>
      <c r="B240" t="s">
        <v>887</v>
      </c>
      <c r="C240" t="s">
        <v>900</v>
      </c>
      <c r="D240" t="s">
        <v>163</v>
      </c>
      <c r="E240" t="s">
        <v>171</v>
      </c>
      <c r="F240" t="s">
        <v>163</v>
      </c>
      <c r="G240" s="59">
        <v>-13.56</v>
      </c>
      <c r="H240" s="60">
        <v>45587</v>
      </c>
      <c r="I240" s="60">
        <v>45587</v>
      </c>
      <c r="J240" t="s">
        <v>163</v>
      </c>
      <c r="K240" t="s">
        <v>163</v>
      </c>
      <c r="L240" t="s">
        <v>1604</v>
      </c>
      <c r="M240" t="s">
        <v>890</v>
      </c>
    </row>
    <row r="241" spans="1:13" x14ac:dyDescent="0.2">
      <c r="A241" t="s">
        <v>857</v>
      </c>
      <c r="B241" t="s">
        <v>887</v>
      </c>
      <c r="C241" t="s">
        <v>900</v>
      </c>
      <c r="D241" t="s">
        <v>163</v>
      </c>
      <c r="E241" t="s">
        <v>171</v>
      </c>
      <c r="F241" t="s">
        <v>163</v>
      </c>
      <c r="G241" s="59">
        <v>-10.37</v>
      </c>
      <c r="H241" s="60">
        <v>45587</v>
      </c>
      <c r="I241" s="60">
        <v>45587</v>
      </c>
      <c r="J241" t="s">
        <v>163</v>
      </c>
      <c r="K241" t="s">
        <v>163</v>
      </c>
      <c r="L241" t="s">
        <v>1604</v>
      </c>
      <c r="M241" t="s">
        <v>890</v>
      </c>
    </row>
    <row r="242" spans="1:13" x14ac:dyDescent="0.2">
      <c r="A242" t="s">
        <v>857</v>
      </c>
      <c r="B242" t="s">
        <v>887</v>
      </c>
      <c r="C242" t="s">
        <v>900</v>
      </c>
      <c r="D242" t="s">
        <v>163</v>
      </c>
      <c r="E242" t="s">
        <v>171</v>
      </c>
      <c r="F242" t="s">
        <v>163</v>
      </c>
      <c r="G242" s="177">
        <v>-3.19</v>
      </c>
      <c r="H242" s="60">
        <v>45587</v>
      </c>
      <c r="I242" s="60">
        <v>45587</v>
      </c>
      <c r="J242" t="s">
        <v>163</v>
      </c>
      <c r="K242" t="s">
        <v>163</v>
      </c>
      <c r="L242" t="s">
        <v>1604</v>
      </c>
      <c r="M242" t="s">
        <v>890</v>
      </c>
    </row>
    <row r="243" spans="1:13" x14ac:dyDescent="0.2">
      <c r="A243" t="s">
        <v>1546</v>
      </c>
      <c r="B243" t="s">
        <v>887</v>
      </c>
      <c r="C243" t="s">
        <v>900</v>
      </c>
      <c r="D243" t="s">
        <v>163</v>
      </c>
      <c r="E243" t="s">
        <v>171</v>
      </c>
      <c r="F243" t="s">
        <v>163</v>
      </c>
      <c r="G243" s="177">
        <v>-23.41</v>
      </c>
      <c r="H243" s="60">
        <v>45587</v>
      </c>
      <c r="I243" s="60">
        <v>45587</v>
      </c>
      <c r="J243" t="s">
        <v>163</v>
      </c>
      <c r="K243" t="s">
        <v>163</v>
      </c>
      <c r="L243" t="s">
        <v>1605</v>
      </c>
      <c r="M243" t="s">
        <v>890</v>
      </c>
    </row>
    <row r="244" spans="1:13" x14ac:dyDescent="0.2">
      <c r="A244" t="s">
        <v>1546</v>
      </c>
      <c r="B244" t="s">
        <v>887</v>
      </c>
      <c r="C244" t="s">
        <v>900</v>
      </c>
      <c r="D244" t="s">
        <v>163</v>
      </c>
      <c r="E244" t="s">
        <v>171</v>
      </c>
      <c r="F244" t="s">
        <v>163</v>
      </c>
      <c r="G244" s="177">
        <v>-60.08</v>
      </c>
      <c r="H244" s="60">
        <v>45587</v>
      </c>
      <c r="I244" s="60">
        <v>45587</v>
      </c>
      <c r="J244" t="s">
        <v>163</v>
      </c>
      <c r="K244" t="s">
        <v>163</v>
      </c>
      <c r="L244" t="s">
        <v>1605</v>
      </c>
      <c r="M244" t="s">
        <v>890</v>
      </c>
    </row>
    <row r="245" spans="1:13" x14ac:dyDescent="0.2">
      <c r="A245" t="s">
        <v>1546</v>
      </c>
      <c r="B245" t="s">
        <v>887</v>
      </c>
      <c r="C245" t="s">
        <v>900</v>
      </c>
      <c r="D245" t="s">
        <v>163</v>
      </c>
      <c r="E245" t="s">
        <v>171</v>
      </c>
      <c r="F245" t="s">
        <v>163</v>
      </c>
      <c r="G245" s="177">
        <v>-14.94</v>
      </c>
      <c r="H245" s="60">
        <v>45587</v>
      </c>
      <c r="I245" s="60">
        <v>45587</v>
      </c>
      <c r="J245" t="s">
        <v>163</v>
      </c>
      <c r="K245" t="s">
        <v>163</v>
      </c>
      <c r="L245" t="s">
        <v>1605</v>
      </c>
      <c r="M245" t="s">
        <v>890</v>
      </c>
    </row>
    <row r="246" spans="1:13" x14ac:dyDescent="0.2">
      <c r="A246" t="s">
        <v>1546</v>
      </c>
      <c r="B246" t="s">
        <v>887</v>
      </c>
      <c r="C246" t="s">
        <v>900</v>
      </c>
      <c r="D246" t="s">
        <v>163</v>
      </c>
      <c r="E246" t="s">
        <v>171</v>
      </c>
      <c r="F246" t="s">
        <v>163</v>
      </c>
      <c r="G246" s="177">
        <v>-19.739999999999998</v>
      </c>
      <c r="H246" s="60">
        <v>45587</v>
      </c>
      <c r="I246" s="60">
        <v>45587</v>
      </c>
      <c r="J246" t="s">
        <v>163</v>
      </c>
      <c r="K246" t="s">
        <v>163</v>
      </c>
      <c r="L246" t="s">
        <v>1605</v>
      </c>
      <c r="M246" t="s">
        <v>890</v>
      </c>
    </row>
    <row r="247" spans="1:13" x14ac:dyDescent="0.2">
      <c r="A247" t="s">
        <v>1546</v>
      </c>
      <c r="B247" t="s">
        <v>887</v>
      </c>
      <c r="C247" t="s">
        <v>900</v>
      </c>
      <c r="D247" t="s">
        <v>163</v>
      </c>
      <c r="E247" t="s">
        <v>171</v>
      </c>
      <c r="F247" t="s">
        <v>163</v>
      </c>
      <c r="G247" s="177">
        <v>-13.88</v>
      </c>
      <c r="H247" s="60">
        <v>45587</v>
      </c>
      <c r="I247" s="60">
        <v>45587</v>
      </c>
      <c r="J247" t="s">
        <v>163</v>
      </c>
      <c r="K247" t="s">
        <v>163</v>
      </c>
      <c r="L247" t="s">
        <v>1605</v>
      </c>
      <c r="M247" t="s">
        <v>890</v>
      </c>
    </row>
    <row r="248" spans="1:13" x14ac:dyDescent="0.2">
      <c r="A248" t="s">
        <v>1548</v>
      </c>
      <c r="B248" t="s">
        <v>887</v>
      </c>
      <c r="C248" t="s">
        <v>900</v>
      </c>
      <c r="D248" t="s">
        <v>163</v>
      </c>
      <c r="E248" t="s">
        <v>171</v>
      </c>
      <c r="F248" t="s">
        <v>163</v>
      </c>
      <c r="G248" s="177">
        <v>-34.68</v>
      </c>
      <c r="H248" s="60">
        <v>45587</v>
      </c>
      <c r="I248" s="60">
        <v>45587</v>
      </c>
      <c r="J248" t="s">
        <v>163</v>
      </c>
      <c r="K248" t="s">
        <v>163</v>
      </c>
      <c r="L248" t="s">
        <v>1606</v>
      </c>
      <c r="M248" t="s">
        <v>890</v>
      </c>
    </row>
    <row r="249" spans="1:13" x14ac:dyDescent="0.2">
      <c r="A249" t="s">
        <v>1548</v>
      </c>
      <c r="B249" t="s">
        <v>887</v>
      </c>
      <c r="C249" t="s">
        <v>900</v>
      </c>
      <c r="D249" t="s">
        <v>163</v>
      </c>
      <c r="E249" t="s">
        <v>171</v>
      </c>
      <c r="F249" t="s">
        <v>163</v>
      </c>
      <c r="G249" s="177">
        <v>-546.77</v>
      </c>
      <c r="H249" s="60">
        <v>45587</v>
      </c>
      <c r="I249" s="60">
        <v>45587</v>
      </c>
      <c r="J249" t="s">
        <v>163</v>
      </c>
      <c r="K249" t="s">
        <v>163</v>
      </c>
      <c r="L249" t="s">
        <v>1606</v>
      </c>
      <c r="M249" t="s">
        <v>890</v>
      </c>
    </row>
    <row r="250" spans="1:13" x14ac:dyDescent="0.2">
      <c r="A250" t="s">
        <v>1548</v>
      </c>
      <c r="B250" t="s">
        <v>887</v>
      </c>
      <c r="C250" t="s">
        <v>900</v>
      </c>
      <c r="D250" t="s">
        <v>163</v>
      </c>
      <c r="E250" t="s">
        <v>171</v>
      </c>
      <c r="F250" t="s">
        <v>163</v>
      </c>
      <c r="G250" s="59">
        <v>-22.97</v>
      </c>
      <c r="H250" s="60">
        <v>45587</v>
      </c>
      <c r="I250" s="60">
        <v>45587</v>
      </c>
      <c r="J250" t="s">
        <v>163</v>
      </c>
      <c r="K250" t="s">
        <v>163</v>
      </c>
      <c r="L250" t="s">
        <v>1606</v>
      </c>
      <c r="M250" t="s">
        <v>890</v>
      </c>
    </row>
    <row r="251" spans="1:13" x14ac:dyDescent="0.2">
      <c r="A251">
        <v>30106439</v>
      </c>
      <c r="B251" t="s">
        <v>887</v>
      </c>
      <c r="C251" t="s">
        <v>892</v>
      </c>
      <c r="D251" t="s">
        <v>163</v>
      </c>
      <c r="E251" t="s">
        <v>171</v>
      </c>
      <c r="F251" t="s">
        <v>163</v>
      </c>
      <c r="G251" s="59">
        <v>-1000</v>
      </c>
      <c r="H251" s="60">
        <v>45594</v>
      </c>
      <c r="I251" s="60">
        <v>44482</v>
      </c>
      <c r="J251" t="s">
        <v>163</v>
      </c>
      <c r="K251" t="s">
        <v>163</v>
      </c>
      <c r="L251" t="s">
        <v>1607</v>
      </c>
      <c r="M251" t="s">
        <v>890</v>
      </c>
    </row>
    <row r="252" spans="1:13" x14ac:dyDescent="0.2">
      <c r="A252" t="s">
        <v>1608</v>
      </c>
      <c r="B252" t="s">
        <v>887</v>
      </c>
      <c r="C252" t="s">
        <v>900</v>
      </c>
      <c r="D252" t="s">
        <v>163</v>
      </c>
      <c r="E252" t="s">
        <v>171</v>
      </c>
      <c r="F252" t="s">
        <v>163</v>
      </c>
      <c r="G252" s="59">
        <v>-10.119999999999999</v>
      </c>
      <c r="H252" s="60">
        <v>45596</v>
      </c>
      <c r="I252" s="60">
        <v>45596</v>
      </c>
      <c r="J252" t="s">
        <v>163</v>
      </c>
      <c r="K252" t="s">
        <v>163</v>
      </c>
      <c r="L252" t="s">
        <v>1609</v>
      </c>
      <c r="M252" t="s">
        <v>890</v>
      </c>
    </row>
    <row r="253" spans="1:13" x14ac:dyDescent="0.2">
      <c r="A253" t="s">
        <v>1610</v>
      </c>
      <c r="B253" t="s">
        <v>887</v>
      </c>
      <c r="C253" t="s">
        <v>900</v>
      </c>
      <c r="D253" t="s">
        <v>163</v>
      </c>
      <c r="E253" t="s">
        <v>171</v>
      </c>
      <c r="F253" t="s">
        <v>163</v>
      </c>
      <c r="G253" s="59">
        <v>-5.46</v>
      </c>
      <c r="H253" s="60">
        <v>45596</v>
      </c>
      <c r="I253" s="60">
        <v>45596</v>
      </c>
      <c r="J253" t="s">
        <v>163</v>
      </c>
      <c r="K253" t="s">
        <v>163</v>
      </c>
      <c r="L253" t="s">
        <v>1611</v>
      </c>
      <c r="M253" t="s">
        <v>890</v>
      </c>
    </row>
    <row r="254" spans="1:13" x14ac:dyDescent="0.2">
      <c r="A254" t="s">
        <v>1610</v>
      </c>
      <c r="B254" t="s">
        <v>887</v>
      </c>
      <c r="C254" t="s">
        <v>900</v>
      </c>
      <c r="D254" t="s">
        <v>163</v>
      </c>
      <c r="E254" t="s">
        <v>171</v>
      </c>
      <c r="F254" t="s">
        <v>163</v>
      </c>
      <c r="G254" s="59">
        <v>-16.75</v>
      </c>
      <c r="H254" s="60">
        <v>45596</v>
      </c>
      <c r="I254" s="60">
        <v>45596</v>
      </c>
      <c r="J254" t="s">
        <v>163</v>
      </c>
      <c r="K254" t="s">
        <v>163</v>
      </c>
      <c r="L254" t="s">
        <v>1611</v>
      </c>
      <c r="M254" t="s">
        <v>890</v>
      </c>
    </row>
    <row r="255" spans="1:13" x14ac:dyDescent="0.2">
      <c r="A255" t="s">
        <v>1610</v>
      </c>
      <c r="B255" t="s">
        <v>887</v>
      </c>
      <c r="C255" t="s">
        <v>900</v>
      </c>
      <c r="D255" t="s">
        <v>163</v>
      </c>
      <c r="E255" t="s">
        <v>171</v>
      </c>
      <c r="F255" t="s">
        <v>163</v>
      </c>
      <c r="G255" s="59">
        <v>-4.78</v>
      </c>
      <c r="H255" s="60">
        <v>45596</v>
      </c>
      <c r="I255" s="60">
        <v>45596</v>
      </c>
      <c r="J255" t="s">
        <v>163</v>
      </c>
      <c r="K255" t="s">
        <v>163</v>
      </c>
      <c r="L255" t="s">
        <v>1611</v>
      </c>
      <c r="M255" t="s">
        <v>890</v>
      </c>
    </row>
    <row r="256" spans="1:13" x14ac:dyDescent="0.2">
      <c r="A256" t="s">
        <v>1610</v>
      </c>
      <c r="B256" t="s">
        <v>887</v>
      </c>
      <c r="C256" t="s">
        <v>900</v>
      </c>
      <c r="D256" t="s">
        <v>163</v>
      </c>
      <c r="E256" t="s">
        <v>171</v>
      </c>
      <c r="F256" t="s">
        <v>163</v>
      </c>
      <c r="G256" s="59">
        <v>-2.5299999999999998</v>
      </c>
      <c r="H256" s="60">
        <v>45596</v>
      </c>
      <c r="I256" s="60">
        <v>45596</v>
      </c>
      <c r="J256" t="s">
        <v>163</v>
      </c>
      <c r="K256" t="s">
        <v>163</v>
      </c>
      <c r="L256" t="s">
        <v>1611</v>
      </c>
      <c r="M256" t="s">
        <v>890</v>
      </c>
    </row>
    <row r="257" spans="1:13" x14ac:dyDescent="0.2">
      <c r="A257" t="s">
        <v>1612</v>
      </c>
      <c r="B257" t="s">
        <v>887</v>
      </c>
      <c r="C257" t="s">
        <v>900</v>
      </c>
      <c r="D257" t="s">
        <v>163</v>
      </c>
      <c r="E257" t="s">
        <v>171</v>
      </c>
      <c r="F257" t="s">
        <v>163</v>
      </c>
      <c r="G257" s="59">
        <v>-24.86</v>
      </c>
      <c r="H257" s="60">
        <v>45596</v>
      </c>
      <c r="I257" s="60">
        <v>45596</v>
      </c>
      <c r="J257" t="s">
        <v>163</v>
      </c>
      <c r="K257" t="s">
        <v>163</v>
      </c>
      <c r="L257" t="s">
        <v>1613</v>
      </c>
      <c r="M257" t="s">
        <v>890</v>
      </c>
    </row>
    <row r="258" spans="1:13" x14ac:dyDescent="0.2">
      <c r="A258" t="s">
        <v>1612</v>
      </c>
      <c r="B258" t="s">
        <v>887</v>
      </c>
      <c r="C258" t="s">
        <v>900</v>
      </c>
      <c r="D258" t="s">
        <v>163</v>
      </c>
      <c r="E258" t="s">
        <v>171</v>
      </c>
      <c r="F258" t="s">
        <v>163</v>
      </c>
      <c r="G258" s="59">
        <v>-28.71</v>
      </c>
      <c r="H258" s="60">
        <v>45596</v>
      </c>
      <c r="I258" s="60">
        <v>45596</v>
      </c>
      <c r="J258" t="s">
        <v>163</v>
      </c>
      <c r="K258" t="s">
        <v>163</v>
      </c>
      <c r="L258" t="s">
        <v>1613</v>
      </c>
      <c r="M258" t="s">
        <v>890</v>
      </c>
    </row>
    <row r="259" spans="1:13" x14ac:dyDescent="0.2">
      <c r="A259" t="s">
        <v>1612</v>
      </c>
      <c r="B259" t="s">
        <v>887</v>
      </c>
      <c r="C259" t="s">
        <v>900</v>
      </c>
      <c r="D259" t="s">
        <v>163</v>
      </c>
      <c r="E259" t="s">
        <v>171</v>
      </c>
      <c r="F259" t="s">
        <v>163</v>
      </c>
      <c r="G259" s="59">
        <v>-9.57</v>
      </c>
      <c r="H259" s="60">
        <v>45596</v>
      </c>
      <c r="I259" s="60">
        <v>45596</v>
      </c>
      <c r="J259" t="s">
        <v>163</v>
      </c>
      <c r="K259" t="s">
        <v>163</v>
      </c>
      <c r="L259" t="s">
        <v>1613</v>
      </c>
      <c r="M259" t="s">
        <v>890</v>
      </c>
    </row>
    <row r="260" spans="1:13" x14ac:dyDescent="0.2">
      <c r="A260" t="s">
        <v>1612</v>
      </c>
      <c r="B260" t="s">
        <v>887</v>
      </c>
      <c r="C260" t="s">
        <v>900</v>
      </c>
      <c r="D260" t="s">
        <v>163</v>
      </c>
      <c r="E260" t="s">
        <v>171</v>
      </c>
      <c r="F260" t="s">
        <v>163</v>
      </c>
      <c r="G260" s="59">
        <v>-7.58</v>
      </c>
      <c r="H260" s="60">
        <v>45596</v>
      </c>
      <c r="I260" s="60">
        <v>45596</v>
      </c>
      <c r="J260" t="s">
        <v>163</v>
      </c>
      <c r="K260" t="s">
        <v>163</v>
      </c>
      <c r="L260" t="s">
        <v>1613</v>
      </c>
      <c r="M260" t="s">
        <v>890</v>
      </c>
    </row>
    <row r="261" spans="1:13" x14ac:dyDescent="0.2">
      <c r="A261" t="s">
        <v>1346</v>
      </c>
      <c r="B261" t="s">
        <v>887</v>
      </c>
      <c r="C261" t="s">
        <v>888</v>
      </c>
      <c r="D261" t="s">
        <v>163</v>
      </c>
      <c r="E261" t="s">
        <v>171</v>
      </c>
      <c r="F261" t="s">
        <v>163</v>
      </c>
      <c r="G261" s="59">
        <v>-255.2</v>
      </c>
      <c r="H261" s="60">
        <v>45596</v>
      </c>
      <c r="I261" s="60">
        <v>45586</v>
      </c>
      <c r="J261" t="s">
        <v>163</v>
      </c>
      <c r="K261" t="s">
        <v>163</v>
      </c>
      <c r="L261" t="s">
        <v>1614</v>
      </c>
      <c r="M261" t="s">
        <v>890</v>
      </c>
    </row>
    <row r="262" spans="1:13" x14ac:dyDescent="0.2">
      <c r="G262" s="59"/>
      <c r="H262" s="60"/>
      <c r="I262" s="60"/>
    </row>
    <row r="263" spans="1:13" x14ac:dyDescent="0.2">
      <c r="G263" s="59"/>
      <c r="H263" s="60"/>
      <c r="I263" s="60"/>
    </row>
    <row r="264" spans="1:13" x14ac:dyDescent="0.2">
      <c r="G264" s="59"/>
      <c r="H264" s="60"/>
      <c r="I264" s="60"/>
    </row>
    <row r="265" spans="1:13" x14ac:dyDescent="0.2">
      <c r="G265" s="59"/>
      <c r="H265" s="60"/>
      <c r="I265" s="60"/>
    </row>
    <row r="266" spans="1:13" x14ac:dyDescent="0.2">
      <c r="G266" s="59"/>
      <c r="H266" s="60"/>
      <c r="I266" s="60"/>
    </row>
    <row r="267" spans="1:13" x14ac:dyDescent="0.2">
      <c r="G267" s="59"/>
      <c r="H267" s="60"/>
      <c r="I267" s="60"/>
    </row>
    <row r="268" spans="1:13" x14ac:dyDescent="0.2">
      <c r="G268" s="59"/>
      <c r="H268" s="60"/>
      <c r="I268" s="60"/>
    </row>
    <row r="269" spans="1:13" x14ac:dyDescent="0.2">
      <c r="G269" s="59"/>
      <c r="H269" s="60"/>
      <c r="I269" s="60"/>
    </row>
    <row r="270" spans="1:13" x14ac:dyDescent="0.2">
      <c r="G270" s="59"/>
      <c r="H270" s="60"/>
      <c r="I270" s="60"/>
    </row>
    <row r="271" spans="1:13" x14ac:dyDescent="0.2">
      <c r="G271" s="59"/>
      <c r="H271" s="60"/>
      <c r="I271" s="60"/>
    </row>
    <row r="272" spans="1:13" x14ac:dyDescent="0.2">
      <c r="G272" s="59"/>
      <c r="H272" s="60"/>
      <c r="I272" s="60"/>
    </row>
    <row r="273" spans="7:9" x14ac:dyDescent="0.2">
      <c r="G273" s="59"/>
      <c r="H273" s="60"/>
      <c r="I273" s="60"/>
    </row>
    <row r="274" spans="7:9" x14ac:dyDescent="0.2">
      <c r="G274" s="59"/>
      <c r="H274" s="60"/>
      <c r="I274" s="60"/>
    </row>
    <row r="275" spans="7:9" x14ac:dyDescent="0.2">
      <c r="G275" s="59"/>
      <c r="H275" s="60"/>
      <c r="I275" s="60"/>
    </row>
    <row r="276" spans="7:9" x14ac:dyDescent="0.2">
      <c r="G276" s="59"/>
      <c r="H276" s="60"/>
      <c r="I276" s="60"/>
    </row>
    <row r="277" spans="7:9" x14ac:dyDescent="0.2">
      <c r="G277" s="59"/>
      <c r="H277" s="60"/>
      <c r="I277" s="60"/>
    </row>
    <row r="278" spans="7:9" x14ac:dyDescent="0.2">
      <c r="G278" s="59"/>
      <c r="H278" s="60"/>
      <c r="I278" s="60"/>
    </row>
    <row r="279" spans="7:9" x14ac:dyDescent="0.2">
      <c r="G279" s="59"/>
      <c r="H279" s="60"/>
      <c r="I279" s="60"/>
    </row>
    <row r="280" spans="7:9" x14ac:dyDescent="0.2">
      <c r="G280" s="59"/>
      <c r="H280" s="60"/>
      <c r="I280" s="60"/>
    </row>
    <row r="281" spans="7:9" x14ac:dyDescent="0.2">
      <c r="G281" s="59"/>
      <c r="H281" s="60"/>
      <c r="I281" s="60"/>
    </row>
    <row r="282" spans="7:9" x14ac:dyDescent="0.2">
      <c r="G282" s="59"/>
      <c r="H282" s="60"/>
      <c r="I282" s="60"/>
    </row>
    <row r="283" spans="7:9" x14ac:dyDescent="0.2">
      <c r="G283" s="59"/>
      <c r="H283" s="60"/>
      <c r="I283" s="60"/>
    </row>
    <row r="284" spans="7:9" x14ac:dyDescent="0.2">
      <c r="G284" s="59"/>
      <c r="H284" s="60"/>
      <c r="I284" s="60"/>
    </row>
    <row r="285" spans="7:9" x14ac:dyDescent="0.2">
      <c r="G285" s="59"/>
      <c r="H285" s="60"/>
      <c r="I285" s="60"/>
    </row>
    <row r="286" spans="7:9" x14ac:dyDescent="0.2">
      <c r="G286" s="59"/>
      <c r="H286" s="60"/>
      <c r="I286" s="60"/>
    </row>
    <row r="287" spans="7:9" x14ac:dyDescent="0.2">
      <c r="G287" s="59"/>
      <c r="H287" s="60"/>
      <c r="I287" s="60"/>
    </row>
    <row r="288" spans="7:9" x14ac:dyDescent="0.2">
      <c r="G288" s="59"/>
      <c r="H288" s="60"/>
      <c r="I288" s="60"/>
    </row>
    <row r="289" spans="7:9" x14ac:dyDescent="0.2">
      <c r="G289" s="59"/>
      <c r="H289" s="60"/>
      <c r="I289" s="60"/>
    </row>
    <row r="290" spans="7:9" x14ac:dyDescent="0.2">
      <c r="G290" s="59"/>
      <c r="H290" s="60"/>
      <c r="I290" s="60"/>
    </row>
    <row r="291" spans="7:9" x14ac:dyDescent="0.2">
      <c r="G291" s="59"/>
      <c r="H291" s="60"/>
      <c r="I291" s="60"/>
    </row>
    <row r="292" spans="7:9" x14ac:dyDescent="0.2">
      <c r="G292" s="59"/>
      <c r="H292" s="60"/>
      <c r="I292" s="60"/>
    </row>
    <row r="293" spans="7:9" x14ac:dyDescent="0.2">
      <c r="G293" s="59"/>
      <c r="H293" s="60"/>
      <c r="I293" s="60"/>
    </row>
    <row r="294" spans="7:9" x14ac:dyDescent="0.2">
      <c r="G294" s="59"/>
      <c r="H294" s="60"/>
      <c r="I294" s="60"/>
    </row>
    <row r="295" spans="7:9" x14ac:dyDescent="0.2">
      <c r="G295" s="59"/>
      <c r="H295" s="60"/>
      <c r="I295" s="60"/>
    </row>
    <row r="296" spans="7:9" x14ac:dyDescent="0.2">
      <c r="G296" s="59"/>
      <c r="H296" s="60"/>
      <c r="I296" s="60"/>
    </row>
    <row r="297" spans="7:9" x14ac:dyDescent="0.2">
      <c r="G297" s="59"/>
      <c r="H297" s="60"/>
      <c r="I297" s="60"/>
    </row>
    <row r="298" spans="7:9" x14ac:dyDescent="0.2">
      <c r="G298" s="59"/>
      <c r="H298" s="60"/>
      <c r="I298" s="60"/>
    </row>
    <row r="299" spans="7:9" x14ac:dyDescent="0.2">
      <c r="G299" s="59"/>
      <c r="H299" s="60"/>
      <c r="I299" s="60"/>
    </row>
    <row r="300" spans="7:9" x14ac:dyDescent="0.2">
      <c r="G300" s="59"/>
      <c r="H300" s="60"/>
      <c r="I300" s="60"/>
    </row>
    <row r="301" spans="7:9" x14ac:dyDescent="0.2">
      <c r="G301" s="59"/>
      <c r="H301" s="60"/>
      <c r="I301" s="60"/>
    </row>
    <row r="302" spans="7:9" x14ac:dyDescent="0.2">
      <c r="G302" s="59"/>
      <c r="H302" s="60"/>
      <c r="I302" s="60"/>
    </row>
    <row r="303" spans="7:9" x14ac:dyDescent="0.2">
      <c r="G303" s="59"/>
      <c r="H303" s="60"/>
      <c r="I303" s="60"/>
    </row>
    <row r="304" spans="7:9" x14ac:dyDescent="0.2">
      <c r="G304" s="59"/>
      <c r="H304" s="60"/>
      <c r="I304" s="60"/>
    </row>
    <row r="305" spans="7:9" x14ac:dyDescent="0.2">
      <c r="G305" s="59"/>
      <c r="H305" s="60"/>
      <c r="I305" s="60"/>
    </row>
    <row r="306" spans="7:9" x14ac:dyDescent="0.2">
      <c r="G306" s="59"/>
      <c r="H306" s="60"/>
      <c r="I306" s="60"/>
    </row>
    <row r="307" spans="7:9" x14ac:dyDescent="0.2">
      <c r="G307" s="59"/>
      <c r="H307" s="60"/>
      <c r="I307" s="60"/>
    </row>
    <row r="308" spans="7:9" x14ac:dyDescent="0.2">
      <c r="G308" s="59"/>
      <c r="H308" s="60"/>
      <c r="I308" s="60"/>
    </row>
    <row r="309" spans="7:9" x14ac:dyDescent="0.2">
      <c r="G309" s="59"/>
      <c r="H309" s="60"/>
      <c r="I309" s="60"/>
    </row>
    <row r="310" spans="7:9" x14ac:dyDescent="0.2">
      <c r="G310" s="59"/>
      <c r="H310" s="60"/>
      <c r="I310" s="60"/>
    </row>
    <row r="311" spans="7:9" x14ac:dyDescent="0.2">
      <c r="G311" s="59"/>
      <c r="H311" s="60"/>
      <c r="I311" s="60"/>
    </row>
    <row r="312" spans="7:9" x14ac:dyDescent="0.2">
      <c r="G312" s="59"/>
      <c r="H312" s="60"/>
      <c r="I312" s="60"/>
    </row>
    <row r="313" spans="7:9" x14ac:dyDescent="0.2">
      <c r="G313" s="59"/>
      <c r="H313" s="60"/>
      <c r="I313" s="60"/>
    </row>
    <row r="314" spans="7:9" x14ac:dyDescent="0.2">
      <c r="G314" s="59"/>
      <c r="H314" s="60"/>
      <c r="I314" s="60"/>
    </row>
    <row r="315" spans="7:9" x14ac:dyDescent="0.2">
      <c r="G315" s="59"/>
      <c r="H315" s="60"/>
      <c r="I315" s="60"/>
    </row>
    <row r="316" spans="7:9" x14ac:dyDescent="0.2">
      <c r="G316" s="59"/>
      <c r="H316" s="60"/>
      <c r="I316" s="60"/>
    </row>
    <row r="317" spans="7:9" x14ac:dyDescent="0.2">
      <c r="G317" s="59"/>
      <c r="H317" s="60"/>
      <c r="I317" s="60"/>
    </row>
    <row r="318" spans="7:9" x14ac:dyDescent="0.2">
      <c r="G318" s="59"/>
      <c r="H318" s="60"/>
      <c r="I318" s="60"/>
    </row>
    <row r="319" spans="7:9" x14ac:dyDescent="0.2">
      <c r="G319" s="59"/>
      <c r="H319" s="60"/>
      <c r="I319" s="60"/>
    </row>
    <row r="320" spans="7:9" x14ac:dyDescent="0.2">
      <c r="G320" s="59"/>
      <c r="H320" s="60"/>
      <c r="I320" s="60"/>
    </row>
    <row r="321" spans="7:9" x14ac:dyDescent="0.2">
      <c r="G321" s="59"/>
      <c r="H321" s="60"/>
      <c r="I321" s="60"/>
    </row>
    <row r="322" spans="7:9" x14ac:dyDescent="0.2">
      <c r="G322" s="59"/>
      <c r="H322" s="60"/>
      <c r="I322" s="60"/>
    </row>
    <row r="323" spans="7:9" x14ac:dyDescent="0.2">
      <c r="G323" s="59"/>
      <c r="H323" s="60"/>
      <c r="I323" s="60"/>
    </row>
    <row r="324" spans="7:9" x14ac:dyDescent="0.2">
      <c r="G324" s="59"/>
      <c r="H324" s="60"/>
      <c r="I324" s="60"/>
    </row>
    <row r="325" spans="7:9" x14ac:dyDescent="0.2">
      <c r="G325" s="59"/>
      <c r="H325" s="60"/>
      <c r="I325" s="60"/>
    </row>
    <row r="326" spans="7:9" x14ac:dyDescent="0.2">
      <c r="G326" s="59"/>
      <c r="H326" s="60"/>
      <c r="I326" s="60"/>
    </row>
    <row r="327" spans="7:9" x14ac:dyDescent="0.2">
      <c r="G327" s="59"/>
      <c r="H327" s="60"/>
      <c r="I327" s="60"/>
    </row>
    <row r="328" spans="7:9" x14ac:dyDescent="0.2">
      <c r="G328" s="59"/>
      <c r="H328" s="60"/>
      <c r="I328" s="60"/>
    </row>
    <row r="329" spans="7:9" x14ac:dyDescent="0.2">
      <c r="G329" s="59"/>
      <c r="H329" s="60"/>
      <c r="I329" s="60"/>
    </row>
    <row r="330" spans="7:9" x14ac:dyDescent="0.2">
      <c r="G330" s="59"/>
      <c r="H330" s="60"/>
      <c r="I330" s="60"/>
    </row>
    <row r="331" spans="7:9" x14ac:dyDescent="0.2">
      <c r="G331" s="59"/>
      <c r="H331" s="60"/>
      <c r="I331" s="60"/>
    </row>
    <row r="332" spans="7:9" x14ac:dyDescent="0.2">
      <c r="G332" s="59"/>
      <c r="H332" s="60"/>
      <c r="I332" s="60"/>
    </row>
    <row r="333" spans="7:9" x14ac:dyDescent="0.2">
      <c r="G333" s="59"/>
      <c r="H333" s="60"/>
      <c r="I333" s="60"/>
    </row>
    <row r="334" spans="7:9" x14ac:dyDescent="0.2">
      <c r="G334" s="59"/>
      <c r="H334" s="60"/>
      <c r="I334" s="60"/>
    </row>
    <row r="335" spans="7:9" x14ac:dyDescent="0.2">
      <c r="G335" s="59"/>
      <c r="H335" s="60"/>
      <c r="I335" s="60"/>
    </row>
    <row r="336" spans="7:9" x14ac:dyDescent="0.2">
      <c r="G336" s="59"/>
      <c r="H336" s="60"/>
      <c r="I336" s="60"/>
    </row>
    <row r="337" spans="7:9" x14ac:dyDescent="0.2">
      <c r="G337" s="59"/>
      <c r="H337" s="60"/>
      <c r="I337" s="60"/>
    </row>
    <row r="338" spans="7:9" x14ac:dyDescent="0.2">
      <c r="G338" s="59"/>
      <c r="H338" s="60"/>
      <c r="I338" s="60"/>
    </row>
    <row r="339" spans="7:9" x14ac:dyDescent="0.2">
      <c r="G339" s="59"/>
      <c r="H339" s="60"/>
      <c r="I339" s="60"/>
    </row>
    <row r="340" spans="7:9" x14ac:dyDescent="0.2">
      <c r="G340" s="59"/>
      <c r="H340" s="60"/>
      <c r="I340" s="60"/>
    </row>
    <row r="341" spans="7:9" x14ac:dyDescent="0.2">
      <c r="G341" s="59"/>
      <c r="H341" s="60"/>
      <c r="I341" s="60"/>
    </row>
    <row r="342" spans="7:9" x14ac:dyDescent="0.2">
      <c r="G342" s="59"/>
      <c r="H342" s="60"/>
      <c r="I342" s="60"/>
    </row>
    <row r="343" spans="7:9" x14ac:dyDescent="0.2">
      <c r="G343" s="59"/>
      <c r="H343" s="60"/>
      <c r="I343" s="60"/>
    </row>
    <row r="344" spans="7:9" x14ac:dyDescent="0.2">
      <c r="G344" s="59"/>
      <c r="H344" s="60"/>
      <c r="I344" s="60"/>
    </row>
    <row r="345" spans="7:9" x14ac:dyDescent="0.2">
      <c r="G345" s="59"/>
      <c r="H345" s="60"/>
      <c r="I345" s="60"/>
    </row>
    <row r="346" spans="7:9" x14ac:dyDescent="0.2">
      <c r="G346" s="59"/>
      <c r="H346" s="60"/>
      <c r="I346" s="60"/>
    </row>
    <row r="347" spans="7:9" x14ac:dyDescent="0.2">
      <c r="G347" s="59"/>
      <c r="H347" s="60"/>
      <c r="I347" s="60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9"/>
  <sheetViews>
    <sheetView topLeftCell="A440" workbookViewId="0">
      <selection activeCell="A132" sqref="A132:M253"/>
    </sheetView>
  </sheetViews>
  <sheetFormatPr defaultRowHeight="12.75" x14ac:dyDescent="0.2"/>
  <cols>
    <col min="1" max="1" width="14.85546875" bestFit="1" customWidth="1"/>
    <col min="3" max="3" width="18.140625" bestFit="1" customWidth="1"/>
    <col min="4" max="4" width="34" bestFit="1" customWidth="1"/>
    <col min="7" max="7" width="10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111" customWidth="1"/>
    <col min="12" max="12" width="51.7109375" bestFit="1" customWidth="1"/>
  </cols>
  <sheetData>
    <row r="1" spans="1:11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 t="s">
        <v>1561</v>
      </c>
      <c r="B2" t="s">
        <v>167</v>
      </c>
      <c r="C2" t="s">
        <v>14</v>
      </c>
      <c r="D2" t="s">
        <v>35</v>
      </c>
      <c r="E2" t="s">
        <v>164</v>
      </c>
      <c r="F2" t="s">
        <v>163</v>
      </c>
      <c r="G2" s="177">
        <v>-165</v>
      </c>
      <c r="H2" s="60">
        <v>45604</v>
      </c>
      <c r="I2" s="60">
        <v>45604</v>
      </c>
      <c r="J2" s="60">
        <v>45604</v>
      </c>
      <c r="K2" t="s">
        <v>1802</v>
      </c>
    </row>
    <row r="3" spans="1:11" x14ac:dyDescent="0.2">
      <c r="A3" t="s">
        <v>1801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-1267.6600000000001</v>
      </c>
      <c r="H3" s="60">
        <v>45606</v>
      </c>
      <c r="I3" s="60">
        <v>45606</v>
      </c>
      <c r="J3" t="s">
        <v>163</v>
      </c>
      <c r="K3" t="s">
        <v>1796</v>
      </c>
    </row>
    <row r="4" spans="1:11" x14ac:dyDescent="0.2">
      <c r="A4" t="s">
        <v>1260</v>
      </c>
      <c r="B4" t="s">
        <v>167</v>
      </c>
      <c r="C4" t="s">
        <v>14</v>
      </c>
      <c r="D4" t="s">
        <v>35</v>
      </c>
      <c r="E4" t="s">
        <v>171</v>
      </c>
      <c r="F4" t="s">
        <v>163</v>
      </c>
      <c r="G4" s="177">
        <v>-346.89</v>
      </c>
      <c r="H4" s="60">
        <v>45606</v>
      </c>
      <c r="I4" s="60">
        <v>45606</v>
      </c>
      <c r="J4" t="s">
        <v>163</v>
      </c>
      <c r="K4" t="s">
        <v>1800</v>
      </c>
    </row>
    <row r="5" spans="1:11" x14ac:dyDescent="0.2">
      <c r="A5" t="s">
        <v>1799</v>
      </c>
      <c r="B5" t="s">
        <v>167</v>
      </c>
      <c r="C5" t="s">
        <v>14</v>
      </c>
      <c r="D5" t="s">
        <v>35</v>
      </c>
      <c r="E5" t="s">
        <v>171</v>
      </c>
      <c r="F5" t="s">
        <v>163</v>
      </c>
      <c r="G5" s="177">
        <v>-107.75</v>
      </c>
      <c r="H5" s="60">
        <v>45606</v>
      </c>
      <c r="I5" s="60">
        <v>45606</v>
      </c>
      <c r="J5" t="s">
        <v>163</v>
      </c>
      <c r="K5" t="s">
        <v>1798</v>
      </c>
    </row>
    <row r="6" spans="1:11" x14ac:dyDescent="0.2">
      <c r="A6" t="s">
        <v>1797</v>
      </c>
      <c r="B6" t="s">
        <v>167</v>
      </c>
      <c r="C6" t="s">
        <v>14</v>
      </c>
      <c r="D6" t="s">
        <v>35</v>
      </c>
      <c r="E6" t="s">
        <v>171</v>
      </c>
      <c r="F6" t="s">
        <v>163</v>
      </c>
      <c r="G6" s="177">
        <v>-129.02000000000001</v>
      </c>
      <c r="H6" s="60">
        <v>45606</v>
      </c>
      <c r="I6" s="60">
        <v>45606</v>
      </c>
      <c r="J6" t="s">
        <v>163</v>
      </c>
      <c r="K6" t="s">
        <v>1796</v>
      </c>
    </row>
    <row r="7" spans="1:11" x14ac:dyDescent="0.2">
      <c r="A7" t="s">
        <v>1228</v>
      </c>
      <c r="B7" t="s">
        <v>167</v>
      </c>
      <c r="C7" t="s">
        <v>14</v>
      </c>
      <c r="D7" t="s">
        <v>35</v>
      </c>
      <c r="E7" t="s">
        <v>171</v>
      </c>
      <c r="F7" t="s">
        <v>163</v>
      </c>
      <c r="G7" s="177">
        <v>-5520.61</v>
      </c>
      <c r="H7" s="60">
        <v>45606</v>
      </c>
      <c r="I7" s="60">
        <v>45606</v>
      </c>
      <c r="J7" t="s">
        <v>163</v>
      </c>
      <c r="K7" t="s">
        <v>1795</v>
      </c>
    </row>
    <row r="8" spans="1:11" x14ac:dyDescent="0.2">
      <c r="A8" t="s">
        <v>1228</v>
      </c>
      <c r="B8" t="s">
        <v>167</v>
      </c>
      <c r="C8" t="s">
        <v>14</v>
      </c>
      <c r="D8" t="s">
        <v>35</v>
      </c>
      <c r="E8" t="s">
        <v>171</v>
      </c>
      <c r="F8" t="s">
        <v>163</v>
      </c>
      <c r="G8" s="177">
        <v>-7206.79</v>
      </c>
      <c r="H8" s="60">
        <v>45607</v>
      </c>
      <c r="I8" s="60">
        <v>45607</v>
      </c>
      <c r="J8" t="s">
        <v>163</v>
      </c>
      <c r="K8" t="s">
        <v>1794</v>
      </c>
    </row>
    <row r="9" spans="1:11" x14ac:dyDescent="0.2">
      <c r="A9" t="s">
        <v>1561</v>
      </c>
      <c r="B9" t="s">
        <v>167</v>
      </c>
      <c r="C9" t="s">
        <v>166</v>
      </c>
      <c r="D9" t="s">
        <v>35</v>
      </c>
      <c r="E9" t="s">
        <v>164</v>
      </c>
      <c r="F9" t="s">
        <v>163</v>
      </c>
      <c r="G9" s="177">
        <v>165</v>
      </c>
      <c r="H9" s="60">
        <v>45604</v>
      </c>
      <c r="I9" s="60">
        <v>45604</v>
      </c>
      <c r="J9" t="s">
        <v>163</v>
      </c>
      <c r="K9" t="s">
        <v>163</v>
      </c>
    </row>
    <row r="10" spans="1:11" x14ac:dyDescent="0.2">
      <c r="A10" t="s">
        <v>1793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45616</v>
      </c>
      <c r="I10" s="60">
        <v>45616</v>
      </c>
      <c r="J10" t="s">
        <v>163</v>
      </c>
      <c r="K10" t="s">
        <v>1792</v>
      </c>
    </row>
    <row r="11" spans="1:11" x14ac:dyDescent="0.2">
      <c r="A11" t="s">
        <v>1791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45616</v>
      </c>
      <c r="I11" s="60">
        <v>45616</v>
      </c>
      <c r="J11" t="s">
        <v>163</v>
      </c>
      <c r="K11" t="s">
        <v>1790</v>
      </c>
    </row>
    <row r="12" spans="1:11" x14ac:dyDescent="0.2">
      <c r="A12" t="s">
        <v>993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45616</v>
      </c>
      <c r="I12" s="60">
        <v>45616</v>
      </c>
      <c r="J12" t="s">
        <v>163</v>
      </c>
      <c r="K12" t="s">
        <v>1790</v>
      </c>
    </row>
    <row r="13" spans="1:11" x14ac:dyDescent="0.2">
      <c r="A13" t="s">
        <v>1789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45616</v>
      </c>
      <c r="I13" s="60">
        <v>45616</v>
      </c>
      <c r="J13" t="s">
        <v>163</v>
      </c>
      <c r="K13" t="s">
        <v>1551</v>
      </c>
    </row>
    <row r="14" spans="1:11" x14ac:dyDescent="0.2">
      <c r="A14" t="s">
        <v>1788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45616</v>
      </c>
      <c r="I14" s="60">
        <v>45616</v>
      </c>
      <c r="J14" t="s">
        <v>163</v>
      </c>
      <c r="K14" t="s">
        <v>1551</v>
      </c>
    </row>
    <row r="15" spans="1:11" x14ac:dyDescent="0.2">
      <c r="A15" t="s">
        <v>1787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45616</v>
      </c>
      <c r="I15" s="60">
        <v>45616</v>
      </c>
      <c r="J15" t="s">
        <v>163</v>
      </c>
      <c r="K15" t="s">
        <v>1551</v>
      </c>
    </row>
    <row r="16" spans="1:11" x14ac:dyDescent="0.2">
      <c r="A16" t="s">
        <v>595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45616</v>
      </c>
      <c r="I16" s="60">
        <v>45616</v>
      </c>
      <c r="J16" t="s">
        <v>163</v>
      </c>
      <c r="K16" t="s">
        <v>1551</v>
      </c>
    </row>
    <row r="17" spans="1:11" x14ac:dyDescent="0.2">
      <c r="A17" t="s">
        <v>1786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45616</v>
      </c>
      <c r="I17" s="60">
        <v>45616</v>
      </c>
      <c r="J17" t="s">
        <v>163</v>
      </c>
      <c r="K17" t="s">
        <v>1551</v>
      </c>
    </row>
    <row r="18" spans="1:11" x14ac:dyDescent="0.2">
      <c r="A18" t="s">
        <v>1785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45616</v>
      </c>
      <c r="I18" s="60">
        <v>45616</v>
      </c>
      <c r="J18" t="s">
        <v>163</v>
      </c>
      <c r="K18" t="s">
        <v>1551</v>
      </c>
    </row>
    <row r="19" spans="1:11" x14ac:dyDescent="0.2">
      <c r="A19" t="s">
        <v>1784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45616</v>
      </c>
      <c r="I19" s="60">
        <v>45616</v>
      </c>
      <c r="J19" t="s">
        <v>163</v>
      </c>
      <c r="K19" t="s">
        <v>1551</v>
      </c>
    </row>
    <row r="20" spans="1:11" x14ac:dyDescent="0.2">
      <c r="A20" t="s">
        <v>1783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45616</v>
      </c>
      <c r="I20" s="60">
        <v>45616</v>
      </c>
      <c r="J20" t="s">
        <v>163</v>
      </c>
      <c r="K20" t="s">
        <v>1551</v>
      </c>
    </row>
    <row r="21" spans="1:11" x14ac:dyDescent="0.2">
      <c r="A21" t="s">
        <v>1782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45616</v>
      </c>
      <c r="I21" s="60">
        <v>45616</v>
      </c>
      <c r="J21" t="s">
        <v>163</v>
      </c>
      <c r="K21" t="s">
        <v>1551</v>
      </c>
    </row>
    <row r="22" spans="1:11" x14ac:dyDescent="0.2">
      <c r="A22" t="s">
        <v>1781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-500</v>
      </c>
      <c r="H22" s="60">
        <v>45616</v>
      </c>
      <c r="I22" s="60">
        <v>45616</v>
      </c>
      <c r="J22" t="s">
        <v>163</v>
      </c>
      <c r="K22" t="s">
        <v>1780</v>
      </c>
    </row>
    <row r="23" spans="1:11" x14ac:dyDescent="0.2">
      <c r="A23" t="s">
        <v>1709</v>
      </c>
      <c r="B23" t="s">
        <v>167</v>
      </c>
      <c r="C23" t="s">
        <v>14</v>
      </c>
      <c r="D23" t="s">
        <v>30</v>
      </c>
      <c r="E23" t="s">
        <v>171</v>
      </c>
      <c r="F23" t="s">
        <v>163</v>
      </c>
      <c r="G23" s="177">
        <v>-568.16999999999996</v>
      </c>
      <c r="H23" s="60">
        <v>45597</v>
      </c>
      <c r="I23" s="60">
        <v>45597</v>
      </c>
      <c r="J23" t="s">
        <v>163</v>
      </c>
      <c r="K23" t="s">
        <v>1779</v>
      </c>
    </row>
    <row r="24" spans="1:11" x14ac:dyDescent="0.2">
      <c r="A24" t="s">
        <v>1778</v>
      </c>
      <c r="B24" t="s">
        <v>167</v>
      </c>
      <c r="C24" t="s">
        <v>14</v>
      </c>
      <c r="D24" t="s">
        <v>30</v>
      </c>
      <c r="E24" t="s">
        <v>171</v>
      </c>
      <c r="F24" t="s">
        <v>163</v>
      </c>
      <c r="G24" s="177">
        <v>-998.94</v>
      </c>
      <c r="H24" s="60">
        <v>45597</v>
      </c>
      <c r="I24" s="60">
        <v>45597</v>
      </c>
      <c r="J24" t="s">
        <v>163</v>
      </c>
      <c r="K24" t="s">
        <v>1777</v>
      </c>
    </row>
    <row r="25" spans="1:11" x14ac:dyDescent="0.2">
      <c r="A25" t="s">
        <v>1776</v>
      </c>
      <c r="B25" t="s">
        <v>167</v>
      </c>
      <c r="C25" t="s">
        <v>14</v>
      </c>
      <c r="D25" t="s">
        <v>30</v>
      </c>
      <c r="E25" t="s">
        <v>171</v>
      </c>
      <c r="F25" t="s">
        <v>163</v>
      </c>
      <c r="G25" s="177">
        <v>-444.35</v>
      </c>
      <c r="H25" s="60">
        <v>45600</v>
      </c>
      <c r="I25" s="60">
        <v>45600</v>
      </c>
      <c r="J25" t="s">
        <v>163</v>
      </c>
      <c r="K25" t="s">
        <v>1775</v>
      </c>
    </row>
    <row r="26" spans="1:11" x14ac:dyDescent="0.2">
      <c r="A26" t="s">
        <v>1774</v>
      </c>
      <c r="B26" t="s">
        <v>167</v>
      </c>
      <c r="C26" t="s">
        <v>14</v>
      </c>
      <c r="D26" t="s">
        <v>30</v>
      </c>
      <c r="E26" t="s">
        <v>171</v>
      </c>
      <c r="F26" t="s">
        <v>163</v>
      </c>
      <c r="G26" s="177">
        <v>-276.02999999999997</v>
      </c>
      <c r="H26" s="60">
        <v>45600</v>
      </c>
      <c r="I26" s="60">
        <v>45600</v>
      </c>
      <c r="J26" t="s">
        <v>163</v>
      </c>
      <c r="K26" t="s">
        <v>1773</v>
      </c>
    </row>
    <row r="27" spans="1:11" x14ac:dyDescent="0.2">
      <c r="A27" t="s">
        <v>1711</v>
      </c>
      <c r="B27" t="s">
        <v>167</v>
      </c>
      <c r="C27" t="s">
        <v>14</v>
      </c>
      <c r="D27" t="s">
        <v>30</v>
      </c>
      <c r="E27" t="s">
        <v>171</v>
      </c>
      <c r="F27" t="s">
        <v>163</v>
      </c>
      <c r="G27" s="177">
        <v>-603.91999999999996</v>
      </c>
      <c r="H27" s="60">
        <v>45600</v>
      </c>
      <c r="I27" s="60">
        <v>45600</v>
      </c>
      <c r="J27" t="s">
        <v>163</v>
      </c>
      <c r="K27" t="s">
        <v>1772</v>
      </c>
    </row>
    <row r="28" spans="1:11" x14ac:dyDescent="0.2">
      <c r="A28" t="s">
        <v>1771</v>
      </c>
      <c r="B28" t="s">
        <v>167</v>
      </c>
      <c r="C28" t="s">
        <v>14</v>
      </c>
      <c r="D28" t="s">
        <v>30</v>
      </c>
      <c r="E28" t="s">
        <v>171</v>
      </c>
      <c r="F28" t="s">
        <v>163</v>
      </c>
      <c r="G28" s="177">
        <v>-60.16</v>
      </c>
      <c r="H28" s="60">
        <v>45600</v>
      </c>
      <c r="I28" s="60">
        <v>45600</v>
      </c>
      <c r="J28" t="s">
        <v>163</v>
      </c>
      <c r="K28" t="s">
        <v>1770</v>
      </c>
    </row>
    <row r="29" spans="1:11" x14ac:dyDescent="0.2">
      <c r="A29" t="s">
        <v>1769</v>
      </c>
      <c r="B29" t="s">
        <v>167</v>
      </c>
      <c r="C29" t="s">
        <v>14</v>
      </c>
      <c r="D29" t="s">
        <v>30</v>
      </c>
      <c r="E29" t="s">
        <v>171</v>
      </c>
      <c r="F29" t="s">
        <v>163</v>
      </c>
      <c r="G29" s="177">
        <v>-120.01</v>
      </c>
      <c r="H29" s="60">
        <v>45601</v>
      </c>
      <c r="I29" s="60">
        <v>45601</v>
      </c>
      <c r="J29" t="s">
        <v>163</v>
      </c>
      <c r="K29" t="s">
        <v>1768</v>
      </c>
    </row>
    <row r="30" spans="1:11" x14ac:dyDescent="0.2">
      <c r="A30" t="s">
        <v>1695</v>
      </c>
      <c r="B30" t="s">
        <v>167</v>
      </c>
      <c r="C30" t="s">
        <v>14</v>
      </c>
      <c r="D30" t="s">
        <v>30</v>
      </c>
      <c r="E30" t="s">
        <v>164</v>
      </c>
      <c r="F30" t="s">
        <v>163</v>
      </c>
      <c r="G30" s="177">
        <v>-1477.17</v>
      </c>
      <c r="H30" s="60">
        <v>45601</v>
      </c>
      <c r="I30" s="60">
        <v>45601</v>
      </c>
      <c r="J30" s="60">
        <v>45601</v>
      </c>
      <c r="K30" t="s">
        <v>1767</v>
      </c>
    </row>
    <row r="31" spans="1:11" x14ac:dyDescent="0.2">
      <c r="A31" t="s">
        <v>1766</v>
      </c>
      <c r="B31" t="s">
        <v>167</v>
      </c>
      <c r="C31" t="s">
        <v>14</v>
      </c>
      <c r="D31" t="s">
        <v>30</v>
      </c>
      <c r="E31" t="s">
        <v>171</v>
      </c>
      <c r="F31" t="s">
        <v>163</v>
      </c>
      <c r="G31" s="177">
        <v>-567.78</v>
      </c>
      <c r="H31" s="60">
        <v>45603</v>
      </c>
      <c r="I31" s="60">
        <v>45603</v>
      </c>
      <c r="J31" t="s">
        <v>163</v>
      </c>
      <c r="K31" t="s">
        <v>1765</v>
      </c>
    </row>
    <row r="32" spans="1:11" x14ac:dyDescent="0.2">
      <c r="A32" t="s">
        <v>1764</v>
      </c>
      <c r="B32" t="s">
        <v>167</v>
      </c>
      <c r="C32" t="s">
        <v>14</v>
      </c>
      <c r="D32" t="s">
        <v>30</v>
      </c>
      <c r="E32" t="s">
        <v>171</v>
      </c>
      <c r="F32" t="s">
        <v>163</v>
      </c>
      <c r="G32" s="177">
        <v>-332.28</v>
      </c>
      <c r="H32" s="60">
        <v>45603</v>
      </c>
      <c r="I32" s="60">
        <v>45603</v>
      </c>
      <c r="J32" t="s">
        <v>163</v>
      </c>
      <c r="K32" t="s">
        <v>1763</v>
      </c>
    </row>
    <row r="33" spans="1:11" x14ac:dyDescent="0.2">
      <c r="A33" t="s">
        <v>1762</v>
      </c>
      <c r="B33" t="s">
        <v>167</v>
      </c>
      <c r="C33" t="s">
        <v>14</v>
      </c>
      <c r="D33" t="s">
        <v>30</v>
      </c>
      <c r="E33" t="s">
        <v>171</v>
      </c>
      <c r="F33" t="s">
        <v>163</v>
      </c>
      <c r="G33" s="177">
        <v>-206.66</v>
      </c>
      <c r="H33" s="60">
        <v>45604</v>
      </c>
      <c r="I33" s="60">
        <v>45604</v>
      </c>
      <c r="J33" t="s">
        <v>163</v>
      </c>
      <c r="K33" t="s">
        <v>1761</v>
      </c>
    </row>
    <row r="34" spans="1:11" x14ac:dyDescent="0.2">
      <c r="A34" t="s">
        <v>793</v>
      </c>
      <c r="B34" t="s">
        <v>167</v>
      </c>
      <c r="C34" t="s">
        <v>14</v>
      </c>
      <c r="D34" t="s">
        <v>30</v>
      </c>
      <c r="E34" t="s">
        <v>164</v>
      </c>
      <c r="F34" t="s">
        <v>163</v>
      </c>
      <c r="G34" s="177">
        <v>-716.05</v>
      </c>
      <c r="H34" s="60">
        <v>45604</v>
      </c>
      <c r="I34" s="60">
        <v>45604</v>
      </c>
      <c r="J34" s="60">
        <v>45604</v>
      </c>
      <c r="K34" t="s">
        <v>1760</v>
      </c>
    </row>
    <row r="35" spans="1:11" x14ac:dyDescent="0.2">
      <c r="A35" t="s">
        <v>793</v>
      </c>
      <c r="B35" t="s">
        <v>167</v>
      </c>
      <c r="C35" t="s">
        <v>14</v>
      </c>
      <c r="D35" t="s">
        <v>30</v>
      </c>
      <c r="E35" t="s">
        <v>171</v>
      </c>
      <c r="F35" t="s">
        <v>163</v>
      </c>
      <c r="G35" s="177">
        <v>-357.23</v>
      </c>
      <c r="H35" s="60">
        <v>45604</v>
      </c>
      <c r="I35" s="60">
        <v>45604</v>
      </c>
      <c r="J35" t="s">
        <v>163</v>
      </c>
      <c r="K35" t="s">
        <v>1759</v>
      </c>
    </row>
    <row r="36" spans="1:11" x14ac:dyDescent="0.2">
      <c r="A36" t="s">
        <v>1758</v>
      </c>
      <c r="B36" t="s">
        <v>167</v>
      </c>
      <c r="C36" t="s">
        <v>14</v>
      </c>
      <c r="D36" t="s">
        <v>30</v>
      </c>
      <c r="E36" t="s">
        <v>171</v>
      </c>
      <c r="F36" t="s">
        <v>163</v>
      </c>
      <c r="G36" s="177">
        <v>-575.79999999999995</v>
      </c>
      <c r="H36" s="60">
        <v>45604</v>
      </c>
      <c r="I36" s="60">
        <v>45604</v>
      </c>
      <c r="J36" t="s">
        <v>163</v>
      </c>
      <c r="K36" t="s">
        <v>1757</v>
      </c>
    </row>
    <row r="37" spans="1:11" x14ac:dyDescent="0.2">
      <c r="A37" t="s">
        <v>1756</v>
      </c>
      <c r="B37" t="s">
        <v>167</v>
      </c>
      <c r="C37" t="s">
        <v>14</v>
      </c>
      <c r="D37" t="s">
        <v>30</v>
      </c>
      <c r="E37" t="s">
        <v>171</v>
      </c>
      <c r="F37" t="s">
        <v>163</v>
      </c>
      <c r="G37" s="177">
        <v>-700.25</v>
      </c>
      <c r="H37" s="60">
        <v>45607</v>
      </c>
      <c r="I37" s="60">
        <v>45607</v>
      </c>
      <c r="J37" t="s">
        <v>163</v>
      </c>
      <c r="K37" t="s">
        <v>1755</v>
      </c>
    </row>
    <row r="38" spans="1:11" x14ac:dyDescent="0.2">
      <c r="A38" t="s">
        <v>764</v>
      </c>
      <c r="B38" t="s">
        <v>167</v>
      </c>
      <c r="C38" t="s">
        <v>14</v>
      </c>
      <c r="D38" t="s">
        <v>30</v>
      </c>
      <c r="E38" t="s">
        <v>171</v>
      </c>
      <c r="F38" t="s">
        <v>163</v>
      </c>
      <c r="G38" s="177">
        <v>-603.21</v>
      </c>
      <c r="H38" s="60">
        <v>45608</v>
      </c>
      <c r="I38" s="60">
        <v>45608</v>
      </c>
      <c r="J38" t="s">
        <v>163</v>
      </c>
      <c r="K38" t="s">
        <v>1754</v>
      </c>
    </row>
    <row r="39" spans="1:11" x14ac:dyDescent="0.2">
      <c r="A39" t="s">
        <v>1297</v>
      </c>
      <c r="B39" t="s">
        <v>167</v>
      </c>
      <c r="C39" t="s">
        <v>14</v>
      </c>
      <c r="D39" t="s">
        <v>30</v>
      </c>
      <c r="E39" t="s">
        <v>171</v>
      </c>
      <c r="F39" t="s">
        <v>163</v>
      </c>
      <c r="G39" s="177">
        <v>-511.04</v>
      </c>
      <c r="H39" s="60">
        <v>45608</v>
      </c>
      <c r="I39" s="60">
        <v>45608</v>
      </c>
      <c r="J39" t="s">
        <v>163</v>
      </c>
      <c r="K39" t="s">
        <v>1753</v>
      </c>
    </row>
    <row r="40" spans="1:11" x14ac:dyDescent="0.2">
      <c r="A40" t="s">
        <v>1752</v>
      </c>
      <c r="B40" t="s">
        <v>167</v>
      </c>
      <c r="C40" t="s">
        <v>14</v>
      </c>
      <c r="D40" t="s">
        <v>30</v>
      </c>
      <c r="E40" t="s">
        <v>171</v>
      </c>
      <c r="F40" t="s">
        <v>163</v>
      </c>
      <c r="G40" s="177">
        <v>-404.97</v>
      </c>
      <c r="H40" s="60">
        <v>45608</v>
      </c>
      <c r="I40" s="60">
        <v>45608</v>
      </c>
      <c r="J40" t="s">
        <v>163</v>
      </c>
      <c r="K40" t="s">
        <v>1751</v>
      </c>
    </row>
    <row r="41" spans="1:11" x14ac:dyDescent="0.2">
      <c r="A41" t="s">
        <v>1163</v>
      </c>
      <c r="B41" t="s">
        <v>167</v>
      </c>
      <c r="C41" t="s">
        <v>14</v>
      </c>
      <c r="D41" t="s">
        <v>30</v>
      </c>
      <c r="E41" t="s">
        <v>171</v>
      </c>
      <c r="F41" t="s">
        <v>163</v>
      </c>
      <c r="G41" s="177">
        <v>-215.38</v>
      </c>
      <c r="H41" s="60">
        <v>45611</v>
      </c>
      <c r="I41" s="60">
        <v>45611</v>
      </c>
      <c r="J41" t="s">
        <v>163</v>
      </c>
      <c r="K41" t="s">
        <v>1750</v>
      </c>
    </row>
    <row r="42" spans="1:11" x14ac:dyDescent="0.2">
      <c r="A42" t="s">
        <v>1749</v>
      </c>
      <c r="B42" t="s">
        <v>167</v>
      </c>
      <c r="C42" t="s">
        <v>14</v>
      </c>
      <c r="D42" t="s">
        <v>30</v>
      </c>
      <c r="E42" t="s">
        <v>171</v>
      </c>
      <c r="F42" t="s">
        <v>163</v>
      </c>
      <c r="G42" s="177">
        <v>-1623.53</v>
      </c>
      <c r="H42" s="60">
        <v>45611</v>
      </c>
      <c r="I42" s="60">
        <v>45611</v>
      </c>
      <c r="J42" t="s">
        <v>163</v>
      </c>
      <c r="K42" t="s">
        <v>1748</v>
      </c>
    </row>
    <row r="43" spans="1:11" x14ac:dyDescent="0.2">
      <c r="A43" t="s">
        <v>1747</v>
      </c>
      <c r="B43" t="s">
        <v>167</v>
      </c>
      <c r="C43" t="s">
        <v>14</v>
      </c>
      <c r="D43" t="s">
        <v>30</v>
      </c>
      <c r="E43" t="s">
        <v>171</v>
      </c>
      <c r="F43" t="s">
        <v>163</v>
      </c>
      <c r="G43" s="177">
        <v>-4725.8900000000003</v>
      </c>
      <c r="H43" s="60">
        <v>45611</v>
      </c>
      <c r="I43" s="60">
        <v>45611</v>
      </c>
      <c r="J43" t="s">
        <v>163</v>
      </c>
      <c r="K43" t="s">
        <v>1746</v>
      </c>
    </row>
    <row r="44" spans="1:11" x14ac:dyDescent="0.2">
      <c r="A44" t="s">
        <v>1745</v>
      </c>
      <c r="B44" t="s">
        <v>167</v>
      </c>
      <c r="C44" t="s">
        <v>14</v>
      </c>
      <c r="D44" t="s">
        <v>30</v>
      </c>
      <c r="E44" t="s">
        <v>171</v>
      </c>
      <c r="F44" t="s">
        <v>163</v>
      </c>
      <c r="G44" s="177">
        <v>-163.13999999999999</v>
      </c>
      <c r="H44" s="60">
        <v>45614</v>
      </c>
      <c r="I44" s="60">
        <v>45614</v>
      </c>
      <c r="J44" t="s">
        <v>163</v>
      </c>
      <c r="K44" t="s">
        <v>1744</v>
      </c>
    </row>
    <row r="45" spans="1:11" x14ac:dyDescent="0.2">
      <c r="A45" t="s">
        <v>1743</v>
      </c>
      <c r="B45" t="s">
        <v>167</v>
      </c>
      <c r="C45" t="s">
        <v>14</v>
      </c>
      <c r="D45" t="s">
        <v>30</v>
      </c>
      <c r="E45" t="s">
        <v>171</v>
      </c>
      <c r="F45" t="s">
        <v>163</v>
      </c>
      <c r="G45" s="177">
        <v>-287.95</v>
      </c>
      <c r="H45" s="60">
        <v>45614</v>
      </c>
      <c r="I45" s="60">
        <v>45614</v>
      </c>
      <c r="J45" t="s">
        <v>163</v>
      </c>
      <c r="K45" t="s">
        <v>1742</v>
      </c>
    </row>
    <row r="46" spans="1:11" x14ac:dyDescent="0.2">
      <c r="A46" t="s">
        <v>1336</v>
      </c>
      <c r="B46" t="s">
        <v>167</v>
      </c>
      <c r="C46" t="s">
        <v>14</v>
      </c>
      <c r="D46" t="s">
        <v>30</v>
      </c>
      <c r="E46" t="s">
        <v>171</v>
      </c>
      <c r="F46" t="s">
        <v>163</v>
      </c>
      <c r="G46" s="177">
        <v>-135.62</v>
      </c>
      <c r="H46" s="60">
        <v>45618</v>
      </c>
      <c r="I46" s="60">
        <v>45618</v>
      </c>
      <c r="J46" t="s">
        <v>163</v>
      </c>
      <c r="K46" t="s">
        <v>1741</v>
      </c>
    </row>
    <row r="47" spans="1:11" x14ac:dyDescent="0.2">
      <c r="A47" t="s">
        <v>1740</v>
      </c>
      <c r="B47" t="s">
        <v>167</v>
      </c>
      <c r="C47" t="s">
        <v>14</v>
      </c>
      <c r="D47" t="s">
        <v>30</v>
      </c>
      <c r="E47" t="s">
        <v>171</v>
      </c>
      <c r="F47" t="s">
        <v>163</v>
      </c>
      <c r="G47" s="177">
        <v>-167.3</v>
      </c>
      <c r="H47" s="60">
        <v>45618</v>
      </c>
      <c r="I47" s="60">
        <v>45618</v>
      </c>
      <c r="J47" t="s">
        <v>163</v>
      </c>
      <c r="K47" t="s">
        <v>1739</v>
      </c>
    </row>
    <row r="48" spans="1:11" x14ac:dyDescent="0.2">
      <c r="A48" t="s">
        <v>1165</v>
      </c>
      <c r="B48" t="s">
        <v>167</v>
      </c>
      <c r="C48" t="s">
        <v>14</v>
      </c>
      <c r="D48" t="s">
        <v>30</v>
      </c>
      <c r="E48" t="s">
        <v>171</v>
      </c>
      <c r="F48" t="s">
        <v>163</v>
      </c>
      <c r="G48" s="177">
        <v>-8.77</v>
      </c>
      <c r="H48" s="60">
        <v>45618</v>
      </c>
      <c r="I48" s="60">
        <v>45618</v>
      </c>
      <c r="J48" t="s">
        <v>163</v>
      </c>
      <c r="K48" t="s">
        <v>1738</v>
      </c>
    </row>
    <row r="49" spans="1:11" x14ac:dyDescent="0.2">
      <c r="A49" t="s">
        <v>1737</v>
      </c>
      <c r="B49" t="s">
        <v>167</v>
      </c>
      <c r="C49" t="s">
        <v>14</v>
      </c>
      <c r="D49" t="s">
        <v>30</v>
      </c>
      <c r="E49" t="s">
        <v>171</v>
      </c>
      <c r="F49" t="s">
        <v>163</v>
      </c>
      <c r="G49" s="177">
        <v>-54.9</v>
      </c>
      <c r="H49" s="60">
        <v>45618</v>
      </c>
      <c r="I49" s="60">
        <v>45618</v>
      </c>
      <c r="J49" t="s">
        <v>163</v>
      </c>
      <c r="K49" t="s">
        <v>1736</v>
      </c>
    </row>
    <row r="50" spans="1:11" x14ac:dyDescent="0.2">
      <c r="A50" t="s">
        <v>1735</v>
      </c>
      <c r="B50" t="s">
        <v>167</v>
      </c>
      <c r="C50" t="s">
        <v>14</v>
      </c>
      <c r="D50" t="s">
        <v>30</v>
      </c>
      <c r="E50" t="s">
        <v>171</v>
      </c>
      <c r="F50" t="s">
        <v>163</v>
      </c>
      <c r="G50" s="177">
        <v>-1509.48</v>
      </c>
      <c r="H50" s="60">
        <v>45623</v>
      </c>
      <c r="I50" s="60">
        <v>45623</v>
      </c>
      <c r="J50" t="s">
        <v>163</v>
      </c>
      <c r="K50" t="s">
        <v>1734</v>
      </c>
    </row>
    <row r="51" spans="1:11" x14ac:dyDescent="0.2">
      <c r="A51" t="s">
        <v>1733</v>
      </c>
      <c r="B51" t="s">
        <v>167</v>
      </c>
      <c r="C51" t="s">
        <v>14</v>
      </c>
      <c r="D51" t="s">
        <v>30</v>
      </c>
      <c r="E51" t="s">
        <v>171</v>
      </c>
      <c r="F51" t="s">
        <v>163</v>
      </c>
      <c r="G51" s="177">
        <v>-172.84</v>
      </c>
      <c r="H51" s="60">
        <v>45625</v>
      </c>
      <c r="I51" s="60">
        <v>45625</v>
      </c>
      <c r="J51" t="s">
        <v>163</v>
      </c>
      <c r="K51" t="s">
        <v>1732</v>
      </c>
    </row>
    <row r="52" spans="1:11" x14ac:dyDescent="0.2">
      <c r="A52" t="s">
        <v>1731</v>
      </c>
      <c r="B52" t="s">
        <v>167</v>
      </c>
      <c r="C52" t="s">
        <v>14</v>
      </c>
      <c r="D52" t="s">
        <v>30</v>
      </c>
      <c r="E52" t="s">
        <v>171</v>
      </c>
      <c r="F52" t="s">
        <v>163</v>
      </c>
      <c r="G52" s="177">
        <v>-289.89999999999998</v>
      </c>
      <c r="H52" s="60">
        <v>45625</v>
      </c>
      <c r="I52" s="60">
        <v>45625</v>
      </c>
      <c r="J52" t="s">
        <v>163</v>
      </c>
      <c r="K52" t="s">
        <v>1730</v>
      </c>
    </row>
    <row r="53" spans="1:11" x14ac:dyDescent="0.2">
      <c r="A53" t="s">
        <v>1729</v>
      </c>
      <c r="B53" t="s">
        <v>167</v>
      </c>
      <c r="C53" t="s">
        <v>14</v>
      </c>
      <c r="D53" t="s">
        <v>30</v>
      </c>
      <c r="E53" t="s">
        <v>171</v>
      </c>
      <c r="F53" t="s">
        <v>163</v>
      </c>
      <c r="G53" s="177">
        <v>-190.19</v>
      </c>
      <c r="H53" s="60">
        <v>45625</v>
      </c>
      <c r="I53" s="60">
        <v>45625</v>
      </c>
      <c r="J53" t="s">
        <v>163</v>
      </c>
      <c r="K53" t="s">
        <v>1728</v>
      </c>
    </row>
    <row r="54" spans="1:11" x14ac:dyDescent="0.2">
      <c r="A54" t="s">
        <v>1695</v>
      </c>
      <c r="B54" t="s">
        <v>167</v>
      </c>
      <c r="C54" t="s">
        <v>166</v>
      </c>
      <c r="D54" t="s">
        <v>30</v>
      </c>
      <c r="E54" t="s">
        <v>164</v>
      </c>
      <c r="F54" t="s">
        <v>163</v>
      </c>
      <c r="G54" s="177">
        <v>1477.17</v>
      </c>
      <c r="H54" s="60">
        <v>45601</v>
      </c>
      <c r="I54" s="60">
        <v>45601</v>
      </c>
      <c r="J54" t="s">
        <v>163</v>
      </c>
      <c r="K54" t="s">
        <v>163</v>
      </c>
    </row>
    <row r="55" spans="1:11" x14ac:dyDescent="0.2">
      <c r="A55" t="s">
        <v>793</v>
      </c>
      <c r="B55" t="s">
        <v>167</v>
      </c>
      <c r="C55" t="s">
        <v>166</v>
      </c>
      <c r="D55" t="s">
        <v>30</v>
      </c>
      <c r="E55" t="s">
        <v>164</v>
      </c>
      <c r="F55" t="s">
        <v>163</v>
      </c>
      <c r="G55" s="177">
        <v>716.05</v>
      </c>
      <c r="H55" s="60">
        <v>45604</v>
      </c>
      <c r="I55" s="60">
        <v>45604</v>
      </c>
      <c r="J55" t="s">
        <v>163</v>
      </c>
      <c r="K55" t="s">
        <v>163</v>
      </c>
    </row>
    <row r="56" spans="1:11" x14ac:dyDescent="0.2">
      <c r="A56" t="s">
        <v>1727</v>
      </c>
      <c r="B56" t="s">
        <v>167</v>
      </c>
      <c r="C56" t="s">
        <v>14</v>
      </c>
      <c r="D56" t="s">
        <v>31</v>
      </c>
      <c r="E56" t="s">
        <v>171</v>
      </c>
      <c r="F56" t="s">
        <v>163</v>
      </c>
      <c r="G56" s="177">
        <v>-184.66</v>
      </c>
      <c r="H56" s="60">
        <v>45601</v>
      </c>
      <c r="I56" s="60">
        <v>45601</v>
      </c>
      <c r="J56" t="s">
        <v>163</v>
      </c>
      <c r="K56" t="s">
        <v>1726</v>
      </c>
    </row>
    <row r="57" spans="1:11" x14ac:dyDescent="0.2">
      <c r="A57" t="s">
        <v>658</v>
      </c>
      <c r="B57" t="s">
        <v>167</v>
      </c>
      <c r="C57" t="s">
        <v>14</v>
      </c>
      <c r="D57" t="s">
        <v>31</v>
      </c>
      <c r="E57" t="s">
        <v>171</v>
      </c>
      <c r="F57" t="s">
        <v>163</v>
      </c>
      <c r="G57" s="177">
        <v>-578.62</v>
      </c>
      <c r="H57" s="60">
        <v>45601</v>
      </c>
      <c r="I57" s="60">
        <v>45601</v>
      </c>
      <c r="J57" t="s">
        <v>163</v>
      </c>
      <c r="K57" t="s">
        <v>1725</v>
      </c>
    </row>
    <row r="58" spans="1:11" x14ac:dyDescent="0.2">
      <c r="A58" t="s">
        <v>1446</v>
      </c>
      <c r="B58" t="s">
        <v>167</v>
      </c>
      <c r="C58" t="s">
        <v>14</v>
      </c>
      <c r="D58" t="s">
        <v>31</v>
      </c>
      <c r="E58" t="s">
        <v>171</v>
      </c>
      <c r="F58" t="s">
        <v>163</v>
      </c>
      <c r="G58" s="177">
        <v>-24.1</v>
      </c>
      <c r="H58" s="60">
        <v>45601</v>
      </c>
      <c r="I58" s="60">
        <v>45601</v>
      </c>
      <c r="J58" t="s">
        <v>163</v>
      </c>
      <c r="K58" t="s">
        <v>1724</v>
      </c>
    </row>
    <row r="59" spans="1:11" x14ac:dyDescent="0.2">
      <c r="A59" t="s">
        <v>1723</v>
      </c>
      <c r="B59" t="s">
        <v>167</v>
      </c>
      <c r="C59" t="s">
        <v>14</v>
      </c>
      <c r="D59" t="s">
        <v>31</v>
      </c>
      <c r="E59" t="s">
        <v>171</v>
      </c>
      <c r="F59" t="s">
        <v>163</v>
      </c>
      <c r="G59" s="177">
        <v>-423.44</v>
      </c>
      <c r="H59" s="60">
        <v>45601</v>
      </c>
      <c r="I59" s="60">
        <v>45601</v>
      </c>
      <c r="J59" t="s">
        <v>163</v>
      </c>
      <c r="K59" t="s">
        <v>1722</v>
      </c>
    </row>
    <row r="60" spans="1:11" x14ac:dyDescent="0.2">
      <c r="A60" t="s">
        <v>1721</v>
      </c>
      <c r="B60" t="s">
        <v>167</v>
      </c>
      <c r="C60" t="s">
        <v>14</v>
      </c>
      <c r="D60" t="s">
        <v>31</v>
      </c>
      <c r="E60" t="s">
        <v>171</v>
      </c>
      <c r="F60" t="s">
        <v>163</v>
      </c>
      <c r="G60" s="177">
        <v>-166.47</v>
      </c>
      <c r="H60" s="60">
        <v>45601</v>
      </c>
      <c r="I60" s="60">
        <v>45601</v>
      </c>
      <c r="J60" t="s">
        <v>163</v>
      </c>
      <c r="K60" t="s">
        <v>1720</v>
      </c>
    </row>
    <row r="61" spans="1:11" x14ac:dyDescent="0.2">
      <c r="A61" t="s">
        <v>1719</v>
      </c>
      <c r="B61" t="s">
        <v>167</v>
      </c>
      <c r="C61" t="s">
        <v>14</v>
      </c>
      <c r="D61" t="s">
        <v>31</v>
      </c>
      <c r="E61" t="s">
        <v>171</v>
      </c>
      <c r="F61" t="s">
        <v>163</v>
      </c>
      <c r="G61" s="177">
        <v>-167.46</v>
      </c>
      <c r="H61" s="60">
        <v>45601</v>
      </c>
      <c r="I61" s="60">
        <v>45601</v>
      </c>
      <c r="J61" t="s">
        <v>163</v>
      </c>
      <c r="K61" t="s">
        <v>1718</v>
      </c>
    </row>
    <row r="62" spans="1:11" x14ac:dyDescent="0.2">
      <c r="A62" t="s">
        <v>1386</v>
      </c>
      <c r="B62" t="s">
        <v>167</v>
      </c>
      <c r="C62" t="s">
        <v>14</v>
      </c>
      <c r="D62" t="s">
        <v>31</v>
      </c>
      <c r="E62" t="s">
        <v>171</v>
      </c>
      <c r="F62" t="s">
        <v>163</v>
      </c>
      <c r="G62" s="177">
        <v>-286.22000000000003</v>
      </c>
      <c r="H62" s="60">
        <v>45601</v>
      </c>
      <c r="I62" s="60">
        <v>45601</v>
      </c>
      <c r="J62" t="s">
        <v>163</v>
      </c>
      <c r="K62" t="s">
        <v>1717</v>
      </c>
    </row>
    <row r="63" spans="1:11" x14ac:dyDescent="0.2">
      <c r="A63" t="s">
        <v>1716</v>
      </c>
      <c r="B63" t="s">
        <v>167</v>
      </c>
      <c r="C63" t="s">
        <v>14</v>
      </c>
      <c r="D63" t="s">
        <v>31</v>
      </c>
      <c r="E63" t="s">
        <v>171</v>
      </c>
      <c r="F63" t="s">
        <v>163</v>
      </c>
      <c r="G63" s="177">
        <v>-205.56</v>
      </c>
      <c r="H63" s="60">
        <v>45601</v>
      </c>
      <c r="I63" s="60">
        <v>45601</v>
      </c>
      <c r="J63" t="s">
        <v>163</v>
      </c>
      <c r="K63" t="s">
        <v>1715</v>
      </c>
    </row>
    <row r="64" spans="1:11" x14ac:dyDescent="0.2">
      <c r="A64" t="s">
        <v>1714</v>
      </c>
      <c r="B64" t="s">
        <v>167</v>
      </c>
      <c r="C64" t="s">
        <v>14</v>
      </c>
      <c r="D64" t="s">
        <v>31</v>
      </c>
      <c r="E64" t="s">
        <v>171</v>
      </c>
      <c r="F64" t="s">
        <v>163</v>
      </c>
      <c r="G64" s="177">
        <v>-84.9</v>
      </c>
      <c r="H64" s="60">
        <v>45607</v>
      </c>
      <c r="I64" s="60">
        <v>45607</v>
      </c>
      <c r="J64" t="s">
        <v>163</v>
      </c>
      <c r="K64" t="s">
        <v>1713</v>
      </c>
    </row>
    <row r="65" spans="1:11" x14ac:dyDescent="0.2">
      <c r="A65" t="s">
        <v>1382</v>
      </c>
      <c r="B65" t="s">
        <v>167</v>
      </c>
      <c r="C65" t="s">
        <v>14</v>
      </c>
      <c r="D65" t="s">
        <v>31</v>
      </c>
      <c r="E65" t="s">
        <v>171</v>
      </c>
      <c r="F65" t="s">
        <v>163</v>
      </c>
      <c r="G65" s="177">
        <v>-126.66</v>
      </c>
      <c r="H65" s="60">
        <v>45607</v>
      </c>
      <c r="I65" s="60">
        <v>45607</v>
      </c>
      <c r="J65" t="s">
        <v>163</v>
      </c>
      <c r="K65" t="s">
        <v>1712</v>
      </c>
    </row>
    <row r="66" spans="1:11" x14ac:dyDescent="0.2">
      <c r="A66" t="s">
        <v>1711</v>
      </c>
      <c r="B66" t="s">
        <v>167</v>
      </c>
      <c r="C66" t="s">
        <v>14</v>
      </c>
      <c r="D66" t="s">
        <v>31</v>
      </c>
      <c r="E66" t="s">
        <v>171</v>
      </c>
      <c r="F66" t="s">
        <v>163</v>
      </c>
      <c r="G66" s="177">
        <v>-650</v>
      </c>
      <c r="H66" s="60">
        <v>45607</v>
      </c>
      <c r="I66" s="60">
        <v>45607</v>
      </c>
      <c r="J66" t="s">
        <v>163</v>
      </c>
      <c r="K66" t="s">
        <v>1710</v>
      </c>
    </row>
    <row r="67" spans="1:11" x14ac:dyDescent="0.2">
      <c r="A67" t="s">
        <v>1709</v>
      </c>
      <c r="B67" t="s">
        <v>167</v>
      </c>
      <c r="C67" t="s">
        <v>14</v>
      </c>
      <c r="D67" t="s">
        <v>31</v>
      </c>
      <c r="E67" t="s">
        <v>171</v>
      </c>
      <c r="F67" t="s">
        <v>163</v>
      </c>
      <c r="G67" s="177">
        <v>-568.16999999999996</v>
      </c>
      <c r="H67" s="60">
        <v>45607</v>
      </c>
      <c r="I67" s="60">
        <v>45607</v>
      </c>
      <c r="J67" t="s">
        <v>163</v>
      </c>
      <c r="K67" t="s">
        <v>1708</v>
      </c>
    </row>
    <row r="68" spans="1:11" x14ac:dyDescent="0.2">
      <c r="A68" t="s">
        <v>1707</v>
      </c>
      <c r="B68" t="s">
        <v>167</v>
      </c>
      <c r="C68" t="s">
        <v>14</v>
      </c>
      <c r="D68" t="s">
        <v>31</v>
      </c>
      <c r="E68" t="s">
        <v>171</v>
      </c>
      <c r="F68" t="s">
        <v>163</v>
      </c>
      <c r="G68" s="177">
        <v>-195.79</v>
      </c>
      <c r="H68" s="60">
        <v>45607</v>
      </c>
      <c r="I68" s="60">
        <v>45607</v>
      </c>
      <c r="J68" t="s">
        <v>163</v>
      </c>
      <c r="K68" t="s">
        <v>1706</v>
      </c>
    </row>
    <row r="69" spans="1:11" x14ac:dyDescent="0.2">
      <c r="A69" t="s">
        <v>1705</v>
      </c>
      <c r="B69" t="s">
        <v>167</v>
      </c>
      <c r="C69" t="s">
        <v>14</v>
      </c>
      <c r="D69" t="s">
        <v>31</v>
      </c>
      <c r="E69" t="s">
        <v>171</v>
      </c>
      <c r="F69" t="s">
        <v>163</v>
      </c>
      <c r="G69" s="177">
        <v>-650</v>
      </c>
      <c r="H69" s="60">
        <v>45617</v>
      </c>
      <c r="I69" s="60">
        <v>45617</v>
      </c>
      <c r="J69" t="s">
        <v>163</v>
      </c>
      <c r="K69" t="s">
        <v>1704</v>
      </c>
    </row>
    <row r="70" spans="1:11" x14ac:dyDescent="0.2">
      <c r="A70" t="s">
        <v>1703</v>
      </c>
      <c r="B70" t="s">
        <v>167</v>
      </c>
      <c r="C70" t="s">
        <v>14</v>
      </c>
      <c r="D70" t="s">
        <v>31</v>
      </c>
      <c r="E70" t="s">
        <v>171</v>
      </c>
      <c r="F70" t="s">
        <v>163</v>
      </c>
      <c r="G70" s="177">
        <v>-628.39</v>
      </c>
      <c r="H70" s="60">
        <v>45617</v>
      </c>
      <c r="I70" s="60">
        <v>45617</v>
      </c>
      <c r="J70" t="s">
        <v>163</v>
      </c>
      <c r="K70" t="s">
        <v>1702</v>
      </c>
    </row>
    <row r="71" spans="1:11" x14ac:dyDescent="0.2">
      <c r="A71" t="s">
        <v>1701</v>
      </c>
      <c r="B71" t="s">
        <v>167</v>
      </c>
      <c r="C71" t="s">
        <v>14</v>
      </c>
      <c r="D71" t="s">
        <v>31</v>
      </c>
      <c r="E71" t="s">
        <v>171</v>
      </c>
      <c r="F71" t="s">
        <v>163</v>
      </c>
      <c r="G71" s="177">
        <v>-444.23</v>
      </c>
      <c r="H71" s="60">
        <v>45617</v>
      </c>
      <c r="I71" s="60">
        <v>45617</v>
      </c>
      <c r="J71" t="s">
        <v>163</v>
      </c>
      <c r="K71" t="s">
        <v>1700</v>
      </c>
    </row>
    <row r="72" spans="1:11" x14ac:dyDescent="0.2">
      <c r="A72" t="s">
        <v>1699</v>
      </c>
      <c r="B72" t="s">
        <v>167</v>
      </c>
      <c r="C72" t="s">
        <v>14</v>
      </c>
      <c r="D72" t="s">
        <v>31</v>
      </c>
      <c r="E72" t="s">
        <v>171</v>
      </c>
      <c r="F72" t="s">
        <v>163</v>
      </c>
      <c r="G72" s="177">
        <v>-274</v>
      </c>
      <c r="H72" s="60">
        <v>45617</v>
      </c>
      <c r="I72" s="60">
        <v>45617</v>
      </c>
      <c r="J72" t="s">
        <v>163</v>
      </c>
      <c r="K72" t="s">
        <v>1698</v>
      </c>
    </row>
    <row r="73" spans="1:11" x14ac:dyDescent="0.2">
      <c r="A73" t="s">
        <v>1697</v>
      </c>
      <c r="B73" t="s">
        <v>167</v>
      </c>
      <c r="C73" t="s">
        <v>14</v>
      </c>
      <c r="D73" t="s">
        <v>31</v>
      </c>
      <c r="E73" t="s">
        <v>171</v>
      </c>
      <c r="F73" t="s">
        <v>163</v>
      </c>
      <c r="G73" s="177">
        <v>-216.14</v>
      </c>
      <c r="H73" s="60">
        <v>45617</v>
      </c>
      <c r="I73" s="60">
        <v>45617</v>
      </c>
      <c r="J73" t="s">
        <v>163</v>
      </c>
      <c r="K73" t="s">
        <v>1696</v>
      </c>
    </row>
    <row r="74" spans="1:11" x14ac:dyDescent="0.2">
      <c r="A74" t="s">
        <v>1695</v>
      </c>
      <c r="B74" t="s">
        <v>167</v>
      </c>
      <c r="C74" t="s">
        <v>14</v>
      </c>
      <c r="D74" t="s">
        <v>31</v>
      </c>
      <c r="E74" t="s">
        <v>171</v>
      </c>
      <c r="F74" t="s">
        <v>163</v>
      </c>
      <c r="G74" s="177">
        <v>-650</v>
      </c>
      <c r="H74" s="60">
        <v>45617</v>
      </c>
      <c r="I74" s="60">
        <v>45617</v>
      </c>
      <c r="J74" t="s">
        <v>163</v>
      </c>
      <c r="K74" t="s">
        <v>1694</v>
      </c>
    </row>
    <row r="75" spans="1:11" x14ac:dyDescent="0.2">
      <c r="A75" t="s">
        <v>1693</v>
      </c>
      <c r="B75" t="s">
        <v>167</v>
      </c>
      <c r="C75" t="s">
        <v>14</v>
      </c>
      <c r="D75" t="s">
        <v>31</v>
      </c>
      <c r="E75" t="s">
        <v>171</v>
      </c>
      <c r="F75" t="s">
        <v>163</v>
      </c>
      <c r="G75" s="177">
        <v>-650</v>
      </c>
      <c r="H75" s="60">
        <v>45617</v>
      </c>
      <c r="I75" s="60">
        <v>45617</v>
      </c>
      <c r="J75" t="s">
        <v>163</v>
      </c>
      <c r="K75" t="s">
        <v>1692</v>
      </c>
    </row>
    <row r="76" spans="1:11" x14ac:dyDescent="0.2">
      <c r="A76" t="s">
        <v>1691</v>
      </c>
      <c r="B76" t="s">
        <v>167</v>
      </c>
      <c r="C76" t="s">
        <v>14</v>
      </c>
      <c r="D76" t="s">
        <v>31</v>
      </c>
      <c r="E76" t="s">
        <v>171</v>
      </c>
      <c r="F76" t="s">
        <v>163</v>
      </c>
      <c r="G76" s="177">
        <v>-650</v>
      </c>
      <c r="H76" s="60">
        <v>45617</v>
      </c>
      <c r="I76" s="60">
        <v>45617</v>
      </c>
      <c r="J76" t="s">
        <v>163</v>
      </c>
      <c r="K76" t="s">
        <v>1690</v>
      </c>
    </row>
    <row r="77" spans="1:11" x14ac:dyDescent="0.2">
      <c r="A77" t="s">
        <v>1689</v>
      </c>
      <c r="B77" t="s">
        <v>167</v>
      </c>
      <c r="C77" t="s">
        <v>14</v>
      </c>
      <c r="D77" t="s">
        <v>31</v>
      </c>
      <c r="E77" t="s">
        <v>171</v>
      </c>
      <c r="F77" t="s">
        <v>163</v>
      </c>
      <c r="G77" s="177">
        <v>-177.17</v>
      </c>
      <c r="H77" s="60">
        <v>45617</v>
      </c>
      <c r="I77" s="60">
        <v>45617</v>
      </c>
      <c r="J77" t="s">
        <v>163</v>
      </c>
      <c r="K77" t="s">
        <v>1688</v>
      </c>
    </row>
    <row r="78" spans="1:11" x14ac:dyDescent="0.2">
      <c r="A78" t="s">
        <v>1353</v>
      </c>
      <c r="B78" t="s">
        <v>167</v>
      </c>
      <c r="C78" t="s">
        <v>14</v>
      </c>
      <c r="D78" t="s">
        <v>31</v>
      </c>
      <c r="E78" t="s">
        <v>171</v>
      </c>
      <c r="F78" t="s">
        <v>163</v>
      </c>
      <c r="G78" s="177">
        <v>-58.47</v>
      </c>
      <c r="H78" s="60">
        <v>45617</v>
      </c>
      <c r="I78" s="60">
        <v>45617</v>
      </c>
      <c r="J78" t="s">
        <v>163</v>
      </c>
      <c r="K78" t="s">
        <v>1687</v>
      </c>
    </row>
    <row r="79" spans="1:11" x14ac:dyDescent="0.2">
      <c r="A79" t="s">
        <v>1686</v>
      </c>
      <c r="B79" t="s">
        <v>167</v>
      </c>
      <c r="C79" t="s">
        <v>14</v>
      </c>
      <c r="D79" t="s">
        <v>31</v>
      </c>
      <c r="E79" t="s">
        <v>171</v>
      </c>
      <c r="F79" t="s">
        <v>163</v>
      </c>
      <c r="G79" s="177">
        <v>-293.89999999999998</v>
      </c>
      <c r="H79" s="60">
        <v>45617</v>
      </c>
      <c r="I79" s="60">
        <v>45617</v>
      </c>
      <c r="J79" t="s">
        <v>163</v>
      </c>
      <c r="K79" t="s">
        <v>1685</v>
      </c>
    </row>
    <row r="80" spans="1:11" x14ac:dyDescent="0.2">
      <c r="A80" t="s">
        <v>1431</v>
      </c>
      <c r="B80" t="s">
        <v>167</v>
      </c>
      <c r="C80" t="s">
        <v>14</v>
      </c>
      <c r="D80" t="s">
        <v>31</v>
      </c>
      <c r="E80" t="s">
        <v>171</v>
      </c>
      <c r="F80" t="s">
        <v>163</v>
      </c>
      <c r="G80" s="177">
        <v>-260.08</v>
      </c>
      <c r="H80" s="60">
        <v>45617</v>
      </c>
      <c r="I80" s="60">
        <v>45617</v>
      </c>
      <c r="J80" t="s">
        <v>163</v>
      </c>
      <c r="K80" t="s">
        <v>1684</v>
      </c>
    </row>
    <row r="81" spans="1:11" x14ac:dyDescent="0.2">
      <c r="A81" t="s">
        <v>1442</v>
      </c>
      <c r="B81" t="s">
        <v>167</v>
      </c>
      <c r="C81" t="s">
        <v>14</v>
      </c>
      <c r="D81" t="s">
        <v>31</v>
      </c>
      <c r="E81" t="s">
        <v>171</v>
      </c>
      <c r="F81" t="s">
        <v>163</v>
      </c>
      <c r="G81" s="177">
        <v>-206.31</v>
      </c>
      <c r="H81" s="60">
        <v>45617</v>
      </c>
      <c r="I81" s="60">
        <v>45617</v>
      </c>
      <c r="J81" t="s">
        <v>163</v>
      </c>
      <c r="K81" t="s">
        <v>1683</v>
      </c>
    </row>
    <row r="82" spans="1:11" x14ac:dyDescent="0.2">
      <c r="A82" t="s">
        <v>1457</v>
      </c>
      <c r="B82" t="s">
        <v>167</v>
      </c>
      <c r="C82" t="s">
        <v>14</v>
      </c>
      <c r="D82" t="s">
        <v>31</v>
      </c>
      <c r="E82" t="s">
        <v>171</v>
      </c>
      <c r="F82" t="s">
        <v>163</v>
      </c>
      <c r="G82" s="177">
        <v>-124.54</v>
      </c>
      <c r="H82" s="60">
        <v>45622</v>
      </c>
      <c r="I82" s="60">
        <v>45622</v>
      </c>
      <c r="J82" t="s">
        <v>163</v>
      </c>
      <c r="K82" t="s">
        <v>1682</v>
      </c>
    </row>
    <row r="83" spans="1:11" x14ac:dyDescent="0.2">
      <c r="A83" t="s">
        <v>1681</v>
      </c>
      <c r="B83" t="s">
        <v>167</v>
      </c>
      <c r="C83" t="s">
        <v>14</v>
      </c>
      <c r="D83" t="s">
        <v>31</v>
      </c>
      <c r="E83" t="s">
        <v>171</v>
      </c>
      <c r="F83" t="s">
        <v>163</v>
      </c>
      <c r="G83" s="177">
        <v>-226.83</v>
      </c>
      <c r="H83" s="60">
        <v>45623</v>
      </c>
      <c r="I83" s="60">
        <v>45623</v>
      </c>
      <c r="J83" t="s">
        <v>163</v>
      </c>
      <c r="K83" t="s">
        <v>1680</v>
      </c>
    </row>
    <row r="84" spans="1:11" x14ac:dyDescent="0.2">
      <c r="A84" t="s">
        <v>433</v>
      </c>
      <c r="B84" t="s">
        <v>167</v>
      </c>
      <c r="C84" t="s">
        <v>14</v>
      </c>
      <c r="D84" t="s">
        <v>31</v>
      </c>
      <c r="E84" t="s">
        <v>171</v>
      </c>
      <c r="F84" t="s">
        <v>163</v>
      </c>
      <c r="G84" s="177">
        <v>-47.77</v>
      </c>
      <c r="H84" s="60">
        <v>45623</v>
      </c>
      <c r="I84" s="60">
        <v>45623</v>
      </c>
      <c r="J84" t="s">
        <v>163</v>
      </c>
      <c r="K84" t="s">
        <v>1100</v>
      </c>
    </row>
    <row r="85" spans="1:11" x14ac:dyDescent="0.2">
      <c r="A85" t="s">
        <v>243</v>
      </c>
      <c r="B85" t="s">
        <v>167</v>
      </c>
      <c r="C85" t="s">
        <v>14</v>
      </c>
      <c r="D85" t="s">
        <v>31</v>
      </c>
      <c r="E85" t="s">
        <v>171</v>
      </c>
      <c r="F85" t="s">
        <v>163</v>
      </c>
      <c r="G85" s="177">
        <v>-650</v>
      </c>
      <c r="H85" s="60">
        <v>45623</v>
      </c>
      <c r="I85" s="60">
        <v>45623</v>
      </c>
      <c r="J85" t="s">
        <v>163</v>
      </c>
      <c r="K85" t="s">
        <v>1679</v>
      </c>
    </row>
    <row r="86" spans="1:11" x14ac:dyDescent="0.2">
      <c r="A86" t="s">
        <v>1678</v>
      </c>
      <c r="B86" t="s">
        <v>167</v>
      </c>
      <c r="C86" t="s">
        <v>32</v>
      </c>
      <c r="D86" t="s">
        <v>32</v>
      </c>
      <c r="E86" t="s">
        <v>171</v>
      </c>
      <c r="F86" t="s">
        <v>163</v>
      </c>
      <c r="G86" s="177">
        <v>-3.37</v>
      </c>
      <c r="H86" s="60">
        <v>45597</v>
      </c>
      <c r="I86" s="60">
        <v>45597</v>
      </c>
      <c r="J86" t="s">
        <v>163</v>
      </c>
      <c r="K86" t="s">
        <v>326</v>
      </c>
    </row>
    <row r="87" spans="1:11" x14ac:dyDescent="0.2">
      <c r="A87" t="s">
        <v>1677</v>
      </c>
      <c r="B87" t="s">
        <v>167</v>
      </c>
      <c r="C87" t="s">
        <v>32</v>
      </c>
      <c r="D87" t="s">
        <v>32</v>
      </c>
      <c r="E87" t="s">
        <v>171</v>
      </c>
      <c r="F87" t="s">
        <v>163</v>
      </c>
      <c r="G87" s="177">
        <v>-215.94</v>
      </c>
      <c r="H87" s="60">
        <v>45600</v>
      </c>
      <c r="I87" s="60">
        <v>45600</v>
      </c>
      <c r="J87" t="s">
        <v>163</v>
      </c>
      <c r="K87" t="s">
        <v>1676</v>
      </c>
    </row>
    <row r="88" spans="1:11" x14ac:dyDescent="0.2">
      <c r="A88" t="s">
        <v>1675</v>
      </c>
      <c r="B88" t="s">
        <v>167</v>
      </c>
      <c r="C88" t="s">
        <v>32</v>
      </c>
      <c r="D88" t="s">
        <v>32</v>
      </c>
      <c r="E88" t="s">
        <v>171</v>
      </c>
      <c r="F88" t="s">
        <v>163</v>
      </c>
      <c r="G88" s="177">
        <v>-68.73</v>
      </c>
      <c r="H88" s="60">
        <v>45600</v>
      </c>
      <c r="I88" s="60">
        <v>45600</v>
      </c>
      <c r="J88" t="s">
        <v>163</v>
      </c>
      <c r="K88" t="s">
        <v>1674</v>
      </c>
    </row>
    <row r="89" spans="1:11" x14ac:dyDescent="0.2">
      <c r="A89" t="s">
        <v>1673</v>
      </c>
      <c r="B89" t="s">
        <v>167</v>
      </c>
      <c r="C89" t="s">
        <v>32</v>
      </c>
      <c r="D89" t="s">
        <v>32</v>
      </c>
      <c r="E89" t="s">
        <v>171</v>
      </c>
      <c r="F89" t="s">
        <v>163</v>
      </c>
      <c r="G89" s="177">
        <v>-0.96</v>
      </c>
      <c r="H89" s="60">
        <v>45604</v>
      </c>
      <c r="I89" s="60">
        <v>45604</v>
      </c>
      <c r="J89" t="s">
        <v>163</v>
      </c>
      <c r="K89" t="s">
        <v>326</v>
      </c>
    </row>
    <row r="90" spans="1:11" x14ac:dyDescent="0.2">
      <c r="A90" t="s">
        <v>1672</v>
      </c>
      <c r="B90" t="s">
        <v>167</v>
      </c>
      <c r="C90" t="s">
        <v>32</v>
      </c>
      <c r="D90" t="s">
        <v>32</v>
      </c>
      <c r="E90" t="s">
        <v>171</v>
      </c>
      <c r="F90" t="s">
        <v>163</v>
      </c>
      <c r="G90" s="177">
        <v>-3.28</v>
      </c>
      <c r="H90" s="60">
        <v>45607</v>
      </c>
      <c r="I90" s="60">
        <v>45607</v>
      </c>
      <c r="J90" t="s">
        <v>163</v>
      </c>
      <c r="K90" t="s">
        <v>326</v>
      </c>
    </row>
    <row r="91" spans="1:11" x14ac:dyDescent="0.2">
      <c r="A91" t="s">
        <v>1671</v>
      </c>
      <c r="B91" t="s">
        <v>167</v>
      </c>
      <c r="C91" t="s">
        <v>32</v>
      </c>
      <c r="D91" t="s">
        <v>32</v>
      </c>
      <c r="E91" t="s">
        <v>171</v>
      </c>
      <c r="F91" t="s">
        <v>163</v>
      </c>
      <c r="G91" s="177">
        <v>-1.69</v>
      </c>
      <c r="H91" s="60">
        <v>45609</v>
      </c>
      <c r="I91" s="60">
        <v>45609</v>
      </c>
      <c r="J91" t="s">
        <v>163</v>
      </c>
      <c r="K91" t="s">
        <v>326</v>
      </c>
    </row>
    <row r="92" spans="1:11" x14ac:dyDescent="0.2">
      <c r="A92" t="s">
        <v>1670</v>
      </c>
      <c r="B92" t="s">
        <v>167</v>
      </c>
      <c r="C92" t="s">
        <v>32</v>
      </c>
      <c r="D92" t="s">
        <v>32</v>
      </c>
      <c r="E92" t="s">
        <v>171</v>
      </c>
      <c r="F92" t="s">
        <v>163</v>
      </c>
      <c r="G92" s="177">
        <v>-32.06</v>
      </c>
      <c r="H92" s="60">
        <v>45611</v>
      </c>
      <c r="I92" s="60">
        <v>45611</v>
      </c>
      <c r="J92" t="s">
        <v>163</v>
      </c>
      <c r="K92" t="s">
        <v>1669</v>
      </c>
    </row>
    <row r="93" spans="1:11" x14ac:dyDescent="0.2">
      <c r="A93" t="s">
        <v>1668</v>
      </c>
      <c r="B93" t="s">
        <v>167</v>
      </c>
      <c r="C93" t="s">
        <v>32</v>
      </c>
      <c r="D93" t="s">
        <v>32</v>
      </c>
      <c r="E93" t="s">
        <v>171</v>
      </c>
      <c r="F93" t="s">
        <v>163</v>
      </c>
      <c r="G93" s="177">
        <v>-3.37</v>
      </c>
      <c r="H93" s="60">
        <v>45611</v>
      </c>
      <c r="I93" s="60">
        <v>45611</v>
      </c>
      <c r="J93" t="s">
        <v>163</v>
      </c>
      <c r="K93" t="s">
        <v>326</v>
      </c>
    </row>
    <row r="94" spans="1:11" x14ac:dyDescent="0.2">
      <c r="A94" t="s">
        <v>1667</v>
      </c>
      <c r="B94" t="s">
        <v>167</v>
      </c>
      <c r="C94" t="s">
        <v>32</v>
      </c>
      <c r="D94" t="s">
        <v>32</v>
      </c>
      <c r="E94" t="s">
        <v>171</v>
      </c>
      <c r="F94" t="s">
        <v>163</v>
      </c>
      <c r="G94" s="177">
        <v>-195.17</v>
      </c>
      <c r="H94" s="60">
        <v>45611</v>
      </c>
      <c r="I94" s="60">
        <v>45611</v>
      </c>
      <c r="J94" t="s">
        <v>163</v>
      </c>
      <c r="K94" t="s">
        <v>1666</v>
      </c>
    </row>
    <row r="95" spans="1:11" x14ac:dyDescent="0.2">
      <c r="A95" t="s">
        <v>1665</v>
      </c>
      <c r="B95" t="s">
        <v>167</v>
      </c>
      <c r="C95" t="s">
        <v>32</v>
      </c>
      <c r="D95" t="s">
        <v>32</v>
      </c>
      <c r="E95" t="s">
        <v>171</v>
      </c>
      <c r="F95" t="s">
        <v>163</v>
      </c>
      <c r="G95" s="177">
        <v>-425.45</v>
      </c>
      <c r="H95" s="60">
        <v>45614</v>
      </c>
      <c r="I95" s="60">
        <v>45614</v>
      </c>
      <c r="J95" t="s">
        <v>163</v>
      </c>
      <c r="K95" t="s">
        <v>1664</v>
      </c>
    </row>
    <row r="96" spans="1:11" x14ac:dyDescent="0.2">
      <c r="A96" t="s">
        <v>1663</v>
      </c>
      <c r="B96" t="s">
        <v>167</v>
      </c>
      <c r="C96" t="s">
        <v>32</v>
      </c>
      <c r="D96" t="s">
        <v>32</v>
      </c>
      <c r="E96" t="s">
        <v>171</v>
      </c>
      <c r="F96" t="s">
        <v>163</v>
      </c>
      <c r="G96" s="177">
        <v>-630.67999999999995</v>
      </c>
      <c r="H96" s="60">
        <v>45614</v>
      </c>
      <c r="I96" s="60">
        <v>45614</v>
      </c>
      <c r="J96" t="s">
        <v>163</v>
      </c>
      <c r="K96" t="s">
        <v>1662</v>
      </c>
    </row>
    <row r="97" spans="1:11" x14ac:dyDescent="0.2">
      <c r="A97" t="s">
        <v>1532</v>
      </c>
      <c r="B97" t="s">
        <v>167</v>
      </c>
      <c r="C97" t="s">
        <v>32</v>
      </c>
      <c r="D97" t="s">
        <v>32</v>
      </c>
      <c r="E97" t="s">
        <v>171</v>
      </c>
      <c r="F97" t="s">
        <v>163</v>
      </c>
      <c r="G97" s="177">
        <v>-203.15</v>
      </c>
      <c r="H97" s="60">
        <v>45614</v>
      </c>
      <c r="I97" s="60">
        <v>45614</v>
      </c>
      <c r="J97" t="s">
        <v>163</v>
      </c>
      <c r="K97" t="s">
        <v>1661</v>
      </c>
    </row>
    <row r="98" spans="1:11" x14ac:dyDescent="0.2">
      <c r="A98" t="s">
        <v>1660</v>
      </c>
      <c r="B98" t="s">
        <v>167</v>
      </c>
      <c r="C98" t="s">
        <v>32</v>
      </c>
      <c r="D98" t="s">
        <v>32</v>
      </c>
      <c r="E98" t="s">
        <v>171</v>
      </c>
      <c r="F98" t="s">
        <v>163</v>
      </c>
      <c r="G98" s="177">
        <v>-385.05</v>
      </c>
      <c r="H98" s="60">
        <v>45614</v>
      </c>
      <c r="I98" s="60">
        <v>45614</v>
      </c>
      <c r="J98" t="s">
        <v>163</v>
      </c>
      <c r="K98" t="s">
        <v>1659</v>
      </c>
    </row>
    <row r="99" spans="1:11" x14ac:dyDescent="0.2">
      <c r="A99" t="s">
        <v>1658</v>
      </c>
      <c r="B99" t="s">
        <v>167</v>
      </c>
      <c r="C99" t="s">
        <v>32</v>
      </c>
      <c r="D99" t="s">
        <v>32</v>
      </c>
      <c r="E99" t="s">
        <v>171</v>
      </c>
      <c r="F99" t="s">
        <v>163</v>
      </c>
      <c r="G99" s="177">
        <v>-3.28</v>
      </c>
      <c r="H99" s="60">
        <v>45614</v>
      </c>
      <c r="I99" s="60">
        <v>45614</v>
      </c>
      <c r="J99" t="s">
        <v>163</v>
      </c>
      <c r="K99" t="s">
        <v>326</v>
      </c>
    </row>
    <row r="100" spans="1:11" x14ac:dyDescent="0.2">
      <c r="A100" t="s">
        <v>1657</v>
      </c>
      <c r="B100" t="s">
        <v>167</v>
      </c>
      <c r="C100" t="s">
        <v>32</v>
      </c>
      <c r="D100" t="s">
        <v>32</v>
      </c>
      <c r="E100" t="s">
        <v>171</v>
      </c>
      <c r="F100" t="s">
        <v>163</v>
      </c>
      <c r="G100" s="177">
        <v>-1.69</v>
      </c>
      <c r="H100" s="60">
        <v>45615</v>
      </c>
      <c r="I100" s="60">
        <v>45615</v>
      </c>
      <c r="J100" t="s">
        <v>163</v>
      </c>
      <c r="K100" t="s">
        <v>326</v>
      </c>
    </row>
    <row r="101" spans="1:11" x14ac:dyDescent="0.2">
      <c r="A101" t="s">
        <v>1656</v>
      </c>
      <c r="B101" t="s">
        <v>167</v>
      </c>
      <c r="C101" t="s">
        <v>32</v>
      </c>
      <c r="D101" t="s">
        <v>32</v>
      </c>
      <c r="E101" t="s">
        <v>171</v>
      </c>
      <c r="F101" t="s">
        <v>163</v>
      </c>
      <c r="G101" s="177">
        <v>-2.5299999999999998</v>
      </c>
      <c r="H101" s="60">
        <v>45616</v>
      </c>
      <c r="I101" s="60">
        <v>45616</v>
      </c>
      <c r="J101" t="s">
        <v>163</v>
      </c>
      <c r="K101" t="s">
        <v>326</v>
      </c>
    </row>
    <row r="102" spans="1:11" x14ac:dyDescent="0.2">
      <c r="A102" t="s">
        <v>1655</v>
      </c>
      <c r="B102" t="s">
        <v>167</v>
      </c>
      <c r="C102" t="s">
        <v>32</v>
      </c>
      <c r="D102" t="s">
        <v>32</v>
      </c>
      <c r="E102" t="s">
        <v>171</v>
      </c>
      <c r="F102" t="s">
        <v>163</v>
      </c>
      <c r="G102" s="177">
        <v>-36.520000000000003</v>
      </c>
      <c r="H102" s="60">
        <v>45618</v>
      </c>
      <c r="I102" s="60">
        <v>45618</v>
      </c>
      <c r="J102" t="s">
        <v>163</v>
      </c>
      <c r="K102" t="s">
        <v>1654</v>
      </c>
    </row>
    <row r="103" spans="1:11" x14ac:dyDescent="0.2">
      <c r="A103" t="s">
        <v>1653</v>
      </c>
      <c r="B103" t="s">
        <v>167</v>
      </c>
      <c r="C103" t="s">
        <v>32</v>
      </c>
      <c r="D103" t="s">
        <v>32</v>
      </c>
      <c r="E103" t="s">
        <v>164</v>
      </c>
      <c r="F103" t="s">
        <v>163</v>
      </c>
      <c r="G103" s="177">
        <v>-1.69</v>
      </c>
      <c r="H103" s="60">
        <v>45622</v>
      </c>
      <c r="I103" s="60">
        <v>45622</v>
      </c>
      <c r="J103" s="60">
        <v>45628</v>
      </c>
      <c r="K103" t="s">
        <v>326</v>
      </c>
    </row>
    <row r="104" spans="1:11" x14ac:dyDescent="0.2">
      <c r="A104" t="s">
        <v>1652</v>
      </c>
      <c r="B104" t="s">
        <v>167</v>
      </c>
      <c r="C104" t="s">
        <v>32</v>
      </c>
      <c r="D104" t="s">
        <v>32</v>
      </c>
      <c r="E104" t="s">
        <v>171</v>
      </c>
      <c r="F104" t="s">
        <v>163</v>
      </c>
      <c r="G104" s="177">
        <v>-1.19</v>
      </c>
      <c r="H104" s="60">
        <v>45622</v>
      </c>
      <c r="I104" s="60">
        <v>45622</v>
      </c>
      <c r="J104" t="s">
        <v>163</v>
      </c>
      <c r="K104" t="s">
        <v>326</v>
      </c>
    </row>
    <row r="105" spans="1:11" x14ac:dyDescent="0.2">
      <c r="A105" t="s">
        <v>1651</v>
      </c>
      <c r="B105" t="s">
        <v>167</v>
      </c>
      <c r="C105" t="s">
        <v>32</v>
      </c>
      <c r="D105" t="s">
        <v>32</v>
      </c>
      <c r="E105" t="s">
        <v>171</v>
      </c>
      <c r="F105" t="s">
        <v>163</v>
      </c>
      <c r="G105" s="177">
        <v>-4.21</v>
      </c>
      <c r="H105" s="60">
        <v>45622</v>
      </c>
      <c r="I105" s="60">
        <v>45622</v>
      </c>
      <c r="J105" t="s">
        <v>163</v>
      </c>
      <c r="K105" t="s">
        <v>326</v>
      </c>
    </row>
    <row r="106" spans="1:11" x14ac:dyDescent="0.2">
      <c r="A106" t="s">
        <v>1316</v>
      </c>
      <c r="B106" t="s">
        <v>167</v>
      </c>
      <c r="C106" t="s">
        <v>32</v>
      </c>
      <c r="D106" t="s">
        <v>32</v>
      </c>
      <c r="E106" t="s">
        <v>164</v>
      </c>
      <c r="F106" t="s">
        <v>163</v>
      </c>
      <c r="G106" s="177">
        <v>-299.14</v>
      </c>
      <c r="H106" s="60">
        <v>45625</v>
      </c>
      <c r="I106" s="60">
        <v>45625</v>
      </c>
      <c r="J106" s="60">
        <v>45629</v>
      </c>
      <c r="K106" t="s">
        <v>1650</v>
      </c>
    </row>
    <row r="107" spans="1:11" x14ac:dyDescent="0.2">
      <c r="A107" t="s">
        <v>1649</v>
      </c>
      <c r="B107" t="s">
        <v>167</v>
      </c>
      <c r="C107" t="s">
        <v>32</v>
      </c>
      <c r="D107" t="s">
        <v>32</v>
      </c>
      <c r="E107" t="s">
        <v>171</v>
      </c>
      <c r="F107" t="s">
        <v>163</v>
      </c>
      <c r="G107" s="177">
        <v>-48.67</v>
      </c>
      <c r="H107" s="60">
        <v>45625</v>
      </c>
      <c r="I107" s="60">
        <v>45625</v>
      </c>
      <c r="J107" t="s">
        <v>163</v>
      </c>
      <c r="K107" t="s">
        <v>1648</v>
      </c>
    </row>
    <row r="108" spans="1:11" x14ac:dyDescent="0.2">
      <c r="A108" t="s">
        <v>1647</v>
      </c>
      <c r="B108" t="s">
        <v>167</v>
      </c>
      <c r="C108" t="s">
        <v>32</v>
      </c>
      <c r="D108" t="s">
        <v>32</v>
      </c>
      <c r="E108" t="s">
        <v>171</v>
      </c>
      <c r="F108" t="s">
        <v>163</v>
      </c>
      <c r="G108" s="177">
        <v>-97.52</v>
      </c>
      <c r="H108" s="60">
        <v>45625</v>
      </c>
      <c r="I108" s="60">
        <v>45625</v>
      </c>
      <c r="J108" t="s">
        <v>163</v>
      </c>
      <c r="K108" t="s">
        <v>1646</v>
      </c>
    </row>
    <row r="109" spans="1:11" x14ac:dyDescent="0.2">
      <c r="A109" t="s">
        <v>1645</v>
      </c>
      <c r="B109" t="s">
        <v>167</v>
      </c>
      <c r="C109" t="s">
        <v>32</v>
      </c>
      <c r="D109" t="s">
        <v>32</v>
      </c>
      <c r="E109" t="s">
        <v>171</v>
      </c>
      <c r="F109" t="s">
        <v>163</v>
      </c>
      <c r="G109" s="177">
        <v>-273.08</v>
      </c>
      <c r="H109" s="60">
        <v>45625</v>
      </c>
      <c r="I109" s="60">
        <v>45625</v>
      </c>
      <c r="J109" t="s">
        <v>163</v>
      </c>
      <c r="K109" t="s">
        <v>1644</v>
      </c>
    </row>
    <row r="110" spans="1:11" x14ac:dyDescent="0.2">
      <c r="A110" t="s">
        <v>1643</v>
      </c>
      <c r="B110" t="s">
        <v>167</v>
      </c>
      <c r="C110" t="s">
        <v>32</v>
      </c>
      <c r="D110" t="s">
        <v>32</v>
      </c>
      <c r="E110" t="s">
        <v>171</v>
      </c>
      <c r="F110" t="s">
        <v>163</v>
      </c>
      <c r="G110" s="177">
        <v>-321.43</v>
      </c>
      <c r="H110" s="60">
        <v>45625</v>
      </c>
      <c r="I110" s="60">
        <v>45625</v>
      </c>
      <c r="J110" t="s">
        <v>163</v>
      </c>
      <c r="K110" t="s">
        <v>1642</v>
      </c>
    </row>
    <row r="111" spans="1:11" x14ac:dyDescent="0.2">
      <c r="A111" t="s">
        <v>1641</v>
      </c>
      <c r="B111" t="s">
        <v>167</v>
      </c>
      <c r="C111" t="s">
        <v>32</v>
      </c>
      <c r="D111" t="s">
        <v>32</v>
      </c>
      <c r="E111" t="s">
        <v>171</v>
      </c>
      <c r="F111" t="s">
        <v>163</v>
      </c>
      <c r="G111" s="177">
        <v>-228.56</v>
      </c>
      <c r="H111" s="60">
        <v>45625</v>
      </c>
      <c r="I111" s="60">
        <v>45625</v>
      </c>
      <c r="J111" t="s">
        <v>163</v>
      </c>
      <c r="K111" t="s">
        <v>1640</v>
      </c>
    </row>
    <row r="112" spans="1:11" x14ac:dyDescent="0.2">
      <c r="A112" t="s">
        <v>1639</v>
      </c>
      <c r="B112" t="s">
        <v>167</v>
      </c>
      <c r="C112" t="s">
        <v>32</v>
      </c>
      <c r="D112" t="s">
        <v>32</v>
      </c>
      <c r="E112" t="s">
        <v>171</v>
      </c>
      <c r="F112" t="s">
        <v>163</v>
      </c>
      <c r="G112" s="177">
        <v>-4.21</v>
      </c>
      <c r="H112" s="60">
        <v>45625</v>
      </c>
      <c r="I112" s="60">
        <v>45625</v>
      </c>
      <c r="J112" t="s">
        <v>163</v>
      </c>
      <c r="K112" t="s">
        <v>326</v>
      </c>
    </row>
    <row r="113" spans="1:11" x14ac:dyDescent="0.2">
      <c r="A113" t="s">
        <v>1529</v>
      </c>
      <c r="B113" t="s">
        <v>167</v>
      </c>
      <c r="C113" t="s">
        <v>316</v>
      </c>
      <c r="D113" t="s">
        <v>32</v>
      </c>
      <c r="E113" t="s">
        <v>164</v>
      </c>
      <c r="F113" t="s">
        <v>163</v>
      </c>
      <c r="G113" s="177">
        <v>1.69</v>
      </c>
      <c r="H113" s="60">
        <v>45603</v>
      </c>
      <c r="I113" s="60">
        <v>45595</v>
      </c>
      <c r="J113" t="s">
        <v>163</v>
      </c>
      <c r="K113" t="s">
        <v>318</v>
      </c>
    </row>
    <row r="114" spans="1:11" x14ac:dyDescent="0.2">
      <c r="A114" t="s">
        <v>1042</v>
      </c>
      <c r="B114" t="s">
        <v>167</v>
      </c>
      <c r="C114" t="s">
        <v>316</v>
      </c>
      <c r="D114" t="s">
        <v>32</v>
      </c>
      <c r="E114" t="s">
        <v>164</v>
      </c>
      <c r="F114" t="s">
        <v>163</v>
      </c>
      <c r="G114" s="177">
        <v>24.3</v>
      </c>
      <c r="H114" s="60">
        <v>45611</v>
      </c>
      <c r="I114" s="60">
        <v>45554</v>
      </c>
      <c r="J114" t="s">
        <v>163</v>
      </c>
      <c r="K114" t="s">
        <v>1638</v>
      </c>
    </row>
    <row r="115" spans="1:11" x14ac:dyDescent="0.2">
      <c r="A115" t="s">
        <v>1532</v>
      </c>
      <c r="B115" t="s">
        <v>167</v>
      </c>
      <c r="C115" t="s">
        <v>316</v>
      </c>
      <c r="D115" t="s">
        <v>32</v>
      </c>
      <c r="E115" t="s">
        <v>164</v>
      </c>
      <c r="F115" t="s">
        <v>163</v>
      </c>
      <c r="G115" s="177">
        <v>401.97</v>
      </c>
      <c r="H115" s="60">
        <v>45614</v>
      </c>
      <c r="I115" s="60">
        <v>45595</v>
      </c>
      <c r="J115" t="s">
        <v>163</v>
      </c>
      <c r="K115" t="s">
        <v>1637</v>
      </c>
    </row>
    <row r="116" spans="1:11" x14ac:dyDescent="0.2">
      <c r="A116" t="s">
        <v>1636</v>
      </c>
      <c r="B116" t="s">
        <v>167</v>
      </c>
      <c r="C116" t="s">
        <v>316</v>
      </c>
      <c r="D116" t="s">
        <v>32</v>
      </c>
      <c r="E116" t="s">
        <v>164</v>
      </c>
      <c r="F116" t="s">
        <v>163</v>
      </c>
      <c r="G116" s="177">
        <v>67.09</v>
      </c>
      <c r="H116" s="60">
        <v>45616</v>
      </c>
      <c r="I116" s="60">
        <v>44405</v>
      </c>
      <c r="J116" t="s">
        <v>163</v>
      </c>
      <c r="K116" t="s">
        <v>1635</v>
      </c>
    </row>
    <row r="117" spans="1:11" x14ac:dyDescent="0.2">
      <c r="A117" t="s">
        <v>1033</v>
      </c>
      <c r="B117" t="s">
        <v>167</v>
      </c>
      <c r="C117" t="s">
        <v>316</v>
      </c>
      <c r="D117" t="s">
        <v>32</v>
      </c>
      <c r="E117" t="s">
        <v>164</v>
      </c>
      <c r="F117" t="s">
        <v>163</v>
      </c>
      <c r="G117" s="177">
        <v>75.540000000000006</v>
      </c>
      <c r="H117" s="60">
        <v>45618</v>
      </c>
      <c r="I117" s="60">
        <v>45541</v>
      </c>
      <c r="J117" t="s">
        <v>163</v>
      </c>
      <c r="K117" t="s">
        <v>1634</v>
      </c>
    </row>
    <row r="118" spans="1:11" x14ac:dyDescent="0.2">
      <c r="A118" t="s">
        <v>364</v>
      </c>
      <c r="B118" t="s">
        <v>167</v>
      </c>
      <c r="C118" t="s">
        <v>316</v>
      </c>
      <c r="D118" t="s">
        <v>32</v>
      </c>
      <c r="E118" t="s">
        <v>164</v>
      </c>
      <c r="F118" t="s">
        <v>163</v>
      </c>
      <c r="G118" s="177">
        <v>61.6</v>
      </c>
      <c r="H118" s="60">
        <v>45624</v>
      </c>
      <c r="I118" s="60">
        <v>45485</v>
      </c>
      <c r="J118" t="s">
        <v>163</v>
      </c>
      <c r="K118" t="s">
        <v>1633</v>
      </c>
    </row>
    <row r="119" spans="1:11" x14ac:dyDescent="0.2">
      <c r="G119" s="59"/>
      <c r="H119" s="60"/>
      <c r="I119" s="60"/>
    </row>
    <row r="120" spans="1:11" x14ac:dyDescent="0.2">
      <c r="G120" s="59"/>
      <c r="H120" s="60"/>
      <c r="I120" s="60"/>
    </row>
    <row r="121" spans="1:11" ht="15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</row>
    <row r="122" spans="1:11" ht="15" x14ac:dyDescent="0.25">
      <c r="A122" s="17"/>
      <c r="B122" s="17"/>
      <c r="C122" s="45"/>
      <c r="D122" s="32"/>
      <c r="E122" s="33" t="s">
        <v>45</v>
      </c>
      <c r="F122" s="33" t="s">
        <v>46</v>
      </c>
      <c r="G122" s="34" t="s">
        <v>29</v>
      </c>
      <c r="H122" s="17"/>
      <c r="I122" s="17"/>
      <c r="J122" s="17"/>
    </row>
    <row r="123" spans="1:11" ht="15" x14ac:dyDescent="0.25">
      <c r="A123" s="17"/>
      <c r="B123" s="17"/>
      <c r="C123" s="37"/>
      <c r="D123" s="36"/>
      <c r="E123" s="35" t="s">
        <v>34</v>
      </c>
      <c r="F123" s="36">
        <f>COUNTIFS($D$2:$D$120,E123,$G$2:$G$120,"&lt;0")-COUNTIFS($D$2:$D$120,E123,$G$2:$G$120,"&gt;0")</f>
        <v>13</v>
      </c>
      <c r="G123" s="37">
        <f>-SUMIF($D$2:$D$120,E123,$G$2:$G$120)</f>
        <v>1700</v>
      </c>
      <c r="H123" s="17"/>
      <c r="I123" s="17"/>
      <c r="J123" s="17"/>
    </row>
    <row r="124" spans="1:11" ht="15" x14ac:dyDescent="0.25">
      <c r="A124" s="17"/>
      <c r="B124" s="17"/>
      <c r="C124" s="37"/>
      <c r="D124" s="36"/>
      <c r="E124" s="35" t="s">
        <v>30</v>
      </c>
      <c r="F124" s="36">
        <f>COUNTIFS($D$2:$D$120,E124,$G$2:$G$120,"&lt;0")-COUNTIFS($D$2:$D$120,E124,$G$2:$G$120,"&gt;0")</f>
        <v>29</v>
      </c>
      <c r="G124" s="37">
        <f>-SUMIF($D$2:$D$120,E124,$G$2:$G$120)</f>
        <v>16875.689999999999</v>
      </c>
      <c r="H124" s="17"/>
      <c r="I124" s="17"/>
      <c r="J124" s="17"/>
    </row>
    <row r="125" spans="1:11" ht="15" x14ac:dyDescent="0.25">
      <c r="A125" s="29"/>
      <c r="B125" s="17"/>
      <c r="C125" s="37"/>
      <c r="D125" s="36"/>
      <c r="E125" s="35" t="s">
        <v>35</v>
      </c>
      <c r="F125" s="36">
        <f>COUNTIFS($D$2:$D$120,E125,$G$2:$G$120,"&lt;0")-COUNTIFS($D$2:$D$120,E125,$G$2:$G$120,"&gt;0")</f>
        <v>6</v>
      </c>
      <c r="G125" s="37">
        <f>-SUMIF($D$2:$D$120,E125,$G$2:$G$120)</f>
        <v>14578.720000000001</v>
      </c>
      <c r="H125" s="17"/>
      <c r="I125" s="17"/>
      <c r="J125" s="17"/>
    </row>
    <row r="126" spans="1:11" ht="15" x14ac:dyDescent="0.25">
      <c r="A126" s="29"/>
      <c r="B126" s="17"/>
      <c r="C126" s="37"/>
      <c r="D126" s="36"/>
      <c r="E126" s="35" t="s">
        <v>31</v>
      </c>
      <c r="F126" s="36">
        <f>COUNTIFS($D$2:$D$120,E126,$G$2:$G$120,"&lt;0")-COUNTIFS($D$2:$D$120,E126,$G$2:$G$120,"&gt;0")</f>
        <v>30</v>
      </c>
      <c r="G126" s="37">
        <f>-SUMIF($D$2:$D$120,E126,$G$2:$G$120)</f>
        <v>9869.880000000001</v>
      </c>
      <c r="H126" s="17"/>
      <c r="I126" s="17"/>
      <c r="J126" s="17"/>
    </row>
    <row r="127" spans="1:11" ht="15" x14ac:dyDescent="0.25">
      <c r="A127" s="29"/>
      <c r="B127" s="17"/>
      <c r="C127" s="37"/>
      <c r="D127" s="36"/>
      <c r="E127" s="43" t="s">
        <v>32</v>
      </c>
      <c r="F127" s="36">
        <f>COUNTIFS($D$2:$D$120,E127,$G$2:$G$120,"&lt;0")-COUNTIFS($D$2:$D$120,E127,$G$2:$G$120,"&gt;0")</f>
        <v>21</v>
      </c>
      <c r="G127" s="37">
        <f>-SUMIF($D$2:$D$120,E127,$G$2:$G$120)</f>
        <v>2860.43</v>
      </c>
      <c r="H127" s="38" t="s">
        <v>49</v>
      </c>
      <c r="I127" s="17"/>
      <c r="J127" s="17"/>
    </row>
    <row r="128" spans="1:11" ht="15" x14ac:dyDescent="0.25">
      <c r="A128" s="29"/>
      <c r="B128" s="17"/>
      <c r="C128" s="37"/>
      <c r="D128" s="17"/>
      <c r="E128" s="39" t="s">
        <v>36</v>
      </c>
      <c r="F128" s="40">
        <f>SUM(F123:F127)</f>
        <v>99</v>
      </c>
      <c r="G128" s="41">
        <f>SUM(G123:G127)</f>
        <v>45884.720000000008</v>
      </c>
      <c r="H128" s="17"/>
      <c r="I128" s="17"/>
      <c r="J128" s="17"/>
    </row>
    <row r="129" spans="1:13" ht="15" x14ac:dyDescent="0.25">
      <c r="A129" s="29"/>
      <c r="B129" s="17"/>
      <c r="C129" s="42"/>
      <c r="D129" s="17"/>
      <c r="E129" s="30" t="s">
        <v>33</v>
      </c>
      <c r="F129" s="42">
        <f>F128-COUNTIF($G$2:$G$120,"&lt;0")+COUNTIF($G$2:$G$120,"&gt;0")</f>
        <v>0</v>
      </c>
      <c r="G129" s="42">
        <f>G128+SUM(G2:G120)</f>
        <v>0</v>
      </c>
      <c r="H129" s="17"/>
      <c r="I129" s="17"/>
      <c r="J129" s="17"/>
    </row>
    <row r="132" spans="1:13" x14ac:dyDescent="0.2">
      <c r="A132" t="s">
        <v>11</v>
      </c>
      <c r="B132" t="s">
        <v>12</v>
      </c>
      <c r="C132" t="s">
        <v>13</v>
      </c>
      <c r="D132" t="s">
        <v>14</v>
      </c>
      <c r="E132" t="s">
        <v>15</v>
      </c>
      <c r="F132" t="s">
        <v>16</v>
      </c>
      <c r="G132" t="s">
        <v>29</v>
      </c>
      <c r="H132" t="s">
        <v>17</v>
      </c>
      <c r="I132" t="s">
        <v>18</v>
      </c>
      <c r="J132" t="s">
        <v>19</v>
      </c>
      <c r="K132" t="s">
        <v>885</v>
      </c>
      <c r="L132" t="s">
        <v>20</v>
      </c>
      <c r="M132" t="s">
        <v>886</v>
      </c>
    </row>
    <row r="133" spans="1:13" x14ac:dyDescent="0.2">
      <c r="A133">
        <v>30106439</v>
      </c>
      <c r="B133" t="s">
        <v>887</v>
      </c>
      <c r="C133" t="s">
        <v>892</v>
      </c>
      <c r="D133" t="s">
        <v>163</v>
      </c>
      <c r="E133" t="s">
        <v>171</v>
      </c>
      <c r="F133" t="s">
        <v>163</v>
      </c>
      <c r="G133" s="59">
        <v>-1000</v>
      </c>
      <c r="H133" s="60">
        <v>45597</v>
      </c>
      <c r="I133" s="60">
        <v>44482</v>
      </c>
      <c r="J133" t="s">
        <v>163</v>
      </c>
      <c r="K133" t="s">
        <v>163</v>
      </c>
      <c r="L133" t="s">
        <v>2548</v>
      </c>
      <c r="M133" t="s">
        <v>890</v>
      </c>
    </row>
    <row r="134" spans="1:13" x14ac:dyDescent="0.2">
      <c r="A134">
        <v>30113053</v>
      </c>
      <c r="B134" t="s">
        <v>887</v>
      </c>
      <c r="C134" t="s">
        <v>892</v>
      </c>
      <c r="D134" t="s">
        <v>163</v>
      </c>
      <c r="E134" t="s">
        <v>171</v>
      </c>
      <c r="F134" t="s">
        <v>163</v>
      </c>
      <c r="G134" s="59">
        <v>-1000</v>
      </c>
      <c r="H134" s="60">
        <v>45600</v>
      </c>
      <c r="I134" s="60">
        <v>45594</v>
      </c>
      <c r="J134" t="s">
        <v>163</v>
      </c>
      <c r="K134" t="s">
        <v>163</v>
      </c>
      <c r="L134" t="s">
        <v>2549</v>
      </c>
      <c r="M134" t="s">
        <v>890</v>
      </c>
    </row>
    <row r="135" spans="1:13" x14ac:dyDescent="0.2">
      <c r="A135">
        <v>30113053</v>
      </c>
      <c r="B135" t="s">
        <v>887</v>
      </c>
      <c r="C135" t="s">
        <v>892</v>
      </c>
      <c r="D135" t="s">
        <v>163</v>
      </c>
      <c r="E135" t="s">
        <v>171</v>
      </c>
      <c r="F135" t="s">
        <v>163</v>
      </c>
      <c r="G135" s="59">
        <v>-2000</v>
      </c>
      <c r="H135" s="60">
        <v>45600</v>
      </c>
      <c r="I135" s="60">
        <v>45594</v>
      </c>
      <c r="J135" t="s">
        <v>163</v>
      </c>
      <c r="K135" t="s">
        <v>163</v>
      </c>
      <c r="L135" t="s">
        <v>2549</v>
      </c>
      <c r="M135" t="s">
        <v>890</v>
      </c>
    </row>
    <row r="136" spans="1:13" x14ac:dyDescent="0.2">
      <c r="A136">
        <v>30102371</v>
      </c>
      <c r="B136" t="s">
        <v>887</v>
      </c>
      <c r="C136" t="s">
        <v>892</v>
      </c>
      <c r="D136" t="s">
        <v>163</v>
      </c>
      <c r="E136" t="s">
        <v>171</v>
      </c>
      <c r="F136" t="s">
        <v>163</v>
      </c>
      <c r="G136" s="59">
        <v>-2000</v>
      </c>
      <c r="H136" s="60">
        <v>45600</v>
      </c>
      <c r="I136" s="60">
        <v>44489</v>
      </c>
      <c r="J136" t="s">
        <v>163</v>
      </c>
      <c r="K136" t="s">
        <v>163</v>
      </c>
      <c r="L136" t="s">
        <v>2550</v>
      </c>
      <c r="M136" t="s">
        <v>890</v>
      </c>
    </row>
    <row r="137" spans="1:13" x14ac:dyDescent="0.2">
      <c r="A137" t="s">
        <v>2551</v>
      </c>
      <c r="B137" t="s">
        <v>887</v>
      </c>
      <c r="C137" t="s">
        <v>900</v>
      </c>
      <c r="D137" t="s">
        <v>163</v>
      </c>
      <c r="E137" t="s">
        <v>171</v>
      </c>
      <c r="F137" t="s">
        <v>163</v>
      </c>
      <c r="G137" s="59">
        <v>-5.39</v>
      </c>
      <c r="H137" s="60">
        <v>45601</v>
      </c>
      <c r="I137" s="60">
        <v>45601</v>
      </c>
      <c r="J137" t="s">
        <v>163</v>
      </c>
      <c r="K137" t="s">
        <v>163</v>
      </c>
      <c r="L137" t="s">
        <v>2552</v>
      </c>
      <c r="M137" t="s">
        <v>890</v>
      </c>
    </row>
    <row r="138" spans="1:13" x14ac:dyDescent="0.2">
      <c r="A138" t="s">
        <v>2553</v>
      </c>
      <c r="B138" t="s">
        <v>887</v>
      </c>
      <c r="C138" t="s">
        <v>908</v>
      </c>
      <c r="D138" t="s">
        <v>163</v>
      </c>
      <c r="E138" t="s">
        <v>171</v>
      </c>
      <c r="F138" t="s">
        <v>163</v>
      </c>
      <c r="G138" s="59">
        <v>-53.88</v>
      </c>
      <c r="H138" s="60">
        <v>45601</v>
      </c>
      <c r="I138" s="60">
        <v>45489</v>
      </c>
      <c r="J138" t="s">
        <v>163</v>
      </c>
      <c r="K138" t="s">
        <v>163</v>
      </c>
      <c r="L138" t="s">
        <v>2554</v>
      </c>
      <c r="M138" t="s">
        <v>890</v>
      </c>
    </row>
    <row r="139" spans="1:13" x14ac:dyDescent="0.2">
      <c r="A139">
        <v>30106479</v>
      </c>
      <c r="B139" t="s">
        <v>887</v>
      </c>
      <c r="C139" t="s">
        <v>892</v>
      </c>
      <c r="D139" t="s">
        <v>163</v>
      </c>
      <c r="E139" t="s">
        <v>171</v>
      </c>
      <c r="F139" t="s">
        <v>163</v>
      </c>
      <c r="G139" s="59">
        <v>-7625</v>
      </c>
      <c r="H139" s="60">
        <v>45602</v>
      </c>
      <c r="I139" s="60">
        <v>44484</v>
      </c>
      <c r="J139" t="s">
        <v>163</v>
      </c>
      <c r="K139" t="s">
        <v>163</v>
      </c>
      <c r="L139" t="s">
        <v>2555</v>
      </c>
      <c r="M139" t="s">
        <v>890</v>
      </c>
    </row>
    <row r="140" spans="1:13" x14ac:dyDescent="0.2">
      <c r="A140">
        <v>30120029</v>
      </c>
      <c r="B140" t="s">
        <v>887</v>
      </c>
      <c r="C140" t="s">
        <v>892</v>
      </c>
      <c r="D140" t="s">
        <v>163</v>
      </c>
      <c r="E140" t="s">
        <v>171</v>
      </c>
      <c r="F140" t="s">
        <v>163</v>
      </c>
      <c r="G140" s="59">
        <v>-514.99</v>
      </c>
      <c r="H140" s="60">
        <v>45602</v>
      </c>
      <c r="I140" s="60">
        <v>45597</v>
      </c>
      <c r="J140" t="s">
        <v>163</v>
      </c>
      <c r="K140" t="s">
        <v>163</v>
      </c>
      <c r="L140" t="s">
        <v>2556</v>
      </c>
      <c r="M140" t="s">
        <v>890</v>
      </c>
    </row>
    <row r="141" spans="1:13" x14ac:dyDescent="0.2">
      <c r="A141">
        <v>30120029</v>
      </c>
      <c r="B141" t="s">
        <v>887</v>
      </c>
      <c r="C141" t="s">
        <v>892</v>
      </c>
      <c r="D141" t="s">
        <v>163</v>
      </c>
      <c r="E141" t="s">
        <v>171</v>
      </c>
      <c r="F141" t="s">
        <v>163</v>
      </c>
      <c r="G141" s="59">
        <v>-494.26</v>
      </c>
      <c r="H141" s="60">
        <v>45602</v>
      </c>
      <c r="I141" s="60">
        <v>45597</v>
      </c>
      <c r="J141" t="s">
        <v>163</v>
      </c>
      <c r="K141" t="s">
        <v>163</v>
      </c>
      <c r="L141" t="s">
        <v>2557</v>
      </c>
      <c r="M141" t="s">
        <v>890</v>
      </c>
    </row>
    <row r="142" spans="1:13" x14ac:dyDescent="0.2">
      <c r="A142">
        <v>30120029</v>
      </c>
      <c r="B142" t="s">
        <v>887</v>
      </c>
      <c r="C142" t="s">
        <v>892</v>
      </c>
      <c r="D142" t="s">
        <v>163</v>
      </c>
      <c r="E142" t="s">
        <v>171</v>
      </c>
      <c r="F142" t="s">
        <v>163</v>
      </c>
      <c r="G142" s="59">
        <v>-147.13999999999999</v>
      </c>
      <c r="H142" s="60">
        <v>45602</v>
      </c>
      <c r="I142" s="60">
        <v>45597</v>
      </c>
      <c r="J142" t="s">
        <v>163</v>
      </c>
      <c r="K142" t="s">
        <v>163</v>
      </c>
      <c r="L142" t="s">
        <v>2558</v>
      </c>
      <c r="M142" t="s">
        <v>890</v>
      </c>
    </row>
    <row r="143" spans="1:13" x14ac:dyDescent="0.2">
      <c r="A143" t="s">
        <v>2559</v>
      </c>
      <c r="B143" t="s">
        <v>887</v>
      </c>
      <c r="C143" t="s">
        <v>900</v>
      </c>
      <c r="D143" t="s">
        <v>163</v>
      </c>
      <c r="E143" t="s">
        <v>171</v>
      </c>
      <c r="F143" t="s">
        <v>163</v>
      </c>
      <c r="G143" s="59">
        <v>-16.86</v>
      </c>
      <c r="H143" s="60">
        <v>45603</v>
      </c>
      <c r="I143" s="60">
        <v>45603</v>
      </c>
      <c r="J143" t="s">
        <v>163</v>
      </c>
      <c r="K143" t="s">
        <v>163</v>
      </c>
      <c r="L143" t="s">
        <v>2560</v>
      </c>
      <c r="M143" t="s">
        <v>890</v>
      </c>
    </row>
    <row r="144" spans="1:13" x14ac:dyDescent="0.2">
      <c r="A144" t="s">
        <v>2561</v>
      </c>
      <c r="B144" t="s">
        <v>887</v>
      </c>
      <c r="C144" t="s">
        <v>900</v>
      </c>
      <c r="D144" t="s">
        <v>163</v>
      </c>
      <c r="E144" t="s">
        <v>171</v>
      </c>
      <c r="F144" t="s">
        <v>163</v>
      </c>
      <c r="G144" s="59">
        <v>-64.66</v>
      </c>
      <c r="H144" s="60">
        <v>45603</v>
      </c>
      <c r="I144" s="60">
        <v>45603</v>
      </c>
      <c r="J144" t="s">
        <v>163</v>
      </c>
      <c r="K144" t="s">
        <v>163</v>
      </c>
      <c r="L144" t="s">
        <v>2562</v>
      </c>
      <c r="M144" t="s">
        <v>890</v>
      </c>
    </row>
    <row r="145" spans="1:13" x14ac:dyDescent="0.2">
      <c r="A145" t="s">
        <v>2561</v>
      </c>
      <c r="B145" t="s">
        <v>887</v>
      </c>
      <c r="C145" t="s">
        <v>900</v>
      </c>
      <c r="D145" t="s">
        <v>163</v>
      </c>
      <c r="E145" t="s">
        <v>171</v>
      </c>
      <c r="F145" t="s">
        <v>163</v>
      </c>
      <c r="G145" s="59">
        <v>-13.67</v>
      </c>
      <c r="H145" s="60">
        <v>45603</v>
      </c>
      <c r="I145" s="60">
        <v>45603</v>
      </c>
      <c r="J145" t="s">
        <v>163</v>
      </c>
      <c r="K145" t="s">
        <v>163</v>
      </c>
      <c r="L145" t="s">
        <v>2562</v>
      </c>
      <c r="M145" t="s">
        <v>890</v>
      </c>
    </row>
    <row r="146" spans="1:13" x14ac:dyDescent="0.2">
      <c r="A146" t="s">
        <v>2561</v>
      </c>
      <c r="B146" t="s">
        <v>887</v>
      </c>
      <c r="C146" t="s">
        <v>900</v>
      </c>
      <c r="D146" t="s">
        <v>163</v>
      </c>
      <c r="E146" t="s">
        <v>171</v>
      </c>
      <c r="F146" t="s">
        <v>163</v>
      </c>
      <c r="G146" s="59">
        <v>-26.52</v>
      </c>
      <c r="H146" s="60">
        <v>45603</v>
      </c>
      <c r="I146" s="60">
        <v>45603</v>
      </c>
      <c r="J146" t="s">
        <v>163</v>
      </c>
      <c r="K146" t="s">
        <v>163</v>
      </c>
      <c r="L146" t="s">
        <v>2562</v>
      </c>
      <c r="M146" t="s">
        <v>890</v>
      </c>
    </row>
    <row r="147" spans="1:13" x14ac:dyDescent="0.2">
      <c r="A147" t="s">
        <v>1228</v>
      </c>
      <c r="B147" t="s">
        <v>887</v>
      </c>
      <c r="C147" t="s">
        <v>900</v>
      </c>
      <c r="D147" t="s">
        <v>163</v>
      </c>
      <c r="E147" t="s">
        <v>171</v>
      </c>
      <c r="F147" t="s">
        <v>163</v>
      </c>
      <c r="G147" s="59">
        <v>-329.88</v>
      </c>
      <c r="H147" s="60">
        <v>45606</v>
      </c>
      <c r="I147" s="60">
        <v>45400</v>
      </c>
      <c r="J147" t="s">
        <v>163</v>
      </c>
      <c r="K147" t="s">
        <v>163</v>
      </c>
      <c r="L147" t="s">
        <v>1229</v>
      </c>
      <c r="M147" t="s">
        <v>890</v>
      </c>
    </row>
    <row r="148" spans="1:13" x14ac:dyDescent="0.2">
      <c r="A148" t="s">
        <v>1228</v>
      </c>
      <c r="B148" t="s">
        <v>887</v>
      </c>
      <c r="C148" t="s">
        <v>930</v>
      </c>
      <c r="D148" t="s">
        <v>163</v>
      </c>
      <c r="E148" t="s">
        <v>171</v>
      </c>
      <c r="F148" t="s">
        <v>163</v>
      </c>
      <c r="G148" s="59">
        <v>-69.400000000000006</v>
      </c>
      <c r="H148" s="60">
        <v>45606</v>
      </c>
      <c r="I148" s="60">
        <v>45400</v>
      </c>
      <c r="J148" t="s">
        <v>163</v>
      </c>
      <c r="K148" t="s">
        <v>163</v>
      </c>
      <c r="L148" t="s">
        <v>1229</v>
      </c>
      <c r="M148" t="s">
        <v>890</v>
      </c>
    </row>
    <row r="149" spans="1:13" x14ac:dyDescent="0.2">
      <c r="A149" t="s">
        <v>1228</v>
      </c>
      <c r="B149" t="s">
        <v>887</v>
      </c>
      <c r="C149" t="s">
        <v>900</v>
      </c>
      <c r="D149" t="s">
        <v>163</v>
      </c>
      <c r="E149" t="s">
        <v>171</v>
      </c>
      <c r="F149" t="s">
        <v>163</v>
      </c>
      <c r="G149" s="59">
        <v>-359.2</v>
      </c>
      <c r="H149" s="60">
        <v>45606</v>
      </c>
      <c r="I149" s="60">
        <v>45308</v>
      </c>
      <c r="J149" t="s">
        <v>163</v>
      </c>
      <c r="K149" t="s">
        <v>163</v>
      </c>
      <c r="L149" t="s">
        <v>1229</v>
      </c>
      <c r="M149" t="s">
        <v>890</v>
      </c>
    </row>
    <row r="150" spans="1:13" x14ac:dyDescent="0.2">
      <c r="A150" t="s">
        <v>1228</v>
      </c>
      <c r="B150" t="s">
        <v>887</v>
      </c>
      <c r="C150" t="s">
        <v>930</v>
      </c>
      <c r="D150" t="s">
        <v>163</v>
      </c>
      <c r="E150" t="s">
        <v>171</v>
      </c>
      <c r="F150" t="s">
        <v>163</v>
      </c>
      <c r="G150" s="59">
        <v>-72.41</v>
      </c>
      <c r="H150" s="60">
        <v>45606</v>
      </c>
      <c r="I150" s="60">
        <v>45308</v>
      </c>
      <c r="J150" t="s">
        <v>163</v>
      </c>
      <c r="K150" t="s">
        <v>163</v>
      </c>
      <c r="L150" t="s">
        <v>1229</v>
      </c>
      <c r="M150" t="s">
        <v>890</v>
      </c>
    </row>
    <row r="151" spans="1:13" x14ac:dyDescent="0.2">
      <c r="A151" t="s">
        <v>1228</v>
      </c>
      <c r="B151" t="s">
        <v>887</v>
      </c>
      <c r="C151" t="s">
        <v>900</v>
      </c>
      <c r="D151" t="s">
        <v>163</v>
      </c>
      <c r="E151" t="s">
        <v>171</v>
      </c>
      <c r="F151" t="s">
        <v>163</v>
      </c>
      <c r="G151" s="59">
        <v>-348.2</v>
      </c>
      <c r="H151" s="60">
        <v>45606</v>
      </c>
      <c r="I151" s="60">
        <v>45208</v>
      </c>
      <c r="J151" t="s">
        <v>163</v>
      </c>
      <c r="K151" t="s">
        <v>163</v>
      </c>
      <c r="L151" t="s">
        <v>1229</v>
      </c>
      <c r="M151" t="s">
        <v>890</v>
      </c>
    </row>
    <row r="152" spans="1:13" x14ac:dyDescent="0.2">
      <c r="A152" t="s">
        <v>1228</v>
      </c>
      <c r="B152" t="s">
        <v>887</v>
      </c>
      <c r="C152" t="s">
        <v>930</v>
      </c>
      <c r="D152" t="s">
        <v>163</v>
      </c>
      <c r="E152" t="s">
        <v>171</v>
      </c>
      <c r="F152" t="s">
        <v>163</v>
      </c>
      <c r="G152" s="59">
        <v>-68.64</v>
      </c>
      <c r="H152" s="60">
        <v>45606</v>
      </c>
      <c r="I152" s="60">
        <v>45208</v>
      </c>
      <c r="J152" t="s">
        <v>163</v>
      </c>
      <c r="K152" t="s">
        <v>163</v>
      </c>
      <c r="L152" t="s">
        <v>1229</v>
      </c>
      <c r="M152" t="s">
        <v>890</v>
      </c>
    </row>
    <row r="153" spans="1:13" x14ac:dyDescent="0.2">
      <c r="A153" t="s">
        <v>1228</v>
      </c>
      <c r="B153" t="s">
        <v>887</v>
      </c>
      <c r="C153" t="s">
        <v>900</v>
      </c>
      <c r="D153" t="s">
        <v>163</v>
      </c>
      <c r="E153" t="s">
        <v>171</v>
      </c>
      <c r="F153" t="s">
        <v>163</v>
      </c>
      <c r="G153" s="59">
        <v>-18.329999999999998</v>
      </c>
      <c r="H153" s="60">
        <v>45606</v>
      </c>
      <c r="I153" s="60">
        <v>45114</v>
      </c>
      <c r="J153" t="s">
        <v>163</v>
      </c>
      <c r="K153" t="s">
        <v>163</v>
      </c>
      <c r="L153" t="s">
        <v>1229</v>
      </c>
      <c r="M153" t="s">
        <v>890</v>
      </c>
    </row>
    <row r="154" spans="1:13" x14ac:dyDescent="0.2">
      <c r="A154" t="s">
        <v>1228</v>
      </c>
      <c r="B154" t="s">
        <v>887</v>
      </c>
      <c r="C154" t="s">
        <v>900</v>
      </c>
      <c r="D154" t="s">
        <v>163</v>
      </c>
      <c r="E154" t="s">
        <v>171</v>
      </c>
      <c r="F154" t="s">
        <v>163</v>
      </c>
      <c r="G154" s="59">
        <v>-288.76</v>
      </c>
      <c r="H154" s="60">
        <v>45606</v>
      </c>
      <c r="I154" s="60">
        <v>45114</v>
      </c>
      <c r="J154" t="s">
        <v>163</v>
      </c>
      <c r="K154" t="s">
        <v>163</v>
      </c>
      <c r="L154" t="s">
        <v>1229</v>
      </c>
      <c r="M154" t="s">
        <v>890</v>
      </c>
    </row>
    <row r="155" spans="1:13" x14ac:dyDescent="0.2">
      <c r="A155" t="s">
        <v>1228</v>
      </c>
      <c r="B155" t="s">
        <v>887</v>
      </c>
      <c r="C155" t="s">
        <v>930</v>
      </c>
      <c r="D155" t="s">
        <v>163</v>
      </c>
      <c r="E155" t="s">
        <v>171</v>
      </c>
      <c r="F155" t="s">
        <v>163</v>
      </c>
      <c r="G155" s="59">
        <v>-4.53</v>
      </c>
      <c r="H155" s="60">
        <v>45606</v>
      </c>
      <c r="I155" s="60">
        <v>45114</v>
      </c>
      <c r="J155" t="s">
        <v>163</v>
      </c>
      <c r="K155" t="s">
        <v>163</v>
      </c>
      <c r="L155" t="s">
        <v>1229</v>
      </c>
      <c r="M155" t="s">
        <v>890</v>
      </c>
    </row>
    <row r="156" spans="1:13" x14ac:dyDescent="0.2">
      <c r="A156" t="s">
        <v>1228</v>
      </c>
      <c r="B156" t="s">
        <v>887</v>
      </c>
      <c r="C156" t="s">
        <v>930</v>
      </c>
      <c r="D156" t="s">
        <v>163</v>
      </c>
      <c r="E156" t="s">
        <v>171</v>
      </c>
      <c r="F156" t="s">
        <v>163</v>
      </c>
      <c r="G156" s="59">
        <v>-62.24</v>
      </c>
      <c r="H156" s="60">
        <v>45606</v>
      </c>
      <c r="I156" s="60">
        <v>45114</v>
      </c>
      <c r="J156" t="s">
        <v>163</v>
      </c>
      <c r="K156" t="s">
        <v>163</v>
      </c>
      <c r="L156" t="s">
        <v>1229</v>
      </c>
      <c r="M156" t="s">
        <v>890</v>
      </c>
    </row>
    <row r="157" spans="1:13" x14ac:dyDescent="0.2">
      <c r="A157" t="s">
        <v>1228</v>
      </c>
      <c r="B157" t="s">
        <v>887</v>
      </c>
      <c r="C157" t="s">
        <v>900</v>
      </c>
      <c r="D157" t="s">
        <v>163</v>
      </c>
      <c r="E157" t="s">
        <v>171</v>
      </c>
      <c r="F157" t="s">
        <v>163</v>
      </c>
      <c r="G157" s="59">
        <v>-342.49</v>
      </c>
      <c r="H157" s="60">
        <v>45606</v>
      </c>
      <c r="I157" s="60">
        <v>45030</v>
      </c>
      <c r="J157" t="s">
        <v>163</v>
      </c>
      <c r="K157" t="s">
        <v>163</v>
      </c>
      <c r="L157" t="s">
        <v>1229</v>
      </c>
      <c r="M157" t="s">
        <v>890</v>
      </c>
    </row>
    <row r="158" spans="1:13" x14ac:dyDescent="0.2">
      <c r="A158" t="s">
        <v>1228</v>
      </c>
      <c r="B158" t="s">
        <v>887</v>
      </c>
      <c r="C158" t="s">
        <v>930</v>
      </c>
      <c r="D158" t="s">
        <v>163</v>
      </c>
      <c r="E158" t="s">
        <v>171</v>
      </c>
      <c r="F158" t="s">
        <v>163</v>
      </c>
      <c r="G158" s="59">
        <v>-64.39</v>
      </c>
      <c r="H158" s="60">
        <v>45606</v>
      </c>
      <c r="I158" s="60">
        <v>45030</v>
      </c>
      <c r="J158" t="s">
        <v>163</v>
      </c>
      <c r="K158" t="s">
        <v>163</v>
      </c>
      <c r="L158" t="s">
        <v>1229</v>
      </c>
      <c r="M158" t="s">
        <v>890</v>
      </c>
    </row>
    <row r="159" spans="1:13" x14ac:dyDescent="0.2">
      <c r="A159" t="s">
        <v>1228</v>
      </c>
      <c r="B159" t="s">
        <v>887</v>
      </c>
      <c r="C159" t="s">
        <v>900</v>
      </c>
      <c r="D159" t="s">
        <v>163</v>
      </c>
      <c r="E159" t="s">
        <v>171</v>
      </c>
      <c r="F159" t="s">
        <v>163</v>
      </c>
      <c r="G159" s="59">
        <v>-312.27</v>
      </c>
      <c r="H159" s="60">
        <v>45606</v>
      </c>
      <c r="I159" s="60">
        <v>44936</v>
      </c>
      <c r="J159" t="s">
        <v>163</v>
      </c>
      <c r="K159" t="s">
        <v>163</v>
      </c>
      <c r="L159" t="s">
        <v>1229</v>
      </c>
      <c r="M159" t="s">
        <v>890</v>
      </c>
    </row>
    <row r="160" spans="1:13" x14ac:dyDescent="0.2">
      <c r="A160" t="s">
        <v>1228</v>
      </c>
      <c r="B160" t="s">
        <v>887</v>
      </c>
      <c r="C160" t="s">
        <v>930</v>
      </c>
      <c r="D160" t="s">
        <v>163</v>
      </c>
      <c r="E160" t="s">
        <v>171</v>
      </c>
      <c r="F160" t="s">
        <v>163</v>
      </c>
      <c r="G160" s="59">
        <v>-65.099999999999994</v>
      </c>
      <c r="H160" s="60">
        <v>45606</v>
      </c>
      <c r="I160" s="60">
        <v>44936</v>
      </c>
      <c r="J160" t="s">
        <v>163</v>
      </c>
      <c r="K160" t="s">
        <v>163</v>
      </c>
      <c r="L160" t="s">
        <v>1229</v>
      </c>
      <c r="M160" t="s">
        <v>890</v>
      </c>
    </row>
    <row r="161" spans="1:13" x14ac:dyDescent="0.2">
      <c r="A161" t="s">
        <v>1228</v>
      </c>
      <c r="B161" t="s">
        <v>887</v>
      </c>
      <c r="C161" t="s">
        <v>900</v>
      </c>
      <c r="D161" t="s">
        <v>163</v>
      </c>
      <c r="E161" t="s">
        <v>171</v>
      </c>
      <c r="F161" t="s">
        <v>163</v>
      </c>
      <c r="G161" s="59">
        <v>-235.26</v>
      </c>
      <c r="H161" s="60">
        <v>45606</v>
      </c>
      <c r="I161" s="60">
        <v>44841</v>
      </c>
      <c r="J161" t="s">
        <v>163</v>
      </c>
      <c r="K161" t="s">
        <v>163</v>
      </c>
      <c r="L161" t="s">
        <v>1229</v>
      </c>
      <c r="M161" t="s">
        <v>890</v>
      </c>
    </row>
    <row r="162" spans="1:13" x14ac:dyDescent="0.2">
      <c r="A162" t="s">
        <v>1228</v>
      </c>
      <c r="B162" t="s">
        <v>887</v>
      </c>
      <c r="C162" t="s">
        <v>930</v>
      </c>
      <c r="D162" t="s">
        <v>163</v>
      </c>
      <c r="E162" t="s">
        <v>171</v>
      </c>
      <c r="F162" t="s">
        <v>163</v>
      </c>
      <c r="G162" s="59">
        <v>-65.099999999999994</v>
      </c>
      <c r="H162" s="60">
        <v>45606</v>
      </c>
      <c r="I162" s="60">
        <v>44841</v>
      </c>
      <c r="J162" t="s">
        <v>163</v>
      </c>
      <c r="K162" t="s">
        <v>163</v>
      </c>
      <c r="L162" t="s">
        <v>1229</v>
      </c>
      <c r="M162" t="s">
        <v>890</v>
      </c>
    </row>
    <row r="163" spans="1:13" x14ac:dyDescent="0.2">
      <c r="A163" t="s">
        <v>1228</v>
      </c>
      <c r="B163" t="s">
        <v>887</v>
      </c>
      <c r="C163" t="s">
        <v>900</v>
      </c>
      <c r="D163" t="s">
        <v>163</v>
      </c>
      <c r="E163" t="s">
        <v>171</v>
      </c>
      <c r="F163" t="s">
        <v>163</v>
      </c>
      <c r="G163" s="59">
        <v>-16.79</v>
      </c>
      <c r="H163" s="60">
        <v>45606</v>
      </c>
      <c r="I163" s="60">
        <v>44750</v>
      </c>
      <c r="J163" t="s">
        <v>163</v>
      </c>
      <c r="K163" t="s">
        <v>163</v>
      </c>
      <c r="L163" t="s">
        <v>1229</v>
      </c>
      <c r="M163" t="s">
        <v>890</v>
      </c>
    </row>
    <row r="164" spans="1:13" x14ac:dyDescent="0.2">
      <c r="A164" t="s">
        <v>1228</v>
      </c>
      <c r="B164" t="s">
        <v>887</v>
      </c>
      <c r="C164" t="s">
        <v>900</v>
      </c>
      <c r="D164" t="s">
        <v>163</v>
      </c>
      <c r="E164" t="s">
        <v>171</v>
      </c>
      <c r="F164" t="s">
        <v>163</v>
      </c>
      <c r="G164" s="59">
        <v>-268.11</v>
      </c>
      <c r="H164" s="60">
        <v>45606</v>
      </c>
      <c r="I164" s="60">
        <v>44750</v>
      </c>
      <c r="J164" t="s">
        <v>163</v>
      </c>
      <c r="K164" t="s">
        <v>163</v>
      </c>
      <c r="L164" t="s">
        <v>1229</v>
      </c>
      <c r="M164" t="s">
        <v>890</v>
      </c>
    </row>
    <row r="165" spans="1:13" x14ac:dyDescent="0.2">
      <c r="A165" t="s">
        <v>1228</v>
      </c>
      <c r="B165" t="s">
        <v>887</v>
      </c>
      <c r="C165" t="s">
        <v>930</v>
      </c>
      <c r="D165" t="s">
        <v>163</v>
      </c>
      <c r="E165" t="s">
        <v>171</v>
      </c>
      <c r="F165" t="s">
        <v>163</v>
      </c>
      <c r="G165" s="59">
        <v>-4.29</v>
      </c>
      <c r="H165" s="60">
        <v>45606</v>
      </c>
      <c r="I165" s="60">
        <v>44750</v>
      </c>
      <c r="J165" t="s">
        <v>163</v>
      </c>
      <c r="K165" t="s">
        <v>163</v>
      </c>
      <c r="L165" t="s">
        <v>1229</v>
      </c>
      <c r="M165" t="s">
        <v>890</v>
      </c>
    </row>
    <row r="166" spans="1:13" x14ac:dyDescent="0.2">
      <c r="A166" t="s">
        <v>1228</v>
      </c>
      <c r="B166" t="s">
        <v>887</v>
      </c>
      <c r="C166" t="s">
        <v>930</v>
      </c>
      <c r="D166" t="s">
        <v>163</v>
      </c>
      <c r="E166" t="s">
        <v>171</v>
      </c>
      <c r="F166" t="s">
        <v>163</v>
      </c>
      <c r="G166" s="59">
        <v>-59.25</v>
      </c>
      <c r="H166" s="60">
        <v>45606</v>
      </c>
      <c r="I166" s="60">
        <v>44750</v>
      </c>
      <c r="J166" t="s">
        <v>163</v>
      </c>
      <c r="K166" t="s">
        <v>163</v>
      </c>
      <c r="L166" t="s">
        <v>1229</v>
      </c>
      <c r="M166" t="s">
        <v>890</v>
      </c>
    </row>
    <row r="167" spans="1:13" x14ac:dyDescent="0.2">
      <c r="A167" t="s">
        <v>1228</v>
      </c>
      <c r="B167" t="s">
        <v>887</v>
      </c>
      <c r="C167" t="s">
        <v>900</v>
      </c>
      <c r="D167" t="s">
        <v>163</v>
      </c>
      <c r="E167" t="s">
        <v>171</v>
      </c>
      <c r="F167" t="s">
        <v>163</v>
      </c>
      <c r="G167" s="59">
        <v>-300.8</v>
      </c>
      <c r="H167" s="60">
        <v>45606</v>
      </c>
      <c r="I167" s="60">
        <v>44659</v>
      </c>
      <c r="J167" t="s">
        <v>163</v>
      </c>
      <c r="K167" t="s">
        <v>163</v>
      </c>
      <c r="L167" t="s">
        <v>1229</v>
      </c>
      <c r="M167" t="s">
        <v>890</v>
      </c>
    </row>
    <row r="168" spans="1:13" x14ac:dyDescent="0.2">
      <c r="A168" t="s">
        <v>1228</v>
      </c>
      <c r="B168" t="s">
        <v>887</v>
      </c>
      <c r="C168" t="s">
        <v>930</v>
      </c>
      <c r="D168" t="s">
        <v>163</v>
      </c>
      <c r="E168" t="s">
        <v>171</v>
      </c>
      <c r="F168" t="s">
        <v>163</v>
      </c>
      <c r="G168" s="59">
        <v>-61.32</v>
      </c>
      <c r="H168" s="60">
        <v>45606</v>
      </c>
      <c r="I168" s="60">
        <v>44659</v>
      </c>
      <c r="J168" t="s">
        <v>163</v>
      </c>
      <c r="K168" t="s">
        <v>163</v>
      </c>
      <c r="L168" t="s">
        <v>2563</v>
      </c>
      <c r="M168" t="s">
        <v>890</v>
      </c>
    </row>
    <row r="169" spans="1:13" x14ac:dyDescent="0.2">
      <c r="A169" t="s">
        <v>1228</v>
      </c>
      <c r="B169" t="s">
        <v>887</v>
      </c>
      <c r="C169" t="s">
        <v>900</v>
      </c>
      <c r="D169" t="s">
        <v>163</v>
      </c>
      <c r="E169" t="s">
        <v>171</v>
      </c>
      <c r="F169" t="s">
        <v>163</v>
      </c>
      <c r="G169" s="59">
        <v>-376</v>
      </c>
      <c r="H169" s="60">
        <v>45606</v>
      </c>
      <c r="I169" s="60">
        <v>44573</v>
      </c>
      <c r="J169" t="s">
        <v>163</v>
      </c>
      <c r="K169" t="s">
        <v>163</v>
      </c>
      <c r="L169" t="s">
        <v>1229</v>
      </c>
      <c r="M169" t="s">
        <v>890</v>
      </c>
    </row>
    <row r="170" spans="1:13" x14ac:dyDescent="0.2">
      <c r="A170" t="s">
        <v>1228</v>
      </c>
      <c r="B170" t="s">
        <v>887</v>
      </c>
      <c r="C170" t="s">
        <v>930</v>
      </c>
      <c r="D170" t="s">
        <v>163</v>
      </c>
      <c r="E170" t="s">
        <v>171</v>
      </c>
      <c r="F170" t="s">
        <v>163</v>
      </c>
      <c r="G170" s="59">
        <v>-64.77</v>
      </c>
      <c r="H170" s="60">
        <v>45606</v>
      </c>
      <c r="I170" s="60">
        <v>44573</v>
      </c>
      <c r="J170" t="s">
        <v>163</v>
      </c>
      <c r="K170" t="s">
        <v>163</v>
      </c>
      <c r="L170" t="s">
        <v>1229</v>
      </c>
      <c r="M170" t="s">
        <v>890</v>
      </c>
    </row>
    <row r="171" spans="1:13" x14ac:dyDescent="0.2">
      <c r="A171" t="s">
        <v>1228</v>
      </c>
      <c r="B171" t="s">
        <v>887</v>
      </c>
      <c r="C171" t="s">
        <v>900</v>
      </c>
      <c r="D171" t="s">
        <v>163</v>
      </c>
      <c r="E171" t="s">
        <v>171</v>
      </c>
      <c r="F171" t="s">
        <v>163</v>
      </c>
      <c r="G171" s="59">
        <v>-323.69</v>
      </c>
      <c r="H171" s="60">
        <v>45606</v>
      </c>
      <c r="I171" s="60">
        <v>44480</v>
      </c>
      <c r="J171" t="s">
        <v>163</v>
      </c>
      <c r="K171" t="s">
        <v>163</v>
      </c>
      <c r="L171" t="s">
        <v>1229</v>
      </c>
      <c r="M171" t="s">
        <v>890</v>
      </c>
    </row>
    <row r="172" spans="1:13" x14ac:dyDescent="0.2">
      <c r="A172" t="s">
        <v>1228</v>
      </c>
      <c r="B172" t="s">
        <v>887</v>
      </c>
      <c r="C172" t="s">
        <v>930</v>
      </c>
      <c r="D172" t="s">
        <v>163</v>
      </c>
      <c r="E172" t="s">
        <v>171</v>
      </c>
      <c r="F172" t="s">
        <v>163</v>
      </c>
      <c r="G172" s="59">
        <v>-62.7</v>
      </c>
      <c r="H172" s="60">
        <v>45606</v>
      </c>
      <c r="I172" s="60">
        <v>44480</v>
      </c>
      <c r="J172" t="s">
        <v>163</v>
      </c>
      <c r="K172" t="s">
        <v>163</v>
      </c>
      <c r="L172" t="s">
        <v>1229</v>
      </c>
      <c r="M172" t="s">
        <v>890</v>
      </c>
    </row>
    <row r="173" spans="1:13" x14ac:dyDescent="0.2">
      <c r="A173" t="s">
        <v>1228</v>
      </c>
      <c r="B173" t="s">
        <v>887</v>
      </c>
      <c r="C173" t="s">
        <v>900</v>
      </c>
      <c r="D173" t="s">
        <v>163</v>
      </c>
      <c r="E173" t="s">
        <v>171</v>
      </c>
      <c r="F173" t="s">
        <v>163</v>
      </c>
      <c r="G173" s="59">
        <v>-16.350000000000001</v>
      </c>
      <c r="H173" s="60">
        <v>45606</v>
      </c>
      <c r="I173" s="60">
        <v>44386</v>
      </c>
      <c r="J173" t="s">
        <v>163</v>
      </c>
      <c r="K173" t="s">
        <v>163</v>
      </c>
      <c r="L173" t="s">
        <v>1229</v>
      </c>
      <c r="M173" t="s">
        <v>890</v>
      </c>
    </row>
    <row r="174" spans="1:13" x14ac:dyDescent="0.2">
      <c r="A174" t="s">
        <v>1228</v>
      </c>
      <c r="B174" t="s">
        <v>887</v>
      </c>
      <c r="C174" t="s">
        <v>900</v>
      </c>
      <c r="D174" t="s">
        <v>163</v>
      </c>
      <c r="E174" t="s">
        <v>171</v>
      </c>
      <c r="F174" t="s">
        <v>163</v>
      </c>
      <c r="G174" s="59">
        <v>-296.45999999999998</v>
      </c>
      <c r="H174" s="60">
        <v>45606</v>
      </c>
      <c r="I174" s="60">
        <v>44386</v>
      </c>
      <c r="J174" t="s">
        <v>163</v>
      </c>
      <c r="K174" t="s">
        <v>163</v>
      </c>
      <c r="L174" t="s">
        <v>1229</v>
      </c>
      <c r="M174" t="s">
        <v>890</v>
      </c>
    </row>
    <row r="175" spans="1:13" x14ac:dyDescent="0.2">
      <c r="A175" t="s">
        <v>1228</v>
      </c>
      <c r="B175" t="s">
        <v>887</v>
      </c>
      <c r="C175" t="s">
        <v>930</v>
      </c>
      <c r="D175" t="s">
        <v>163</v>
      </c>
      <c r="E175" t="s">
        <v>171</v>
      </c>
      <c r="F175" t="s">
        <v>163</v>
      </c>
      <c r="G175" s="59">
        <v>-3.45</v>
      </c>
      <c r="H175" s="60">
        <v>45606</v>
      </c>
      <c r="I175" s="60">
        <v>44386</v>
      </c>
      <c r="J175" t="s">
        <v>163</v>
      </c>
      <c r="K175" t="s">
        <v>163</v>
      </c>
      <c r="L175" t="s">
        <v>1229</v>
      </c>
      <c r="M175" t="s">
        <v>890</v>
      </c>
    </row>
    <row r="176" spans="1:13" x14ac:dyDescent="0.2">
      <c r="A176" t="s">
        <v>1228</v>
      </c>
      <c r="B176" t="s">
        <v>887</v>
      </c>
      <c r="C176" t="s">
        <v>930</v>
      </c>
      <c r="D176" t="s">
        <v>163</v>
      </c>
      <c r="E176" t="s">
        <v>171</v>
      </c>
      <c r="F176" t="s">
        <v>163</v>
      </c>
      <c r="G176" s="59">
        <v>-59.01</v>
      </c>
      <c r="H176" s="60">
        <v>45606</v>
      </c>
      <c r="I176" s="60">
        <v>44386</v>
      </c>
      <c r="J176" t="s">
        <v>163</v>
      </c>
      <c r="K176" t="s">
        <v>163</v>
      </c>
      <c r="L176" t="s">
        <v>1229</v>
      </c>
      <c r="M176" t="s">
        <v>890</v>
      </c>
    </row>
    <row r="177" spans="1:13" x14ac:dyDescent="0.2">
      <c r="A177" t="s">
        <v>1228</v>
      </c>
      <c r="B177" t="s">
        <v>887</v>
      </c>
      <c r="C177" t="s">
        <v>900</v>
      </c>
      <c r="D177" t="s">
        <v>163</v>
      </c>
      <c r="E177" t="s">
        <v>171</v>
      </c>
      <c r="F177" t="s">
        <v>163</v>
      </c>
      <c r="G177" s="59">
        <v>-433.03</v>
      </c>
      <c r="H177" s="60">
        <v>45606</v>
      </c>
      <c r="I177" s="60">
        <v>44295</v>
      </c>
      <c r="J177" t="s">
        <v>163</v>
      </c>
      <c r="K177" t="s">
        <v>163</v>
      </c>
      <c r="L177" t="s">
        <v>1229</v>
      </c>
      <c r="M177" t="s">
        <v>890</v>
      </c>
    </row>
    <row r="178" spans="1:13" x14ac:dyDescent="0.2">
      <c r="A178" t="s">
        <v>1228</v>
      </c>
      <c r="B178" t="s">
        <v>887</v>
      </c>
      <c r="C178" t="s">
        <v>930</v>
      </c>
      <c r="D178" t="s">
        <v>163</v>
      </c>
      <c r="E178" t="s">
        <v>171</v>
      </c>
      <c r="F178" t="s">
        <v>163</v>
      </c>
      <c r="G178" s="59">
        <v>-63.87</v>
      </c>
      <c r="H178" s="60">
        <v>45606</v>
      </c>
      <c r="I178" s="60">
        <v>44295</v>
      </c>
      <c r="J178" t="s">
        <v>163</v>
      </c>
      <c r="K178" t="s">
        <v>163</v>
      </c>
      <c r="L178" t="s">
        <v>1229</v>
      </c>
      <c r="M178" t="s">
        <v>890</v>
      </c>
    </row>
    <row r="179" spans="1:13" x14ac:dyDescent="0.2">
      <c r="A179" t="s">
        <v>1228</v>
      </c>
      <c r="B179" t="s">
        <v>887</v>
      </c>
      <c r="C179" t="s">
        <v>900</v>
      </c>
      <c r="D179" t="s">
        <v>163</v>
      </c>
      <c r="E179" t="s">
        <v>171</v>
      </c>
      <c r="F179" t="s">
        <v>163</v>
      </c>
      <c r="G179" s="59">
        <v>-343.09</v>
      </c>
      <c r="H179" s="60">
        <v>45606</v>
      </c>
      <c r="I179" s="60">
        <v>44204</v>
      </c>
      <c r="J179" t="s">
        <v>163</v>
      </c>
      <c r="K179" t="s">
        <v>163</v>
      </c>
      <c r="L179" t="s">
        <v>1229</v>
      </c>
      <c r="M179" t="s">
        <v>890</v>
      </c>
    </row>
    <row r="180" spans="1:13" x14ac:dyDescent="0.2">
      <c r="A180" t="s">
        <v>1228</v>
      </c>
      <c r="B180" t="s">
        <v>887</v>
      </c>
      <c r="C180" t="s">
        <v>930</v>
      </c>
      <c r="D180" t="s">
        <v>163</v>
      </c>
      <c r="E180" t="s">
        <v>171</v>
      </c>
      <c r="F180" t="s">
        <v>163</v>
      </c>
      <c r="G180" s="59">
        <v>-63.87</v>
      </c>
      <c r="H180" s="60">
        <v>45606</v>
      </c>
      <c r="I180" s="60">
        <v>44204</v>
      </c>
      <c r="J180" t="s">
        <v>163</v>
      </c>
      <c r="K180" t="s">
        <v>163</v>
      </c>
      <c r="L180" t="s">
        <v>1229</v>
      </c>
      <c r="M180" t="s">
        <v>890</v>
      </c>
    </row>
    <row r="181" spans="1:13" x14ac:dyDescent="0.2">
      <c r="A181" t="s">
        <v>1228</v>
      </c>
      <c r="B181" t="s">
        <v>887</v>
      </c>
      <c r="C181" t="s">
        <v>900</v>
      </c>
      <c r="D181" t="s">
        <v>163</v>
      </c>
      <c r="E181" t="s">
        <v>171</v>
      </c>
      <c r="F181" t="s">
        <v>163</v>
      </c>
      <c r="G181" s="59">
        <v>-229.84</v>
      </c>
      <c r="H181" s="60">
        <v>45606</v>
      </c>
      <c r="I181" s="60">
        <v>44112</v>
      </c>
      <c r="J181" t="s">
        <v>163</v>
      </c>
      <c r="K181" t="s">
        <v>163</v>
      </c>
      <c r="L181" t="s">
        <v>1229</v>
      </c>
      <c r="M181" t="s">
        <v>890</v>
      </c>
    </row>
    <row r="182" spans="1:13" x14ac:dyDescent="0.2">
      <c r="A182" t="s">
        <v>1228</v>
      </c>
      <c r="B182" t="s">
        <v>887</v>
      </c>
      <c r="C182" t="s">
        <v>930</v>
      </c>
      <c r="D182" t="s">
        <v>163</v>
      </c>
      <c r="E182" t="s">
        <v>171</v>
      </c>
      <c r="F182" t="s">
        <v>163</v>
      </c>
      <c r="G182" s="59">
        <v>-62.48</v>
      </c>
      <c r="H182" s="60">
        <v>45606</v>
      </c>
      <c r="I182" s="60">
        <v>44112</v>
      </c>
      <c r="J182" t="s">
        <v>163</v>
      </c>
      <c r="K182" t="s">
        <v>163</v>
      </c>
      <c r="L182" t="s">
        <v>1229</v>
      </c>
      <c r="M182" t="s">
        <v>890</v>
      </c>
    </row>
    <row r="183" spans="1:13" x14ac:dyDescent="0.2">
      <c r="A183" t="s">
        <v>1228</v>
      </c>
      <c r="B183" t="s">
        <v>887</v>
      </c>
      <c r="C183" t="s">
        <v>900</v>
      </c>
      <c r="D183" t="s">
        <v>163</v>
      </c>
      <c r="E183" t="s">
        <v>171</v>
      </c>
      <c r="F183" t="s">
        <v>163</v>
      </c>
      <c r="G183" s="59">
        <v>-16.66</v>
      </c>
      <c r="H183" s="60">
        <v>45606</v>
      </c>
      <c r="I183" s="60">
        <v>44022</v>
      </c>
      <c r="J183" t="s">
        <v>163</v>
      </c>
      <c r="K183" t="s">
        <v>163</v>
      </c>
      <c r="L183" t="s">
        <v>1229</v>
      </c>
      <c r="M183" t="s">
        <v>890</v>
      </c>
    </row>
    <row r="184" spans="1:13" x14ac:dyDescent="0.2">
      <c r="A184" t="s">
        <v>1228</v>
      </c>
      <c r="B184" t="s">
        <v>887</v>
      </c>
      <c r="C184" t="s">
        <v>900</v>
      </c>
      <c r="D184" t="s">
        <v>163</v>
      </c>
      <c r="E184" t="s">
        <v>171</v>
      </c>
      <c r="F184" t="s">
        <v>163</v>
      </c>
      <c r="G184" s="59">
        <v>-261.32</v>
      </c>
      <c r="H184" s="60">
        <v>45606</v>
      </c>
      <c r="I184" s="60">
        <v>44022</v>
      </c>
      <c r="J184" t="s">
        <v>163</v>
      </c>
      <c r="K184" t="s">
        <v>163</v>
      </c>
      <c r="L184" t="s">
        <v>1229</v>
      </c>
      <c r="M184" t="s">
        <v>890</v>
      </c>
    </row>
    <row r="185" spans="1:13" x14ac:dyDescent="0.2">
      <c r="A185" t="s">
        <v>1228</v>
      </c>
      <c r="B185" t="s">
        <v>887</v>
      </c>
      <c r="C185" t="s">
        <v>930</v>
      </c>
      <c r="D185" t="s">
        <v>163</v>
      </c>
      <c r="E185" t="s">
        <v>171</v>
      </c>
      <c r="F185" t="s">
        <v>163</v>
      </c>
      <c r="G185" s="59">
        <v>-4.17</v>
      </c>
      <c r="H185" s="60">
        <v>45606</v>
      </c>
      <c r="I185" s="60">
        <v>44022</v>
      </c>
      <c r="J185" t="s">
        <v>163</v>
      </c>
      <c r="K185" t="s">
        <v>163</v>
      </c>
      <c r="L185" t="s">
        <v>1229</v>
      </c>
      <c r="M185" t="s">
        <v>890</v>
      </c>
    </row>
    <row r="186" spans="1:13" x14ac:dyDescent="0.2">
      <c r="A186" t="s">
        <v>1228</v>
      </c>
      <c r="B186" t="s">
        <v>887</v>
      </c>
      <c r="C186" t="s">
        <v>930</v>
      </c>
      <c r="D186" t="s">
        <v>163</v>
      </c>
      <c r="E186" t="s">
        <v>171</v>
      </c>
      <c r="F186" t="s">
        <v>163</v>
      </c>
      <c r="G186" s="59">
        <v>-58.54</v>
      </c>
      <c r="H186" s="60">
        <v>45606</v>
      </c>
      <c r="I186" s="60">
        <v>44022</v>
      </c>
      <c r="J186" t="s">
        <v>163</v>
      </c>
      <c r="K186" t="s">
        <v>163</v>
      </c>
      <c r="L186" t="s">
        <v>1229</v>
      </c>
      <c r="M186" t="s">
        <v>890</v>
      </c>
    </row>
    <row r="187" spans="1:13" x14ac:dyDescent="0.2">
      <c r="A187" t="s">
        <v>1228</v>
      </c>
      <c r="B187" t="s">
        <v>887</v>
      </c>
      <c r="C187" t="s">
        <v>900</v>
      </c>
      <c r="D187" t="s">
        <v>163</v>
      </c>
      <c r="E187" t="s">
        <v>171</v>
      </c>
      <c r="F187" t="s">
        <v>163</v>
      </c>
      <c r="G187" s="59">
        <v>-388.62</v>
      </c>
      <c r="H187" s="60">
        <v>45606</v>
      </c>
      <c r="I187" s="60">
        <v>43944</v>
      </c>
      <c r="J187" t="s">
        <v>163</v>
      </c>
      <c r="K187" t="s">
        <v>163</v>
      </c>
      <c r="L187" t="s">
        <v>1229</v>
      </c>
      <c r="M187" t="s">
        <v>890</v>
      </c>
    </row>
    <row r="188" spans="1:13" x14ac:dyDescent="0.2">
      <c r="A188" t="s">
        <v>1228</v>
      </c>
      <c r="B188" t="s">
        <v>887</v>
      </c>
      <c r="C188" t="s">
        <v>930</v>
      </c>
      <c r="D188" t="s">
        <v>163</v>
      </c>
      <c r="E188" t="s">
        <v>171</v>
      </c>
      <c r="F188" t="s">
        <v>163</v>
      </c>
      <c r="G188" s="59">
        <v>-63.36</v>
      </c>
      <c r="H188" s="60">
        <v>45606</v>
      </c>
      <c r="I188" s="60">
        <v>43944</v>
      </c>
      <c r="J188" t="s">
        <v>163</v>
      </c>
      <c r="K188" t="s">
        <v>163</v>
      </c>
      <c r="L188" t="s">
        <v>1229</v>
      </c>
      <c r="M188" t="s">
        <v>890</v>
      </c>
    </row>
    <row r="189" spans="1:13" x14ac:dyDescent="0.2">
      <c r="A189" t="s">
        <v>1228</v>
      </c>
      <c r="B189" t="s">
        <v>887</v>
      </c>
      <c r="C189" t="s">
        <v>900</v>
      </c>
      <c r="D189" t="s">
        <v>163</v>
      </c>
      <c r="E189" t="s">
        <v>171</v>
      </c>
      <c r="F189" t="s">
        <v>163</v>
      </c>
      <c r="G189" s="59">
        <v>-53.22</v>
      </c>
      <c r="H189" s="60">
        <v>45606</v>
      </c>
      <c r="I189" s="60">
        <v>43837</v>
      </c>
      <c r="J189" t="s">
        <v>163</v>
      </c>
      <c r="K189" t="s">
        <v>163</v>
      </c>
      <c r="L189" t="s">
        <v>1229</v>
      </c>
      <c r="M189" t="s">
        <v>890</v>
      </c>
    </row>
    <row r="190" spans="1:13" x14ac:dyDescent="0.2">
      <c r="A190" t="s">
        <v>1228</v>
      </c>
      <c r="B190" t="s">
        <v>887</v>
      </c>
      <c r="C190" t="s">
        <v>930</v>
      </c>
      <c r="D190" t="s">
        <v>163</v>
      </c>
      <c r="E190" t="s">
        <v>171</v>
      </c>
      <c r="F190" t="s">
        <v>163</v>
      </c>
      <c r="G190" s="59">
        <v>-61.98</v>
      </c>
      <c r="H190" s="60">
        <v>45606</v>
      </c>
      <c r="I190" s="60">
        <v>43837</v>
      </c>
      <c r="J190" t="s">
        <v>163</v>
      </c>
      <c r="K190" t="s">
        <v>163</v>
      </c>
      <c r="L190" t="s">
        <v>1229</v>
      </c>
      <c r="M190" t="s">
        <v>890</v>
      </c>
    </row>
    <row r="191" spans="1:13" x14ac:dyDescent="0.2">
      <c r="A191" t="s">
        <v>1228</v>
      </c>
      <c r="B191" t="s">
        <v>887</v>
      </c>
      <c r="C191" t="s">
        <v>900</v>
      </c>
      <c r="D191" t="s">
        <v>163</v>
      </c>
      <c r="E191" t="s">
        <v>171</v>
      </c>
      <c r="F191" t="s">
        <v>163</v>
      </c>
      <c r="G191" s="59">
        <v>-47.63</v>
      </c>
      <c r="H191" s="60">
        <v>45606</v>
      </c>
      <c r="I191" s="60">
        <v>43747</v>
      </c>
      <c r="J191" t="s">
        <v>163</v>
      </c>
      <c r="K191" t="s">
        <v>163</v>
      </c>
      <c r="L191" t="s">
        <v>1229</v>
      </c>
      <c r="M191" t="s">
        <v>890</v>
      </c>
    </row>
    <row r="192" spans="1:13" x14ac:dyDescent="0.2">
      <c r="A192" t="s">
        <v>1228</v>
      </c>
      <c r="B192" t="s">
        <v>887</v>
      </c>
      <c r="C192" t="s">
        <v>930</v>
      </c>
      <c r="D192" t="s">
        <v>163</v>
      </c>
      <c r="E192" t="s">
        <v>171</v>
      </c>
      <c r="F192" t="s">
        <v>163</v>
      </c>
      <c r="G192" s="59">
        <v>-60.61</v>
      </c>
      <c r="H192" s="60">
        <v>45606</v>
      </c>
      <c r="I192" s="60">
        <v>43747</v>
      </c>
      <c r="J192" t="s">
        <v>163</v>
      </c>
      <c r="K192" t="s">
        <v>163</v>
      </c>
      <c r="L192" t="s">
        <v>1229</v>
      </c>
      <c r="M192" t="s">
        <v>890</v>
      </c>
    </row>
    <row r="193" spans="1:13" x14ac:dyDescent="0.2">
      <c r="A193" t="s">
        <v>1228</v>
      </c>
      <c r="B193" t="s">
        <v>887</v>
      </c>
      <c r="C193" t="s">
        <v>900</v>
      </c>
      <c r="D193" t="s">
        <v>163</v>
      </c>
      <c r="E193" t="s">
        <v>171</v>
      </c>
      <c r="F193" t="s">
        <v>163</v>
      </c>
      <c r="G193" s="59">
        <v>-29.14</v>
      </c>
      <c r="H193" s="60">
        <v>45606</v>
      </c>
      <c r="I193" s="60">
        <v>43661</v>
      </c>
      <c r="J193" t="s">
        <v>163</v>
      </c>
      <c r="K193" t="s">
        <v>163</v>
      </c>
      <c r="L193" t="s">
        <v>1229</v>
      </c>
      <c r="M193" t="s">
        <v>890</v>
      </c>
    </row>
    <row r="194" spans="1:13" x14ac:dyDescent="0.2">
      <c r="A194" t="s">
        <v>1228</v>
      </c>
      <c r="B194" t="s">
        <v>887</v>
      </c>
      <c r="C194" t="s">
        <v>900</v>
      </c>
      <c r="D194" t="s">
        <v>163</v>
      </c>
      <c r="E194" t="s">
        <v>171</v>
      </c>
      <c r="F194" t="s">
        <v>163</v>
      </c>
      <c r="G194" s="59">
        <v>-244.55</v>
      </c>
      <c r="H194" s="60">
        <v>45606</v>
      </c>
      <c r="I194" s="60">
        <v>43661</v>
      </c>
      <c r="J194" t="s">
        <v>163</v>
      </c>
      <c r="K194" t="s">
        <v>163</v>
      </c>
      <c r="L194" t="s">
        <v>1229</v>
      </c>
      <c r="M194" t="s">
        <v>890</v>
      </c>
    </row>
    <row r="195" spans="1:13" x14ac:dyDescent="0.2">
      <c r="A195" t="s">
        <v>1228</v>
      </c>
      <c r="B195" t="s">
        <v>887</v>
      </c>
      <c r="C195" t="s">
        <v>930</v>
      </c>
      <c r="D195" t="s">
        <v>163</v>
      </c>
      <c r="E195" t="s">
        <v>171</v>
      </c>
      <c r="F195" t="s">
        <v>163</v>
      </c>
      <c r="G195" s="59">
        <v>-7.58</v>
      </c>
      <c r="H195" s="60">
        <v>45606</v>
      </c>
      <c r="I195" s="60">
        <v>43661</v>
      </c>
      <c r="J195" t="s">
        <v>163</v>
      </c>
      <c r="K195" t="s">
        <v>163</v>
      </c>
      <c r="L195" t="s">
        <v>1229</v>
      </c>
      <c r="M195" t="s">
        <v>890</v>
      </c>
    </row>
    <row r="196" spans="1:13" x14ac:dyDescent="0.2">
      <c r="A196" t="s">
        <v>1228</v>
      </c>
      <c r="B196" t="s">
        <v>887</v>
      </c>
      <c r="C196" t="s">
        <v>930</v>
      </c>
      <c r="D196" t="s">
        <v>163</v>
      </c>
      <c r="E196" t="s">
        <v>171</v>
      </c>
      <c r="F196" t="s">
        <v>163</v>
      </c>
      <c r="G196" s="59">
        <v>-57</v>
      </c>
      <c r="H196" s="60">
        <v>45606</v>
      </c>
      <c r="I196" s="60">
        <v>43661</v>
      </c>
      <c r="J196" t="s">
        <v>163</v>
      </c>
      <c r="K196" t="s">
        <v>163</v>
      </c>
      <c r="L196" t="s">
        <v>1229</v>
      </c>
      <c r="M196" t="s">
        <v>890</v>
      </c>
    </row>
    <row r="197" spans="1:13" x14ac:dyDescent="0.2">
      <c r="A197" t="s">
        <v>1228</v>
      </c>
      <c r="B197" t="s">
        <v>887</v>
      </c>
      <c r="C197" t="s">
        <v>900</v>
      </c>
      <c r="D197" t="s">
        <v>163</v>
      </c>
      <c r="E197" t="s">
        <v>171</v>
      </c>
      <c r="F197" t="s">
        <v>163</v>
      </c>
      <c r="G197" s="59">
        <v>-171.8</v>
      </c>
      <c r="H197" s="60">
        <v>45606</v>
      </c>
      <c r="I197" s="60">
        <v>43567</v>
      </c>
      <c r="J197" t="s">
        <v>163</v>
      </c>
      <c r="K197" t="s">
        <v>163</v>
      </c>
      <c r="L197" t="s">
        <v>1229</v>
      </c>
      <c r="M197" t="s">
        <v>890</v>
      </c>
    </row>
    <row r="198" spans="1:13" x14ac:dyDescent="0.2">
      <c r="A198" t="s">
        <v>1228</v>
      </c>
      <c r="B198" t="s">
        <v>887</v>
      </c>
      <c r="C198" t="s">
        <v>930</v>
      </c>
      <c r="D198" t="s">
        <v>163</v>
      </c>
      <c r="E198" t="s">
        <v>171</v>
      </c>
      <c r="F198" t="s">
        <v>163</v>
      </c>
      <c r="G198" s="59">
        <v>-63.18</v>
      </c>
      <c r="H198" s="60">
        <v>45606</v>
      </c>
      <c r="I198" s="60">
        <v>43567</v>
      </c>
      <c r="J198" t="s">
        <v>163</v>
      </c>
      <c r="K198" t="s">
        <v>163</v>
      </c>
      <c r="L198" t="s">
        <v>1229</v>
      </c>
      <c r="M198" t="s">
        <v>890</v>
      </c>
    </row>
    <row r="199" spans="1:13" x14ac:dyDescent="0.2">
      <c r="A199" t="s">
        <v>1228</v>
      </c>
      <c r="B199" t="s">
        <v>887</v>
      </c>
      <c r="C199" t="s">
        <v>900</v>
      </c>
      <c r="D199" t="s">
        <v>163</v>
      </c>
      <c r="E199" t="s">
        <v>171</v>
      </c>
      <c r="F199" t="s">
        <v>163</v>
      </c>
      <c r="G199" s="59">
        <v>-171.8</v>
      </c>
      <c r="H199" s="60">
        <v>45606</v>
      </c>
      <c r="I199" s="60">
        <v>43473</v>
      </c>
      <c r="J199" t="s">
        <v>163</v>
      </c>
      <c r="K199" t="s">
        <v>163</v>
      </c>
      <c r="L199" t="s">
        <v>1229</v>
      </c>
      <c r="M199" t="s">
        <v>890</v>
      </c>
    </row>
    <row r="200" spans="1:13" x14ac:dyDescent="0.2">
      <c r="A200" t="s">
        <v>1228</v>
      </c>
      <c r="B200" t="s">
        <v>887</v>
      </c>
      <c r="C200" t="s">
        <v>930</v>
      </c>
      <c r="D200" t="s">
        <v>163</v>
      </c>
      <c r="E200" t="s">
        <v>171</v>
      </c>
      <c r="F200" t="s">
        <v>163</v>
      </c>
      <c r="G200" s="59">
        <v>-61.8</v>
      </c>
      <c r="H200" s="60">
        <v>45606</v>
      </c>
      <c r="I200" s="60">
        <v>43473</v>
      </c>
      <c r="J200" t="s">
        <v>163</v>
      </c>
      <c r="K200" t="s">
        <v>163</v>
      </c>
      <c r="L200" t="s">
        <v>1229</v>
      </c>
      <c r="M200" t="s">
        <v>890</v>
      </c>
    </row>
    <row r="201" spans="1:13" x14ac:dyDescent="0.2">
      <c r="A201" t="s">
        <v>1228</v>
      </c>
      <c r="B201" t="s">
        <v>887</v>
      </c>
      <c r="C201" t="s">
        <v>900</v>
      </c>
      <c r="D201" t="s">
        <v>163</v>
      </c>
      <c r="E201" t="s">
        <v>171</v>
      </c>
      <c r="F201" t="s">
        <v>163</v>
      </c>
      <c r="G201" s="59">
        <v>-283.92</v>
      </c>
      <c r="H201" s="60">
        <v>45606</v>
      </c>
      <c r="I201" s="60">
        <v>43385</v>
      </c>
      <c r="J201" t="s">
        <v>163</v>
      </c>
      <c r="K201" t="s">
        <v>163</v>
      </c>
      <c r="L201" t="s">
        <v>1229</v>
      </c>
      <c r="M201" t="s">
        <v>890</v>
      </c>
    </row>
    <row r="202" spans="1:13" x14ac:dyDescent="0.2">
      <c r="A202" t="s">
        <v>1228</v>
      </c>
      <c r="B202" t="s">
        <v>887</v>
      </c>
      <c r="C202" t="s">
        <v>930</v>
      </c>
      <c r="D202" t="s">
        <v>163</v>
      </c>
      <c r="E202" t="s">
        <v>171</v>
      </c>
      <c r="F202" t="s">
        <v>163</v>
      </c>
      <c r="G202" s="59">
        <v>-61.12</v>
      </c>
      <c r="H202" s="60">
        <v>45606</v>
      </c>
      <c r="I202" s="60">
        <v>43385</v>
      </c>
      <c r="J202" t="s">
        <v>163</v>
      </c>
      <c r="K202" t="s">
        <v>163</v>
      </c>
      <c r="L202" t="s">
        <v>1229</v>
      </c>
      <c r="M202" t="s">
        <v>890</v>
      </c>
    </row>
    <row r="203" spans="1:13" x14ac:dyDescent="0.2">
      <c r="A203" t="s">
        <v>1228</v>
      </c>
      <c r="B203" t="s">
        <v>887</v>
      </c>
      <c r="C203" t="s">
        <v>900</v>
      </c>
      <c r="D203" t="s">
        <v>163</v>
      </c>
      <c r="E203" t="s">
        <v>171</v>
      </c>
      <c r="F203" t="s">
        <v>163</v>
      </c>
      <c r="G203" s="59">
        <v>-5.38</v>
      </c>
      <c r="H203" s="60">
        <v>45606</v>
      </c>
      <c r="I203" s="60">
        <v>43294</v>
      </c>
      <c r="J203" t="s">
        <v>163</v>
      </c>
      <c r="K203" t="s">
        <v>163</v>
      </c>
      <c r="L203" t="s">
        <v>1229</v>
      </c>
      <c r="M203" t="s">
        <v>890</v>
      </c>
    </row>
    <row r="204" spans="1:13" x14ac:dyDescent="0.2">
      <c r="A204" t="s">
        <v>1228</v>
      </c>
      <c r="B204" t="s">
        <v>887</v>
      </c>
      <c r="C204" t="s">
        <v>930</v>
      </c>
      <c r="D204" t="s">
        <v>163</v>
      </c>
      <c r="E204" t="s">
        <v>171</v>
      </c>
      <c r="F204" t="s">
        <v>163</v>
      </c>
      <c r="G204" s="59">
        <v>-7.55</v>
      </c>
      <c r="H204" s="60">
        <v>45606</v>
      </c>
      <c r="I204" s="60">
        <v>43294</v>
      </c>
      <c r="J204" t="s">
        <v>163</v>
      </c>
      <c r="K204" t="s">
        <v>163</v>
      </c>
      <c r="L204" t="s">
        <v>1229</v>
      </c>
      <c r="M204" t="s">
        <v>890</v>
      </c>
    </row>
    <row r="205" spans="1:13" x14ac:dyDescent="0.2">
      <c r="A205" t="s">
        <v>1228</v>
      </c>
      <c r="B205" t="s">
        <v>887</v>
      </c>
      <c r="C205" t="s">
        <v>900</v>
      </c>
      <c r="D205" t="s">
        <v>163</v>
      </c>
      <c r="E205" t="s">
        <v>171</v>
      </c>
      <c r="F205" t="s">
        <v>163</v>
      </c>
      <c r="G205" s="59">
        <v>-76.88</v>
      </c>
      <c r="H205" s="60">
        <v>45606</v>
      </c>
      <c r="I205" s="60">
        <v>43294</v>
      </c>
      <c r="J205" t="s">
        <v>163</v>
      </c>
      <c r="K205" t="s">
        <v>163</v>
      </c>
      <c r="L205" t="s">
        <v>1229</v>
      </c>
      <c r="M205" t="s">
        <v>890</v>
      </c>
    </row>
    <row r="206" spans="1:13" x14ac:dyDescent="0.2">
      <c r="A206" t="s">
        <v>1228</v>
      </c>
      <c r="B206" t="s">
        <v>887</v>
      </c>
      <c r="C206" t="s">
        <v>930</v>
      </c>
      <c r="D206" t="s">
        <v>163</v>
      </c>
      <c r="E206" t="s">
        <v>171</v>
      </c>
      <c r="F206" t="s">
        <v>163</v>
      </c>
      <c r="G206" s="59">
        <v>-54.59</v>
      </c>
      <c r="H206" s="60">
        <v>45606</v>
      </c>
      <c r="I206" s="60">
        <v>43294</v>
      </c>
      <c r="J206" t="s">
        <v>163</v>
      </c>
      <c r="K206" t="s">
        <v>163</v>
      </c>
      <c r="L206" t="s">
        <v>1229</v>
      </c>
      <c r="M206" t="s">
        <v>890</v>
      </c>
    </row>
    <row r="207" spans="1:13" x14ac:dyDescent="0.2">
      <c r="A207" t="s">
        <v>2564</v>
      </c>
      <c r="B207" t="s">
        <v>887</v>
      </c>
      <c r="C207" t="s">
        <v>913</v>
      </c>
      <c r="D207" t="s">
        <v>163</v>
      </c>
      <c r="E207" t="s">
        <v>171</v>
      </c>
      <c r="F207" t="s">
        <v>163</v>
      </c>
      <c r="G207" s="59">
        <v>-1890</v>
      </c>
      <c r="H207" s="60">
        <v>45607</v>
      </c>
      <c r="I207" s="60">
        <v>45574</v>
      </c>
      <c r="J207" t="s">
        <v>163</v>
      </c>
      <c r="K207" t="s">
        <v>163</v>
      </c>
      <c r="L207" t="s">
        <v>2565</v>
      </c>
      <c r="M207" t="s">
        <v>890</v>
      </c>
    </row>
    <row r="208" spans="1:13" x14ac:dyDescent="0.2">
      <c r="A208" t="s">
        <v>2566</v>
      </c>
      <c r="B208" t="s">
        <v>887</v>
      </c>
      <c r="C208" t="s">
        <v>900</v>
      </c>
      <c r="D208" t="s">
        <v>163</v>
      </c>
      <c r="E208" t="s">
        <v>171</v>
      </c>
      <c r="F208" t="s">
        <v>163</v>
      </c>
      <c r="G208" s="59">
        <v>-290.64</v>
      </c>
      <c r="H208" s="60">
        <v>45608</v>
      </c>
      <c r="I208" s="60">
        <v>45604</v>
      </c>
      <c r="J208" t="s">
        <v>163</v>
      </c>
      <c r="K208" t="s">
        <v>163</v>
      </c>
      <c r="L208" t="s">
        <v>2567</v>
      </c>
      <c r="M208" t="s">
        <v>890</v>
      </c>
    </row>
    <row r="209" spans="1:13" x14ac:dyDescent="0.2">
      <c r="A209" t="s">
        <v>2566</v>
      </c>
      <c r="B209" t="s">
        <v>887</v>
      </c>
      <c r="C209" t="s">
        <v>900</v>
      </c>
      <c r="D209" t="s">
        <v>163</v>
      </c>
      <c r="E209" t="s">
        <v>171</v>
      </c>
      <c r="F209" t="s">
        <v>163</v>
      </c>
      <c r="G209" s="59">
        <v>-86.67</v>
      </c>
      <c r="H209" s="60">
        <v>45608</v>
      </c>
      <c r="I209" s="60">
        <v>45604</v>
      </c>
      <c r="J209" t="s">
        <v>163</v>
      </c>
      <c r="K209" t="s">
        <v>163</v>
      </c>
      <c r="L209" t="s">
        <v>2567</v>
      </c>
      <c r="M209" t="s">
        <v>890</v>
      </c>
    </row>
    <row r="210" spans="1:13" x14ac:dyDescent="0.2">
      <c r="A210" t="s">
        <v>2566</v>
      </c>
      <c r="B210" t="s">
        <v>887</v>
      </c>
      <c r="C210" t="s">
        <v>900</v>
      </c>
      <c r="D210" t="s">
        <v>163</v>
      </c>
      <c r="E210" t="s">
        <v>171</v>
      </c>
      <c r="F210" t="s">
        <v>163</v>
      </c>
      <c r="G210" s="59">
        <v>-224.92</v>
      </c>
      <c r="H210" s="60">
        <v>45608</v>
      </c>
      <c r="I210" s="60">
        <v>45604</v>
      </c>
      <c r="J210" t="s">
        <v>163</v>
      </c>
      <c r="K210" t="s">
        <v>163</v>
      </c>
      <c r="L210" t="s">
        <v>2567</v>
      </c>
      <c r="M210" t="s">
        <v>890</v>
      </c>
    </row>
    <row r="211" spans="1:13" x14ac:dyDescent="0.2">
      <c r="A211" t="s">
        <v>2566</v>
      </c>
      <c r="B211" t="s">
        <v>887</v>
      </c>
      <c r="C211" t="s">
        <v>900</v>
      </c>
      <c r="D211" t="s">
        <v>163</v>
      </c>
      <c r="E211" t="s">
        <v>171</v>
      </c>
      <c r="F211" t="s">
        <v>163</v>
      </c>
      <c r="G211" s="59">
        <v>-307.87</v>
      </c>
      <c r="H211" s="60">
        <v>45608</v>
      </c>
      <c r="I211" s="60">
        <v>45604</v>
      </c>
      <c r="J211" t="s">
        <v>163</v>
      </c>
      <c r="K211" t="s">
        <v>163</v>
      </c>
      <c r="L211" t="s">
        <v>2567</v>
      </c>
      <c r="M211" t="s">
        <v>890</v>
      </c>
    </row>
    <row r="212" spans="1:13" x14ac:dyDescent="0.2">
      <c r="A212" t="s">
        <v>2566</v>
      </c>
      <c r="B212" t="s">
        <v>887</v>
      </c>
      <c r="C212" t="s">
        <v>900</v>
      </c>
      <c r="D212" t="s">
        <v>163</v>
      </c>
      <c r="E212" t="s">
        <v>171</v>
      </c>
      <c r="F212" t="s">
        <v>163</v>
      </c>
      <c r="G212" s="59">
        <v>86.67</v>
      </c>
      <c r="H212" s="60">
        <v>45608</v>
      </c>
      <c r="I212" s="60">
        <v>45604</v>
      </c>
      <c r="J212" t="s">
        <v>163</v>
      </c>
      <c r="K212" t="s">
        <v>163</v>
      </c>
      <c r="L212" t="s">
        <v>2567</v>
      </c>
      <c r="M212" t="s">
        <v>890</v>
      </c>
    </row>
    <row r="213" spans="1:13" x14ac:dyDescent="0.2">
      <c r="A213" t="s">
        <v>2566</v>
      </c>
      <c r="B213" t="s">
        <v>887</v>
      </c>
      <c r="C213" t="s">
        <v>900</v>
      </c>
      <c r="D213" t="s">
        <v>163</v>
      </c>
      <c r="E213" t="s">
        <v>171</v>
      </c>
      <c r="F213" t="s">
        <v>163</v>
      </c>
      <c r="G213" s="59">
        <v>-78.36</v>
      </c>
      <c r="H213" s="60">
        <v>45608</v>
      </c>
      <c r="I213" s="60">
        <v>45604</v>
      </c>
      <c r="J213" t="s">
        <v>163</v>
      </c>
      <c r="K213" t="s">
        <v>163</v>
      </c>
      <c r="L213" t="s">
        <v>2567</v>
      </c>
      <c r="M213" t="s">
        <v>890</v>
      </c>
    </row>
    <row r="214" spans="1:13" x14ac:dyDescent="0.2">
      <c r="A214" t="s">
        <v>2566</v>
      </c>
      <c r="B214" t="s">
        <v>887</v>
      </c>
      <c r="C214" t="s">
        <v>900</v>
      </c>
      <c r="D214" t="s">
        <v>163</v>
      </c>
      <c r="E214" t="s">
        <v>171</v>
      </c>
      <c r="F214" t="s">
        <v>163</v>
      </c>
      <c r="G214" s="59">
        <v>224.92</v>
      </c>
      <c r="H214" s="60">
        <v>45608</v>
      </c>
      <c r="I214" s="60">
        <v>45604</v>
      </c>
      <c r="J214" t="s">
        <v>163</v>
      </c>
      <c r="K214" t="s">
        <v>163</v>
      </c>
      <c r="L214" t="s">
        <v>2567</v>
      </c>
      <c r="M214" t="s">
        <v>890</v>
      </c>
    </row>
    <row r="215" spans="1:13" x14ac:dyDescent="0.2">
      <c r="A215" t="s">
        <v>2566</v>
      </c>
      <c r="B215" t="s">
        <v>887</v>
      </c>
      <c r="C215" t="s">
        <v>900</v>
      </c>
      <c r="D215" t="s">
        <v>163</v>
      </c>
      <c r="E215" t="s">
        <v>171</v>
      </c>
      <c r="F215" t="s">
        <v>163</v>
      </c>
      <c r="G215" s="59">
        <v>-199.69</v>
      </c>
      <c r="H215" s="60">
        <v>45608</v>
      </c>
      <c r="I215" s="60">
        <v>45604</v>
      </c>
      <c r="J215" t="s">
        <v>163</v>
      </c>
      <c r="K215" t="s">
        <v>163</v>
      </c>
      <c r="L215" t="s">
        <v>2567</v>
      </c>
      <c r="M215" t="s">
        <v>890</v>
      </c>
    </row>
    <row r="216" spans="1:13" x14ac:dyDescent="0.2">
      <c r="A216" t="s">
        <v>2566</v>
      </c>
      <c r="B216" t="s">
        <v>887</v>
      </c>
      <c r="C216" t="s">
        <v>900</v>
      </c>
      <c r="D216" t="s">
        <v>163</v>
      </c>
      <c r="E216" t="s">
        <v>171</v>
      </c>
      <c r="F216" t="s">
        <v>163</v>
      </c>
      <c r="G216" s="59">
        <v>307.87</v>
      </c>
      <c r="H216" s="60">
        <v>45608</v>
      </c>
      <c r="I216" s="60">
        <v>45604</v>
      </c>
      <c r="J216" t="s">
        <v>163</v>
      </c>
      <c r="K216" t="s">
        <v>163</v>
      </c>
      <c r="L216" t="s">
        <v>2567</v>
      </c>
      <c r="M216" t="s">
        <v>890</v>
      </c>
    </row>
    <row r="217" spans="1:13" x14ac:dyDescent="0.2">
      <c r="A217" t="s">
        <v>2566</v>
      </c>
      <c r="B217" t="s">
        <v>887</v>
      </c>
      <c r="C217" t="s">
        <v>900</v>
      </c>
      <c r="D217" t="s">
        <v>163</v>
      </c>
      <c r="E217" t="s">
        <v>171</v>
      </c>
      <c r="F217" t="s">
        <v>163</v>
      </c>
      <c r="G217" s="59">
        <v>-273.17</v>
      </c>
      <c r="H217" s="60">
        <v>45608</v>
      </c>
      <c r="I217" s="60">
        <v>45604</v>
      </c>
      <c r="J217" t="s">
        <v>163</v>
      </c>
      <c r="K217" t="s">
        <v>163</v>
      </c>
      <c r="L217" t="s">
        <v>2567</v>
      </c>
      <c r="M217" t="s">
        <v>890</v>
      </c>
    </row>
    <row r="218" spans="1:13" x14ac:dyDescent="0.2">
      <c r="A218" t="s">
        <v>2566</v>
      </c>
      <c r="B218" t="s">
        <v>887</v>
      </c>
      <c r="C218" t="s">
        <v>900</v>
      </c>
      <c r="D218" t="s">
        <v>163</v>
      </c>
      <c r="E218" t="s">
        <v>171</v>
      </c>
      <c r="F218" t="s">
        <v>163</v>
      </c>
      <c r="G218" s="59">
        <v>-267.44</v>
      </c>
      <c r="H218" s="60">
        <v>45608</v>
      </c>
      <c r="I218" s="60">
        <v>45604</v>
      </c>
      <c r="J218" t="s">
        <v>163</v>
      </c>
      <c r="K218" t="s">
        <v>163</v>
      </c>
      <c r="L218" t="s">
        <v>2567</v>
      </c>
      <c r="M218" t="s">
        <v>890</v>
      </c>
    </row>
    <row r="219" spans="1:13" x14ac:dyDescent="0.2">
      <c r="A219" t="s">
        <v>2566</v>
      </c>
      <c r="B219" t="s">
        <v>887</v>
      </c>
      <c r="C219" t="s">
        <v>900</v>
      </c>
      <c r="D219" t="s">
        <v>163</v>
      </c>
      <c r="E219" t="s">
        <v>171</v>
      </c>
      <c r="F219" t="s">
        <v>163</v>
      </c>
      <c r="G219" s="59">
        <v>-273.17</v>
      </c>
      <c r="H219" s="60">
        <v>45608</v>
      </c>
      <c r="I219" s="60">
        <v>45604</v>
      </c>
      <c r="J219" t="s">
        <v>163</v>
      </c>
      <c r="K219" t="s">
        <v>163</v>
      </c>
      <c r="L219" t="s">
        <v>2567</v>
      </c>
      <c r="M219" t="s">
        <v>890</v>
      </c>
    </row>
    <row r="220" spans="1:13" x14ac:dyDescent="0.2">
      <c r="A220" t="s">
        <v>2568</v>
      </c>
      <c r="B220" t="s">
        <v>887</v>
      </c>
      <c r="C220" t="s">
        <v>2569</v>
      </c>
      <c r="D220" t="s">
        <v>163</v>
      </c>
      <c r="E220" t="s">
        <v>171</v>
      </c>
      <c r="F220" t="s">
        <v>163</v>
      </c>
      <c r="G220" s="59">
        <v>-326</v>
      </c>
      <c r="H220" s="60">
        <v>45610</v>
      </c>
      <c r="I220" s="60">
        <v>45594</v>
      </c>
      <c r="J220" t="s">
        <v>163</v>
      </c>
      <c r="K220" t="s">
        <v>163</v>
      </c>
      <c r="L220" t="s">
        <v>2570</v>
      </c>
      <c r="M220" t="s">
        <v>890</v>
      </c>
    </row>
    <row r="221" spans="1:13" x14ac:dyDescent="0.2">
      <c r="A221" t="s">
        <v>2571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-24.02</v>
      </c>
      <c r="H221" s="60">
        <v>45611</v>
      </c>
      <c r="I221" s="60">
        <v>45611</v>
      </c>
      <c r="J221" t="s">
        <v>163</v>
      </c>
      <c r="K221" t="s">
        <v>163</v>
      </c>
      <c r="L221" t="s">
        <v>2572</v>
      </c>
      <c r="M221" t="s">
        <v>890</v>
      </c>
    </row>
    <row r="222" spans="1:13" x14ac:dyDescent="0.2">
      <c r="A222" t="s">
        <v>2571</v>
      </c>
      <c r="B222" t="s">
        <v>887</v>
      </c>
      <c r="C222" t="s">
        <v>900</v>
      </c>
      <c r="D222" t="s">
        <v>163</v>
      </c>
      <c r="E222" t="s">
        <v>171</v>
      </c>
      <c r="F222" t="s">
        <v>163</v>
      </c>
      <c r="G222" s="59">
        <v>-10.96</v>
      </c>
      <c r="H222" s="60">
        <v>45611</v>
      </c>
      <c r="I222" s="60">
        <v>45611</v>
      </c>
      <c r="J222" t="s">
        <v>163</v>
      </c>
      <c r="K222" t="s">
        <v>163</v>
      </c>
      <c r="L222" t="s">
        <v>2572</v>
      </c>
      <c r="M222" t="s">
        <v>890</v>
      </c>
    </row>
    <row r="223" spans="1:13" x14ac:dyDescent="0.2">
      <c r="A223" t="s">
        <v>2571</v>
      </c>
      <c r="B223" t="s">
        <v>887</v>
      </c>
      <c r="C223" t="s">
        <v>900</v>
      </c>
      <c r="D223" t="s">
        <v>163</v>
      </c>
      <c r="E223" t="s">
        <v>171</v>
      </c>
      <c r="F223" t="s">
        <v>163</v>
      </c>
      <c r="G223" s="59">
        <v>-0.84</v>
      </c>
      <c r="H223" s="60">
        <v>45611</v>
      </c>
      <c r="I223" s="60">
        <v>45611</v>
      </c>
      <c r="J223" t="s">
        <v>163</v>
      </c>
      <c r="K223" t="s">
        <v>163</v>
      </c>
      <c r="L223" t="s">
        <v>2572</v>
      </c>
      <c r="M223" t="s">
        <v>890</v>
      </c>
    </row>
    <row r="224" spans="1:13" x14ac:dyDescent="0.2">
      <c r="A224" t="s">
        <v>2573</v>
      </c>
      <c r="B224" t="s">
        <v>887</v>
      </c>
      <c r="C224" t="s">
        <v>900</v>
      </c>
      <c r="D224" t="s">
        <v>163</v>
      </c>
      <c r="E224" t="s">
        <v>171</v>
      </c>
      <c r="F224" t="s">
        <v>163</v>
      </c>
      <c r="G224" s="59">
        <v>-56.21</v>
      </c>
      <c r="H224" s="60">
        <v>45611</v>
      </c>
      <c r="I224" s="60">
        <v>45611</v>
      </c>
      <c r="J224" t="s">
        <v>163</v>
      </c>
      <c r="K224" t="s">
        <v>163</v>
      </c>
      <c r="L224" t="s">
        <v>2574</v>
      </c>
      <c r="M224" t="s">
        <v>890</v>
      </c>
    </row>
    <row r="225" spans="1:13" x14ac:dyDescent="0.2">
      <c r="A225" t="s">
        <v>2575</v>
      </c>
      <c r="B225" t="s">
        <v>887</v>
      </c>
      <c r="C225" t="s">
        <v>900</v>
      </c>
      <c r="D225" t="s">
        <v>163</v>
      </c>
      <c r="E225" t="s">
        <v>171</v>
      </c>
      <c r="F225" t="s">
        <v>163</v>
      </c>
      <c r="G225" s="59">
        <v>-63.89</v>
      </c>
      <c r="H225" s="60">
        <v>45611</v>
      </c>
      <c r="I225" s="60">
        <v>45611</v>
      </c>
      <c r="J225" t="s">
        <v>163</v>
      </c>
      <c r="K225" t="s">
        <v>163</v>
      </c>
      <c r="L225" t="s">
        <v>2576</v>
      </c>
      <c r="M225" t="s">
        <v>890</v>
      </c>
    </row>
    <row r="226" spans="1:13" x14ac:dyDescent="0.2">
      <c r="A226" t="s">
        <v>2575</v>
      </c>
      <c r="B226" t="s">
        <v>887</v>
      </c>
      <c r="C226" t="s">
        <v>900</v>
      </c>
      <c r="D226" t="s">
        <v>163</v>
      </c>
      <c r="E226" t="s">
        <v>171</v>
      </c>
      <c r="F226" t="s">
        <v>163</v>
      </c>
      <c r="G226" s="59">
        <v>-88.32</v>
      </c>
      <c r="H226" s="60">
        <v>45611</v>
      </c>
      <c r="I226" s="60">
        <v>45611</v>
      </c>
      <c r="J226" t="s">
        <v>163</v>
      </c>
      <c r="K226" t="s">
        <v>163</v>
      </c>
      <c r="L226" t="s">
        <v>2576</v>
      </c>
      <c r="M226" t="s">
        <v>890</v>
      </c>
    </row>
    <row r="227" spans="1:13" x14ac:dyDescent="0.2">
      <c r="A227" t="s">
        <v>2575</v>
      </c>
      <c r="B227" t="s">
        <v>887</v>
      </c>
      <c r="C227" t="s">
        <v>900</v>
      </c>
      <c r="D227" t="s">
        <v>163</v>
      </c>
      <c r="E227" t="s">
        <v>171</v>
      </c>
      <c r="F227" t="s">
        <v>163</v>
      </c>
      <c r="G227" s="59">
        <v>-67.19</v>
      </c>
      <c r="H227" s="60">
        <v>45611</v>
      </c>
      <c r="I227" s="60">
        <v>45611</v>
      </c>
      <c r="J227" t="s">
        <v>163</v>
      </c>
      <c r="K227" t="s">
        <v>163</v>
      </c>
      <c r="L227" t="s">
        <v>2576</v>
      </c>
      <c r="M227" t="s">
        <v>890</v>
      </c>
    </row>
    <row r="228" spans="1:13" x14ac:dyDescent="0.2">
      <c r="A228" t="s">
        <v>2575</v>
      </c>
      <c r="B228" t="s">
        <v>887</v>
      </c>
      <c r="C228" t="s">
        <v>900</v>
      </c>
      <c r="D228" t="s">
        <v>163</v>
      </c>
      <c r="E228" t="s">
        <v>171</v>
      </c>
      <c r="F228" t="s">
        <v>163</v>
      </c>
      <c r="G228" s="59">
        <v>-22.53</v>
      </c>
      <c r="H228" s="60">
        <v>45611</v>
      </c>
      <c r="I228" s="60">
        <v>45611</v>
      </c>
      <c r="J228" t="s">
        <v>163</v>
      </c>
      <c r="K228" t="s">
        <v>163</v>
      </c>
      <c r="L228" t="s">
        <v>2576</v>
      </c>
      <c r="M228" t="s">
        <v>890</v>
      </c>
    </row>
    <row r="229" spans="1:13" x14ac:dyDescent="0.2">
      <c r="A229" t="s">
        <v>2575</v>
      </c>
      <c r="B229" t="s">
        <v>887</v>
      </c>
      <c r="C229" t="s">
        <v>900</v>
      </c>
      <c r="D229" t="s">
        <v>163</v>
      </c>
      <c r="E229" t="s">
        <v>171</v>
      </c>
      <c r="F229" t="s">
        <v>163</v>
      </c>
      <c r="G229" s="59">
        <v>-14.71</v>
      </c>
      <c r="H229" s="60">
        <v>45611</v>
      </c>
      <c r="I229" s="60">
        <v>45611</v>
      </c>
      <c r="J229" t="s">
        <v>163</v>
      </c>
      <c r="K229" t="s">
        <v>163</v>
      </c>
      <c r="L229" t="s">
        <v>2576</v>
      </c>
      <c r="M229" t="s">
        <v>890</v>
      </c>
    </row>
    <row r="230" spans="1:13" x14ac:dyDescent="0.2">
      <c r="A230" t="s">
        <v>1747</v>
      </c>
      <c r="B230" t="s">
        <v>887</v>
      </c>
      <c r="C230" t="s">
        <v>888</v>
      </c>
      <c r="D230" t="s">
        <v>163</v>
      </c>
      <c r="E230" t="s">
        <v>171</v>
      </c>
      <c r="F230" t="s">
        <v>163</v>
      </c>
      <c r="G230" s="59">
        <v>-5703.75</v>
      </c>
      <c r="H230" s="60">
        <v>45611</v>
      </c>
      <c r="I230" s="60">
        <v>45588</v>
      </c>
      <c r="J230" t="s">
        <v>163</v>
      </c>
      <c r="K230" t="s">
        <v>163</v>
      </c>
      <c r="L230" t="s">
        <v>2577</v>
      </c>
      <c r="M230" t="s">
        <v>890</v>
      </c>
    </row>
    <row r="231" spans="1:13" x14ac:dyDescent="0.2">
      <c r="A231" t="s">
        <v>1747</v>
      </c>
      <c r="B231" t="s">
        <v>887</v>
      </c>
      <c r="C231" t="s">
        <v>888</v>
      </c>
      <c r="D231" t="s">
        <v>163</v>
      </c>
      <c r="E231" t="s">
        <v>171</v>
      </c>
      <c r="F231" t="s">
        <v>163</v>
      </c>
      <c r="G231" s="59">
        <v>5703.75</v>
      </c>
      <c r="H231" s="60">
        <v>45611</v>
      </c>
      <c r="I231" s="60">
        <v>45588</v>
      </c>
      <c r="J231" t="s">
        <v>163</v>
      </c>
      <c r="K231" t="s">
        <v>163</v>
      </c>
      <c r="L231" t="s">
        <v>2578</v>
      </c>
      <c r="M231" t="s">
        <v>890</v>
      </c>
    </row>
    <row r="232" spans="1:13" x14ac:dyDescent="0.2">
      <c r="A232" t="s">
        <v>1747</v>
      </c>
      <c r="B232" t="s">
        <v>887</v>
      </c>
      <c r="C232" t="s">
        <v>888</v>
      </c>
      <c r="D232" t="s">
        <v>163</v>
      </c>
      <c r="E232" t="s">
        <v>171</v>
      </c>
      <c r="F232" t="s">
        <v>163</v>
      </c>
      <c r="G232" s="59">
        <v>-5703.75</v>
      </c>
      <c r="H232" s="60">
        <v>45611</v>
      </c>
      <c r="I232" s="60">
        <v>45588</v>
      </c>
      <c r="J232" t="s">
        <v>163</v>
      </c>
      <c r="K232" t="s">
        <v>163</v>
      </c>
      <c r="L232" t="s">
        <v>2579</v>
      </c>
      <c r="M232" t="s">
        <v>890</v>
      </c>
    </row>
    <row r="233" spans="1:13" x14ac:dyDescent="0.2">
      <c r="A233">
        <v>30113446</v>
      </c>
      <c r="B233" t="s">
        <v>887</v>
      </c>
      <c r="C233" t="s">
        <v>892</v>
      </c>
      <c r="D233" t="s">
        <v>163</v>
      </c>
      <c r="E233" t="s">
        <v>171</v>
      </c>
      <c r="F233" t="s">
        <v>163</v>
      </c>
      <c r="G233" s="59">
        <v>-780</v>
      </c>
      <c r="H233" s="60">
        <v>45615</v>
      </c>
      <c r="I233" s="60">
        <v>45051</v>
      </c>
      <c r="J233" t="s">
        <v>163</v>
      </c>
      <c r="K233" t="s">
        <v>163</v>
      </c>
      <c r="L233" t="s">
        <v>2580</v>
      </c>
      <c r="M233" t="s">
        <v>890</v>
      </c>
    </row>
    <row r="234" spans="1:13" x14ac:dyDescent="0.2">
      <c r="A234" t="s">
        <v>2581</v>
      </c>
      <c r="B234" t="s">
        <v>887</v>
      </c>
      <c r="C234" t="s">
        <v>913</v>
      </c>
      <c r="D234" t="s">
        <v>163</v>
      </c>
      <c r="E234" t="s">
        <v>171</v>
      </c>
      <c r="F234" t="s">
        <v>163</v>
      </c>
      <c r="G234" s="59">
        <v>-1809.3</v>
      </c>
      <c r="H234" s="60">
        <v>45616</v>
      </c>
      <c r="I234" s="60">
        <v>45594</v>
      </c>
      <c r="J234" t="s">
        <v>163</v>
      </c>
      <c r="K234" t="s">
        <v>163</v>
      </c>
      <c r="L234" t="s">
        <v>2582</v>
      </c>
      <c r="M234" t="s">
        <v>890</v>
      </c>
    </row>
    <row r="235" spans="1:13" x14ac:dyDescent="0.2">
      <c r="A235" t="s">
        <v>1636</v>
      </c>
      <c r="B235" t="s">
        <v>887</v>
      </c>
      <c r="C235" t="s">
        <v>900</v>
      </c>
      <c r="D235" t="s">
        <v>163</v>
      </c>
      <c r="E235" t="s">
        <v>171</v>
      </c>
      <c r="F235" t="s">
        <v>163</v>
      </c>
      <c r="G235" s="59">
        <v>-66.94</v>
      </c>
      <c r="H235" s="60">
        <v>45616</v>
      </c>
      <c r="I235" s="60">
        <v>45616</v>
      </c>
      <c r="J235" t="s">
        <v>163</v>
      </c>
      <c r="K235" t="s">
        <v>163</v>
      </c>
      <c r="L235" t="s">
        <v>2583</v>
      </c>
      <c r="M235" t="s">
        <v>890</v>
      </c>
    </row>
    <row r="236" spans="1:13" x14ac:dyDescent="0.2">
      <c r="A236">
        <v>30090934</v>
      </c>
      <c r="B236" t="s">
        <v>887</v>
      </c>
      <c r="C236" t="s">
        <v>892</v>
      </c>
      <c r="D236" t="s">
        <v>163</v>
      </c>
      <c r="E236" t="s">
        <v>171</v>
      </c>
      <c r="F236" t="s">
        <v>163</v>
      </c>
      <c r="G236" s="59">
        <v>-2000</v>
      </c>
      <c r="H236" s="60">
        <v>45618</v>
      </c>
      <c r="I236" s="60">
        <v>43210</v>
      </c>
      <c r="J236" t="s">
        <v>163</v>
      </c>
      <c r="K236" t="s">
        <v>163</v>
      </c>
      <c r="L236" t="s">
        <v>2584</v>
      </c>
      <c r="M236" t="s">
        <v>890</v>
      </c>
    </row>
    <row r="237" spans="1:13" x14ac:dyDescent="0.2">
      <c r="A237">
        <v>30090934</v>
      </c>
      <c r="B237" t="s">
        <v>887</v>
      </c>
      <c r="C237" t="s">
        <v>892</v>
      </c>
      <c r="D237" t="s">
        <v>163</v>
      </c>
      <c r="E237" t="s">
        <v>171</v>
      </c>
      <c r="F237" t="s">
        <v>163</v>
      </c>
      <c r="G237" s="59">
        <v>-3820</v>
      </c>
      <c r="H237" s="60">
        <v>45618</v>
      </c>
      <c r="I237" s="60">
        <v>43210</v>
      </c>
      <c r="J237" t="s">
        <v>163</v>
      </c>
      <c r="K237" t="s">
        <v>163</v>
      </c>
      <c r="L237" t="s">
        <v>2584</v>
      </c>
      <c r="M237" t="s">
        <v>890</v>
      </c>
    </row>
    <row r="238" spans="1:13" x14ac:dyDescent="0.2">
      <c r="A238" t="s">
        <v>2585</v>
      </c>
      <c r="B238" t="s">
        <v>887</v>
      </c>
      <c r="C238" t="s">
        <v>900</v>
      </c>
      <c r="D238" t="s">
        <v>163</v>
      </c>
      <c r="E238" t="s">
        <v>171</v>
      </c>
      <c r="F238" t="s">
        <v>163</v>
      </c>
      <c r="G238" s="59">
        <v>-107.13</v>
      </c>
      <c r="H238" s="60">
        <v>45618</v>
      </c>
      <c r="I238" s="60">
        <v>45618</v>
      </c>
      <c r="J238" t="s">
        <v>163</v>
      </c>
      <c r="K238" t="s">
        <v>163</v>
      </c>
      <c r="L238" t="s">
        <v>2586</v>
      </c>
      <c r="M238" t="s">
        <v>890</v>
      </c>
    </row>
    <row r="239" spans="1:13" x14ac:dyDescent="0.2">
      <c r="A239" t="s">
        <v>2585</v>
      </c>
      <c r="B239" t="s">
        <v>887</v>
      </c>
      <c r="C239" t="s">
        <v>900</v>
      </c>
      <c r="D239" t="s">
        <v>163</v>
      </c>
      <c r="E239" t="s">
        <v>171</v>
      </c>
      <c r="F239" t="s">
        <v>163</v>
      </c>
      <c r="G239" s="59">
        <v>-30.31</v>
      </c>
      <c r="H239" s="60">
        <v>45618</v>
      </c>
      <c r="I239" s="60">
        <v>45618</v>
      </c>
      <c r="J239" t="s">
        <v>163</v>
      </c>
      <c r="K239" t="s">
        <v>163</v>
      </c>
      <c r="L239" t="s">
        <v>2586</v>
      </c>
      <c r="M239" t="s">
        <v>890</v>
      </c>
    </row>
    <row r="240" spans="1:13" x14ac:dyDescent="0.2">
      <c r="A240" t="s">
        <v>2585</v>
      </c>
      <c r="B240" t="s">
        <v>887</v>
      </c>
      <c r="C240" t="s">
        <v>900</v>
      </c>
      <c r="D240" t="s">
        <v>163</v>
      </c>
      <c r="E240" t="s">
        <v>171</v>
      </c>
      <c r="F240" t="s">
        <v>163</v>
      </c>
      <c r="G240" s="59">
        <v>-21.92</v>
      </c>
      <c r="H240" s="60">
        <v>45618</v>
      </c>
      <c r="I240" s="60">
        <v>45618</v>
      </c>
      <c r="J240" t="s">
        <v>163</v>
      </c>
      <c r="K240" t="s">
        <v>163</v>
      </c>
      <c r="L240" t="s">
        <v>2586</v>
      </c>
      <c r="M240" t="s">
        <v>890</v>
      </c>
    </row>
    <row r="241" spans="1:13" x14ac:dyDescent="0.2">
      <c r="A241" t="s">
        <v>1693</v>
      </c>
      <c r="B241" t="s">
        <v>887</v>
      </c>
      <c r="C241" t="s">
        <v>900</v>
      </c>
      <c r="D241" t="s">
        <v>163</v>
      </c>
      <c r="E241" t="s">
        <v>171</v>
      </c>
      <c r="F241" t="s">
        <v>163</v>
      </c>
      <c r="G241" s="59">
        <v>-63.75</v>
      </c>
      <c r="H241" s="60">
        <v>45618</v>
      </c>
      <c r="I241" s="60">
        <v>45618</v>
      </c>
      <c r="J241" t="s">
        <v>163</v>
      </c>
      <c r="K241" t="s">
        <v>163</v>
      </c>
      <c r="L241" t="s">
        <v>2587</v>
      </c>
      <c r="M241" t="s">
        <v>890</v>
      </c>
    </row>
    <row r="242" spans="1:13" x14ac:dyDescent="0.2">
      <c r="A242" t="s">
        <v>1693</v>
      </c>
      <c r="B242" t="s">
        <v>887</v>
      </c>
      <c r="C242" t="s">
        <v>900</v>
      </c>
      <c r="D242" t="s">
        <v>163</v>
      </c>
      <c r="E242" t="s">
        <v>171</v>
      </c>
      <c r="F242" t="s">
        <v>163</v>
      </c>
      <c r="G242" s="59">
        <v>-0.8</v>
      </c>
      <c r="H242" s="60">
        <v>45618</v>
      </c>
      <c r="I242" s="60">
        <v>45618</v>
      </c>
      <c r="J242" t="s">
        <v>163</v>
      </c>
      <c r="K242" t="s">
        <v>163</v>
      </c>
      <c r="L242" t="s">
        <v>2587</v>
      </c>
      <c r="M242" t="s">
        <v>890</v>
      </c>
    </row>
    <row r="243" spans="1:13" x14ac:dyDescent="0.2">
      <c r="A243" t="s">
        <v>1693</v>
      </c>
      <c r="B243" t="s">
        <v>887</v>
      </c>
      <c r="C243" t="s">
        <v>900</v>
      </c>
      <c r="D243" t="s">
        <v>163</v>
      </c>
      <c r="E243" t="s">
        <v>171</v>
      </c>
      <c r="F243" t="s">
        <v>163</v>
      </c>
      <c r="G243" s="59">
        <v>-111.81</v>
      </c>
      <c r="H243" s="60">
        <v>45618</v>
      </c>
      <c r="I243" s="60">
        <v>45618</v>
      </c>
      <c r="J243" t="s">
        <v>163</v>
      </c>
      <c r="K243" t="s">
        <v>163</v>
      </c>
      <c r="L243" t="s">
        <v>2587</v>
      </c>
      <c r="M243" t="s">
        <v>890</v>
      </c>
    </row>
    <row r="244" spans="1:13" x14ac:dyDescent="0.2">
      <c r="A244" t="s">
        <v>1693</v>
      </c>
      <c r="B244" t="s">
        <v>887</v>
      </c>
      <c r="C244" t="s">
        <v>900</v>
      </c>
      <c r="D244" t="s">
        <v>163</v>
      </c>
      <c r="E244" t="s">
        <v>171</v>
      </c>
      <c r="F244" t="s">
        <v>163</v>
      </c>
      <c r="G244" s="59">
        <v>-10.96</v>
      </c>
      <c r="H244" s="60">
        <v>45618</v>
      </c>
      <c r="I244" s="60">
        <v>45618</v>
      </c>
      <c r="J244" t="s">
        <v>163</v>
      </c>
      <c r="K244" t="s">
        <v>163</v>
      </c>
      <c r="L244" t="s">
        <v>2587</v>
      </c>
      <c r="M244" t="s">
        <v>890</v>
      </c>
    </row>
    <row r="245" spans="1:13" x14ac:dyDescent="0.2">
      <c r="A245" t="s">
        <v>1033</v>
      </c>
      <c r="B245" t="s">
        <v>887</v>
      </c>
      <c r="C245" t="s">
        <v>900</v>
      </c>
      <c r="D245" t="s">
        <v>163</v>
      </c>
      <c r="E245" t="s">
        <v>171</v>
      </c>
      <c r="F245" t="s">
        <v>163</v>
      </c>
      <c r="G245" s="59">
        <v>-5.35</v>
      </c>
      <c r="H245" s="60">
        <v>45618</v>
      </c>
      <c r="I245" s="60">
        <v>45618</v>
      </c>
      <c r="J245" t="s">
        <v>163</v>
      </c>
      <c r="K245" t="s">
        <v>163</v>
      </c>
      <c r="L245" t="s">
        <v>2588</v>
      </c>
      <c r="M245" t="s">
        <v>890</v>
      </c>
    </row>
    <row r="246" spans="1:13" x14ac:dyDescent="0.2">
      <c r="A246" t="s">
        <v>1033</v>
      </c>
      <c r="B246" t="s">
        <v>887</v>
      </c>
      <c r="C246" t="s">
        <v>900</v>
      </c>
      <c r="D246" t="s">
        <v>163</v>
      </c>
      <c r="E246" t="s">
        <v>171</v>
      </c>
      <c r="F246" t="s">
        <v>163</v>
      </c>
      <c r="G246" s="59">
        <v>-3.19</v>
      </c>
      <c r="H246" s="60">
        <v>45618</v>
      </c>
      <c r="I246" s="60">
        <v>45618</v>
      </c>
      <c r="J246" t="s">
        <v>163</v>
      </c>
      <c r="K246" t="s">
        <v>163</v>
      </c>
      <c r="L246" t="s">
        <v>2588</v>
      </c>
      <c r="M246" t="s">
        <v>890</v>
      </c>
    </row>
    <row r="247" spans="1:13" x14ac:dyDescent="0.2">
      <c r="A247" t="s">
        <v>1033</v>
      </c>
      <c r="B247" t="s">
        <v>887</v>
      </c>
      <c r="C247" t="s">
        <v>900</v>
      </c>
      <c r="D247" t="s">
        <v>163</v>
      </c>
      <c r="E247" t="s">
        <v>171</v>
      </c>
      <c r="F247" t="s">
        <v>163</v>
      </c>
      <c r="G247" s="59">
        <v>-20.74</v>
      </c>
      <c r="H247" s="60">
        <v>45618</v>
      </c>
      <c r="I247" s="60">
        <v>45618</v>
      </c>
      <c r="J247" t="s">
        <v>163</v>
      </c>
      <c r="K247" t="s">
        <v>163</v>
      </c>
      <c r="L247" t="s">
        <v>2588</v>
      </c>
      <c r="M247" t="s">
        <v>890</v>
      </c>
    </row>
    <row r="248" spans="1:13" x14ac:dyDescent="0.2">
      <c r="A248" t="s">
        <v>1033</v>
      </c>
      <c r="B248" t="s">
        <v>887</v>
      </c>
      <c r="C248" t="s">
        <v>900</v>
      </c>
      <c r="D248" t="s">
        <v>163</v>
      </c>
      <c r="E248" t="s">
        <v>171</v>
      </c>
      <c r="F248" t="s">
        <v>163</v>
      </c>
      <c r="G248" s="59">
        <v>-17.55</v>
      </c>
      <c r="H248" s="60">
        <v>45618</v>
      </c>
      <c r="I248" s="60">
        <v>45618</v>
      </c>
      <c r="J248" t="s">
        <v>163</v>
      </c>
      <c r="K248" t="s">
        <v>163</v>
      </c>
      <c r="L248" t="s">
        <v>2588</v>
      </c>
      <c r="M248" t="s">
        <v>890</v>
      </c>
    </row>
    <row r="249" spans="1:13" x14ac:dyDescent="0.2">
      <c r="A249" t="s">
        <v>1033</v>
      </c>
      <c r="B249" t="s">
        <v>887</v>
      </c>
      <c r="C249" t="s">
        <v>900</v>
      </c>
      <c r="D249" t="s">
        <v>163</v>
      </c>
      <c r="E249" t="s">
        <v>171</v>
      </c>
      <c r="F249" t="s">
        <v>163</v>
      </c>
      <c r="G249" s="59">
        <v>-22.33</v>
      </c>
      <c r="H249" s="60">
        <v>45618</v>
      </c>
      <c r="I249" s="60">
        <v>45618</v>
      </c>
      <c r="J249" t="s">
        <v>163</v>
      </c>
      <c r="K249" t="s">
        <v>163</v>
      </c>
      <c r="L249" t="s">
        <v>2588</v>
      </c>
      <c r="M249" t="s">
        <v>890</v>
      </c>
    </row>
    <row r="250" spans="1:13" x14ac:dyDescent="0.2">
      <c r="A250" t="s">
        <v>1033</v>
      </c>
      <c r="B250" t="s">
        <v>887</v>
      </c>
      <c r="C250" t="s">
        <v>900</v>
      </c>
      <c r="D250" t="s">
        <v>163</v>
      </c>
      <c r="E250" t="s">
        <v>171</v>
      </c>
      <c r="F250" t="s">
        <v>163</v>
      </c>
      <c r="G250" s="59">
        <v>-6.38</v>
      </c>
      <c r="H250" s="60">
        <v>45618</v>
      </c>
      <c r="I250" s="60">
        <v>45618</v>
      </c>
      <c r="J250" t="s">
        <v>163</v>
      </c>
      <c r="K250" t="s">
        <v>163</v>
      </c>
      <c r="L250" t="s">
        <v>2588</v>
      </c>
      <c r="M250" t="s">
        <v>890</v>
      </c>
    </row>
    <row r="251" spans="1:13" x14ac:dyDescent="0.2">
      <c r="A251" t="s">
        <v>364</v>
      </c>
      <c r="B251" t="s">
        <v>887</v>
      </c>
      <c r="C251" t="s">
        <v>900</v>
      </c>
      <c r="D251" t="s">
        <v>163</v>
      </c>
      <c r="E251" t="s">
        <v>171</v>
      </c>
      <c r="F251" t="s">
        <v>163</v>
      </c>
      <c r="G251" s="59">
        <v>-61.18</v>
      </c>
      <c r="H251" s="60">
        <v>45624</v>
      </c>
      <c r="I251" s="60">
        <v>45624</v>
      </c>
      <c r="J251" t="s">
        <v>163</v>
      </c>
      <c r="K251" t="s">
        <v>163</v>
      </c>
      <c r="L251" t="s">
        <v>2589</v>
      </c>
      <c r="M251" t="s">
        <v>890</v>
      </c>
    </row>
    <row r="252" spans="1:13" x14ac:dyDescent="0.2">
      <c r="A252">
        <v>30063869</v>
      </c>
      <c r="B252" t="s">
        <v>887</v>
      </c>
      <c r="C252" t="s">
        <v>892</v>
      </c>
      <c r="D252" t="s">
        <v>163</v>
      </c>
      <c r="E252" t="s">
        <v>171</v>
      </c>
      <c r="F252" t="s">
        <v>163</v>
      </c>
      <c r="G252" s="59">
        <v>-92.22</v>
      </c>
      <c r="H252" s="60">
        <v>45625</v>
      </c>
      <c r="I252" s="60">
        <v>45568</v>
      </c>
      <c r="J252" t="s">
        <v>163</v>
      </c>
      <c r="K252" t="s">
        <v>163</v>
      </c>
      <c r="L252" t="s">
        <v>2590</v>
      </c>
      <c r="M252" t="s">
        <v>890</v>
      </c>
    </row>
    <row r="253" spans="1:13" x14ac:dyDescent="0.2">
      <c r="A253">
        <v>30063869</v>
      </c>
      <c r="B253" t="s">
        <v>887</v>
      </c>
      <c r="C253" t="s">
        <v>892</v>
      </c>
      <c r="D253" t="s">
        <v>163</v>
      </c>
      <c r="E253" t="s">
        <v>171</v>
      </c>
      <c r="F253" t="s">
        <v>163</v>
      </c>
      <c r="G253" s="59">
        <v>-92.22</v>
      </c>
      <c r="H253" s="60">
        <v>45625</v>
      </c>
      <c r="I253" s="60">
        <v>45586</v>
      </c>
      <c r="J253" t="s">
        <v>163</v>
      </c>
      <c r="K253" t="s">
        <v>163</v>
      </c>
      <c r="L253" t="s">
        <v>2591</v>
      </c>
      <c r="M253" t="s">
        <v>890</v>
      </c>
    </row>
    <row r="254" spans="1:13" x14ac:dyDescent="0.2">
      <c r="G254" s="59"/>
      <c r="H254" s="60"/>
      <c r="I254" s="60"/>
    </row>
    <row r="255" spans="1:13" x14ac:dyDescent="0.2">
      <c r="G255" s="59"/>
      <c r="H255" s="60"/>
      <c r="I255" s="60"/>
    </row>
    <row r="256" spans="1:13" x14ac:dyDescent="0.2">
      <c r="G256" s="59"/>
      <c r="H256" s="60"/>
      <c r="I256" s="60"/>
    </row>
    <row r="257" spans="7:9" x14ac:dyDescent="0.2">
      <c r="G257" s="59"/>
      <c r="H257" s="60"/>
      <c r="I257" s="60"/>
    </row>
    <row r="258" spans="7:9" x14ac:dyDescent="0.2">
      <c r="G258" s="59"/>
      <c r="H258" s="60"/>
      <c r="I258" s="60"/>
    </row>
    <row r="259" spans="7:9" x14ac:dyDescent="0.2">
      <c r="G259" s="59"/>
      <c r="H259" s="60"/>
      <c r="I259" s="60"/>
    </row>
  </sheetData>
  <sortState xmlns:xlrd2="http://schemas.microsoft.com/office/spreadsheetml/2017/richdata2" ref="A2:K247">
    <sortCondition ref="D2:D247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13"/>
  <sheetViews>
    <sheetView topLeftCell="A345" workbookViewId="0">
      <selection activeCell="A397" sqref="A397:M513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bestFit="1" customWidth="1"/>
    <col min="5" max="5" width="10.85546875" bestFit="1" customWidth="1"/>
    <col min="7" max="7" width="10.855468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123.140625" bestFit="1" customWidth="1"/>
    <col min="12" max="12" width="51.71093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8" t="s">
        <v>130</v>
      </c>
    </row>
    <row r="2" spans="1:12" ht="15" x14ac:dyDescent="0.25">
      <c r="A2" t="s">
        <v>2252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-20</v>
      </c>
      <c r="H2" s="60">
        <v>45642</v>
      </c>
      <c r="I2" s="60">
        <v>45642</v>
      </c>
      <c r="J2" t="s">
        <v>163</v>
      </c>
      <c r="K2" t="s">
        <v>2019</v>
      </c>
      <c r="L2" s="48"/>
    </row>
    <row r="3" spans="1:12" ht="15" x14ac:dyDescent="0.25">
      <c r="A3" t="s">
        <v>2251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-20</v>
      </c>
      <c r="H3" s="60">
        <v>45642</v>
      </c>
      <c r="I3" s="60">
        <v>45642</v>
      </c>
      <c r="J3" t="s">
        <v>163</v>
      </c>
      <c r="K3" t="s">
        <v>2019</v>
      </c>
      <c r="L3" s="48"/>
    </row>
    <row r="4" spans="1:12" ht="15" x14ac:dyDescent="0.25">
      <c r="A4" t="s">
        <v>2250</v>
      </c>
      <c r="B4" t="s">
        <v>167</v>
      </c>
      <c r="C4" t="s">
        <v>14</v>
      </c>
      <c r="D4" t="s">
        <v>35</v>
      </c>
      <c r="E4" t="s">
        <v>171</v>
      </c>
      <c r="F4" t="s">
        <v>163</v>
      </c>
      <c r="G4" s="177">
        <v>-20</v>
      </c>
      <c r="H4" s="60">
        <v>45642</v>
      </c>
      <c r="I4" s="60">
        <v>45642</v>
      </c>
      <c r="J4" t="s">
        <v>163</v>
      </c>
      <c r="K4" t="s">
        <v>2019</v>
      </c>
      <c r="L4" s="48"/>
    </row>
    <row r="5" spans="1:12" ht="15" x14ac:dyDescent="0.25">
      <c r="A5" t="s">
        <v>2249</v>
      </c>
      <c r="B5" t="s">
        <v>167</v>
      </c>
      <c r="C5" t="s">
        <v>14</v>
      </c>
      <c r="D5" t="s">
        <v>35</v>
      </c>
      <c r="E5" t="s">
        <v>171</v>
      </c>
      <c r="F5" t="s">
        <v>163</v>
      </c>
      <c r="G5" s="177">
        <v>-20</v>
      </c>
      <c r="H5" s="60">
        <v>45642</v>
      </c>
      <c r="I5" s="60">
        <v>45642</v>
      </c>
      <c r="J5" t="s">
        <v>163</v>
      </c>
      <c r="K5" t="s">
        <v>2019</v>
      </c>
      <c r="L5" s="48"/>
    </row>
    <row r="6" spans="1:12" ht="15" x14ac:dyDescent="0.25">
      <c r="A6" t="s">
        <v>2248</v>
      </c>
      <c r="B6" t="s">
        <v>167</v>
      </c>
      <c r="C6" t="s">
        <v>14</v>
      </c>
      <c r="D6" t="s">
        <v>35</v>
      </c>
      <c r="E6" t="s">
        <v>171</v>
      </c>
      <c r="F6" t="s">
        <v>163</v>
      </c>
      <c r="G6" s="177">
        <v>-20</v>
      </c>
      <c r="H6" s="60">
        <v>45642</v>
      </c>
      <c r="I6" s="60">
        <v>45642</v>
      </c>
      <c r="J6" t="s">
        <v>163</v>
      </c>
      <c r="K6" t="s">
        <v>2019</v>
      </c>
      <c r="L6" s="48"/>
    </row>
    <row r="7" spans="1:12" ht="15" x14ac:dyDescent="0.25">
      <c r="A7" t="s">
        <v>2247</v>
      </c>
      <c r="B7" t="s">
        <v>167</v>
      </c>
      <c r="C7" t="s">
        <v>14</v>
      </c>
      <c r="D7" t="s">
        <v>35</v>
      </c>
      <c r="E7" t="s">
        <v>171</v>
      </c>
      <c r="F7" t="s">
        <v>163</v>
      </c>
      <c r="G7" s="177">
        <v>-20</v>
      </c>
      <c r="H7" s="60">
        <v>45642</v>
      </c>
      <c r="I7" s="60">
        <v>45642</v>
      </c>
      <c r="J7" t="s">
        <v>163</v>
      </c>
      <c r="K7" t="s">
        <v>2019</v>
      </c>
      <c r="L7" s="48"/>
    </row>
    <row r="8" spans="1:12" ht="15" x14ac:dyDescent="0.25">
      <c r="A8" t="s">
        <v>2246</v>
      </c>
      <c r="B8" t="s">
        <v>167</v>
      </c>
      <c r="C8" t="s">
        <v>14</v>
      </c>
      <c r="D8" t="s">
        <v>35</v>
      </c>
      <c r="E8" t="s">
        <v>171</v>
      </c>
      <c r="F8" t="s">
        <v>163</v>
      </c>
      <c r="G8" s="177">
        <v>-20</v>
      </c>
      <c r="H8" s="60">
        <v>45642</v>
      </c>
      <c r="I8" s="60">
        <v>45642</v>
      </c>
      <c r="J8" t="s">
        <v>163</v>
      </c>
      <c r="K8" t="s">
        <v>2019</v>
      </c>
      <c r="L8" s="48"/>
    </row>
    <row r="9" spans="1:12" ht="15" x14ac:dyDescent="0.25">
      <c r="A9" t="s">
        <v>2245</v>
      </c>
      <c r="B9" t="s">
        <v>167</v>
      </c>
      <c r="C9" t="s">
        <v>14</v>
      </c>
      <c r="D9" t="s">
        <v>35</v>
      </c>
      <c r="E9" t="s">
        <v>171</v>
      </c>
      <c r="F9" t="s">
        <v>163</v>
      </c>
      <c r="G9" s="177">
        <v>-20</v>
      </c>
      <c r="H9" s="60">
        <v>45642</v>
      </c>
      <c r="I9" s="60">
        <v>45642</v>
      </c>
      <c r="J9" t="s">
        <v>163</v>
      </c>
      <c r="K9" t="s">
        <v>2019</v>
      </c>
      <c r="L9" s="48"/>
    </row>
    <row r="10" spans="1:12" ht="15" x14ac:dyDescent="0.25">
      <c r="A10" t="s">
        <v>2244</v>
      </c>
      <c r="B10" t="s">
        <v>167</v>
      </c>
      <c r="C10" t="s">
        <v>14</v>
      </c>
      <c r="D10" t="s">
        <v>35</v>
      </c>
      <c r="E10" t="s">
        <v>171</v>
      </c>
      <c r="F10" t="s">
        <v>163</v>
      </c>
      <c r="G10" s="177">
        <v>-20</v>
      </c>
      <c r="H10" s="60">
        <v>45642</v>
      </c>
      <c r="I10" s="60">
        <v>45642</v>
      </c>
      <c r="J10" t="s">
        <v>163</v>
      </c>
      <c r="K10" t="s">
        <v>2019</v>
      </c>
      <c r="L10" s="48"/>
    </row>
    <row r="11" spans="1:12" ht="15" x14ac:dyDescent="0.25">
      <c r="A11" t="s">
        <v>2243</v>
      </c>
      <c r="B11" t="s">
        <v>167</v>
      </c>
      <c r="C11" t="s">
        <v>14</v>
      </c>
      <c r="D11" t="s">
        <v>35</v>
      </c>
      <c r="E11" t="s">
        <v>171</v>
      </c>
      <c r="F11" t="s">
        <v>163</v>
      </c>
      <c r="G11" s="177">
        <v>-20</v>
      </c>
      <c r="H11" s="60">
        <v>45642</v>
      </c>
      <c r="I11" s="60">
        <v>45642</v>
      </c>
      <c r="J11" t="s">
        <v>163</v>
      </c>
      <c r="K11" t="s">
        <v>2019</v>
      </c>
      <c r="L11" s="48"/>
    </row>
    <row r="12" spans="1:12" ht="15" x14ac:dyDescent="0.25">
      <c r="A12" t="s">
        <v>2242</v>
      </c>
      <c r="B12" t="s">
        <v>167</v>
      </c>
      <c r="C12" t="s">
        <v>14</v>
      </c>
      <c r="D12" t="s">
        <v>35</v>
      </c>
      <c r="E12" t="s">
        <v>171</v>
      </c>
      <c r="F12" t="s">
        <v>163</v>
      </c>
      <c r="G12" s="177">
        <v>-20</v>
      </c>
      <c r="H12" s="60">
        <v>45642</v>
      </c>
      <c r="I12" s="60">
        <v>45642</v>
      </c>
      <c r="J12" t="s">
        <v>163</v>
      </c>
      <c r="K12" t="s">
        <v>2019</v>
      </c>
      <c r="L12" s="48"/>
    </row>
    <row r="13" spans="1:12" ht="15" x14ac:dyDescent="0.25">
      <c r="A13" t="s">
        <v>2241</v>
      </c>
      <c r="B13" t="s">
        <v>167</v>
      </c>
      <c r="C13" t="s">
        <v>14</v>
      </c>
      <c r="D13" t="s">
        <v>35</v>
      </c>
      <c r="E13" t="s">
        <v>171</v>
      </c>
      <c r="F13" t="s">
        <v>163</v>
      </c>
      <c r="G13" s="177">
        <v>-20</v>
      </c>
      <c r="H13" s="60">
        <v>45642</v>
      </c>
      <c r="I13" s="60">
        <v>45642</v>
      </c>
      <c r="J13" t="s">
        <v>163</v>
      </c>
      <c r="K13" t="s">
        <v>2019</v>
      </c>
      <c r="L13" s="48"/>
    </row>
    <row r="14" spans="1:12" ht="15" x14ac:dyDescent="0.25">
      <c r="A14" t="s">
        <v>2240</v>
      </c>
      <c r="B14" t="s">
        <v>167</v>
      </c>
      <c r="C14" t="s">
        <v>14</v>
      </c>
      <c r="D14" t="s">
        <v>35</v>
      </c>
      <c r="E14" t="s">
        <v>171</v>
      </c>
      <c r="F14" t="s">
        <v>163</v>
      </c>
      <c r="G14" s="177">
        <v>-20</v>
      </c>
      <c r="H14" s="60">
        <v>45642</v>
      </c>
      <c r="I14" s="60">
        <v>45642</v>
      </c>
      <c r="J14" t="s">
        <v>163</v>
      </c>
      <c r="K14" t="s">
        <v>2019</v>
      </c>
      <c r="L14" s="48"/>
    </row>
    <row r="15" spans="1:12" ht="15" x14ac:dyDescent="0.25">
      <c r="A15" t="s">
        <v>2239</v>
      </c>
      <c r="B15" t="s">
        <v>167</v>
      </c>
      <c r="C15" t="s">
        <v>14</v>
      </c>
      <c r="D15" t="s">
        <v>35</v>
      </c>
      <c r="E15" t="s">
        <v>171</v>
      </c>
      <c r="F15" t="s">
        <v>163</v>
      </c>
      <c r="G15" s="177">
        <v>-20</v>
      </c>
      <c r="H15" s="60">
        <v>45642</v>
      </c>
      <c r="I15" s="60">
        <v>45642</v>
      </c>
      <c r="J15" t="s">
        <v>163</v>
      </c>
      <c r="K15" t="s">
        <v>2019</v>
      </c>
      <c r="L15" s="48"/>
    </row>
    <row r="16" spans="1:12" ht="15" x14ac:dyDescent="0.25">
      <c r="A16" t="s">
        <v>2238</v>
      </c>
      <c r="B16" t="s">
        <v>167</v>
      </c>
      <c r="C16" t="s">
        <v>14</v>
      </c>
      <c r="D16" t="s">
        <v>35</v>
      </c>
      <c r="E16" t="s">
        <v>171</v>
      </c>
      <c r="F16" t="s">
        <v>163</v>
      </c>
      <c r="G16" s="177">
        <v>-20</v>
      </c>
      <c r="H16" s="60">
        <v>45642</v>
      </c>
      <c r="I16" s="60">
        <v>45642</v>
      </c>
      <c r="J16" t="s">
        <v>163</v>
      </c>
      <c r="K16" t="s">
        <v>2019</v>
      </c>
      <c r="L16" s="48"/>
    </row>
    <row r="17" spans="1:12" ht="15" x14ac:dyDescent="0.25">
      <c r="A17" t="s">
        <v>2237</v>
      </c>
      <c r="B17" t="s">
        <v>167</v>
      </c>
      <c r="C17" t="s">
        <v>14</v>
      </c>
      <c r="D17" t="s">
        <v>35</v>
      </c>
      <c r="E17" t="s">
        <v>171</v>
      </c>
      <c r="F17" t="s">
        <v>163</v>
      </c>
      <c r="G17" s="177">
        <v>-20</v>
      </c>
      <c r="H17" s="60">
        <v>45642</v>
      </c>
      <c r="I17" s="60">
        <v>45642</v>
      </c>
      <c r="J17" t="s">
        <v>163</v>
      </c>
      <c r="K17" t="s">
        <v>2019</v>
      </c>
      <c r="L17" s="48"/>
    </row>
    <row r="18" spans="1:12" ht="15" x14ac:dyDescent="0.25">
      <c r="A18" t="s">
        <v>1181</v>
      </c>
      <c r="B18" t="s">
        <v>167</v>
      </c>
      <c r="C18" t="s">
        <v>14</v>
      </c>
      <c r="D18" t="s">
        <v>35</v>
      </c>
      <c r="E18" t="s">
        <v>171</v>
      </c>
      <c r="F18" t="s">
        <v>163</v>
      </c>
      <c r="G18" s="177">
        <v>-20</v>
      </c>
      <c r="H18" s="60">
        <v>45642</v>
      </c>
      <c r="I18" s="60">
        <v>45642</v>
      </c>
      <c r="J18" t="s">
        <v>163</v>
      </c>
      <c r="K18" t="s">
        <v>2019</v>
      </c>
      <c r="L18" s="48"/>
    </row>
    <row r="19" spans="1:12" ht="15" x14ac:dyDescent="0.25">
      <c r="A19" t="s">
        <v>2236</v>
      </c>
      <c r="B19" t="s">
        <v>167</v>
      </c>
      <c r="C19" t="s">
        <v>14</v>
      </c>
      <c r="D19" t="s">
        <v>35</v>
      </c>
      <c r="E19" t="s">
        <v>171</v>
      </c>
      <c r="F19" t="s">
        <v>163</v>
      </c>
      <c r="G19" s="177">
        <v>-20</v>
      </c>
      <c r="H19" s="60">
        <v>45642</v>
      </c>
      <c r="I19" s="60">
        <v>45642</v>
      </c>
      <c r="J19" t="s">
        <v>163</v>
      </c>
      <c r="K19" t="s">
        <v>2019</v>
      </c>
      <c r="L19" s="48"/>
    </row>
    <row r="20" spans="1:12" ht="15" x14ac:dyDescent="0.25">
      <c r="A20" t="s">
        <v>2235</v>
      </c>
      <c r="B20" t="s">
        <v>167</v>
      </c>
      <c r="C20" t="s">
        <v>14</v>
      </c>
      <c r="D20" t="s">
        <v>35</v>
      </c>
      <c r="E20" t="s">
        <v>171</v>
      </c>
      <c r="F20" t="s">
        <v>163</v>
      </c>
      <c r="G20" s="177">
        <v>-20</v>
      </c>
      <c r="H20" s="60">
        <v>45642</v>
      </c>
      <c r="I20" s="60">
        <v>45642</v>
      </c>
      <c r="J20" t="s">
        <v>163</v>
      </c>
      <c r="K20" t="s">
        <v>2019</v>
      </c>
      <c r="L20" s="48"/>
    </row>
    <row r="21" spans="1:12" ht="15" x14ac:dyDescent="0.25">
      <c r="A21" t="s">
        <v>2234</v>
      </c>
      <c r="B21" t="s">
        <v>167</v>
      </c>
      <c r="C21" t="s">
        <v>14</v>
      </c>
      <c r="D21" t="s">
        <v>35</v>
      </c>
      <c r="E21" t="s">
        <v>171</v>
      </c>
      <c r="F21" t="s">
        <v>163</v>
      </c>
      <c r="G21" s="177">
        <v>-20</v>
      </c>
      <c r="H21" s="60">
        <v>45642</v>
      </c>
      <c r="I21" s="60">
        <v>45642</v>
      </c>
      <c r="J21" t="s">
        <v>163</v>
      </c>
      <c r="K21" t="s">
        <v>2019</v>
      </c>
      <c r="L21" s="48"/>
    </row>
    <row r="22" spans="1:12" ht="15" x14ac:dyDescent="0.25">
      <c r="A22" t="s">
        <v>2233</v>
      </c>
      <c r="B22" t="s">
        <v>167</v>
      </c>
      <c r="C22" t="s">
        <v>14</v>
      </c>
      <c r="D22" t="s">
        <v>35</v>
      </c>
      <c r="E22" t="s">
        <v>171</v>
      </c>
      <c r="F22" t="s">
        <v>163</v>
      </c>
      <c r="G22" s="177">
        <v>-20</v>
      </c>
      <c r="H22" s="60">
        <v>45642</v>
      </c>
      <c r="I22" s="60">
        <v>45642</v>
      </c>
      <c r="J22" t="s">
        <v>163</v>
      </c>
      <c r="K22" t="s">
        <v>2019</v>
      </c>
      <c r="L22" s="48"/>
    </row>
    <row r="23" spans="1:12" ht="15" x14ac:dyDescent="0.25">
      <c r="A23" t="s">
        <v>2232</v>
      </c>
      <c r="B23" t="s">
        <v>167</v>
      </c>
      <c r="C23" t="s">
        <v>14</v>
      </c>
      <c r="D23" t="s">
        <v>35</v>
      </c>
      <c r="E23" t="s">
        <v>171</v>
      </c>
      <c r="F23" t="s">
        <v>163</v>
      </c>
      <c r="G23" s="177">
        <v>-20</v>
      </c>
      <c r="H23" s="60">
        <v>45642</v>
      </c>
      <c r="I23" s="60">
        <v>45642</v>
      </c>
      <c r="J23" t="s">
        <v>163</v>
      </c>
      <c r="K23" t="s">
        <v>2019</v>
      </c>
      <c r="L23" s="48"/>
    </row>
    <row r="24" spans="1:12" ht="15" x14ac:dyDescent="0.25">
      <c r="A24" t="s">
        <v>2231</v>
      </c>
      <c r="B24" t="s">
        <v>167</v>
      </c>
      <c r="C24" t="s">
        <v>14</v>
      </c>
      <c r="D24" t="s">
        <v>35</v>
      </c>
      <c r="E24" t="s">
        <v>171</v>
      </c>
      <c r="F24" t="s">
        <v>163</v>
      </c>
      <c r="G24" s="177">
        <v>-20</v>
      </c>
      <c r="H24" s="60">
        <v>45642</v>
      </c>
      <c r="I24" s="60">
        <v>45642</v>
      </c>
      <c r="J24" t="s">
        <v>163</v>
      </c>
      <c r="K24" t="s">
        <v>2019</v>
      </c>
      <c r="L24" s="48"/>
    </row>
    <row r="25" spans="1:12" ht="15" x14ac:dyDescent="0.25">
      <c r="A25" t="s">
        <v>2230</v>
      </c>
      <c r="B25" t="s">
        <v>167</v>
      </c>
      <c r="C25" t="s">
        <v>14</v>
      </c>
      <c r="D25" t="s">
        <v>35</v>
      </c>
      <c r="E25" t="s">
        <v>171</v>
      </c>
      <c r="F25" t="s">
        <v>163</v>
      </c>
      <c r="G25" s="177">
        <v>-20</v>
      </c>
      <c r="H25" s="60">
        <v>45642</v>
      </c>
      <c r="I25" s="60">
        <v>45642</v>
      </c>
      <c r="J25" t="s">
        <v>163</v>
      </c>
      <c r="K25" t="s">
        <v>2019</v>
      </c>
      <c r="L25" s="48"/>
    </row>
    <row r="26" spans="1:12" ht="15" x14ac:dyDescent="0.25">
      <c r="A26" t="s">
        <v>2229</v>
      </c>
      <c r="B26" t="s">
        <v>167</v>
      </c>
      <c r="C26" t="s">
        <v>14</v>
      </c>
      <c r="D26" t="s">
        <v>35</v>
      </c>
      <c r="E26" t="s">
        <v>171</v>
      </c>
      <c r="F26" t="s">
        <v>163</v>
      </c>
      <c r="G26" s="177">
        <v>-20</v>
      </c>
      <c r="H26" s="60">
        <v>45642</v>
      </c>
      <c r="I26" s="60">
        <v>45642</v>
      </c>
      <c r="J26" t="s">
        <v>163</v>
      </c>
      <c r="K26" t="s">
        <v>2019</v>
      </c>
      <c r="L26" s="48"/>
    </row>
    <row r="27" spans="1:12" ht="15" x14ac:dyDescent="0.25">
      <c r="A27" t="s">
        <v>2228</v>
      </c>
      <c r="B27" t="s">
        <v>167</v>
      </c>
      <c r="C27" t="s">
        <v>14</v>
      </c>
      <c r="D27" t="s">
        <v>35</v>
      </c>
      <c r="E27" t="s">
        <v>171</v>
      </c>
      <c r="F27" t="s">
        <v>163</v>
      </c>
      <c r="G27" s="177">
        <v>-20</v>
      </c>
      <c r="H27" s="60">
        <v>45642</v>
      </c>
      <c r="I27" s="60">
        <v>45642</v>
      </c>
      <c r="J27" t="s">
        <v>163</v>
      </c>
      <c r="K27" t="s">
        <v>2019</v>
      </c>
      <c r="L27" s="48"/>
    </row>
    <row r="28" spans="1:12" ht="15" x14ac:dyDescent="0.25">
      <c r="A28" t="s">
        <v>2227</v>
      </c>
      <c r="B28" t="s">
        <v>167</v>
      </c>
      <c r="C28" t="s">
        <v>14</v>
      </c>
      <c r="D28" t="s">
        <v>35</v>
      </c>
      <c r="E28" t="s">
        <v>171</v>
      </c>
      <c r="F28" t="s">
        <v>163</v>
      </c>
      <c r="G28" s="177">
        <v>-20</v>
      </c>
      <c r="H28" s="60">
        <v>45642</v>
      </c>
      <c r="I28" s="60">
        <v>45642</v>
      </c>
      <c r="J28" t="s">
        <v>163</v>
      </c>
      <c r="K28" t="s">
        <v>2019</v>
      </c>
      <c r="L28" s="48"/>
    </row>
    <row r="29" spans="1:12" ht="15" x14ac:dyDescent="0.25">
      <c r="A29" t="s">
        <v>2226</v>
      </c>
      <c r="B29" t="s">
        <v>167</v>
      </c>
      <c r="C29" t="s">
        <v>14</v>
      </c>
      <c r="D29" t="s">
        <v>35</v>
      </c>
      <c r="E29" t="s">
        <v>171</v>
      </c>
      <c r="F29" t="s">
        <v>163</v>
      </c>
      <c r="G29" s="177">
        <v>-20</v>
      </c>
      <c r="H29" s="60">
        <v>45642</v>
      </c>
      <c r="I29" s="60">
        <v>45642</v>
      </c>
      <c r="J29" t="s">
        <v>163</v>
      </c>
      <c r="K29" t="s">
        <v>2019</v>
      </c>
      <c r="L29" s="48"/>
    </row>
    <row r="30" spans="1:12" ht="15" x14ac:dyDescent="0.25">
      <c r="A30" t="s">
        <v>2225</v>
      </c>
      <c r="B30" t="s">
        <v>167</v>
      </c>
      <c r="C30" t="s">
        <v>14</v>
      </c>
      <c r="D30" t="s">
        <v>35</v>
      </c>
      <c r="E30" t="s">
        <v>171</v>
      </c>
      <c r="F30" t="s">
        <v>163</v>
      </c>
      <c r="G30" s="177">
        <v>-20</v>
      </c>
      <c r="H30" s="60">
        <v>45642</v>
      </c>
      <c r="I30" s="60">
        <v>45642</v>
      </c>
      <c r="J30" t="s">
        <v>163</v>
      </c>
      <c r="K30" t="s">
        <v>2019</v>
      </c>
      <c r="L30" s="48"/>
    </row>
    <row r="31" spans="1:12" ht="15" x14ac:dyDescent="0.25">
      <c r="A31" t="s">
        <v>2224</v>
      </c>
      <c r="B31" t="s">
        <v>167</v>
      </c>
      <c r="C31" t="s">
        <v>14</v>
      </c>
      <c r="D31" t="s">
        <v>35</v>
      </c>
      <c r="E31" t="s">
        <v>171</v>
      </c>
      <c r="F31" t="s">
        <v>163</v>
      </c>
      <c r="G31" s="177">
        <v>-20</v>
      </c>
      <c r="H31" s="60">
        <v>45642</v>
      </c>
      <c r="I31" s="60">
        <v>45642</v>
      </c>
      <c r="J31" t="s">
        <v>163</v>
      </c>
      <c r="K31" t="s">
        <v>2019</v>
      </c>
      <c r="L31" s="48"/>
    </row>
    <row r="32" spans="1:12" ht="15" x14ac:dyDescent="0.25">
      <c r="A32" t="s">
        <v>2223</v>
      </c>
      <c r="B32" t="s">
        <v>167</v>
      </c>
      <c r="C32" t="s">
        <v>14</v>
      </c>
      <c r="D32" t="s">
        <v>35</v>
      </c>
      <c r="E32" t="s">
        <v>171</v>
      </c>
      <c r="F32" t="s">
        <v>163</v>
      </c>
      <c r="G32" s="177">
        <v>-20</v>
      </c>
      <c r="H32" s="60">
        <v>45642</v>
      </c>
      <c r="I32" s="60">
        <v>45642</v>
      </c>
      <c r="J32" t="s">
        <v>163</v>
      </c>
      <c r="K32" t="s">
        <v>2019</v>
      </c>
      <c r="L32" s="48"/>
    </row>
    <row r="33" spans="1:12" ht="15" x14ac:dyDescent="0.25">
      <c r="A33" t="s">
        <v>2222</v>
      </c>
      <c r="B33" t="s">
        <v>167</v>
      </c>
      <c r="C33" t="s">
        <v>14</v>
      </c>
      <c r="D33" t="s">
        <v>35</v>
      </c>
      <c r="E33" t="s">
        <v>171</v>
      </c>
      <c r="F33" t="s">
        <v>163</v>
      </c>
      <c r="G33" s="177">
        <v>-20</v>
      </c>
      <c r="H33" s="60">
        <v>45642</v>
      </c>
      <c r="I33" s="60">
        <v>45642</v>
      </c>
      <c r="J33" t="s">
        <v>163</v>
      </c>
      <c r="K33" t="s">
        <v>2019</v>
      </c>
      <c r="L33" s="48"/>
    </row>
    <row r="34" spans="1:12" ht="15" x14ac:dyDescent="0.25">
      <c r="A34" t="s">
        <v>2221</v>
      </c>
      <c r="B34" t="s">
        <v>167</v>
      </c>
      <c r="C34" t="s">
        <v>14</v>
      </c>
      <c r="D34" t="s">
        <v>35</v>
      </c>
      <c r="E34" t="s">
        <v>171</v>
      </c>
      <c r="F34" t="s">
        <v>163</v>
      </c>
      <c r="G34" s="177">
        <v>-20</v>
      </c>
      <c r="H34" s="60">
        <v>45642</v>
      </c>
      <c r="I34" s="60">
        <v>45642</v>
      </c>
      <c r="J34" t="s">
        <v>163</v>
      </c>
      <c r="K34" t="s">
        <v>2019</v>
      </c>
      <c r="L34" s="48"/>
    </row>
    <row r="35" spans="1:12" ht="15" x14ac:dyDescent="0.25">
      <c r="A35" t="s">
        <v>2220</v>
      </c>
      <c r="B35" t="s">
        <v>167</v>
      </c>
      <c r="C35" t="s">
        <v>14</v>
      </c>
      <c r="D35" t="s">
        <v>35</v>
      </c>
      <c r="E35" t="s">
        <v>171</v>
      </c>
      <c r="F35" t="s">
        <v>163</v>
      </c>
      <c r="G35" s="177">
        <v>-20</v>
      </c>
      <c r="H35" s="60">
        <v>45642</v>
      </c>
      <c r="I35" s="60">
        <v>45642</v>
      </c>
      <c r="J35" t="s">
        <v>163</v>
      </c>
      <c r="K35" t="s">
        <v>2019</v>
      </c>
      <c r="L35" s="48"/>
    </row>
    <row r="36" spans="1:12" ht="15" x14ac:dyDescent="0.25">
      <c r="A36" t="s">
        <v>2219</v>
      </c>
      <c r="B36" t="s">
        <v>167</v>
      </c>
      <c r="C36" t="s">
        <v>14</v>
      </c>
      <c r="D36" t="s">
        <v>35</v>
      </c>
      <c r="E36" t="s">
        <v>171</v>
      </c>
      <c r="F36" t="s">
        <v>163</v>
      </c>
      <c r="G36" s="177">
        <v>-20</v>
      </c>
      <c r="H36" s="60">
        <v>45642</v>
      </c>
      <c r="I36" s="60">
        <v>45642</v>
      </c>
      <c r="J36" t="s">
        <v>163</v>
      </c>
      <c r="K36" t="s">
        <v>2019</v>
      </c>
      <c r="L36" s="48"/>
    </row>
    <row r="37" spans="1:12" ht="15" x14ac:dyDescent="0.25">
      <c r="A37" t="s">
        <v>2218</v>
      </c>
      <c r="B37" t="s">
        <v>167</v>
      </c>
      <c r="C37" t="s">
        <v>14</v>
      </c>
      <c r="D37" t="s">
        <v>35</v>
      </c>
      <c r="E37" t="s">
        <v>171</v>
      </c>
      <c r="F37" t="s">
        <v>163</v>
      </c>
      <c r="G37" s="177">
        <v>-20</v>
      </c>
      <c r="H37" s="60">
        <v>45642</v>
      </c>
      <c r="I37" s="60">
        <v>45642</v>
      </c>
      <c r="J37" t="s">
        <v>163</v>
      </c>
      <c r="K37" t="s">
        <v>2019</v>
      </c>
      <c r="L37" s="48"/>
    </row>
    <row r="38" spans="1:12" ht="15" x14ac:dyDescent="0.25">
      <c r="A38" t="s">
        <v>2217</v>
      </c>
      <c r="B38" t="s">
        <v>167</v>
      </c>
      <c r="C38" t="s">
        <v>14</v>
      </c>
      <c r="D38" t="s">
        <v>35</v>
      </c>
      <c r="E38" t="s">
        <v>171</v>
      </c>
      <c r="F38" t="s">
        <v>163</v>
      </c>
      <c r="G38" s="177">
        <v>-20</v>
      </c>
      <c r="H38" s="60">
        <v>45642</v>
      </c>
      <c r="I38" s="60">
        <v>45642</v>
      </c>
      <c r="J38" t="s">
        <v>163</v>
      </c>
      <c r="K38" t="s">
        <v>2019</v>
      </c>
      <c r="L38" s="48"/>
    </row>
    <row r="39" spans="1:12" ht="15" x14ac:dyDescent="0.25">
      <c r="A39" t="s">
        <v>2216</v>
      </c>
      <c r="B39" t="s">
        <v>167</v>
      </c>
      <c r="C39" t="s">
        <v>14</v>
      </c>
      <c r="D39" t="s">
        <v>35</v>
      </c>
      <c r="E39" t="s">
        <v>171</v>
      </c>
      <c r="F39" t="s">
        <v>163</v>
      </c>
      <c r="G39" s="177">
        <v>-20</v>
      </c>
      <c r="H39" s="60">
        <v>45642</v>
      </c>
      <c r="I39" s="60">
        <v>45642</v>
      </c>
      <c r="J39" t="s">
        <v>163</v>
      </c>
      <c r="K39" t="s">
        <v>2019</v>
      </c>
      <c r="L39" s="48"/>
    </row>
    <row r="40" spans="1:12" ht="15" x14ac:dyDescent="0.25">
      <c r="A40" t="s">
        <v>2215</v>
      </c>
      <c r="B40" t="s">
        <v>167</v>
      </c>
      <c r="C40" t="s">
        <v>14</v>
      </c>
      <c r="D40" t="s">
        <v>35</v>
      </c>
      <c r="E40" t="s">
        <v>171</v>
      </c>
      <c r="F40" t="s">
        <v>163</v>
      </c>
      <c r="G40" s="177">
        <v>-20</v>
      </c>
      <c r="H40" s="60">
        <v>45642</v>
      </c>
      <c r="I40" s="60">
        <v>45642</v>
      </c>
      <c r="J40" t="s">
        <v>163</v>
      </c>
      <c r="K40" t="s">
        <v>2019</v>
      </c>
      <c r="L40" s="48"/>
    </row>
    <row r="41" spans="1:12" ht="15" x14ac:dyDescent="0.25">
      <c r="A41" t="s">
        <v>2214</v>
      </c>
      <c r="B41" t="s">
        <v>167</v>
      </c>
      <c r="C41" t="s">
        <v>14</v>
      </c>
      <c r="D41" t="s">
        <v>35</v>
      </c>
      <c r="E41" t="s">
        <v>171</v>
      </c>
      <c r="F41" t="s">
        <v>163</v>
      </c>
      <c r="G41" s="177">
        <v>-20</v>
      </c>
      <c r="H41" s="60">
        <v>45642</v>
      </c>
      <c r="I41" s="60">
        <v>45642</v>
      </c>
      <c r="J41" t="s">
        <v>163</v>
      </c>
      <c r="K41" t="s">
        <v>2019</v>
      </c>
      <c r="L41" s="48"/>
    </row>
    <row r="42" spans="1:12" ht="15" x14ac:dyDescent="0.25">
      <c r="A42" t="s">
        <v>2213</v>
      </c>
      <c r="B42" t="s">
        <v>167</v>
      </c>
      <c r="C42" t="s">
        <v>14</v>
      </c>
      <c r="D42" t="s">
        <v>35</v>
      </c>
      <c r="E42" t="s">
        <v>171</v>
      </c>
      <c r="F42" t="s">
        <v>163</v>
      </c>
      <c r="G42" s="177">
        <v>-20</v>
      </c>
      <c r="H42" s="60">
        <v>45642</v>
      </c>
      <c r="I42" s="60">
        <v>45642</v>
      </c>
      <c r="J42" t="s">
        <v>163</v>
      </c>
      <c r="K42" t="s">
        <v>2019</v>
      </c>
      <c r="L42" s="48"/>
    </row>
    <row r="43" spans="1:12" ht="15" x14ac:dyDescent="0.25">
      <c r="A43" t="s">
        <v>2212</v>
      </c>
      <c r="B43" t="s">
        <v>167</v>
      </c>
      <c r="C43" t="s">
        <v>14</v>
      </c>
      <c r="D43" t="s">
        <v>35</v>
      </c>
      <c r="E43" t="s">
        <v>171</v>
      </c>
      <c r="F43" t="s">
        <v>163</v>
      </c>
      <c r="G43" s="177">
        <v>-20</v>
      </c>
      <c r="H43" s="60">
        <v>45642</v>
      </c>
      <c r="I43" s="60">
        <v>45642</v>
      </c>
      <c r="J43" t="s">
        <v>163</v>
      </c>
      <c r="K43" t="s">
        <v>2019</v>
      </c>
      <c r="L43" s="48"/>
    </row>
    <row r="44" spans="1:12" ht="15" x14ac:dyDescent="0.25">
      <c r="A44" t="s">
        <v>2211</v>
      </c>
      <c r="B44" t="s">
        <v>167</v>
      </c>
      <c r="C44" t="s">
        <v>14</v>
      </c>
      <c r="D44" t="s">
        <v>35</v>
      </c>
      <c r="E44" t="s">
        <v>171</v>
      </c>
      <c r="F44" t="s">
        <v>163</v>
      </c>
      <c r="G44" s="177">
        <v>-20</v>
      </c>
      <c r="H44" s="60">
        <v>45642</v>
      </c>
      <c r="I44" s="60">
        <v>45642</v>
      </c>
      <c r="J44" t="s">
        <v>163</v>
      </c>
      <c r="K44" t="s">
        <v>2019</v>
      </c>
      <c r="L44" s="48"/>
    </row>
    <row r="45" spans="1:12" ht="15" x14ac:dyDescent="0.25">
      <c r="A45" t="s">
        <v>2210</v>
      </c>
      <c r="B45" t="s">
        <v>167</v>
      </c>
      <c r="C45" t="s">
        <v>14</v>
      </c>
      <c r="D45" t="s">
        <v>35</v>
      </c>
      <c r="E45" t="s">
        <v>171</v>
      </c>
      <c r="F45" t="s">
        <v>163</v>
      </c>
      <c r="G45" s="177">
        <v>-20</v>
      </c>
      <c r="H45" s="60">
        <v>45642</v>
      </c>
      <c r="I45" s="60">
        <v>45642</v>
      </c>
      <c r="J45" t="s">
        <v>163</v>
      </c>
      <c r="K45" t="s">
        <v>2019</v>
      </c>
      <c r="L45" s="48"/>
    </row>
    <row r="46" spans="1:12" ht="15" x14ac:dyDescent="0.25">
      <c r="A46" t="s">
        <v>2209</v>
      </c>
      <c r="B46" t="s">
        <v>167</v>
      </c>
      <c r="C46" t="s">
        <v>14</v>
      </c>
      <c r="D46" t="s">
        <v>35</v>
      </c>
      <c r="E46" t="s">
        <v>171</v>
      </c>
      <c r="F46" t="s">
        <v>163</v>
      </c>
      <c r="G46" s="177">
        <v>-20</v>
      </c>
      <c r="H46" s="60">
        <v>45642</v>
      </c>
      <c r="I46" s="60">
        <v>45642</v>
      </c>
      <c r="J46" t="s">
        <v>163</v>
      </c>
      <c r="K46" t="s">
        <v>2019</v>
      </c>
      <c r="L46" s="48"/>
    </row>
    <row r="47" spans="1:12" ht="15" x14ac:dyDescent="0.25">
      <c r="A47" t="s">
        <v>2208</v>
      </c>
      <c r="B47" t="s">
        <v>167</v>
      </c>
      <c r="C47" t="s">
        <v>14</v>
      </c>
      <c r="D47" t="s">
        <v>35</v>
      </c>
      <c r="E47" t="s">
        <v>171</v>
      </c>
      <c r="F47" t="s">
        <v>163</v>
      </c>
      <c r="G47" s="177">
        <v>-20</v>
      </c>
      <c r="H47" s="60">
        <v>45642</v>
      </c>
      <c r="I47" s="60">
        <v>45642</v>
      </c>
      <c r="J47" t="s">
        <v>163</v>
      </c>
      <c r="K47" t="s">
        <v>2019</v>
      </c>
      <c r="L47" s="48"/>
    </row>
    <row r="48" spans="1:12" ht="15" x14ac:dyDescent="0.25">
      <c r="A48" t="s">
        <v>2207</v>
      </c>
      <c r="B48" t="s">
        <v>167</v>
      </c>
      <c r="C48" t="s">
        <v>14</v>
      </c>
      <c r="D48" t="s">
        <v>35</v>
      </c>
      <c r="E48" t="s">
        <v>171</v>
      </c>
      <c r="F48" t="s">
        <v>163</v>
      </c>
      <c r="G48" s="177">
        <v>-20</v>
      </c>
      <c r="H48" s="60">
        <v>45642</v>
      </c>
      <c r="I48" s="60">
        <v>45642</v>
      </c>
      <c r="J48" t="s">
        <v>163</v>
      </c>
      <c r="K48" t="s">
        <v>2019</v>
      </c>
      <c r="L48" s="48"/>
    </row>
    <row r="49" spans="1:12" ht="15" x14ac:dyDescent="0.25">
      <c r="A49" t="s">
        <v>2206</v>
      </c>
      <c r="B49" t="s">
        <v>167</v>
      </c>
      <c r="C49" t="s">
        <v>14</v>
      </c>
      <c r="D49" t="s">
        <v>35</v>
      </c>
      <c r="E49" t="s">
        <v>171</v>
      </c>
      <c r="F49" t="s">
        <v>163</v>
      </c>
      <c r="G49" s="177">
        <v>-20</v>
      </c>
      <c r="H49" s="60">
        <v>45642</v>
      </c>
      <c r="I49" s="60">
        <v>45642</v>
      </c>
      <c r="J49" t="s">
        <v>163</v>
      </c>
      <c r="K49" t="s">
        <v>2019</v>
      </c>
      <c r="L49" s="48"/>
    </row>
    <row r="50" spans="1:12" ht="15" x14ac:dyDescent="0.25">
      <c r="A50" t="s">
        <v>2205</v>
      </c>
      <c r="B50" t="s">
        <v>167</v>
      </c>
      <c r="C50" t="s">
        <v>14</v>
      </c>
      <c r="D50" t="s">
        <v>35</v>
      </c>
      <c r="E50" t="s">
        <v>171</v>
      </c>
      <c r="F50" t="s">
        <v>163</v>
      </c>
      <c r="G50" s="177">
        <v>-20</v>
      </c>
      <c r="H50" s="60">
        <v>45642</v>
      </c>
      <c r="I50" s="60">
        <v>45642</v>
      </c>
      <c r="J50" t="s">
        <v>163</v>
      </c>
      <c r="K50" t="s">
        <v>2019</v>
      </c>
      <c r="L50" s="48"/>
    </row>
    <row r="51" spans="1:12" ht="15" x14ac:dyDescent="0.25">
      <c r="A51" t="s">
        <v>2204</v>
      </c>
      <c r="B51" t="s">
        <v>167</v>
      </c>
      <c r="C51" t="s">
        <v>14</v>
      </c>
      <c r="D51" t="s">
        <v>35</v>
      </c>
      <c r="E51" t="s">
        <v>171</v>
      </c>
      <c r="F51" t="s">
        <v>163</v>
      </c>
      <c r="G51" s="177">
        <v>-20</v>
      </c>
      <c r="H51" s="60">
        <v>45642</v>
      </c>
      <c r="I51" s="60">
        <v>45642</v>
      </c>
      <c r="J51" t="s">
        <v>163</v>
      </c>
      <c r="K51" t="s">
        <v>2019</v>
      </c>
      <c r="L51" s="48"/>
    </row>
    <row r="52" spans="1:12" ht="15" x14ac:dyDescent="0.25">
      <c r="A52" t="s">
        <v>2203</v>
      </c>
      <c r="B52" t="s">
        <v>167</v>
      </c>
      <c r="C52" t="s">
        <v>14</v>
      </c>
      <c r="D52" t="s">
        <v>35</v>
      </c>
      <c r="E52" t="s">
        <v>171</v>
      </c>
      <c r="F52" t="s">
        <v>163</v>
      </c>
      <c r="G52" s="177">
        <v>-20</v>
      </c>
      <c r="H52" s="60">
        <v>45642</v>
      </c>
      <c r="I52" s="60">
        <v>45642</v>
      </c>
      <c r="J52" t="s">
        <v>163</v>
      </c>
      <c r="K52" t="s">
        <v>2019</v>
      </c>
      <c r="L52" s="48"/>
    </row>
    <row r="53" spans="1:12" ht="15" x14ac:dyDescent="0.25">
      <c r="A53" t="s">
        <v>2202</v>
      </c>
      <c r="B53" t="s">
        <v>167</v>
      </c>
      <c r="C53" t="s">
        <v>14</v>
      </c>
      <c r="D53" t="s">
        <v>35</v>
      </c>
      <c r="E53" t="s">
        <v>171</v>
      </c>
      <c r="F53" t="s">
        <v>163</v>
      </c>
      <c r="G53" s="177">
        <v>-20</v>
      </c>
      <c r="H53" s="60">
        <v>45642</v>
      </c>
      <c r="I53" s="60">
        <v>45642</v>
      </c>
      <c r="J53" t="s">
        <v>163</v>
      </c>
      <c r="K53" t="s">
        <v>2019</v>
      </c>
      <c r="L53" s="48"/>
    </row>
    <row r="54" spans="1:12" ht="15" x14ac:dyDescent="0.25">
      <c r="A54" t="s">
        <v>2201</v>
      </c>
      <c r="B54" t="s">
        <v>167</v>
      </c>
      <c r="C54" t="s">
        <v>14</v>
      </c>
      <c r="D54" t="s">
        <v>35</v>
      </c>
      <c r="E54" t="s">
        <v>171</v>
      </c>
      <c r="F54" t="s">
        <v>163</v>
      </c>
      <c r="G54" s="177">
        <v>-20</v>
      </c>
      <c r="H54" s="60">
        <v>45642</v>
      </c>
      <c r="I54" s="60">
        <v>45642</v>
      </c>
      <c r="J54" t="s">
        <v>163</v>
      </c>
      <c r="K54" t="s">
        <v>2019</v>
      </c>
      <c r="L54" s="48"/>
    </row>
    <row r="55" spans="1:12" ht="15" x14ac:dyDescent="0.25">
      <c r="A55" t="s">
        <v>2200</v>
      </c>
      <c r="B55" t="s">
        <v>167</v>
      </c>
      <c r="C55" t="s">
        <v>14</v>
      </c>
      <c r="D55" t="s">
        <v>35</v>
      </c>
      <c r="E55" t="s">
        <v>171</v>
      </c>
      <c r="F55" t="s">
        <v>163</v>
      </c>
      <c r="G55" s="177">
        <v>-20</v>
      </c>
      <c r="H55" s="60">
        <v>45642</v>
      </c>
      <c r="I55" s="60">
        <v>45642</v>
      </c>
      <c r="J55" t="s">
        <v>163</v>
      </c>
      <c r="K55" t="s">
        <v>2019</v>
      </c>
      <c r="L55" s="48"/>
    </row>
    <row r="56" spans="1:12" ht="15" x14ac:dyDescent="0.25">
      <c r="A56" t="s">
        <v>2199</v>
      </c>
      <c r="B56" t="s">
        <v>167</v>
      </c>
      <c r="C56" t="s">
        <v>14</v>
      </c>
      <c r="D56" t="s">
        <v>35</v>
      </c>
      <c r="E56" t="s">
        <v>171</v>
      </c>
      <c r="F56" t="s">
        <v>163</v>
      </c>
      <c r="G56" s="177">
        <v>-20</v>
      </c>
      <c r="H56" s="60">
        <v>45642</v>
      </c>
      <c r="I56" s="60">
        <v>45642</v>
      </c>
      <c r="J56" t="s">
        <v>163</v>
      </c>
      <c r="K56" t="s">
        <v>2019</v>
      </c>
      <c r="L56" s="48"/>
    </row>
    <row r="57" spans="1:12" ht="15" x14ac:dyDescent="0.25">
      <c r="A57" t="s">
        <v>2198</v>
      </c>
      <c r="B57" t="s">
        <v>167</v>
      </c>
      <c r="C57" t="s">
        <v>14</v>
      </c>
      <c r="D57" t="s">
        <v>35</v>
      </c>
      <c r="E57" t="s">
        <v>171</v>
      </c>
      <c r="F57" t="s">
        <v>163</v>
      </c>
      <c r="G57" s="177">
        <v>-20</v>
      </c>
      <c r="H57" s="60">
        <v>45642</v>
      </c>
      <c r="I57" s="60">
        <v>45642</v>
      </c>
      <c r="J57" t="s">
        <v>163</v>
      </c>
      <c r="K57" t="s">
        <v>2019</v>
      </c>
      <c r="L57" s="48"/>
    </row>
    <row r="58" spans="1:12" ht="15" x14ac:dyDescent="0.25">
      <c r="A58" t="s">
        <v>2197</v>
      </c>
      <c r="B58" t="s">
        <v>167</v>
      </c>
      <c r="C58" t="s">
        <v>14</v>
      </c>
      <c r="D58" t="s">
        <v>35</v>
      </c>
      <c r="E58" t="s">
        <v>171</v>
      </c>
      <c r="F58" t="s">
        <v>163</v>
      </c>
      <c r="G58" s="177">
        <v>-20</v>
      </c>
      <c r="H58" s="60">
        <v>45642</v>
      </c>
      <c r="I58" s="60">
        <v>45642</v>
      </c>
      <c r="J58" t="s">
        <v>163</v>
      </c>
      <c r="K58" t="s">
        <v>2019</v>
      </c>
      <c r="L58" s="48"/>
    </row>
    <row r="59" spans="1:12" ht="15" x14ac:dyDescent="0.25">
      <c r="A59" t="s">
        <v>2196</v>
      </c>
      <c r="B59" t="s">
        <v>167</v>
      </c>
      <c r="C59" t="s">
        <v>14</v>
      </c>
      <c r="D59" t="s">
        <v>35</v>
      </c>
      <c r="E59" t="s">
        <v>171</v>
      </c>
      <c r="F59" t="s">
        <v>163</v>
      </c>
      <c r="G59" s="177">
        <v>-20</v>
      </c>
      <c r="H59" s="60">
        <v>45642</v>
      </c>
      <c r="I59" s="60">
        <v>45642</v>
      </c>
      <c r="J59" t="s">
        <v>163</v>
      </c>
      <c r="K59" t="s">
        <v>2019</v>
      </c>
      <c r="L59" s="48"/>
    </row>
    <row r="60" spans="1:12" ht="15" x14ac:dyDescent="0.25">
      <c r="A60" t="s">
        <v>2195</v>
      </c>
      <c r="B60" t="s">
        <v>167</v>
      </c>
      <c r="C60" t="s">
        <v>14</v>
      </c>
      <c r="D60" t="s">
        <v>35</v>
      </c>
      <c r="E60" t="s">
        <v>171</v>
      </c>
      <c r="F60" t="s">
        <v>163</v>
      </c>
      <c r="G60" s="177">
        <v>-20</v>
      </c>
      <c r="H60" s="60">
        <v>45642</v>
      </c>
      <c r="I60" s="60">
        <v>45642</v>
      </c>
      <c r="J60" t="s">
        <v>163</v>
      </c>
      <c r="K60" t="s">
        <v>2019</v>
      </c>
      <c r="L60" s="48"/>
    </row>
    <row r="61" spans="1:12" ht="15" x14ac:dyDescent="0.25">
      <c r="A61" t="s">
        <v>2194</v>
      </c>
      <c r="B61" t="s">
        <v>167</v>
      </c>
      <c r="C61" t="s">
        <v>14</v>
      </c>
      <c r="D61" t="s">
        <v>35</v>
      </c>
      <c r="E61" t="s">
        <v>171</v>
      </c>
      <c r="F61" t="s">
        <v>163</v>
      </c>
      <c r="G61" s="177">
        <v>-20</v>
      </c>
      <c r="H61" s="60">
        <v>45642</v>
      </c>
      <c r="I61" s="60">
        <v>45642</v>
      </c>
      <c r="J61" t="s">
        <v>163</v>
      </c>
      <c r="K61" t="s">
        <v>2019</v>
      </c>
      <c r="L61" s="48"/>
    </row>
    <row r="62" spans="1:12" ht="15" x14ac:dyDescent="0.25">
      <c r="A62" t="s">
        <v>2193</v>
      </c>
      <c r="B62" t="s">
        <v>167</v>
      </c>
      <c r="C62" t="s">
        <v>14</v>
      </c>
      <c r="D62" t="s">
        <v>35</v>
      </c>
      <c r="E62" t="s">
        <v>171</v>
      </c>
      <c r="F62" t="s">
        <v>163</v>
      </c>
      <c r="G62" s="177">
        <v>-20</v>
      </c>
      <c r="H62" s="60">
        <v>45642</v>
      </c>
      <c r="I62" s="60">
        <v>45642</v>
      </c>
      <c r="J62" t="s">
        <v>163</v>
      </c>
      <c r="K62" t="s">
        <v>2019</v>
      </c>
      <c r="L62" s="48"/>
    </row>
    <row r="63" spans="1:12" ht="15" x14ac:dyDescent="0.25">
      <c r="A63" t="s">
        <v>2192</v>
      </c>
      <c r="B63" t="s">
        <v>167</v>
      </c>
      <c r="C63" t="s">
        <v>14</v>
      </c>
      <c r="D63" t="s">
        <v>35</v>
      </c>
      <c r="E63" t="s">
        <v>171</v>
      </c>
      <c r="F63" t="s">
        <v>163</v>
      </c>
      <c r="G63" s="177">
        <v>-20</v>
      </c>
      <c r="H63" s="60">
        <v>45642</v>
      </c>
      <c r="I63" s="60">
        <v>45642</v>
      </c>
      <c r="J63" t="s">
        <v>163</v>
      </c>
      <c r="K63" t="s">
        <v>2019</v>
      </c>
      <c r="L63" s="48"/>
    </row>
    <row r="64" spans="1:12" ht="15" x14ac:dyDescent="0.25">
      <c r="A64" t="s">
        <v>2191</v>
      </c>
      <c r="B64" t="s">
        <v>167</v>
      </c>
      <c r="C64" t="s">
        <v>14</v>
      </c>
      <c r="D64" t="s">
        <v>35</v>
      </c>
      <c r="E64" t="s">
        <v>171</v>
      </c>
      <c r="F64" t="s">
        <v>163</v>
      </c>
      <c r="G64" s="177">
        <v>-20</v>
      </c>
      <c r="H64" s="60">
        <v>45642</v>
      </c>
      <c r="I64" s="60">
        <v>45642</v>
      </c>
      <c r="J64" t="s">
        <v>163</v>
      </c>
      <c r="K64" t="s">
        <v>2019</v>
      </c>
      <c r="L64" s="48"/>
    </row>
    <row r="65" spans="1:12" ht="15" x14ac:dyDescent="0.25">
      <c r="A65" t="s">
        <v>2190</v>
      </c>
      <c r="B65" t="s">
        <v>167</v>
      </c>
      <c r="C65" t="s">
        <v>14</v>
      </c>
      <c r="D65" t="s">
        <v>35</v>
      </c>
      <c r="E65" t="s">
        <v>171</v>
      </c>
      <c r="F65" t="s">
        <v>163</v>
      </c>
      <c r="G65" s="177">
        <v>-20</v>
      </c>
      <c r="H65" s="60">
        <v>45642</v>
      </c>
      <c r="I65" s="60">
        <v>45642</v>
      </c>
      <c r="J65" t="s">
        <v>163</v>
      </c>
      <c r="K65" t="s">
        <v>2019</v>
      </c>
      <c r="L65" s="48"/>
    </row>
    <row r="66" spans="1:12" ht="15" x14ac:dyDescent="0.25">
      <c r="A66" t="s">
        <v>2189</v>
      </c>
      <c r="B66" t="s">
        <v>167</v>
      </c>
      <c r="C66" t="s">
        <v>14</v>
      </c>
      <c r="D66" t="s">
        <v>35</v>
      </c>
      <c r="E66" t="s">
        <v>171</v>
      </c>
      <c r="F66" t="s">
        <v>163</v>
      </c>
      <c r="G66" s="177">
        <v>-20</v>
      </c>
      <c r="H66" s="60">
        <v>45642</v>
      </c>
      <c r="I66" s="60">
        <v>45642</v>
      </c>
      <c r="J66" t="s">
        <v>163</v>
      </c>
      <c r="K66" t="s">
        <v>2019</v>
      </c>
      <c r="L66" s="48"/>
    </row>
    <row r="67" spans="1:12" ht="15" x14ac:dyDescent="0.25">
      <c r="A67" t="s">
        <v>2188</v>
      </c>
      <c r="B67" t="s">
        <v>167</v>
      </c>
      <c r="C67" t="s">
        <v>14</v>
      </c>
      <c r="D67" t="s">
        <v>35</v>
      </c>
      <c r="E67" t="s">
        <v>171</v>
      </c>
      <c r="F67" t="s">
        <v>163</v>
      </c>
      <c r="G67" s="177">
        <v>-20</v>
      </c>
      <c r="H67" s="60">
        <v>45642</v>
      </c>
      <c r="I67" s="60">
        <v>45642</v>
      </c>
      <c r="J67" t="s">
        <v>163</v>
      </c>
      <c r="K67" t="s">
        <v>2019</v>
      </c>
      <c r="L67" s="48"/>
    </row>
    <row r="68" spans="1:12" ht="15" x14ac:dyDescent="0.25">
      <c r="A68" t="s">
        <v>2187</v>
      </c>
      <c r="B68" t="s">
        <v>167</v>
      </c>
      <c r="C68" t="s">
        <v>14</v>
      </c>
      <c r="D68" t="s">
        <v>35</v>
      </c>
      <c r="E68" t="s">
        <v>171</v>
      </c>
      <c r="F68" t="s">
        <v>163</v>
      </c>
      <c r="G68" s="177">
        <v>-20</v>
      </c>
      <c r="H68" s="60">
        <v>45642</v>
      </c>
      <c r="I68" s="60">
        <v>45642</v>
      </c>
      <c r="J68" t="s">
        <v>163</v>
      </c>
      <c r="K68" t="s">
        <v>2019</v>
      </c>
      <c r="L68" s="48"/>
    </row>
    <row r="69" spans="1:12" ht="15" x14ac:dyDescent="0.25">
      <c r="A69" t="s">
        <v>2186</v>
      </c>
      <c r="B69" t="s">
        <v>167</v>
      </c>
      <c r="C69" t="s">
        <v>14</v>
      </c>
      <c r="D69" t="s">
        <v>35</v>
      </c>
      <c r="E69" t="s">
        <v>171</v>
      </c>
      <c r="F69" t="s">
        <v>163</v>
      </c>
      <c r="G69" s="177">
        <v>-20</v>
      </c>
      <c r="H69" s="60">
        <v>45642</v>
      </c>
      <c r="I69" s="60">
        <v>45642</v>
      </c>
      <c r="J69" t="s">
        <v>163</v>
      </c>
      <c r="K69" t="s">
        <v>2019</v>
      </c>
      <c r="L69" s="48"/>
    </row>
    <row r="70" spans="1:12" ht="15" x14ac:dyDescent="0.25">
      <c r="A70" t="s">
        <v>2185</v>
      </c>
      <c r="B70" t="s">
        <v>167</v>
      </c>
      <c r="C70" t="s">
        <v>14</v>
      </c>
      <c r="D70" t="s">
        <v>35</v>
      </c>
      <c r="E70" t="s">
        <v>171</v>
      </c>
      <c r="F70" t="s">
        <v>163</v>
      </c>
      <c r="G70" s="177">
        <v>-20</v>
      </c>
      <c r="H70" s="60">
        <v>45642</v>
      </c>
      <c r="I70" s="60">
        <v>45642</v>
      </c>
      <c r="J70" t="s">
        <v>163</v>
      </c>
      <c r="K70" t="s">
        <v>2019</v>
      </c>
      <c r="L70" s="48"/>
    </row>
    <row r="71" spans="1:12" ht="15" x14ac:dyDescent="0.25">
      <c r="A71" t="s">
        <v>2184</v>
      </c>
      <c r="B71" t="s">
        <v>167</v>
      </c>
      <c r="C71" t="s">
        <v>14</v>
      </c>
      <c r="D71" t="s">
        <v>35</v>
      </c>
      <c r="E71" t="s">
        <v>171</v>
      </c>
      <c r="F71" t="s">
        <v>163</v>
      </c>
      <c r="G71" s="177">
        <v>-20</v>
      </c>
      <c r="H71" s="60">
        <v>45642</v>
      </c>
      <c r="I71" s="60">
        <v>45642</v>
      </c>
      <c r="J71" t="s">
        <v>163</v>
      </c>
      <c r="K71" t="s">
        <v>2019</v>
      </c>
      <c r="L71" s="48"/>
    </row>
    <row r="72" spans="1:12" ht="15" x14ac:dyDescent="0.25">
      <c r="A72" t="s">
        <v>2183</v>
      </c>
      <c r="B72" t="s">
        <v>167</v>
      </c>
      <c r="C72" t="s">
        <v>14</v>
      </c>
      <c r="D72" t="s">
        <v>35</v>
      </c>
      <c r="E72" t="s">
        <v>171</v>
      </c>
      <c r="F72" t="s">
        <v>163</v>
      </c>
      <c r="G72" s="177">
        <v>-20</v>
      </c>
      <c r="H72" s="60">
        <v>45642</v>
      </c>
      <c r="I72" s="60">
        <v>45642</v>
      </c>
      <c r="J72" t="s">
        <v>163</v>
      </c>
      <c r="K72" t="s">
        <v>2019</v>
      </c>
      <c r="L72" s="48"/>
    </row>
    <row r="73" spans="1:12" ht="15" x14ac:dyDescent="0.25">
      <c r="A73" t="s">
        <v>2182</v>
      </c>
      <c r="B73" t="s">
        <v>167</v>
      </c>
      <c r="C73" t="s">
        <v>14</v>
      </c>
      <c r="D73" t="s">
        <v>35</v>
      </c>
      <c r="E73" t="s">
        <v>171</v>
      </c>
      <c r="F73" t="s">
        <v>163</v>
      </c>
      <c r="G73" s="177">
        <v>-20</v>
      </c>
      <c r="H73" s="60">
        <v>45642</v>
      </c>
      <c r="I73" s="60">
        <v>45642</v>
      </c>
      <c r="J73" t="s">
        <v>163</v>
      </c>
      <c r="K73" t="s">
        <v>2019</v>
      </c>
      <c r="L73" s="48"/>
    </row>
    <row r="74" spans="1:12" ht="15" x14ac:dyDescent="0.25">
      <c r="A74" t="s">
        <v>2181</v>
      </c>
      <c r="B74" t="s">
        <v>167</v>
      </c>
      <c r="C74" t="s">
        <v>14</v>
      </c>
      <c r="D74" t="s">
        <v>35</v>
      </c>
      <c r="E74" t="s">
        <v>171</v>
      </c>
      <c r="F74" t="s">
        <v>163</v>
      </c>
      <c r="G74" s="177">
        <v>-20</v>
      </c>
      <c r="H74" s="60">
        <v>45642</v>
      </c>
      <c r="I74" s="60">
        <v>45642</v>
      </c>
      <c r="J74" t="s">
        <v>163</v>
      </c>
      <c r="K74" t="s">
        <v>2019</v>
      </c>
      <c r="L74" s="48"/>
    </row>
    <row r="75" spans="1:12" ht="15" x14ac:dyDescent="0.25">
      <c r="A75" t="s">
        <v>2180</v>
      </c>
      <c r="B75" t="s">
        <v>167</v>
      </c>
      <c r="C75" t="s">
        <v>14</v>
      </c>
      <c r="D75" t="s">
        <v>35</v>
      </c>
      <c r="E75" t="s">
        <v>171</v>
      </c>
      <c r="F75" t="s">
        <v>163</v>
      </c>
      <c r="G75" s="177">
        <v>-20</v>
      </c>
      <c r="H75" s="60">
        <v>45642</v>
      </c>
      <c r="I75" s="60">
        <v>45642</v>
      </c>
      <c r="J75" t="s">
        <v>163</v>
      </c>
      <c r="K75" t="s">
        <v>2019</v>
      </c>
      <c r="L75" s="48"/>
    </row>
    <row r="76" spans="1:12" ht="15" x14ac:dyDescent="0.25">
      <c r="A76" t="s">
        <v>2179</v>
      </c>
      <c r="B76" t="s">
        <v>167</v>
      </c>
      <c r="C76" t="s">
        <v>14</v>
      </c>
      <c r="D76" t="s">
        <v>35</v>
      </c>
      <c r="E76" t="s">
        <v>171</v>
      </c>
      <c r="F76" t="s">
        <v>163</v>
      </c>
      <c r="G76" s="177">
        <v>-20</v>
      </c>
      <c r="H76" s="60">
        <v>45642</v>
      </c>
      <c r="I76" s="60">
        <v>45642</v>
      </c>
      <c r="J76" t="s">
        <v>163</v>
      </c>
      <c r="K76" t="s">
        <v>2019</v>
      </c>
      <c r="L76" s="48"/>
    </row>
    <row r="77" spans="1:12" ht="15" x14ac:dyDescent="0.25">
      <c r="A77" t="s">
        <v>2178</v>
      </c>
      <c r="B77" t="s">
        <v>167</v>
      </c>
      <c r="C77" t="s">
        <v>14</v>
      </c>
      <c r="D77" t="s">
        <v>35</v>
      </c>
      <c r="E77" t="s">
        <v>171</v>
      </c>
      <c r="F77" t="s">
        <v>163</v>
      </c>
      <c r="G77" s="177">
        <v>-20</v>
      </c>
      <c r="H77" s="60">
        <v>45642</v>
      </c>
      <c r="I77" s="60">
        <v>45642</v>
      </c>
      <c r="J77" t="s">
        <v>163</v>
      </c>
      <c r="K77" t="s">
        <v>2019</v>
      </c>
      <c r="L77" s="48"/>
    </row>
    <row r="78" spans="1:12" ht="15" x14ac:dyDescent="0.25">
      <c r="A78" t="s">
        <v>2177</v>
      </c>
      <c r="B78" t="s">
        <v>167</v>
      </c>
      <c r="C78" t="s">
        <v>14</v>
      </c>
      <c r="D78" t="s">
        <v>35</v>
      </c>
      <c r="E78" t="s">
        <v>171</v>
      </c>
      <c r="F78" t="s">
        <v>163</v>
      </c>
      <c r="G78" s="177">
        <v>-20</v>
      </c>
      <c r="H78" s="60">
        <v>45642</v>
      </c>
      <c r="I78" s="60">
        <v>45642</v>
      </c>
      <c r="J78" t="s">
        <v>163</v>
      </c>
      <c r="K78" t="s">
        <v>2019</v>
      </c>
      <c r="L78" s="48"/>
    </row>
    <row r="79" spans="1:12" ht="15" x14ac:dyDescent="0.25">
      <c r="A79" t="s">
        <v>2176</v>
      </c>
      <c r="B79" t="s">
        <v>167</v>
      </c>
      <c r="C79" t="s">
        <v>14</v>
      </c>
      <c r="D79" t="s">
        <v>35</v>
      </c>
      <c r="E79" t="s">
        <v>171</v>
      </c>
      <c r="F79" t="s">
        <v>163</v>
      </c>
      <c r="G79" s="177">
        <v>-20</v>
      </c>
      <c r="H79" s="60">
        <v>45642</v>
      </c>
      <c r="I79" s="60">
        <v>45642</v>
      </c>
      <c r="J79" t="s">
        <v>163</v>
      </c>
      <c r="K79" t="s">
        <v>2019</v>
      </c>
      <c r="L79" s="48"/>
    </row>
    <row r="80" spans="1:12" ht="15" x14ac:dyDescent="0.25">
      <c r="A80" t="s">
        <v>2175</v>
      </c>
      <c r="B80" t="s">
        <v>167</v>
      </c>
      <c r="C80" t="s">
        <v>14</v>
      </c>
      <c r="D80" t="s">
        <v>35</v>
      </c>
      <c r="E80" t="s">
        <v>171</v>
      </c>
      <c r="F80" t="s">
        <v>163</v>
      </c>
      <c r="G80" s="177">
        <v>-20</v>
      </c>
      <c r="H80" s="60">
        <v>45642</v>
      </c>
      <c r="I80" s="60">
        <v>45642</v>
      </c>
      <c r="J80" t="s">
        <v>163</v>
      </c>
      <c r="K80" t="s">
        <v>2019</v>
      </c>
      <c r="L80" s="48"/>
    </row>
    <row r="81" spans="1:12" ht="15" x14ac:dyDescent="0.25">
      <c r="A81" t="s">
        <v>2174</v>
      </c>
      <c r="B81" t="s">
        <v>167</v>
      </c>
      <c r="C81" t="s">
        <v>14</v>
      </c>
      <c r="D81" t="s">
        <v>35</v>
      </c>
      <c r="E81" t="s">
        <v>171</v>
      </c>
      <c r="F81" t="s">
        <v>163</v>
      </c>
      <c r="G81" s="177">
        <v>-20</v>
      </c>
      <c r="H81" s="60">
        <v>45642</v>
      </c>
      <c r="I81" s="60">
        <v>45642</v>
      </c>
      <c r="J81" t="s">
        <v>163</v>
      </c>
      <c r="K81" t="s">
        <v>2019</v>
      </c>
      <c r="L81" s="48"/>
    </row>
    <row r="82" spans="1:12" ht="15" x14ac:dyDescent="0.25">
      <c r="A82" t="s">
        <v>2173</v>
      </c>
      <c r="B82" t="s">
        <v>167</v>
      </c>
      <c r="C82" t="s">
        <v>14</v>
      </c>
      <c r="D82" t="s">
        <v>35</v>
      </c>
      <c r="E82" t="s">
        <v>171</v>
      </c>
      <c r="F82" t="s">
        <v>163</v>
      </c>
      <c r="G82" s="177">
        <v>-20</v>
      </c>
      <c r="H82" s="60">
        <v>45642</v>
      </c>
      <c r="I82" s="60">
        <v>45642</v>
      </c>
      <c r="J82" t="s">
        <v>163</v>
      </c>
      <c r="K82" t="s">
        <v>2019</v>
      </c>
      <c r="L82" s="48"/>
    </row>
    <row r="83" spans="1:12" ht="15" x14ac:dyDescent="0.25">
      <c r="A83" t="s">
        <v>2172</v>
      </c>
      <c r="B83" t="s">
        <v>167</v>
      </c>
      <c r="C83" t="s">
        <v>14</v>
      </c>
      <c r="D83" t="s">
        <v>35</v>
      </c>
      <c r="E83" t="s">
        <v>171</v>
      </c>
      <c r="F83" t="s">
        <v>163</v>
      </c>
      <c r="G83" s="177">
        <v>-20</v>
      </c>
      <c r="H83" s="60">
        <v>45642</v>
      </c>
      <c r="I83" s="60">
        <v>45642</v>
      </c>
      <c r="J83" t="s">
        <v>163</v>
      </c>
      <c r="K83" t="s">
        <v>2019</v>
      </c>
      <c r="L83" s="48"/>
    </row>
    <row r="84" spans="1:12" ht="15" x14ac:dyDescent="0.25">
      <c r="A84" t="s">
        <v>2171</v>
      </c>
      <c r="B84" t="s">
        <v>167</v>
      </c>
      <c r="C84" t="s">
        <v>14</v>
      </c>
      <c r="D84" t="s">
        <v>35</v>
      </c>
      <c r="E84" t="s">
        <v>171</v>
      </c>
      <c r="F84" t="s">
        <v>163</v>
      </c>
      <c r="G84" s="177">
        <v>-20</v>
      </c>
      <c r="H84" s="60">
        <v>45642</v>
      </c>
      <c r="I84" s="60">
        <v>45642</v>
      </c>
      <c r="J84" t="s">
        <v>163</v>
      </c>
      <c r="K84" t="s">
        <v>2019</v>
      </c>
      <c r="L84" s="48"/>
    </row>
    <row r="85" spans="1:12" ht="15" x14ac:dyDescent="0.25">
      <c r="A85" t="s">
        <v>2170</v>
      </c>
      <c r="B85" t="s">
        <v>167</v>
      </c>
      <c r="C85" t="s">
        <v>14</v>
      </c>
      <c r="D85" t="s">
        <v>35</v>
      </c>
      <c r="E85" t="s">
        <v>171</v>
      </c>
      <c r="F85" t="s">
        <v>163</v>
      </c>
      <c r="G85" s="177">
        <v>-20</v>
      </c>
      <c r="H85" s="60">
        <v>45642</v>
      </c>
      <c r="I85" s="60">
        <v>45642</v>
      </c>
      <c r="J85" t="s">
        <v>163</v>
      </c>
      <c r="K85" t="s">
        <v>2019</v>
      </c>
      <c r="L85" s="48"/>
    </row>
    <row r="86" spans="1:12" ht="15" x14ac:dyDescent="0.25">
      <c r="A86" t="s">
        <v>2169</v>
      </c>
      <c r="B86" t="s">
        <v>167</v>
      </c>
      <c r="C86" t="s">
        <v>14</v>
      </c>
      <c r="D86" t="s">
        <v>35</v>
      </c>
      <c r="E86" t="s">
        <v>171</v>
      </c>
      <c r="F86" t="s">
        <v>163</v>
      </c>
      <c r="G86" s="177">
        <v>-20</v>
      </c>
      <c r="H86" s="60">
        <v>45642</v>
      </c>
      <c r="I86" s="60">
        <v>45642</v>
      </c>
      <c r="J86" t="s">
        <v>163</v>
      </c>
      <c r="K86" t="s">
        <v>2019</v>
      </c>
      <c r="L86" s="48"/>
    </row>
    <row r="87" spans="1:12" ht="15" x14ac:dyDescent="0.25">
      <c r="A87" t="s">
        <v>2168</v>
      </c>
      <c r="B87" t="s">
        <v>167</v>
      </c>
      <c r="C87" t="s">
        <v>14</v>
      </c>
      <c r="D87" t="s">
        <v>35</v>
      </c>
      <c r="E87" t="s">
        <v>171</v>
      </c>
      <c r="F87" t="s">
        <v>163</v>
      </c>
      <c r="G87" s="177">
        <v>-20</v>
      </c>
      <c r="H87" s="60">
        <v>45642</v>
      </c>
      <c r="I87" s="60">
        <v>45642</v>
      </c>
      <c r="J87" t="s">
        <v>163</v>
      </c>
      <c r="K87" t="s">
        <v>2019</v>
      </c>
      <c r="L87" s="48"/>
    </row>
    <row r="88" spans="1:12" ht="15" x14ac:dyDescent="0.25">
      <c r="A88" t="s">
        <v>2167</v>
      </c>
      <c r="B88" t="s">
        <v>167</v>
      </c>
      <c r="C88" t="s">
        <v>14</v>
      </c>
      <c r="D88" t="s">
        <v>35</v>
      </c>
      <c r="E88" t="s">
        <v>171</v>
      </c>
      <c r="F88" t="s">
        <v>163</v>
      </c>
      <c r="G88" s="177">
        <v>-20</v>
      </c>
      <c r="H88" s="60">
        <v>45642</v>
      </c>
      <c r="I88" s="60">
        <v>45642</v>
      </c>
      <c r="J88" t="s">
        <v>163</v>
      </c>
      <c r="K88" t="s">
        <v>2019</v>
      </c>
      <c r="L88" s="48"/>
    </row>
    <row r="89" spans="1:12" ht="15" x14ac:dyDescent="0.25">
      <c r="A89" t="s">
        <v>2166</v>
      </c>
      <c r="B89" t="s">
        <v>167</v>
      </c>
      <c r="C89" t="s">
        <v>14</v>
      </c>
      <c r="D89" t="s">
        <v>35</v>
      </c>
      <c r="E89" t="s">
        <v>171</v>
      </c>
      <c r="F89" t="s">
        <v>163</v>
      </c>
      <c r="G89" s="177">
        <v>-20</v>
      </c>
      <c r="H89" s="60">
        <v>45642</v>
      </c>
      <c r="I89" s="60">
        <v>45642</v>
      </c>
      <c r="J89" t="s">
        <v>163</v>
      </c>
      <c r="K89" t="s">
        <v>2019</v>
      </c>
      <c r="L89" s="48"/>
    </row>
    <row r="90" spans="1:12" ht="15" x14ac:dyDescent="0.25">
      <c r="A90" t="s">
        <v>2165</v>
      </c>
      <c r="B90" t="s">
        <v>167</v>
      </c>
      <c r="C90" t="s">
        <v>14</v>
      </c>
      <c r="D90" t="s">
        <v>35</v>
      </c>
      <c r="E90" t="s">
        <v>171</v>
      </c>
      <c r="F90" t="s">
        <v>163</v>
      </c>
      <c r="G90" s="177">
        <v>-20</v>
      </c>
      <c r="H90" s="60">
        <v>45642</v>
      </c>
      <c r="I90" s="60">
        <v>45642</v>
      </c>
      <c r="J90" t="s">
        <v>163</v>
      </c>
      <c r="K90" t="s">
        <v>2019</v>
      </c>
      <c r="L90" s="48"/>
    </row>
    <row r="91" spans="1:12" ht="15" x14ac:dyDescent="0.25">
      <c r="A91" t="s">
        <v>2164</v>
      </c>
      <c r="B91" t="s">
        <v>167</v>
      </c>
      <c r="C91" t="s">
        <v>14</v>
      </c>
      <c r="D91" t="s">
        <v>35</v>
      </c>
      <c r="E91" t="s">
        <v>171</v>
      </c>
      <c r="F91" t="s">
        <v>163</v>
      </c>
      <c r="G91" s="177">
        <v>-20</v>
      </c>
      <c r="H91" s="60">
        <v>45642</v>
      </c>
      <c r="I91" s="60">
        <v>45642</v>
      </c>
      <c r="J91" t="s">
        <v>163</v>
      </c>
      <c r="K91" t="s">
        <v>2019</v>
      </c>
      <c r="L91" s="48"/>
    </row>
    <row r="92" spans="1:12" ht="15" x14ac:dyDescent="0.25">
      <c r="A92" t="s">
        <v>2163</v>
      </c>
      <c r="B92" t="s">
        <v>167</v>
      </c>
      <c r="C92" t="s">
        <v>14</v>
      </c>
      <c r="D92" t="s">
        <v>35</v>
      </c>
      <c r="E92" t="s">
        <v>171</v>
      </c>
      <c r="F92" t="s">
        <v>163</v>
      </c>
      <c r="G92" s="177">
        <v>-20</v>
      </c>
      <c r="H92" s="60">
        <v>45642</v>
      </c>
      <c r="I92" s="60">
        <v>45642</v>
      </c>
      <c r="J92" t="s">
        <v>163</v>
      </c>
      <c r="K92" t="s">
        <v>2019</v>
      </c>
      <c r="L92" s="48"/>
    </row>
    <row r="93" spans="1:12" ht="15" x14ac:dyDescent="0.25">
      <c r="A93" t="s">
        <v>2162</v>
      </c>
      <c r="B93" t="s">
        <v>167</v>
      </c>
      <c r="C93" t="s">
        <v>14</v>
      </c>
      <c r="D93" t="s">
        <v>35</v>
      </c>
      <c r="E93" t="s">
        <v>171</v>
      </c>
      <c r="F93" t="s">
        <v>163</v>
      </c>
      <c r="G93" s="177">
        <v>-20</v>
      </c>
      <c r="H93" s="60">
        <v>45642</v>
      </c>
      <c r="I93" s="60">
        <v>45642</v>
      </c>
      <c r="J93" t="s">
        <v>163</v>
      </c>
      <c r="K93" t="s">
        <v>2019</v>
      </c>
      <c r="L93" s="48"/>
    </row>
    <row r="94" spans="1:12" ht="15" x14ac:dyDescent="0.25">
      <c r="A94" t="s">
        <v>2161</v>
      </c>
      <c r="B94" t="s">
        <v>167</v>
      </c>
      <c r="C94" t="s">
        <v>14</v>
      </c>
      <c r="D94" t="s">
        <v>35</v>
      </c>
      <c r="E94" t="s">
        <v>171</v>
      </c>
      <c r="F94" t="s">
        <v>163</v>
      </c>
      <c r="G94" s="177">
        <v>-20</v>
      </c>
      <c r="H94" s="60">
        <v>45642</v>
      </c>
      <c r="I94" s="60">
        <v>45642</v>
      </c>
      <c r="J94" t="s">
        <v>163</v>
      </c>
      <c r="K94" t="s">
        <v>2019</v>
      </c>
      <c r="L94" s="48"/>
    </row>
    <row r="95" spans="1:12" ht="15" x14ac:dyDescent="0.25">
      <c r="A95" t="s">
        <v>2160</v>
      </c>
      <c r="B95" t="s">
        <v>167</v>
      </c>
      <c r="C95" t="s">
        <v>14</v>
      </c>
      <c r="D95" t="s">
        <v>35</v>
      </c>
      <c r="E95" t="s">
        <v>171</v>
      </c>
      <c r="F95" t="s">
        <v>163</v>
      </c>
      <c r="G95" s="177">
        <v>-20</v>
      </c>
      <c r="H95" s="60">
        <v>45642</v>
      </c>
      <c r="I95" s="60">
        <v>45642</v>
      </c>
      <c r="J95" t="s">
        <v>163</v>
      </c>
      <c r="K95" t="s">
        <v>2019</v>
      </c>
      <c r="L95" s="48"/>
    </row>
    <row r="96" spans="1:12" ht="15" x14ac:dyDescent="0.25">
      <c r="A96" t="s">
        <v>2159</v>
      </c>
      <c r="B96" t="s">
        <v>167</v>
      </c>
      <c r="C96" t="s">
        <v>14</v>
      </c>
      <c r="D96" t="s">
        <v>35</v>
      </c>
      <c r="E96" t="s">
        <v>171</v>
      </c>
      <c r="F96" t="s">
        <v>163</v>
      </c>
      <c r="G96" s="177">
        <v>-20</v>
      </c>
      <c r="H96" s="60">
        <v>45642</v>
      </c>
      <c r="I96" s="60">
        <v>45642</v>
      </c>
      <c r="J96" t="s">
        <v>163</v>
      </c>
      <c r="K96" t="s">
        <v>2019</v>
      </c>
      <c r="L96" s="48"/>
    </row>
    <row r="97" spans="1:12" ht="15" x14ac:dyDescent="0.25">
      <c r="A97" t="s">
        <v>2158</v>
      </c>
      <c r="B97" t="s">
        <v>167</v>
      </c>
      <c r="C97" t="s">
        <v>14</v>
      </c>
      <c r="D97" t="s">
        <v>35</v>
      </c>
      <c r="E97" t="s">
        <v>171</v>
      </c>
      <c r="F97" t="s">
        <v>163</v>
      </c>
      <c r="G97" s="177">
        <v>-20</v>
      </c>
      <c r="H97" s="60">
        <v>45642</v>
      </c>
      <c r="I97" s="60">
        <v>45642</v>
      </c>
      <c r="J97" t="s">
        <v>163</v>
      </c>
      <c r="K97" t="s">
        <v>2019</v>
      </c>
      <c r="L97" s="48"/>
    </row>
    <row r="98" spans="1:12" ht="15" x14ac:dyDescent="0.25">
      <c r="A98" t="s">
        <v>2157</v>
      </c>
      <c r="B98" t="s">
        <v>167</v>
      </c>
      <c r="C98" t="s">
        <v>14</v>
      </c>
      <c r="D98" t="s">
        <v>35</v>
      </c>
      <c r="E98" t="s">
        <v>171</v>
      </c>
      <c r="F98" t="s">
        <v>163</v>
      </c>
      <c r="G98" s="177">
        <v>-20</v>
      </c>
      <c r="H98" s="60">
        <v>45642</v>
      </c>
      <c r="I98" s="60">
        <v>45642</v>
      </c>
      <c r="J98" t="s">
        <v>163</v>
      </c>
      <c r="K98" t="s">
        <v>2019</v>
      </c>
      <c r="L98" s="48"/>
    </row>
    <row r="99" spans="1:12" ht="15" x14ac:dyDescent="0.25">
      <c r="A99" t="s">
        <v>2156</v>
      </c>
      <c r="B99" t="s">
        <v>167</v>
      </c>
      <c r="C99" t="s">
        <v>14</v>
      </c>
      <c r="D99" t="s">
        <v>35</v>
      </c>
      <c r="E99" t="s">
        <v>171</v>
      </c>
      <c r="F99" t="s">
        <v>163</v>
      </c>
      <c r="G99" s="177">
        <v>-20</v>
      </c>
      <c r="H99" s="60">
        <v>45642</v>
      </c>
      <c r="I99" s="60">
        <v>45642</v>
      </c>
      <c r="J99" t="s">
        <v>163</v>
      </c>
      <c r="K99" t="s">
        <v>2019</v>
      </c>
      <c r="L99" s="48"/>
    </row>
    <row r="100" spans="1:12" ht="15" x14ac:dyDescent="0.25">
      <c r="A100" t="s">
        <v>2155</v>
      </c>
      <c r="B100" t="s">
        <v>167</v>
      </c>
      <c r="C100" t="s">
        <v>14</v>
      </c>
      <c r="D100" t="s">
        <v>35</v>
      </c>
      <c r="E100" t="s">
        <v>171</v>
      </c>
      <c r="F100" t="s">
        <v>163</v>
      </c>
      <c r="G100" s="177">
        <v>-20</v>
      </c>
      <c r="H100" s="60">
        <v>45642</v>
      </c>
      <c r="I100" s="60">
        <v>45642</v>
      </c>
      <c r="J100" t="s">
        <v>163</v>
      </c>
      <c r="K100" t="s">
        <v>2019</v>
      </c>
      <c r="L100" s="48"/>
    </row>
    <row r="101" spans="1:12" ht="15" x14ac:dyDescent="0.25">
      <c r="A101" t="s">
        <v>2154</v>
      </c>
      <c r="B101" t="s">
        <v>167</v>
      </c>
      <c r="C101" t="s">
        <v>14</v>
      </c>
      <c r="D101" t="s">
        <v>35</v>
      </c>
      <c r="E101" t="s">
        <v>171</v>
      </c>
      <c r="F101" t="s">
        <v>163</v>
      </c>
      <c r="G101" s="177">
        <v>-20</v>
      </c>
      <c r="H101" s="60">
        <v>45642</v>
      </c>
      <c r="I101" s="60">
        <v>45642</v>
      </c>
      <c r="J101" t="s">
        <v>163</v>
      </c>
      <c r="K101" t="s">
        <v>2019</v>
      </c>
      <c r="L101" s="48"/>
    </row>
    <row r="102" spans="1:12" ht="15" x14ac:dyDescent="0.25">
      <c r="A102" t="s">
        <v>2153</v>
      </c>
      <c r="B102" t="s">
        <v>167</v>
      </c>
      <c r="C102" t="s">
        <v>14</v>
      </c>
      <c r="D102" t="s">
        <v>35</v>
      </c>
      <c r="E102" t="s">
        <v>171</v>
      </c>
      <c r="F102" t="s">
        <v>163</v>
      </c>
      <c r="G102" s="177">
        <v>-20</v>
      </c>
      <c r="H102" s="60">
        <v>45642</v>
      </c>
      <c r="I102" s="60">
        <v>45642</v>
      </c>
      <c r="J102" t="s">
        <v>163</v>
      </c>
      <c r="K102" t="s">
        <v>2019</v>
      </c>
      <c r="L102" s="48"/>
    </row>
    <row r="103" spans="1:12" ht="15" x14ac:dyDescent="0.25">
      <c r="A103" t="s">
        <v>2152</v>
      </c>
      <c r="B103" t="s">
        <v>167</v>
      </c>
      <c r="C103" t="s">
        <v>14</v>
      </c>
      <c r="D103" t="s">
        <v>35</v>
      </c>
      <c r="E103" t="s">
        <v>171</v>
      </c>
      <c r="F103" t="s">
        <v>163</v>
      </c>
      <c r="G103" s="177">
        <v>-20</v>
      </c>
      <c r="H103" s="60">
        <v>45642</v>
      </c>
      <c r="I103" s="60">
        <v>45642</v>
      </c>
      <c r="J103" t="s">
        <v>163</v>
      </c>
      <c r="K103" t="s">
        <v>2019</v>
      </c>
      <c r="L103" s="48"/>
    </row>
    <row r="104" spans="1:12" ht="15" x14ac:dyDescent="0.25">
      <c r="A104" t="s">
        <v>2151</v>
      </c>
      <c r="B104" t="s">
        <v>167</v>
      </c>
      <c r="C104" t="s">
        <v>14</v>
      </c>
      <c r="D104" t="s">
        <v>35</v>
      </c>
      <c r="E104" t="s">
        <v>171</v>
      </c>
      <c r="F104" t="s">
        <v>163</v>
      </c>
      <c r="G104" s="177">
        <v>-20</v>
      </c>
      <c r="H104" s="60">
        <v>45642</v>
      </c>
      <c r="I104" s="60">
        <v>45642</v>
      </c>
      <c r="J104" t="s">
        <v>163</v>
      </c>
      <c r="K104" t="s">
        <v>2019</v>
      </c>
      <c r="L104" s="48"/>
    </row>
    <row r="105" spans="1:12" ht="15" x14ac:dyDescent="0.25">
      <c r="A105" t="s">
        <v>2150</v>
      </c>
      <c r="B105" t="s">
        <v>167</v>
      </c>
      <c r="C105" t="s">
        <v>14</v>
      </c>
      <c r="D105" t="s">
        <v>35</v>
      </c>
      <c r="E105" t="s">
        <v>171</v>
      </c>
      <c r="F105" t="s">
        <v>163</v>
      </c>
      <c r="G105" s="177">
        <v>-20</v>
      </c>
      <c r="H105" s="60">
        <v>45642</v>
      </c>
      <c r="I105" s="60">
        <v>45642</v>
      </c>
      <c r="J105" t="s">
        <v>163</v>
      </c>
      <c r="K105" t="s">
        <v>2019</v>
      </c>
      <c r="L105" s="48"/>
    </row>
    <row r="106" spans="1:12" ht="15" x14ac:dyDescent="0.25">
      <c r="A106" t="s">
        <v>2149</v>
      </c>
      <c r="B106" t="s">
        <v>167</v>
      </c>
      <c r="C106" t="s">
        <v>14</v>
      </c>
      <c r="D106" t="s">
        <v>35</v>
      </c>
      <c r="E106" t="s">
        <v>171</v>
      </c>
      <c r="F106" t="s">
        <v>163</v>
      </c>
      <c r="G106" s="177">
        <v>-20</v>
      </c>
      <c r="H106" s="60">
        <v>45642</v>
      </c>
      <c r="I106" s="60">
        <v>45642</v>
      </c>
      <c r="J106" t="s">
        <v>163</v>
      </c>
      <c r="K106" t="s">
        <v>2019</v>
      </c>
      <c r="L106" s="48"/>
    </row>
    <row r="107" spans="1:12" ht="15" x14ac:dyDescent="0.25">
      <c r="A107" t="s">
        <v>2148</v>
      </c>
      <c r="B107" t="s">
        <v>167</v>
      </c>
      <c r="C107" t="s">
        <v>14</v>
      </c>
      <c r="D107" t="s">
        <v>35</v>
      </c>
      <c r="E107" t="s">
        <v>171</v>
      </c>
      <c r="F107" t="s">
        <v>163</v>
      </c>
      <c r="G107" s="177">
        <v>-20</v>
      </c>
      <c r="H107" s="60">
        <v>45642</v>
      </c>
      <c r="I107" s="60">
        <v>45642</v>
      </c>
      <c r="J107" t="s">
        <v>163</v>
      </c>
      <c r="K107" t="s">
        <v>2019</v>
      </c>
      <c r="L107" s="48"/>
    </row>
    <row r="108" spans="1:12" ht="15" x14ac:dyDescent="0.25">
      <c r="A108" t="s">
        <v>2147</v>
      </c>
      <c r="B108" t="s">
        <v>167</v>
      </c>
      <c r="C108" t="s">
        <v>14</v>
      </c>
      <c r="D108" t="s">
        <v>35</v>
      </c>
      <c r="E108" t="s">
        <v>171</v>
      </c>
      <c r="F108" t="s">
        <v>163</v>
      </c>
      <c r="G108" s="177">
        <v>-20</v>
      </c>
      <c r="H108" s="60">
        <v>45642</v>
      </c>
      <c r="I108" s="60">
        <v>45642</v>
      </c>
      <c r="J108" t="s">
        <v>163</v>
      </c>
      <c r="K108" t="s">
        <v>2019</v>
      </c>
      <c r="L108" s="48"/>
    </row>
    <row r="109" spans="1:12" ht="15" x14ac:dyDescent="0.25">
      <c r="A109" t="s">
        <v>2146</v>
      </c>
      <c r="B109" t="s">
        <v>167</v>
      </c>
      <c r="C109" t="s">
        <v>14</v>
      </c>
      <c r="D109" t="s">
        <v>35</v>
      </c>
      <c r="E109" t="s">
        <v>171</v>
      </c>
      <c r="F109" t="s">
        <v>163</v>
      </c>
      <c r="G109" s="177">
        <v>-20</v>
      </c>
      <c r="H109" s="60">
        <v>45642</v>
      </c>
      <c r="I109" s="60">
        <v>45642</v>
      </c>
      <c r="J109" t="s">
        <v>163</v>
      </c>
      <c r="K109" t="s">
        <v>2019</v>
      </c>
      <c r="L109" s="48"/>
    </row>
    <row r="110" spans="1:12" ht="15" x14ac:dyDescent="0.25">
      <c r="A110" t="s">
        <v>2145</v>
      </c>
      <c r="B110" t="s">
        <v>167</v>
      </c>
      <c r="C110" t="s">
        <v>14</v>
      </c>
      <c r="D110" t="s">
        <v>35</v>
      </c>
      <c r="E110" t="s">
        <v>171</v>
      </c>
      <c r="F110" t="s">
        <v>163</v>
      </c>
      <c r="G110" s="177">
        <v>-20</v>
      </c>
      <c r="H110" s="60">
        <v>45642</v>
      </c>
      <c r="I110" s="60">
        <v>45642</v>
      </c>
      <c r="J110" t="s">
        <v>163</v>
      </c>
      <c r="K110" t="s">
        <v>2019</v>
      </c>
      <c r="L110" s="48"/>
    </row>
    <row r="111" spans="1:12" ht="15" x14ac:dyDescent="0.25">
      <c r="A111" t="s">
        <v>2144</v>
      </c>
      <c r="B111" t="s">
        <v>167</v>
      </c>
      <c r="C111" t="s">
        <v>14</v>
      </c>
      <c r="D111" t="s">
        <v>35</v>
      </c>
      <c r="E111" t="s">
        <v>171</v>
      </c>
      <c r="F111" t="s">
        <v>163</v>
      </c>
      <c r="G111" s="177">
        <v>-20</v>
      </c>
      <c r="H111" s="60">
        <v>45642</v>
      </c>
      <c r="I111" s="60">
        <v>45642</v>
      </c>
      <c r="J111" t="s">
        <v>163</v>
      </c>
      <c r="K111" t="s">
        <v>2019</v>
      </c>
      <c r="L111" s="48"/>
    </row>
    <row r="112" spans="1:12" ht="15" x14ac:dyDescent="0.25">
      <c r="A112" t="s">
        <v>2143</v>
      </c>
      <c r="B112" t="s">
        <v>167</v>
      </c>
      <c r="C112" t="s">
        <v>14</v>
      </c>
      <c r="D112" t="s">
        <v>35</v>
      </c>
      <c r="E112" t="s">
        <v>171</v>
      </c>
      <c r="F112" t="s">
        <v>163</v>
      </c>
      <c r="G112" s="177">
        <v>-20</v>
      </c>
      <c r="H112" s="60">
        <v>45642</v>
      </c>
      <c r="I112" s="60">
        <v>45642</v>
      </c>
      <c r="J112" t="s">
        <v>163</v>
      </c>
      <c r="K112" t="s">
        <v>2019</v>
      </c>
      <c r="L112" s="48"/>
    </row>
    <row r="113" spans="1:12" ht="15" x14ac:dyDescent="0.25">
      <c r="A113" t="s">
        <v>2142</v>
      </c>
      <c r="B113" t="s">
        <v>167</v>
      </c>
      <c r="C113" t="s">
        <v>14</v>
      </c>
      <c r="D113" t="s">
        <v>35</v>
      </c>
      <c r="E113" t="s">
        <v>171</v>
      </c>
      <c r="F113" t="s">
        <v>163</v>
      </c>
      <c r="G113" s="177">
        <v>-20</v>
      </c>
      <c r="H113" s="60">
        <v>45642</v>
      </c>
      <c r="I113" s="60">
        <v>45642</v>
      </c>
      <c r="J113" t="s">
        <v>163</v>
      </c>
      <c r="K113" t="s">
        <v>2019</v>
      </c>
      <c r="L113" s="48"/>
    </row>
    <row r="114" spans="1:12" ht="15" x14ac:dyDescent="0.25">
      <c r="A114" t="s">
        <v>2141</v>
      </c>
      <c r="B114" t="s">
        <v>167</v>
      </c>
      <c r="C114" t="s">
        <v>14</v>
      </c>
      <c r="D114" t="s">
        <v>35</v>
      </c>
      <c r="E114" t="s">
        <v>171</v>
      </c>
      <c r="F114" t="s">
        <v>163</v>
      </c>
      <c r="G114" s="177">
        <v>-20</v>
      </c>
      <c r="H114" s="60">
        <v>45642</v>
      </c>
      <c r="I114" s="60">
        <v>45642</v>
      </c>
      <c r="J114" t="s">
        <v>163</v>
      </c>
      <c r="K114" t="s">
        <v>2019</v>
      </c>
      <c r="L114" s="48"/>
    </row>
    <row r="115" spans="1:12" ht="15" x14ac:dyDescent="0.25">
      <c r="A115" t="s">
        <v>2140</v>
      </c>
      <c r="B115" t="s">
        <v>167</v>
      </c>
      <c r="C115" t="s">
        <v>14</v>
      </c>
      <c r="D115" t="s">
        <v>35</v>
      </c>
      <c r="E115" t="s">
        <v>171</v>
      </c>
      <c r="F115" t="s">
        <v>163</v>
      </c>
      <c r="G115" s="177">
        <v>-20</v>
      </c>
      <c r="H115" s="60">
        <v>45642</v>
      </c>
      <c r="I115" s="60">
        <v>45642</v>
      </c>
      <c r="J115" t="s">
        <v>163</v>
      </c>
      <c r="K115" t="s">
        <v>2019</v>
      </c>
      <c r="L115" s="48"/>
    </row>
    <row r="116" spans="1:12" ht="15" x14ac:dyDescent="0.25">
      <c r="A116" t="s">
        <v>2139</v>
      </c>
      <c r="B116" t="s">
        <v>167</v>
      </c>
      <c r="C116" t="s">
        <v>14</v>
      </c>
      <c r="D116" t="s">
        <v>35</v>
      </c>
      <c r="E116" t="s">
        <v>171</v>
      </c>
      <c r="F116" t="s">
        <v>163</v>
      </c>
      <c r="G116" s="177">
        <v>-20</v>
      </c>
      <c r="H116" s="60">
        <v>45642</v>
      </c>
      <c r="I116" s="60">
        <v>45642</v>
      </c>
      <c r="J116" t="s">
        <v>163</v>
      </c>
      <c r="K116" t="s">
        <v>2019</v>
      </c>
      <c r="L116" s="48"/>
    </row>
    <row r="117" spans="1:12" ht="15" x14ac:dyDescent="0.25">
      <c r="A117" t="s">
        <v>2138</v>
      </c>
      <c r="B117" t="s">
        <v>167</v>
      </c>
      <c r="C117" t="s">
        <v>14</v>
      </c>
      <c r="D117" t="s">
        <v>35</v>
      </c>
      <c r="E117" t="s">
        <v>171</v>
      </c>
      <c r="F117" t="s">
        <v>163</v>
      </c>
      <c r="G117" s="177">
        <v>-20</v>
      </c>
      <c r="H117" s="60">
        <v>45642</v>
      </c>
      <c r="I117" s="60">
        <v>45642</v>
      </c>
      <c r="J117" t="s">
        <v>163</v>
      </c>
      <c r="K117" t="s">
        <v>2019</v>
      </c>
      <c r="L117" s="48"/>
    </row>
    <row r="118" spans="1:12" ht="15" x14ac:dyDescent="0.25">
      <c r="A118" t="s">
        <v>2137</v>
      </c>
      <c r="B118" t="s">
        <v>167</v>
      </c>
      <c r="C118" t="s">
        <v>14</v>
      </c>
      <c r="D118" t="s">
        <v>35</v>
      </c>
      <c r="E118" t="s">
        <v>171</v>
      </c>
      <c r="F118" t="s">
        <v>163</v>
      </c>
      <c r="G118" s="177">
        <v>-20</v>
      </c>
      <c r="H118" s="60">
        <v>45642</v>
      </c>
      <c r="I118" s="60">
        <v>45642</v>
      </c>
      <c r="J118" t="s">
        <v>163</v>
      </c>
      <c r="K118" t="s">
        <v>2019</v>
      </c>
      <c r="L118" s="48"/>
    </row>
    <row r="119" spans="1:12" ht="15" x14ac:dyDescent="0.25">
      <c r="A119" t="s">
        <v>2136</v>
      </c>
      <c r="B119" t="s">
        <v>167</v>
      </c>
      <c r="C119" t="s">
        <v>14</v>
      </c>
      <c r="D119" t="s">
        <v>35</v>
      </c>
      <c r="E119" t="s">
        <v>171</v>
      </c>
      <c r="F119" t="s">
        <v>163</v>
      </c>
      <c r="G119" s="177">
        <v>-20</v>
      </c>
      <c r="H119" s="60">
        <v>45642</v>
      </c>
      <c r="I119" s="60">
        <v>45642</v>
      </c>
      <c r="J119" t="s">
        <v>163</v>
      </c>
      <c r="K119" t="s">
        <v>2019</v>
      </c>
      <c r="L119" s="48"/>
    </row>
    <row r="120" spans="1:12" ht="15" x14ac:dyDescent="0.25">
      <c r="A120" t="s">
        <v>2135</v>
      </c>
      <c r="B120" t="s">
        <v>167</v>
      </c>
      <c r="C120" t="s">
        <v>14</v>
      </c>
      <c r="D120" t="s">
        <v>35</v>
      </c>
      <c r="E120" t="s">
        <v>171</v>
      </c>
      <c r="F120" t="s">
        <v>163</v>
      </c>
      <c r="G120" s="177">
        <v>-20</v>
      </c>
      <c r="H120" s="60">
        <v>45642</v>
      </c>
      <c r="I120" s="60">
        <v>45642</v>
      </c>
      <c r="J120" t="s">
        <v>163</v>
      </c>
      <c r="K120" t="s">
        <v>2019</v>
      </c>
      <c r="L120" s="48"/>
    </row>
    <row r="121" spans="1:12" ht="15" x14ac:dyDescent="0.25">
      <c r="A121" t="s">
        <v>2134</v>
      </c>
      <c r="B121" t="s">
        <v>167</v>
      </c>
      <c r="C121" t="s">
        <v>14</v>
      </c>
      <c r="D121" t="s">
        <v>35</v>
      </c>
      <c r="E121" t="s">
        <v>171</v>
      </c>
      <c r="F121" t="s">
        <v>163</v>
      </c>
      <c r="G121" s="177">
        <v>-20</v>
      </c>
      <c r="H121" s="60">
        <v>45642</v>
      </c>
      <c r="I121" s="60">
        <v>45642</v>
      </c>
      <c r="J121" t="s">
        <v>163</v>
      </c>
      <c r="K121" t="s">
        <v>2019</v>
      </c>
      <c r="L121" s="48"/>
    </row>
    <row r="122" spans="1:12" ht="15" x14ac:dyDescent="0.25">
      <c r="A122" t="s">
        <v>2133</v>
      </c>
      <c r="B122" t="s">
        <v>167</v>
      </c>
      <c r="C122" t="s">
        <v>14</v>
      </c>
      <c r="D122" t="s">
        <v>35</v>
      </c>
      <c r="E122" t="s">
        <v>171</v>
      </c>
      <c r="F122" t="s">
        <v>163</v>
      </c>
      <c r="G122" s="177">
        <v>-20</v>
      </c>
      <c r="H122" s="60">
        <v>45642</v>
      </c>
      <c r="I122" s="60">
        <v>45642</v>
      </c>
      <c r="J122" t="s">
        <v>163</v>
      </c>
      <c r="K122" t="s">
        <v>2019</v>
      </c>
      <c r="L122" s="48"/>
    </row>
    <row r="123" spans="1:12" ht="15" x14ac:dyDescent="0.25">
      <c r="A123" t="s">
        <v>2132</v>
      </c>
      <c r="B123" t="s">
        <v>167</v>
      </c>
      <c r="C123" t="s">
        <v>14</v>
      </c>
      <c r="D123" t="s">
        <v>35</v>
      </c>
      <c r="E123" t="s">
        <v>171</v>
      </c>
      <c r="F123" t="s">
        <v>163</v>
      </c>
      <c r="G123" s="177">
        <v>-20</v>
      </c>
      <c r="H123" s="60">
        <v>45642</v>
      </c>
      <c r="I123" s="60">
        <v>45642</v>
      </c>
      <c r="J123" t="s">
        <v>163</v>
      </c>
      <c r="K123" t="s">
        <v>2019</v>
      </c>
      <c r="L123" s="48"/>
    </row>
    <row r="124" spans="1:12" ht="15" x14ac:dyDescent="0.25">
      <c r="A124" t="s">
        <v>2131</v>
      </c>
      <c r="B124" t="s">
        <v>167</v>
      </c>
      <c r="C124" t="s">
        <v>14</v>
      </c>
      <c r="D124" t="s">
        <v>35</v>
      </c>
      <c r="E124" t="s">
        <v>171</v>
      </c>
      <c r="F124" t="s">
        <v>163</v>
      </c>
      <c r="G124" s="177">
        <v>-20</v>
      </c>
      <c r="H124" s="60">
        <v>45642</v>
      </c>
      <c r="I124" s="60">
        <v>45642</v>
      </c>
      <c r="J124" t="s">
        <v>163</v>
      </c>
      <c r="K124" t="s">
        <v>2019</v>
      </c>
      <c r="L124" s="48"/>
    </row>
    <row r="125" spans="1:12" ht="15" x14ac:dyDescent="0.25">
      <c r="A125" t="s">
        <v>2130</v>
      </c>
      <c r="B125" t="s">
        <v>167</v>
      </c>
      <c r="C125" t="s">
        <v>14</v>
      </c>
      <c r="D125" t="s">
        <v>35</v>
      </c>
      <c r="E125" t="s">
        <v>171</v>
      </c>
      <c r="F125" t="s">
        <v>163</v>
      </c>
      <c r="G125" s="177">
        <v>-20</v>
      </c>
      <c r="H125" s="60">
        <v>45642</v>
      </c>
      <c r="I125" s="60">
        <v>45642</v>
      </c>
      <c r="J125" t="s">
        <v>163</v>
      </c>
      <c r="K125" t="s">
        <v>2019</v>
      </c>
      <c r="L125" s="48"/>
    </row>
    <row r="126" spans="1:12" ht="15" x14ac:dyDescent="0.25">
      <c r="A126" t="s">
        <v>2129</v>
      </c>
      <c r="B126" t="s">
        <v>167</v>
      </c>
      <c r="C126" t="s">
        <v>14</v>
      </c>
      <c r="D126" t="s">
        <v>35</v>
      </c>
      <c r="E126" t="s">
        <v>171</v>
      </c>
      <c r="F126" t="s">
        <v>163</v>
      </c>
      <c r="G126" s="177">
        <v>-20</v>
      </c>
      <c r="H126" s="60">
        <v>45642</v>
      </c>
      <c r="I126" s="60">
        <v>45642</v>
      </c>
      <c r="J126" t="s">
        <v>163</v>
      </c>
      <c r="K126" t="s">
        <v>2019</v>
      </c>
      <c r="L126" s="48"/>
    </row>
    <row r="127" spans="1:12" ht="15" x14ac:dyDescent="0.25">
      <c r="A127" t="s">
        <v>2128</v>
      </c>
      <c r="B127" t="s">
        <v>167</v>
      </c>
      <c r="C127" t="s">
        <v>14</v>
      </c>
      <c r="D127" t="s">
        <v>35</v>
      </c>
      <c r="E127" t="s">
        <v>171</v>
      </c>
      <c r="F127" t="s">
        <v>163</v>
      </c>
      <c r="G127" s="177">
        <v>-20</v>
      </c>
      <c r="H127" s="60">
        <v>45642</v>
      </c>
      <c r="I127" s="60">
        <v>45642</v>
      </c>
      <c r="J127" t="s">
        <v>163</v>
      </c>
      <c r="K127" t="s">
        <v>2019</v>
      </c>
      <c r="L127" s="48"/>
    </row>
    <row r="128" spans="1:12" ht="15" x14ac:dyDescent="0.25">
      <c r="A128" t="s">
        <v>2127</v>
      </c>
      <c r="B128" t="s">
        <v>167</v>
      </c>
      <c r="C128" t="s">
        <v>14</v>
      </c>
      <c r="D128" t="s">
        <v>35</v>
      </c>
      <c r="E128" t="s">
        <v>171</v>
      </c>
      <c r="F128" t="s">
        <v>163</v>
      </c>
      <c r="G128" s="177">
        <v>-20</v>
      </c>
      <c r="H128" s="60">
        <v>45642</v>
      </c>
      <c r="I128" s="60">
        <v>45642</v>
      </c>
      <c r="J128" t="s">
        <v>163</v>
      </c>
      <c r="K128" t="s">
        <v>2019</v>
      </c>
      <c r="L128" s="48"/>
    </row>
    <row r="129" spans="1:12" ht="15" x14ac:dyDescent="0.25">
      <c r="A129" t="s">
        <v>2126</v>
      </c>
      <c r="B129" t="s">
        <v>167</v>
      </c>
      <c r="C129" t="s">
        <v>14</v>
      </c>
      <c r="D129" t="s">
        <v>35</v>
      </c>
      <c r="E129" t="s">
        <v>171</v>
      </c>
      <c r="F129" t="s">
        <v>163</v>
      </c>
      <c r="G129" s="177">
        <v>-20</v>
      </c>
      <c r="H129" s="60">
        <v>45642</v>
      </c>
      <c r="I129" s="60">
        <v>45642</v>
      </c>
      <c r="J129" t="s">
        <v>163</v>
      </c>
      <c r="K129" t="s">
        <v>2019</v>
      </c>
      <c r="L129" s="48"/>
    </row>
    <row r="130" spans="1:12" ht="15" x14ac:dyDescent="0.25">
      <c r="A130" t="s">
        <v>2125</v>
      </c>
      <c r="B130" t="s">
        <v>167</v>
      </c>
      <c r="C130" t="s">
        <v>14</v>
      </c>
      <c r="D130" t="s">
        <v>35</v>
      </c>
      <c r="E130" t="s">
        <v>171</v>
      </c>
      <c r="F130" t="s">
        <v>163</v>
      </c>
      <c r="G130" s="177">
        <v>-20</v>
      </c>
      <c r="H130" s="60">
        <v>45642</v>
      </c>
      <c r="I130" s="60">
        <v>45642</v>
      </c>
      <c r="J130" t="s">
        <v>163</v>
      </c>
      <c r="K130" t="s">
        <v>2019</v>
      </c>
      <c r="L130" s="48"/>
    </row>
    <row r="131" spans="1:12" ht="15" x14ac:dyDescent="0.25">
      <c r="A131" t="s">
        <v>2124</v>
      </c>
      <c r="B131" t="s">
        <v>167</v>
      </c>
      <c r="C131" t="s">
        <v>14</v>
      </c>
      <c r="D131" t="s">
        <v>35</v>
      </c>
      <c r="E131" t="s">
        <v>171</v>
      </c>
      <c r="F131" t="s">
        <v>163</v>
      </c>
      <c r="G131" s="177">
        <v>-20</v>
      </c>
      <c r="H131" s="60">
        <v>45642</v>
      </c>
      <c r="I131" s="60">
        <v>45642</v>
      </c>
      <c r="J131" t="s">
        <v>163</v>
      </c>
      <c r="K131" t="s">
        <v>2019</v>
      </c>
      <c r="L131" s="48"/>
    </row>
    <row r="132" spans="1:12" ht="15" x14ac:dyDescent="0.25">
      <c r="A132" t="s">
        <v>2123</v>
      </c>
      <c r="B132" t="s">
        <v>167</v>
      </c>
      <c r="C132" t="s">
        <v>14</v>
      </c>
      <c r="D132" t="s">
        <v>35</v>
      </c>
      <c r="E132" t="s">
        <v>171</v>
      </c>
      <c r="F132" t="s">
        <v>163</v>
      </c>
      <c r="G132" s="177">
        <v>-20</v>
      </c>
      <c r="H132" s="60">
        <v>45642</v>
      </c>
      <c r="I132" s="60">
        <v>45642</v>
      </c>
      <c r="J132" t="s">
        <v>163</v>
      </c>
      <c r="K132" t="s">
        <v>2019</v>
      </c>
      <c r="L132" s="48"/>
    </row>
    <row r="133" spans="1:12" ht="15" x14ac:dyDescent="0.25">
      <c r="A133" t="s">
        <v>2122</v>
      </c>
      <c r="B133" t="s">
        <v>167</v>
      </c>
      <c r="C133" t="s">
        <v>14</v>
      </c>
      <c r="D133" t="s">
        <v>35</v>
      </c>
      <c r="E133" t="s">
        <v>171</v>
      </c>
      <c r="F133" t="s">
        <v>163</v>
      </c>
      <c r="G133" s="177">
        <v>-20</v>
      </c>
      <c r="H133" s="60">
        <v>45642</v>
      </c>
      <c r="I133" s="60">
        <v>45642</v>
      </c>
      <c r="J133" t="s">
        <v>163</v>
      </c>
      <c r="K133" t="s">
        <v>2019</v>
      </c>
      <c r="L133" s="48"/>
    </row>
    <row r="134" spans="1:12" ht="15" x14ac:dyDescent="0.25">
      <c r="A134" t="s">
        <v>2121</v>
      </c>
      <c r="B134" t="s">
        <v>167</v>
      </c>
      <c r="C134" t="s">
        <v>14</v>
      </c>
      <c r="D134" t="s">
        <v>35</v>
      </c>
      <c r="E134" t="s">
        <v>171</v>
      </c>
      <c r="F134" t="s">
        <v>163</v>
      </c>
      <c r="G134" s="177">
        <v>-20</v>
      </c>
      <c r="H134" s="60">
        <v>45642</v>
      </c>
      <c r="I134" s="60">
        <v>45642</v>
      </c>
      <c r="J134" t="s">
        <v>163</v>
      </c>
      <c r="K134" t="s">
        <v>2019</v>
      </c>
      <c r="L134" s="48"/>
    </row>
    <row r="135" spans="1:12" ht="15" x14ac:dyDescent="0.25">
      <c r="A135" t="s">
        <v>2120</v>
      </c>
      <c r="B135" t="s">
        <v>167</v>
      </c>
      <c r="C135" t="s">
        <v>14</v>
      </c>
      <c r="D135" t="s">
        <v>35</v>
      </c>
      <c r="E135" t="s">
        <v>171</v>
      </c>
      <c r="F135" t="s">
        <v>163</v>
      </c>
      <c r="G135" s="177">
        <v>-20</v>
      </c>
      <c r="H135" s="60">
        <v>45642</v>
      </c>
      <c r="I135" s="60">
        <v>45642</v>
      </c>
      <c r="J135" t="s">
        <v>163</v>
      </c>
      <c r="K135" t="s">
        <v>2019</v>
      </c>
      <c r="L135" s="48"/>
    </row>
    <row r="136" spans="1:12" ht="15" x14ac:dyDescent="0.25">
      <c r="A136" t="s">
        <v>2119</v>
      </c>
      <c r="B136" t="s">
        <v>167</v>
      </c>
      <c r="C136" t="s">
        <v>14</v>
      </c>
      <c r="D136" t="s">
        <v>35</v>
      </c>
      <c r="E136" t="s">
        <v>171</v>
      </c>
      <c r="F136" t="s">
        <v>163</v>
      </c>
      <c r="G136" s="177">
        <v>-20</v>
      </c>
      <c r="H136" s="60">
        <v>45642</v>
      </c>
      <c r="I136" s="60">
        <v>45642</v>
      </c>
      <c r="J136" t="s">
        <v>163</v>
      </c>
      <c r="K136" t="s">
        <v>2019</v>
      </c>
      <c r="L136" s="48"/>
    </row>
    <row r="137" spans="1:12" ht="15" x14ac:dyDescent="0.25">
      <c r="A137" t="s">
        <v>2118</v>
      </c>
      <c r="B137" t="s">
        <v>167</v>
      </c>
      <c r="C137" t="s">
        <v>14</v>
      </c>
      <c r="D137" t="s">
        <v>35</v>
      </c>
      <c r="E137" t="s">
        <v>171</v>
      </c>
      <c r="F137" t="s">
        <v>163</v>
      </c>
      <c r="G137" s="177">
        <v>-20</v>
      </c>
      <c r="H137" s="60">
        <v>45642</v>
      </c>
      <c r="I137" s="60">
        <v>45642</v>
      </c>
      <c r="J137" t="s">
        <v>163</v>
      </c>
      <c r="K137" t="s">
        <v>2019</v>
      </c>
      <c r="L137" s="48"/>
    </row>
    <row r="138" spans="1:12" ht="15" x14ac:dyDescent="0.25">
      <c r="A138" t="s">
        <v>2117</v>
      </c>
      <c r="B138" t="s">
        <v>167</v>
      </c>
      <c r="C138" t="s">
        <v>14</v>
      </c>
      <c r="D138" t="s">
        <v>35</v>
      </c>
      <c r="E138" t="s">
        <v>171</v>
      </c>
      <c r="F138" t="s">
        <v>163</v>
      </c>
      <c r="G138" s="177">
        <v>-20</v>
      </c>
      <c r="H138" s="60">
        <v>45642</v>
      </c>
      <c r="I138" s="60">
        <v>45642</v>
      </c>
      <c r="J138" t="s">
        <v>163</v>
      </c>
      <c r="K138" t="s">
        <v>2019</v>
      </c>
      <c r="L138" s="48"/>
    </row>
    <row r="139" spans="1:12" ht="15" x14ac:dyDescent="0.25">
      <c r="A139" t="s">
        <v>2116</v>
      </c>
      <c r="B139" t="s">
        <v>167</v>
      </c>
      <c r="C139" t="s">
        <v>14</v>
      </c>
      <c r="D139" t="s">
        <v>35</v>
      </c>
      <c r="E139" t="s">
        <v>171</v>
      </c>
      <c r="F139" t="s">
        <v>163</v>
      </c>
      <c r="G139" s="177">
        <v>-20</v>
      </c>
      <c r="H139" s="60">
        <v>45642</v>
      </c>
      <c r="I139" s="60">
        <v>45642</v>
      </c>
      <c r="J139" t="s">
        <v>163</v>
      </c>
      <c r="K139" t="s">
        <v>2019</v>
      </c>
      <c r="L139" s="48"/>
    </row>
    <row r="140" spans="1:12" ht="15" x14ac:dyDescent="0.25">
      <c r="A140" t="s">
        <v>2115</v>
      </c>
      <c r="B140" t="s">
        <v>167</v>
      </c>
      <c r="C140" t="s">
        <v>14</v>
      </c>
      <c r="D140" t="s">
        <v>35</v>
      </c>
      <c r="E140" t="s">
        <v>171</v>
      </c>
      <c r="F140" t="s">
        <v>163</v>
      </c>
      <c r="G140" s="177">
        <v>-20</v>
      </c>
      <c r="H140" s="60">
        <v>45642</v>
      </c>
      <c r="I140" s="60">
        <v>45642</v>
      </c>
      <c r="J140" t="s">
        <v>163</v>
      </c>
      <c r="K140" t="s">
        <v>2019</v>
      </c>
      <c r="L140" s="48"/>
    </row>
    <row r="141" spans="1:12" ht="15" x14ac:dyDescent="0.25">
      <c r="A141" t="s">
        <v>2114</v>
      </c>
      <c r="B141" t="s">
        <v>167</v>
      </c>
      <c r="C141" t="s">
        <v>14</v>
      </c>
      <c r="D141" t="s">
        <v>35</v>
      </c>
      <c r="E141" t="s">
        <v>171</v>
      </c>
      <c r="F141" t="s">
        <v>163</v>
      </c>
      <c r="G141" s="177">
        <v>-20</v>
      </c>
      <c r="H141" s="60">
        <v>45642</v>
      </c>
      <c r="I141" s="60">
        <v>45642</v>
      </c>
      <c r="J141" t="s">
        <v>163</v>
      </c>
      <c r="K141" t="s">
        <v>2019</v>
      </c>
      <c r="L141" s="48"/>
    </row>
    <row r="142" spans="1:12" ht="15" x14ac:dyDescent="0.25">
      <c r="A142" t="s">
        <v>2113</v>
      </c>
      <c r="B142" t="s">
        <v>167</v>
      </c>
      <c r="C142" t="s">
        <v>14</v>
      </c>
      <c r="D142" t="s">
        <v>35</v>
      </c>
      <c r="E142" t="s">
        <v>171</v>
      </c>
      <c r="F142" t="s">
        <v>163</v>
      </c>
      <c r="G142" s="177">
        <v>-20</v>
      </c>
      <c r="H142" s="60">
        <v>45642</v>
      </c>
      <c r="I142" s="60">
        <v>45642</v>
      </c>
      <c r="J142" t="s">
        <v>163</v>
      </c>
      <c r="K142" t="s">
        <v>2019</v>
      </c>
      <c r="L142" s="48"/>
    </row>
    <row r="143" spans="1:12" ht="15" x14ac:dyDescent="0.25">
      <c r="A143" t="s">
        <v>2112</v>
      </c>
      <c r="B143" t="s">
        <v>167</v>
      </c>
      <c r="C143" t="s">
        <v>14</v>
      </c>
      <c r="D143" t="s">
        <v>35</v>
      </c>
      <c r="E143" t="s">
        <v>171</v>
      </c>
      <c r="F143" t="s">
        <v>163</v>
      </c>
      <c r="G143" s="177">
        <v>-20</v>
      </c>
      <c r="H143" s="60">
        <v>45642</v>
      </c>
      <c r="I143" s="60">
        <v>45642</v>
      </c>
      <c r="J143" t="s">
        <v>163</v>
      </c>
      <c r="K143" t="s">
        <v>2019</v>
      </c>
      <c r="L143" s="48"/>
    </row>
    <row r="144" spans="1:12" ht="15" x14ac:dyDescent="0.25">
      <c r="A144" t="s">
        <v>2111</v>
      </c>
      <c r="B144" t="s">
        <v>167</v>
      </c>
      <c r="C144" t="s">
        <v>14</v>
      </c>
      <c r="D144" t="s">
        <v>35</v>
      </c>
      <c r="E144" t="s">
        <v>171</v>
      </c>
      <c r="F144" t="s">
        <v>163</v>
      </c>
      <c r="G144" s="177">
        <v>-20</v>
      </c>
      <c r="H144" s="60">
        <v>45642</v>
      </c>
      <c r="I144" s="60">
        <v>45642</v>
      </c>
      <c r="J144" t="s">
        <v>163</v>
      </c>
      <c r="K144" t="s">
        <v>2019</v>
      </c>
      <c r="L144" s="48"/>
    </row>
    <row r="145" spans="1:12" ht="15" x14ac:dyDescent="0.25">
      <c r="A145" t="s">
        <v>2110</v>
      </c>
      <c r="B145" t="s">
        <v>167</v>
      </c>
      <c r="C145" t="s">
        <v>14</v>
      </c>
      <c r="D145" t="s">
        <v>35</v>
      </c>
      <c r="E145" t="s">
        <v>171</v>
      </c>
      <c r="F145" t="s">
        <v>163</v>
      </c>
      <c r="G145" s="177">
        <v>-20</v>
      </c>
      <c r="H145" s="60">
        <v>45642</v>
      </c>
      <c r="I145" s="60">
        <v>45642</v>
      </c>
      <c r="J145" t="s">
        <v>163</v>
      </c>
      <c r="K145" t="s">
        <v>2019</v>
      </c>
      <c r="L145" s="48"/>
    </row>
    <row r="146" spans="1:12" ht="15" x14ac:dyDescent="0.25">
      <c r="A146" t="s">
        <v>2109</v>
      </c>
      <c r="B146" t="s">
        <v>167</v>
      </c>
      <c r="C146" t="s">
        <v>14</v>
      </c>
      <c r="D146" t="s">
        <v>35</v>
      </c>
      <c r="E146" t="s">
        <v>171</v>
      </c>
      <c r="F146" t="s">
        <v>163</v>
      </c>
      <c r="G146" s="177">
        <v>-20</v>
      </c>
      <c r="H146" s="60">
        <v>45642</v>
      </c>
      <c r="I146" s="60">
        <v>45642</v>
      </c>
      <c r="J146" t="s">
        <v>163</v>
      </c>
      <c r="K146" t="s">
        <v>2019</v>
      </c>
      <c r="L146" s="48"/>
    </row>
    <row r="147" spans="1:12" ht="15" x14ac:dyDescent="0.25">
      <c r="A147" t="s">
        <v>2108</v>
      </c>
      <c r="B147" t="s">
        <v>167</v>
      </c>
      <c r="C147" t="s">
        <v>14</v>
      </c>
      <c r="D147" t="s">
        <v>35</v>
      </c>
      <c r="E147" t="s">
        <v>171</v>
      </c>
      <c r="F147" t="s">
        <v>163</v>
      </c>
      <c r="G147" s="177">
        <v>-20</v>
      </c>
      <c r="H147" s="60">
        <v>45642</v>
      </c>
      <c r="I147" s="60">
        <v>45642</v>
      </c>
      <c r="J147" t="s">
        <v>163</v>
      </c>
      <c r="K147" t="s">
        <v>2019</v>
      </c>
      <c r="L147" s="48"/>
    </row>
    <row r="148" spans="1:12" ht="15" x14ac:dyDescent="0.25">
      <c r="A148" t="s">
        <v>2107</v>
      </c>
      <c r="B148" t="s">
        <v>167</v>
      </c>
      <c r="C148" t="s">
        <v>14</v>
      </c>
      <c r="D148" t="s">
        <v>35</v>
      </c>
      <c r="E148" t="s">
        <v>171</v>
      </c>
      <c r="F148" t="s">
        <v>163</v>
      </c>
      <c r="G148" s="177">
        <v>-20</v>
      </c>
      <c r="H148" s="60">
        <v>45642</v>
      </c>
      <c r="I148" s="60">
        <v>45642</v>
      </c>
      <c r="J148" t="s">
        <v>163</v>
      </c>
      <c r="K148" t="s">
        <v>2019</v>
      </c>
      <c r="L148" s="48"/>
    </row>
    <row r="149" spans="1:12" ht="15" x14ac:dyDescent="0.25">
      <c r="A149" t="s">
        <v>2106</v>
      </c>
      <c r="B149" t="s">
        <v>167</v>
      </c>
      <c r="C149" t="s">
        <v>14</v>
      </c>
      <c r="D149" t="s">
        <v>35</v>
      </c>
      <c r="E149" t="s">
        <v>171</v>
      </c>
      <c r="F149" t="s">
        <v>163</v>
      </c>
      <c r="G149" s="177">
        <v>-20</v>
      </c>
      <c r="H149" s="60">
        <v>45642</v>
      </c>
      <c r="I149" s="60">
        <v>45642</v>
      </c>
      <c r="J149" t="s">
        <v>163</v>
      </c>
      <c r="K149" t="s">
        <v>2019</v>
      </c>
      <c r="L149" s="48"/>
    </row>
    <row r="150" spans="1:12" ht="15" x14ac:dyDescent="0.25">
      <c r="A150" t="s">
        <v>2105</v>
      </c>
      <c r="B150" t="s">
        <v>167</v>
      </c>
      <c r="C150" t="s">
        <v>14</v>
      </c>
      <c r="D150" t="s">
        <v>35</v>
      </c>
      <c r="E150" t="s">
        <v>171</v>
      </c>
      <c r="F150" t="s">
        <v>163</v>
      </c>
      <c r="G150" s="177">
        <v>-20</v>
      </c>
      <c r="H150" s="60">
        <v>45642</v>
      </c>
      <c r="I150" s="60">
        <v>45642</v>
      </c>
      <c r="J150" t="s">
        <v>163</v>
      </c>
      <c r="K150" t="s">
        <v>2019</v>
      </c>
      <c r="L150" s="48"/>
    </row>
    <row r="151" spans="1:12" ht="15" x14ac:dyDescent="0.25">
      <c r="A151" t="s">
        <v>2104</v>
      </c>
      <c r="B151" t="s">
        <v>167</v>
      </c>
      <c r="C151" t="s">
        <v>14</v>
      </c>
      <c r="D151" t="s">
        <v>35</v>
      </c>
      <c r="E151" t="s">
        <v>171</v>
      </c>
      <c r="F151" t="s">
        <v>163</v>
      </c>
      <c r="G151" s="177">
        <v>-20</v>
      </c>
      <c r="H151" s="60">
        <v>45642</v>
      </c>
      <c r="I151" s="60">
        <v>45642</v>
      </c>
      <c r="J151" t="s">
        <v>163</v>
      </c>
      <c r="K151" t="s">
        <v>2019</v>
      </c>
      <c r="L151" s="48"/>
    </row>
    <row r="152" spans="1:12" ht="15" x14ac:dyDescent="0.25">
      <c r="A152" t="s">
        <v>2103</v>
      </c>
      <c r="B152" t="s">
        <v>167</v>
      </c>
      <c r="C152" t="s">
        <v>14</v>
      </c>
      <c r="D152" t="s">
        <v>35</v>
      </c>
      <c r="E152" t="s">
        <v>171</v>
      </c>
      <c r="F152" t="s">
        <v>163</v>
      </c>
      <c r="G152" s="177">
        <v>-20</v>
      </c>
      <c r="H152" s="60">
        <v>45642</v>
      </c>
      <c r="I152" s="60">
        <v>45642</v>
      </c>
      <c r="J152" t="s">
        <v>163</v>
      </c>
      <c r="K152" t="s">
        <v>2019</v>
      </c>
      <c r="L152" s="48"/>
    </row>
    <row r="153" spans="1:12" ht="15" x14ac:dyDescent="0.25">
      <c r="A153" t="s">
        <v>2102</v>
      </c>
      <c r="B153" t="s">
        <v>167</v>
      </c>
      <c r="C153" t="s">
        <v>14</v>
      </c>
      <c r="D153" t="s">
        <v>35</v>
      </c>
      <c r="E153" t="s">
        <v>171</v>
      </c>
      <c r="F153" t="s">
        <v>163</v>
      </c>
      <c r="G153" s="177">
        <v>-20</v>
      </c>
      <c r="H153" s="60">
        <v>45642</v>
      </c>
      <c r="I153" s="60">
        <v>45642</v>
      </c>
      <c r="J153" t="s">
        <v>163</v>
      </c>
      <c r="K153" t="s">
        <v>2019</v>
      </c>
      <c r="L153" s="48"/>
    </row>
    <row r="154" spans="1:12" ht="15" x14ac:dyDescent="0.25">
      <c r="A154" t="s">
        <v>2101</v>
      </c>
      <c r="B154" t="s">
        <v>167</v>
      </c>
      <c r="C154" t="s">
        <v>14</v>
      </c>
      <c r="D154" t="s">
        <v>35</v>
      </c>
      <c r="E154" t="s">
        <v>171</v>
      </c>
      <c r="F154" t="s">
        <v>163</v>
      </c>
      <c r="G154" s="177">
        <v>-20</v>
      </c>
      <c r="H154" s="60">
        <v>45642</v>
      </c>
      <c r="I154" s="60">
        <v>45642</v>
      </c>
      <c r="J154" t="s">
        <v>163</v>
      </c>
      <c r="K154" t="s">
        <v>2019</v>
      </c>
      <c r="L154" s="48"/>
    </row>
    <row r="155" spans="1:12" ht="15" x14ac:dyDescent="0.25">
      <c r="A155" t="s">
        <v>2100</v>
      </c>
      <c r="B155" t="s">
        <v>167</v>
      </c>
      <c r="C155" t="s">
        <v>14</v>
      </c>
      <c r="D155" t="s">
        <v>35</v>
      </c>
      <c r="E155" t="s">
        <v>171</v>
      </c>
      <c r="F155" t="s">
        <v>163</v>
      </c>
      <c r="G155" s="177">
        <v>-20</v>
      </c>
      <c r="H155" s="60">
        <v>45642</v>
      </c>
      <c r="I155" s="60">
        <v>45642</v>
      </c>
      <c r="J155" t="s">
        <v>163</v>
      </c>
      <c r="K155" t="s">
        <v>2019</v>
      </c>
      <c r="L155" s="48"/>
    </row>
    <row r="156" spans="1:12" ht="15" x14ac:dyDescent="0.25">
      <c r="A156" t="s">
        <v>2099</v>
      </c>
      <c r="B156" t="s">
        <v>167</v>
      </c>
      <c r="C156" t="s">
        <v>14</v>
      </c>
      <c r="D156" t="s">
        <v>35</v>
      </c>
      <c r="E156" t="s">
        <v>171</v>
      </c>
      <c r="F156" t="s">
        <v>163</v>
      </c>
      <c r="G156" s="177">
        <v>-20</v>
      </c>
      <c r="H156" s="60">
        <v>45642</v>
      </c>
      <c r="I156" s="60">
        <v>45642</v>
      </c>
      <c r="J156" t="s">
        <v>163</v>
      </c>
      <c r="K156" t="s">
        <v>2019</v>
      </c>
      <c r="L156" s="48"/>
    </row>
    <row r="157" spans="1:12" ht="15" x14ac:dyDescent="0.25">
      <c r="A157" t="s">
        <v>2098</v>
      </c>
      <c r="B157" t="s">
        <v>167</v>
      </c>
      <c r="C157" t="s">
        <v>14</v>
      </c>
      <c r="D157" t="s">
        <v>35</v>
      </c>
      <c r="E157" t="s">
        <v>171</v>
      </c>
      <c r="F157" t="s">
        <v>163</v>
      </c>
      <c r="G157" s="177">
        <v>-20</v>
      </c>
      <c r="H157" s="60">
        <v>45642</v>
      </c>
      <c r="I157" s="60">
        <v>45642</v>
      </c>
      <c r="J157" t="s">
        <v>163</v>
      </c>
      <c r="K157" t="s">
        <v>2019</v>
      </c>
      <c r="L157" s="48"/>
    </row>
    <row r="158" spans="1:12" ht="15" x14ac:dyDescent="0.25">
      <c r="A158" t="s">
        <v>2097</v>
      </c>
      <c r="B158" t="s">
        <v>167</v>
      </c>
      <c r="C158" t="s">
        <v>14</v>
      </c>
      <c r="D158" t="s">
        <v>35</v>
      </c>
      <c r="E158" t="s">
        <v>171</v>
      </c>
      <c r="F158" t="s">
        <v>163</v>
      </c>
      <c r="G158" s="177">
        <v>-20</v>
      </c>
      <c r="H158" s="60">
        <v>45642</v>
      </c>
      <c r="I158" s="60">
        <v>45642</v>
      </c>
      <c r="J158" t="s">
        <v>163</v>
      </c>
      <c r="K158" t="s">
        <v>2019</v>
      </c>
      <c r="L158" s="48"/>
    </row>
    <row r="159" spans="1:12" ht="15" x14ac:dyDescent="0.25">
      <c r="A159" t="s">
        <v>2096</v>
      </c>
      <c r="B159" t="s">
        <v>167</v>
      </c>
      <c r="C159" t="s">
        <v>14</v>
      </c>
      <c r="D159" t="s">
        <v>35</v>
      </c>
      <c r="E159" t="s">
        <v>171</v>
      </c>
      <c r="F159" t="s">
        <v>163</v>
      </c>
      <c r="G159" s="177">
        <v>-20</v>
      </c>
      <c r="H159" s="60">
        <v>45642</v>
      </c>
      <c r="I159" s="60">
        <v>45642</v>
      </c>
      <c r="J159" t="s">
        <v>163</v>
      </c>
      <c r="K159" t="s">
        <v>2019</v>
      </c>
      <c r="L159" s="48"/>
    </row>
    <row r="160" spans="1:12" ht="15" x14ac:dyDescent="0.25">
      <c r="A160" t="s">
        <v>2095</v>
      </c>
      <c r="B160" t="s">
        <v>167</v>
      </c>
      <c r="C160" t="s">
        <v>14</v>
      </c>
      <c r="D160" t="s">
        <v>35</v>
      </c>
      <c r="E160" t="s">
        <v>171</v>
      </c>
      <c r="F160" t="s">
        <v>163</v>
      </c>
      <c r="G160" s="177">
        <v>-20</v>
      </c>
      <c r="H160" s="60">
        <v>45642</v>
      </c>
      <c r="I160" s="60">
        <v>45642</v>
      </c>
      <c r="J160" t="s">
        <v>163</v>
      </c>
      <c r="K160" t="s">
        <v>2019</v>
      </c>
      <c r="L160" s="48"/>
    </row>
    <row r="161" spans="1:12" ht="15" x14ac:dyDescent="0.25">
      <c r="A161" t="s">
        <v>2094</v>
      </c>
      <c r="B161" t="s">
        <v>167</v>
      </c>
      <c r="C161" t="s">
        <v>14</v>
      </c>
      <c r="D161" t="s">
        <v>35</v>
      </c>
      <c r="E161" t="s">
        <v>171</v>
      </c>
      <c r="F161" t="s">
        <v>163</v>
      </c>
      <c r="G161" s="177">
        <v>-20</v>
      </c>
      <c r="H161" s="60">
        <v>45642</v>
      </c>
      <c r="I161" s="60">
        <v>45642</v>
      </c>
      <c r="J161" t="s">
        <v>163</v>
      </c>
      <c r="K161" t="s">
        <v>2019</v>
      </c>
      <c r="L161" s="48"/>
    </row>
    <row r="162" spans="1:12" ht="15" x14ac:dyDescent="0.25">
      <c r="A162" t="s">
        <v>2093</v>
      </c>
      <c r="B162" t="s">
        <v>167</v>
      </c>
      <c r="C162" t="s">
        <v>14</v>
      </c>
      <c r="D162" t="s">
        <v>35</v>
      </c>
      <c r="E162" t="s">
        <v>171</v>
      </c>
      <c r="F162" t="s">
        <v>163</v>
      </c>
      <c r="G162" s="177">
        <v>-20</v>
      </c>
      <c r="H162" s="60">
        <v>45642</v>
      </c>
      <c r="I162" s="60">
        <v>45642</v>
      </c>
      <c r="J162" t="s">
        <v>163</v>
      </c>
      <c r="K162" t="s">
        <v>2019</v>
      </c>
      <c r="L162" s="48"/>
    </row>
    <row r="163" spans="1:12" ht="15" x14ac:dyDescent="0.25">
      <c r="A163" t="s">
        <v>2092</v>
      </c>
      <c r="B163" t="s">
        <v>167</v>
      </c>
      <c r="C163" t="s">
        <v>14</v>
      </c>
      <c r="D163" t="s">
        <v>35</v>
      </c>
      <c r="E163" t="s">
        <v>171</v>
      </c>
      <c r="F163" t="s">
        <v>163</v>
      </c>
      <c r="G163" s="177">
        <v>-20</v>
      </c>
      <c r="H163" s="60">
        <v>45642</v>
      </c>
      <c r="I163" s="60">
        <v>45642</v>
      </c>
      <c r="J163" t="s">
        <v>163</v>
      </c>
      <c r="K163" t="s">
        <v>2019</v>
      </c>
      <c r="L163" s="48"/>
    </row>
    <row r="164" spans="1:12" ht="15" x14ac:dyDescent="0.25">
      <c r="A164" t="s">
        <v>2091</v>
      </c>
      <c r="B164" t="s">
        <v>167</v>
      </c>
      <c r="C164" t="s">
        <v>14</v>
      </c>
      <c r="D164" t="s">
        <v>35</v>
      </c>
      <c r="E164" t="s">
        <v>171</v>
      </c>
      <c r="F164" t="s">
        <v>163</v>
      </c>
      <c r="G164" s="177">
        <v>-20</v>
      </c>
      <c r="H164" s="60">
        <v>45642</v>
      </c>
      <c r="I164" s="60">
        <v>45642</v>
      </c>
      <c r="J164" t="s">
        <v>163</v>
      </c>
      <c r="K164" t="s">
        <v>2019</v>
      </c>
      <c r="L164" s="48"/>
    </row>
    <row r="165" spans="1:12" ht="15" x14ac:dyDescent="0.25">
      <c r="A165" t="s">
        <v>2090</v>
      </c>
      <c r="B165" t="s">
        <v>167</v>
      </c>
      <c r="C165" t="s">
        <v>14</v>
      </c>
      <c r="D165" t="s">
        <v>35</v>
      </c>
      <c r="E165" t="s">
        <v>171</v>
      </c>
      <c r="F165" t="s">
        <v>163</v>
      </c>
      <c r="G165" s="177">
        <v>-20</v>
      </c>
      <c r="H165" s="60">
        <v>45642</v>
      </c>
      <c r="I165" s="60">
        <v>45642</v>
      </c>
      <c r="J165" t="s">
        <v>163</v>
      </c>
      <c r="K165" t="s">
        <v>2019</v>
      </c>
      <c r="L165" s="48"/>
    </row>
    <row r="166" spans="1:12" ht="15" x14ac:dyDescent="0.25">
      <c r="A166" t="s">
        <v>2089</v>
      </c>
      <c r="B166" t="s">
        <v>167</v>
      </c>
      <c r="C166" t="s">
        <v>14</v>
      </c>
      <c r="D166" t="s">
        <v>35</v>
      </c>
      <c r="E166" t="s">
        <v>171</v>
      </c>
      <c r="F166" t="s">
        <v>163</v>
      </c>
      <c r="G166" s="177">
        <v>-20</v>
      </c>
      <c r="H166" s="60">
        <v>45642</v>
      </c>
      <c r="I166" s="60">
        <v>45642</v>
      </c>
      <c r="J166" t="s">
        <v>163</v>
      </c>
      <c r="K166" t="s">
        <v>2019</v>
      </c>
      <c r="L166" s="48"/>
    </row>
    <row r="167" spans="1:12" ht="15" x14ac:dyDescent="0.25">
      <c r="A167" t="s">
        <v>2088</v>
      </c>
      <c r="B167" t="s">
        <v>167</v>
      </c>
      <c r="C167" t="s">
        <v>14</v>
      </c>
      <c r="D167" t="s">
        <v>35</v>
      </c>
      <c r="E167" t="s">
        <v>171</v>
      </c>
      <c r="F167" t="s">
        <v>163</v>
      </c>
      <c r="G167" s="177">
        <v>-20</v>
      </c>
      <c r="H167" s="60">
        <v>45642</v>
      </c>
      <c r="I167" s="60">
        <v>45642</v>
      </c>
      <c r="J167" t="s">
        <v>163</v>
      </c>
      <c r="K167" t="s">
        <v>2019</v>
      </c>
      <c r="L167" s="48"/>
    </row>
    <row r="168" spans="1:12" ht="15" x14ac:dyDescent="0.25">
      <c r="A168" t="s">
        <v>2087</v>
      </c>
      <c r="B168" t="s">
        <v>167</v>
      </c>
      <c r="C168" t="s">
        <v>14</v>
      </c>
      <c r="D168" t="s">
        <v>35</v>
      </c>
      <c r="E168" t="s">
        <v>171</v>
      </c>
      <c r="F168" t="s">
        <v>163</v>
      </c>
      <c r="G168" s="177">
        <v>-20</v>
      </c>
      <c r="H168" s="60">
        <v>45642</v>
      </c>
      <c r="I168" s="60">
        <v>45642</v>
      </c>
      <c r="J168" t="s">
        <v>163</v>
      </c>
      <c r="K168" t="s">
        <v>2019</v>
      </c>
      <c r="L168" s="48"/>
    </row>
    <row r="169" spans="1:12" ht="15" x14ac:dyDescent="0.25">
      <c r="A169" t="s">
        <v>2086</v>
      </c>
      <c r="B169" t="s">
        <v>167</v>
      </c>
      <c r="C169" t="s">
        <v>14</v>
      </c>
      <c r="D169" t="s">
        <v>35</v>
      </c>
      <c r="E169" t="s">
        <v>171</v>
      </c>
      <c r="F169" t="s">
        <v>163</v>
      </c>
      <c r="G169" s="177">
        <v>-20</v>
      </c>
      <c r="H169" s="60">
        <v>45642</v>
      </c>
      <c r="I169" s="60">
        <v>45642</v>
      </c>
      <c r="J169" t="s">
        <v>163</v>
      </c>
      <c r="K169" t="s">
        <v>2019</v>
      </c>
      <c r="L169" s="48"/>
    </row>
    <row r="170" spans="1:12" ht="15" x14ac:dyDescent="0.25">
      <c r="A170" t="s">
        <v>2085</v>
      </c>
      <c r="B170" t="s">
        <v>167</v>
      </c>
      <c r="C170" t="s">
        <v>14</v>
      </c>
      <c r="D170" t="s">
        <v>35</v>
      </c>
      <c r="E170" t="s">
        <v>171</v>
      </c>
      <c r="F170" t="s">
        <v>163</v>
      </c>
      <c r="G170" s="177">
        <v>-20</v>
      </c>
      <c r="H170" s="60">
        <v>45642</v>
      </c>
      <c r="I170" s="60">
        <v>45642</v>
      </c>
      <c r="J170" t="s">
        <v>163</v>
      </c>
      <c r="K170" t="s">
        <v>2019</v>
      </c>
      <c r="L170" s="48"/>
    </row>
    <row r="171" spans="1:12" ht="15" x14ac:dyDescent="0.25">
      <c r="A171" t="s">
        <v>2084</v>
      </c>
      <c r="B171" t="s">
        <v>167</v>
      </c>
      <c r="C171" t="s">
        <v>14</v>
      </c>
      <c r="D171" t="s">
        <v>35</v>
      </c>
      <c r="E171" t="s">
        <v>171</v>
      </c>
      <c r="F171" t="s">
        <v>163</v>
      </c>
      <c r="G171" s="177">
        <v>-20</v>
      </c>
      <c r="H171" s="60">
        <v>45642</v>
      </c>
      <c r="I171" s="60">
        <v>45642</v>
      </c>
      <c r="J171" t="s">
        <v>163</v>
      </c>
      <c r="K171" t="s">
        <v>2019</v>
      </c>
      <c r="L171" s="48"/>
    </row>
    <row r="172" spans="1:12" ht="15" x14ac:dyDescent="0.25">
      <c r="A172" t="s">
        <v>2083</v>
      </c>
      <c r="B172" t="s">
        <v>167</v>
      </c>
      <c r="C172" t="s">
        <v>14</v>
      </c>
      <c r="D172" t="s">
        <v>35</v>
      </c>
      <c r="E172" t="s">
        <v>171</v>
      </c>
      <c r="F172" t="s">
        <v>163</v>
      </c>
      <c r="G172" s="177">
        <v>-20</v>
      </c>
      <c r="H172" s="60">
        <v>45642</v>
      </c>
      <c r="I172" s="60">
        <v>45642</v>
      </c>
      <c r="J172" t="s">
        <v>163</v>
      </c>
      <c r="K172" t="s">
        <v>2019</v>
      </c>
      <c r="L172" s="48"/>
    </row>
    <row r="173" spans="1:12" ht="15" x14ac:dyDescent="0.25">
      <c r="A173" t="s">
        <v>2082</v>
      </c>
      <c r="B173" t="s">
        <v>167</v>
      </c>
      <c r="C173" t="s">
        <v>14</v>
      </c>
      <c r="D173" t="s">
        <v>35</v>
      </c>
      <c r="E173" t="s">
        <v>171</v>
      </c>
      <c r="F173" t="s">
        <v>163</v>
      </c>
      <c r="G173" s="177">
        <v>-20</v>
      </c>
      <c r="H173" s="60">
        <v>45642</v>
      </c>
      <c r="I173" s="60">
        <v>45642</v>
      </c>
      <c r="J173" t="s">
        <v>163</v>
      </c>
      <c r="K173" t="s">
        <v>2019</v>
      </c>
      <c r="L173" s="48"/>
    </row>
    <row r="174" spans="1:12" ht="15" x14ac:dyDescent="0.25">
      <c r="A174" t="s">
        <v>2081</v>
      </c>
      <c r="B174" t="s">
        <v>167</v>
      </c>
      <c r="C174" t="s">
        <v>14</v>
      </c>
      <c r="D174" t="s">
        <v>35</v>
      </c>
      <c r="E174" t="s">
        <v>171</v>
      </c>
      <c r="F174" t="s">
        <v>163</v>
      </c>
      <c r="G174" s="177">
        <v>-20</v>
      </c>
      <c r="H174" s="60">
        <v>45642</v>
      </c>
      <c r="I174" s="60">
        <v>45642</v>
      </c>
      <c r="J174" t="s">
        <v>163</v>
      </c>
      <c r="K174" t="s">
        <v>2019</v>
      </c>
      <c r="L174" s="48"/>
    </row>
    <row r="175" spans="1:12" ht="15" x14ac:dyDescent="0.25">
      <c r="A175" t="s">
        <v>2080</v>
      </c>
      <c r="B175" t="s">
        <v>167</v>
      </c>
      <c r="C175" t="s">
        <v>14</v>
      </c>
      <c r="D175" t="s">
        <v>35</v>
      </c>
      <c r="E175" t="s">
        <v>171</v>
      </c>
      <c r="F175" t="s">
        <v>163</v>
      </c>
      <c r="G175" s="177">
        <v>-20</v>
      </c>
      <c r="H175" s="60">
        <v>45642</v>
      </c>
      <c r="I175" s="60">
        <v>45642</v>
      </c>
      <c r="J175" t="s">
        <v>163</v>
      </c>
      <c r="K175" t="s">
        <v>2019</v>
      </c>
      <c r="L175" s="48"/>
    </row>
    <row r="176" spans="1:12" ht="15" x14ac:dyDescent="0.25">
      <c r="A176" t="s">
        <v>2079</v>
      </c>
      <c r="B176" t="s">
        <v>167</v>
      </c>
      <c r="C176" t="s">
        <v>14</v>
      </c>
      <c r="D176" t="s">
        <v>35</v>
      </c>
      <c r="E176" t="s">
        <v>171</v>
      </c>
      <c r="F176" t="s">
        <v>163</v>
      </c>
      <c r="G176" s="177">
        <v>-20</v>
      </c>
      <c r="H176" s="60">
        <v>45642</v>
      </c>
      <c r="I176" s="60">
        <v>45642</v>
      </c>
      <c r="J176" t="s">
        <v>163</v>
      </c>
      <c r="K176" t="s">
        <v>2019</v>
      </c>
      <c r="L176" s="48"/>
    </row>
    <row r="177" spans="1:12" ht="15" x14ac:dyDescent="0.25">
      <c r="A177" t="s">
        <v>2078</v>
      </c>
      <c r="B177" t="s">
        <v>167</v>
      </c>
      <c r="C177" t="s">
        <v>14</v>
      </c>
      <c r="D177" t="s">
        <v>35</v>
      </c>
      <c r="E177" t="s">
        <v>171</v>
      </c>
      <c r="F177" t="s">
        <v>163</v>
      </c>
      <c r="G177" s="177">
        <v>-20</v>
      </c>
      <c r="H177" s="60">
        <v>45642</v>
      </c>
      <c r="I177" s="60">
        <v>45642</v>
      </c>
      <c r="J177" t="s">
        <v>163</v>
      </c>
      <c r="K177" t="s">
        <v>2019</v>
      </c>
      <c r="L177" s="48"/>
    </row>
    <row r="178" spans="1:12" ht="15" x14ac:dyDescent="0.25">
      <c r="A178" t="s">
        <v>2077</v>
      </c>
      <c r="B178" t="s">
        <v>167</v>
      </c>
      <c r="C178" t="s">
        <v>14</v>
      </c>
      <c r="D178" t="s">
        <v>35</v>
      </c>
      <c r="E178" t="s">
        <v>171</v>
      </c>
      <c r="F178" t="s">
        <v>163</v>
      </c>
      <c r="G178" s="177">
        <v>-20</v>
      </c>
      <c r="H178" s="60">
        <v>45642</v>
      </c>
      <c r="I178" s="60">
        <v>45642</v>
      </c>
      <c r="J178" t="s">
        <v>163</v>
      </c>
      <c r="K178" t="s">
        <v>2019</v>
      </c>
      <c r="L178" s="48"/>
    </row>
    <row r="179" spans="1:12" ht="15" x14ac:dyDescent="0.25">
      <c r="A179" t="s">
        <v>2076</v>
      </c>
      <c r="B179" t="s">
        <v>167</v>
      </c>
      <c r="C179" t="s">
        <v>14</v>
      </c>
      <c r="D179" t="s">
        <v>35</v>
      </c>
      <c r="E179" t="s">
        <v>171</v>
      </c>
      <c r="F179" t="s">
        <v>163</v>
      </c>
      <c r="G179" s="177">
        <v>-20</v>
      </c>
      <c r="H179" s="60">
        <v>45642</v>
      </c>
      <c r="I179" s="60">
        <v>45642</v>
      </c>
      <c r="J179" t="s">
        <v>163</v>
      </c>
      <c r="K179" t="s">
        <v>2019</v>
      </c>
      <c r="L179" s="48"/>
    </row>
    <row r="180" spans="1:12" ht="15" x14ac:dyDescent="0.25">
      <c r="A180" t="s">
        <v>2075</v>
      </c>
      <c r="B180" t="s">
        <v>167</v>
      </c>
      <c r="C180" t="s">
        <v>14</v>
      </c>
      <c r="D180" t="s">
        <v>35</v>
      </c>
      <c r="E180" t="s">
        <v>171</v>
      </c>
      <c r="F180" t="s">
        <v>163</v>
      </c>
      <c r="G180" s="177">
        <v>-20</v>
      </c>
      <c r="H180" s="60">
        <v>45642</v>
      </c>
      <c r="I180" s="60">
        <v>45642</v>
      </c>
      <c r="J180" t="s">
        <v>163</v>
      </c>
      <c r="K180" t="s">
        <v>2019</v>
      </c>
      <c r="L180" s="48"/>
    </row>
    <row r="181" spans="1:12" ht="15" x14ac:dyDescent="0.25">
      <c r="A181" t="s">
        <v>2074</v>
      </c>
      <c r="B181" t="s">
        <v>167</v>
      </c>
      <c r="C181" t="s">
        <v>14</v>
      </c>
      <c r="D181" t="s">
        <v>35</v>
      </c>
      <c r="E181" t="s">
        <v>171</v>
      </c>
      <c r="F181" t="s">
        <v>163</v>
      </c>
      <c r="G181" s="177">
        <v>-20</v>
      </c>
      <c r="H181" s="60">
        <v>45642</v>
      </c>
      <c r="I181" s="60">
        <v>45642</v>
      </c>
      <c r="J181" t="s">
        <v>163</v>
      </c>
      <c r="K181" t="s">
        <v>2019</v>
      </c>
      <c r="L181" s="48"/>
    </row>
    <row r="182" spans="1:12" ht="15" x14ac:dyDescent="0.25">
      <c r="A182" t="s">
        <v>2073</v>
      </c>
      <c r="B182" t="s">
        <v>167</v>
      </c>
      <c r="C182" t="s">
        <v>14</v>
      </c>
      <c r="D182" t="s">
        <v>35</v>
      </c>
      <c r="E182" t="s">
        <v>171</v>
      </c>
      <c r="F182" t="s">
        <v>163</v>
      </c>
      <c r="G182" s="177">
        <v>-20</v>
      </c>
      <c r="H182" s="60">
        <v>45642</v>
      </c>
      <c r="I182" s="60">
        <v>45642</v>
      </c>
      <c r="J182" t="s">
        <v>163</v>
      </c>
      <c r="K182" t="s">
        <v>2019</v>
      </c>
      <c r="L182" s="48"/>
    </row>
    <row r="183" spans="1:12" ht="15" x14ac:dyDescent="0.25">
      <c r="A183" t="s">
        <v>2072</v>
      </c>
      <c r="B183" t="s">
        <v>167</v>
      </c>
      <c r="C183" t="s">
        <v>14</v>
      </c>
      <c r="D183" t="s">
        <v>35</v>
      </c>
      <c r="E183" t="s">
        <v>171</v>
      </c>
      <c r="F183" t="s">
        <v>163</v>
      </c>
      <c r="G183" s="177">
        <v>-20</v>
      </c>
      <c r="H183" s="60">
        <v>45642</v>
      </c>
      <c r="I183" s="60">
        <v>45642</v>
      </c>
      <c r="J183" t="s">
        <v>163</v>
      </c>
      <c r="K183" t="s">
        <v>2019</v>
      </c>
      <c r="L183" s="48"/>
    </row>
    <row r="184" spans="1:12" ht="15" x14ac:dyDescent="0.25">
      <c r="A184" t="s">
        <v>2071</v>
      </c>
      <c r="B184" t="s">
        <v>167</v>
      </c>
      <c r="C184" t="s">
        <v>14</v>
      </c>
      <c r="D184" t="s">
        <v>35</v>
      </c>
      <c r="E184" t="s">
        <v>171</v>
      </c>
      <c r="F184" t="s">
        <v>163</v>
      </c>
      <c r="G184" s="177">
        <v>-20</v>
      </c>
      <c r="H184" s="60">
        <v>45642</v>
      </c>
      <c r="I184" s="60">
        <v>45642</v>
      </c>
      <c r="J184" t="s">
        <v>163</v>
      </c>
      <c r="K184" t="s">
        <v>2019</v>
      </c>
      <c r="L184" s="48"/>
    </row>
    <row r="185" spans="1:12" ht="15" x14ac:dyDescent="0.25">
      <c r="A185" t="s">
        <v>2070</v>
      </c>
      <c r="B185" t="s">
        <v>167</v>
      </c>
      <c r="C185" t="s">
        <v>14</v>
      </c>
      <c r="D185" t="s">
        <v>35</v>
      </c>
      <c r="E185" t="s">
        <v>171</v>
      </c>
      <c r="F185" t="s">
        <v>163</v>
      </c>
      <c r="G185" s="177">
        <v>-20</v>
      </c>
      <c r="H185" s="60">
        <v>45642</v>
      </c>
      <c r="I185" s="60">
        <v>45642</v>
      </c>
      <c r="J185" t="s">
        <v>163</v>
      </c>
      <c r="K185" t="s">
        <v>2019</v>
      </c>
      <c r="L185" s="48"/>
    </row>
    <row r="186" spans="1:12" ht="15" x14ac:dyDescent="0.25">
      <c r="A186" t="s">
        <v>2069</v>
      </c>
      <c r="B186" t="s">
        <v>167</v>
      </c>
      <c r="C186" t="s">
        <v>14</v>
      </c>
      <c r="D186" t="s">
        <v>35</v>
      </c>
      <c r="E186" t="s">
        <v>171</v>
      </c>
      <c r="F186" t="s">
        <v>163</v>
      </c>
      <c r="G186" s="177">
        <v>-20</v>
      </c>
      <c r="H186" s="60">
        <v>45642</v>
      </c>
      <c r="I186" s="60">
        <v>45642</v>
      </c>
      <c r="J186" t="s">
        <v>163</v>
      </c>
      <c r="K186" t="s">
        <v>2019</v>
      </c>
      <c r="L186" s="48"/>
    </row>
    <row r="187" spans="1:12" ht="15" x14ac:dyDescent="0.25">
      <c r="A187" t="s">
        <v>2068</v>
      </c>
      <c r="B187" t="s">
        <v>167</v>
      </c>
      <c r="C187" t="s">
        <v>14</v>
      </c>
      <c r="D187" t="s">
        <v>35</v>
      </c>
      <c r="E187" t="s">
        <v>171</v>
      </c>
      <c r="F187" t="s">
        <v>163</v>
      </c>
      <c r="G187" s="177">
        <v>-20</v>
      </c>
      <c r="H187" s="60">
        <v>45642</v>
      </c>
      <c r="I187" s="60">
        <v>45642</v>
      </c>
      <c r="J187" t="s">
        <v>163</v>
      </c>
      <c r="K187" t="s">
        <v>2019</v>
      </c>
      <c r="L187" s="48"/>
    </row>
    <row r="188" spans="1:12" ht="15" x14ac:dyDescent="0.25">
      <c r="A188" t="s">
        <v>2067</v>
      </c>
      <c r="B188" t="s">
        <v>167</v>
      </c>
      <c r="C188" t="s">
        <v>14</v>
      </c>
      <c r="D188" t="s">
        <v>35</v>
      </c>
      <c r="E188" t="s">
        <v>171</v>
      </c>
      <c r="F188" t="s">
        <v>163</v>
      </c>
      <c r="G188" s="177">
        <v>-20</v>
      </c>
      <c r="H188" s="60">
        <v>45642</v>
      </c>
      <c r="I188" s="60">
        <v>45642</v>
      </c>
      <c r="J188" t="s">
        <v>163</v>
      </c>
      <c r="K188" t="s">
        <v>2019</v>
      </c>
      <c r="L188" s="48"/>
    </row>
    <row r="189" spans="1:12" ht="15" x14ac:dyDescent="0.25">
      <c r="A189" t="s">
        <v>2066</v>
      </c>
      <c r="B189" t="s">
        <v>167</v>
      </c>
      <c r="C189" t="s">
        <v>14</v>
      </c>
      <c r="D189" t="s">
        <v>35</v>
      </c>
      <c r="E189" t="s">
        <v>171</v>
      </c>
      <c r="F189" t="s">
        <v>163</v>
      </c>
      <c r="G189" s="177">
        <v>-20</v>
      </c>
      <c r="H189" s="60">
        <v>45642</v>
      </c>
      <c r="I189" s="60">
        <v>45642</v>
      </c>
      <c r="J189" t="s">
        <v>163</v>
      </c>
      <c r="K189" t="s">
        <v>2019</v>
      </c>
      <c r="L189" s="48"/>
    </row>
    <row r="190" spans="1:12" ht="15" x14ac:dyDescent="0.25">
      <c r="A190" t="s">
        <v>2065</v>
      </c>
      <c r="B190" t="s">
        <v>167</v>
      </c>
      <c r="C190" t="s">
        <v>14</v>
      </c>
      <c r="D190" t="s">
        <v>35</v>
      </c>
      <c r="E190" t="s">
        <v>171</v>
      </c>
      <c r="F190" t="s">
        <v>163</v>
      </c>
      <c r="G190" s="177">
        <v>-20</v>
      </c>
      <c r="H190" s="60">
        <v>45642</v>
      </c>
      <c r="I190" s="60">
        <v>45642</v>
      </c>
      <c r="J190" t="s">
        <v>163</v>
      </c>
      <c r="K190" t="s">
        <v>2019</v>
      </c>
      <c r="L190" s="48"/>
    </row>
    <row r="191" spans="1:12" ht="15" x14ac:dyDescent="0.25">
      <c r="A191" t="s">
        <v>2064</v>
      </c>
      <c r="B191" t="s">
        <v>167</v>
      </c>
      <c r="C191" t="s">
        <v>14</v>
      </c>
      <c r="D191" t="s">
        <v>35</v>
      </c>
      <c r="E191" t="s">
        <v>171</v>
      </c>
      <c r="F191" t="s">
        <v>163</v>
      </c>
      <c r="G191" s="177">
        <v>-20</v>
      </c>
      <c r="H191" s="60">
        <v>45642</v>
      </c>
      <c r="I191" s="60">
        <v>45642</v>
      </c>
      <c r="J191" t="s">
        <v>163</v>
      </c>
      <c r="K191" t="s">
        <v>2019</v>
      </c>
      <c r="L191" s="48"/>
    </row>
    <row r="192" spans="1:12" ht="15" x14ac:dyDescent="0.25">
      <c r="A192" t="s">
        <v>2063</v>
      </c>
      <c r="B192" t="s">
        <v>167</v>
      </c>
      <c r="C192" t="s">
        <v>14</v>
      </c>
      <c r="D192" t="s">
        <v>35</v>
      </c>
      <c r="E192" t="s">
        <v>171</v>
      </c>
      <c r="F192" t="s">
        <v>163</v>
      </c>
      <c r="G192" s="177">
        <v>-20</v>
      </c>
      <c r="H192" s="60">
        <v>45642</v>
      </c>
      <c r="I192" s="60">
        <v>45642</v>
      </c>
      <c r="J192" t="s">
        <v>163</v>
      </c>
      <c r="K192" t="s">
        <v>2019</v>
      </c>
      <c r="L192" s="48"/>
    </row>
    <row r="193" spans="1:12" ht="15" x14ac:dyDescent="0.25">
      <c r="A193" t="s">
        <v>2062</v>
      </c>
      <c r="B193" t="s">
        <v>167</v>
      </c>
      <c r="C193" t="s">
        <v>14</v>
      </c>
      <c r="D193" t="s">
        <v>35</v>
      </c>
      <c r="E193" t="s">
        <v>171</v>
      </c>
      <c r="F193" t="s">
        <v>163</v>
      </c>
      <c r="G193" s="177">
        <v>-20</v>
      </c>
      <c r="H193" s="60">
        <v>45642</v>
      </c>
      <c r="I193" s="60">
        <v>45642</v>
      </c>
      <c r="J193" t="s">
        <v>163</v>
      </c>
      <c r="K193" t="s">
        <v>2019</v>
      </c>
      <c r="L193" s="48"/>
    </row>
    <row r="194" spans="1:12" ht="15" x14ac:dyDescent="0.25">
      <c r="A194" t="s">
        <v>2061</v>
      </c>
      <c r="B194" t="s">
        <v>167</v>
      </c>
      <c r="C194" t="s">
        <v>14</v>
      </c>
      <c r="D194" t="s">
        <v>35</v>
      </c>
      <c r="E194" t="s">
        <v>171</v>
      </c>
      <c r="F194" t="s">
        <v>163</v>
      </c>
      <c r="G194" s="177">
        <v>-20</v>
      </c>
      <c r="H194" s="60">
        <v>45642</v>
      </c>
      <c r="I194" s="60">
        <v>45642</v>
      </c>
      <c r="J194" t="s">
        <v>163</v>
      </c>
      <c r="K194" t="s">
        <v>2019</v>
      </c>
      <c r="L194" s="48"/>
    </row>
    <row r="195" spans="1:12" ht="15" x14ac:dyDescent="0.25">
      <c r="A195" t="s">
        <v>2060</v>
      </c>
      <c r="B195" t="s">
        <v>167</v>
      </c>
      <c r="C195" t="s">
        <v>14</v>
      </c>
      <c r="D195" t="s">
        <v>35</v>
      </c>
      <c r="E195" t="s">
        <v>171</v>
      </c>
      <c r="F195" t="s">
        <v>163</v>
      </c>
      <c r="G195" s="177">
        <v>-20</v>
      </c>
      <c r="H195" s="60">
        <v>45642</v>
      </c>
      <c r="I195" s="60">
        <v>45642</v>
      </c>
      <c r="J195" t="s">
        <v>163</v>
      </c>
      <c r="K195" t="s">
        <v>2019</v>
      </c>
      <c r="L195" s="48"/>
    </row>
    <row r="196" spans="1:12" ht="15" x14ac:dyDescent="0.25">
      <c r="A196" t="s">
        <v>2059</v>
      </c>
      <c r="B196" t="s">
        <v>167</v>
      </c>
      <c r="C196" t="s">
        <v>14</v>
      </c>
      <c r="D196" t="s">
        <v>35</v>
      </c>
      <c r="E196" t="s">
        <v>171</v>
      </c>
      <c r="F196" t="s">
        <v>163</v>
      </c>
      <c r="G196" s="177">
        <v>-20</v>
      </c>
      <c r="H196" s="60">
        <v>45642</v>
      </c>
      <c r="I196" s="60">
        <v>45642</v>
      </c>
      <c r="J196" t="s">
        <v>163</v>
      </c>
      <c r="K196" t="s">
        <v>2019</v>
      </c>
      <c r="L196" s="48"/>
    </row>
    <row r="197" spans="1:12" ht="15" x14ac:dyDescent="0.25">
      <c r="A197" t="s">
        <v>2058</v>
      </c>
      <c r="B197" t="s">
        <v>167</v>
      </c>
      <c r="C197" t="s">
        <v>14</v>
      </c>
      <c r="D197" t="s">
        <v>35</v>
      </c>
      <c r="E197" t="s">
        <v>171</v>
      </c>
      <c r="F197" t="s">
        <v>163</v>
      </c>
      <c r="G197" s="177">
        <v>-20</v>
      </c>
      <c r="H197" s="60">
        <v>45642</v>
      </c>
      <c r="I197" s="60">
        <v>45642</v>
      </c>
      <c r="J197" t="s">
        <v>163</v>
      </c>
      <c r="K197" t="s">
        <v>2019</v>
      </c>
      <c r="L197" s="48"/>
    </row>
    <row r="198" spans="1:12" ht="15" x14ac:dyDescent="0.25">
      <c r="A198" t="s">
        <v>2057</v>
      </c>
      <c r="B198" t="s">
        <v>167</v>
      </c>
      <c r="C198" t="s">
        <v>14</v>
      </c>
      <c r="D198" t="s">
        <v>35</v>
      </c>
      <c r="E198" t="s">
        <v>171</v>
      </c>
      <c r="F198" t="s">
        <v>163</v>
      </c>
      <c r="G198" s="177">
        <v>-20</v>
      </c>
      <c r="H198" s="60">
        <v>45642</v>
      </c>
      <c r="I198" s="60">
        <v>45642</v>
      </c>
      <c r="J198" t="s">
        <v>163</v>
      </c>
      <c r="K198" t="s">
        <v>2019</v>
      </c>
      <c r="L198" s="48"/>
    </row>
    <row r="199" spans="1:12" ht="15" x14ac:dyDescent="0.25">
      <c r="A199" t="s">
        <v>2056</v>
      </c>
      <c r="B199" t="s">
        <v>167</v>
      </c>
      <c r="C199" t="s">
        <v>14</v>
      </c>
      <c r="D199" t="s">
        <v>35</v>
      </c>
      <c r="E199" t="s">
        <v>171</v>
      </c>
      <c r="F199" t="s">
        <v>163</v>
      </c>
      <c r="G199" s="177">
        <v>-20</v>
      </c>
      <c r="H199" s="60">
        <v>45642</v>
      </c>
      <c r="I199" s="60">
        <v>45642</v>
      </c>
      <c r="J199" t="s">
        <v>163</v>
      </c>
      <c r="K199" t="s">
        <v>2019</v>
      </c>
      <c r="L199" s="48"/>
    </row>
    <row r="200" spans="1:12" ht="15" x14ac:dyDescent="0.25">
      <c r="A200" t="s">
        <v>2055</v>
      </c>
      <c r="B200" t="s">
        <v>167</v>
      </c>
      <c r="C200" t="s">
        <v>14</v>
      </c>
      <c r="D200" t="s">
        <v>35</v>
      </c>
      <c r="E200" t="s">
        <v>171</v>
      </c>
      <c r="F200" t="s">
        <v>163</v>
      </c>
      <c r="G200" s="177">
        <v>-20</v>
      </c>
      <c r="H200" s="60">
        <v>45642</v>
      </c>
      <c r="I200" s="60">
        <v>45642</v>
      </c>
      <c r="J200" t="s">
        <v>163</v>
      </c>
      <c r="K200" t="s">
        <v>2019</v>
      </c>
      <c r="L200" s="48"/>
    </row>
    <row r="201" spans="1:12" ht="15" x14ac:dyDescent="0.25">
      <c r="A201" t="s">
        <v>2054</v>
      </c>
      <c r="B201" t="s">
        <v>167</v>
      </c>
      <c r="C201" t="s">
        <v>14</v>
      </c>
      <c r="D201" t="s">
        <v>35</v>
      </c>
      <c r="E201" t="s">
        <v>171</v>
      </c>
      <c r="F201" t="s">
        <v>163</v>
      </c>
      <c r="G201" s="177">
        <v>-20</v>
      </c>
      <c r="H201" s="60">
        <v>45642</v>
      </c>
      <c r="I201" s="60">
        <v>45642</v>
      </c>
      <c r="J201" t="s">
        <v>163</v>
      </c>
      <c r="K201" t="s">
        <v>2019</v>
      </c>
      <c r="L201" s="48"/>
    </row>
    <row r="202" spans="1:12" ht="15" x14ac:dyDescent="0.25">
      <c r="A202" t="s">
        <v>2053</v>
      </c>
      <c r="B202" t="s">
        <v>167</v>
      </c>
      <c r="C202" t="s">
        <v>14</v>
      </c>
      <c r="D202" t="s">
        <v>35</v>
      </c>
      <c r="E202" t="s">
        <v>171</v>
      </c>
      <c r="F202" t="s">
        <v>163</v>
      </c>
      <c r="G202" s="177">
        <v>-20</v>
      </c>
      <c r="H202" s="60">
        <v>45642</v>
      </c>
      <c r="I202" s="60">
        <v>45642</v>
      </c>
      <c r="J202" t="s">
        <v>163</v>
      </c>
      <c r="K202" t="s">
        <v>2019</v>
      </c>
      <c r="L202" s="48"/>
    </row>
    <row r="203" spans="1:12" ht="15" x14ac:dyDescent="0.25">
      <c r="A203" t="s">
        <v>2052</v>
      </c>
      <c r="B203" t="s">
        <v>167</v>
      </c>
      <c r="C203" t="s">
        <v>14</v>
      </c>
      <c r="D203" t="s">
        <v>35</v>
      </c>
      <c r="E203" t="s">
        <v>171</v>
      </c>
      <c r="F203" t="s">
        <v>163</v>
      </c>
      <c r="G203" s="177">
        <v>-20</v>
      </c>
      <c r="H203" s="60">
        <v>45642</v>
      </c>
      <c r="I203" s="60">
        <v>45642</v>
      </c>
      <c r="J203" t="s">
        <v>163</v>
      </c>
      <c r="K203" t="s">
        <v>2019</v>
      </c>
      <c r="L203" s="48"/>
    </row>
    <row r="204" spans="1:12" ht="15" x14ac:dyDescent="0.25">
      <c r="A204" t="s">
        <v>2051</v>
      </c>
      <c r="B204" t="s">
        <v>167</v>
      </c>
      <c r="C204" t="s">
        <v>14</v>
      </c>
      <c r="D204" t="s">
        <v>35</v>
      </c>
      <c r="E204" t="s">
        <v>171</v>
      </c>
      <c r="F204" t="s">
        <v>163</v>
      </c>
      <c r="G204" s="177">
        <v>-20</v>
      </c>
      <c r="H204" s="60">
        <v>45642</v>
      </c>
      <c r="I204" s="60">
        <v>45642</v>
      </c>
      <c r="J204" t="s">
        <v>163</v>
      </c>
      <c r="K204" t="s">
        <v>2019</v>
      </c>
      <c r="L204" s="48"/>
    </row>
    <row r="205" spans="1:12" ht="15" x14ac:dyDescent="0.25">
      <c r="A205" t="s">
        <v>2050</v>
      </c>
      <c r="B205" t="s">
        <v>167</v>
      </c>
      <c r="C205" t="s">
        <v>14</v>
      </c>
      <c r="D205" t="s">
        <v>35</v>
      </c>
      <c r="E205" t="s">
        <v>171</v>
      </c>
      <c r="F205" t="s">
        <v>163</v>
      </c>
      <c r="G205" s="177">
        <v>-20</v>
      </c>
      <c r="H205" s="60">
        <v>45642</v>
      </c>
      <c r="I205" s="60">
        <v>45642</v>
      </c>
      <c r="J205" t="s">
        <v>163</v>
      </c>
      <c r="K205" t="s">
        <v>2019</v>
      </c>
      <c r="L205" s="48"/>
    </row>
    <row r="206" spans="1:12" ht="15" x14ac:dyDescent="0.25">
      <c r="A206" t="s">
        <v>2049</v>
      </c>
      <c r="B206" t="s">
        <v>167</v>
      </c>
      <c r="C206" t="s">
        <v>14</v>
      </c>
      <c r="D206" t="s">
        <v>35</v>
      </c>
      <c r="E206" t="s">
        <v>171</v>
      </c>
      <c r="F206" t="s">
        <v>163</v>
      </c>
      <c r="G206" s="177">
        <v>-20</v>
      </c>
      <c r="H206" s="60">
        <v>45642</v>
      </c>
      <c r="I206" s="60">
        <v>45642</v>
      </c>
      <c r="J206" t="s">
        <v>163</v>
      </c>
      <c r="K206" t="s">
        <v>2019</v>
      </c>
      <c r="L206" s="48"/>
    </row>
    <row r="207" spans="1:12" ht="15" x14ac:dyDescent="0.25">
      <c r="A207" t="s">
        <v>2048</v>
      </c>
      <c r="B207" t="s">
        <v>167</v>
      </c>
      <c r="C207" t="s">
        <v>14</v>
      </c>
      <c r="D207" t="s">
        <v>35</v>
      </c>
      <c r="E207" t="s">
        <v>171</v>
      </c>
      <c r="F207" t="s">
        <v>163</v>
      </c>
      <c r="G207" s="177">
        <v>-20</v>
      </c>
      <c r="H207" s="60">
        <v>45642</v>
      </c>
      <c r="I207" s="60">
        <v>45642</v>
      </c>
      <c r="J207" t="s">
        <v>163</v>
      </c>
      <c r="K207" t="s">
        <v>2019</v>
      </c>
      <c r="L207" s="48"/>
    </row>
    <row r="208" spans="1:12" ht="15" x14ac:dyDescent="0.25">
      <c r="A208" t="s">
        <v>2047</v>
      </c>
      <c r="B208" t="s">
        <v>167</v>
      </c>
      <c r="C208" t="s">
        <v>14</v>
      </c>
      <c r="D208" t="s">
        <v>35</v>
      </c>
      <c r="E208" t="s">
        <v>171</v>
      </c>
      <c r="F208" t="s">
        <v>163</v>
      </c>
      <c r="G208" s="177">
        <v>-20</v>
      </c>
      <c r="H208" s="60">
        <v>45642</v>
      </c>
      <c r="I208" s="60">
        <v>45642</v>
      </c>
      <c r="J208" t="s">
        <v>163</v>
      </c>
      <c r="K208" t="s">
        <v>2019</v>
      </c>
      <c r="L208" s="48"/>
    </row>
    <row r="209" spans="1:12" ht="15" x14ac:dyDescent="0.25">
      <c r="A209" t="s">
        <v>2046</v>
      </c>
      <c r="B209" t="s">
        <v>167</v>
      </c>
      <c r="C209" t="s">
        <v>14</v>
      </c>
      <c r="D209" t="s">
        <v>35</v>
      </c>
      <c r="E209" t="s">
        <v>171</v>
      </c>
      <c r="F209" t="s">
        <v>163</v>
      </c>
      <c r="G209" s="177">
        <v>-20</v>
      </c>
      <c r="H209" s="60">
        <v>45642</v>
      </c>
      <c r="I209" s="60">
        <v>45642</v>
      </c>
      <c r="J209" t="s">
        <v>163</v>
      </c>
      <c r="K209" t="s">
        <v>2019</v>
      </c>
      <c r="L209" s="48"/>
    </row>
    <row r="210" spans="1:12" ht="15" x14ac:dyDescent="0.25">
      <c r="A210" t="s">
        <v>2045</v>
      </c>
      <c r="B210" t="s">
        <v>167</v>
      </c>
      <c r="C210" t="s">
        <v>14</v>
      </c>
      <c r="D210" t="s">
        <v>35</v>
      </c>
      <c r="E210" t="s">
        <v>171</v>
      </c>
      <c r="F210" t="s">
        <v>163</v>
      </c>
      <c r="G210" s="177">
        <v>-20</v>
      </c>
      <c r="H210" s="60">
        <v>45642</v>
      </c>
      <c r="I210" s="60">
        <v>45642</v>
      </c>
      <c r="J210" t="s">
        <v>163</v>
      </c>
      <c r="K210" t="s">
        <v>2019</v>
      </c>
      <c r="L210" s="48"/>
    </row>
    <row r="211" spans="1:12" ht="15" x14ac:dyDescent="0.25">
      <c r="A211" t="s">
        <v>2044</v>
      </c>
      <c r="B211" t="s">
        <v>167</v>
      </c>
      <c r="C211" t="s">
        <v>14</v>
      </c>
      <c r="D211" t="s">
        <v>35</v>
      </c>
      <c r="E211" t="s">
        <v>171</v>
      </c>
      <c r="F211" t="s">
        <v>163</v>
      </c>
      <c r="G211" s="177">
        <v>-20</v>
      </c>
      <c r="H211" s="60">
        <v>45642</v>
      </c>
      <c r="I211" s="60">
        <v>45642</v>
      </c>
      <c r="J211" t="s">
        <v>163</v>
      </c>
      <c r="K211" t="s">
        <v>2019</v>
      </c>
      <c r="L211" s="48"/>
    </row>
    <row r="212" spans="1:12" ht="15" x14ac:dyDescent="0.25">
      <c r="A212" t="s">
        <v>2043</v>
      </c>
      <c r="B212" t="s">
        <v>167</v>
      </c>
      <c r="C212" t="s">
        <v>14</v>
      </c>
      <c r="D212" t="s">
        <v>35</v>
      </c>
      <c r="E212" t="s">
        <v>171</v>
      </c>
      <c r="F212" t="s">
        <v>163</v>
      </c>
      <c r="G212" s="177">
        <v>-20</v>
      </c>
      <c r="H212" s="60">
        <v>45642</v>
      </c>
      <c r="I212" s="60">
        <v>45642</v>
      </c>
      <c r="J212" t="s">
        <v>163</v>
      </c>
      <c r="K212" t="s">
        <v>2019</v>
      </c>
      <c r="L212" s="48"/>
    </row>
    <row r="213" spans="1:12" ht="15" x14ac:dyDescent="0.25">
      <c r="A213" t="s">
        <v>2042</v>
      </c>
      <c r="B213" t="s">
        <v>167</v>
      </c>
      <c r="C213" t="s">
        <v>14</v>
      </c>
      <c r="D213" t="s">
        <v>35</v>
      </c>
      <c r="E213" t="s">
        <v>171</v>
      </c>
      <c r="F213" t="s">
        <v>163</v>
      </c>
      <c r="G213" s="177">
        <v>-20</v>
      </c>
      <c r="H213" s="60">
        <v>45642</v>
      </c>
      <c r="I213" s="60">
        <v>45642</v>
      </c>
      <c r="J213" t="s">
        <v>163</v>
      </c>
      <c r="K213" t="s">
        <v>2019</v>
      </c>
      <c r="L213" s="48"/>
    </row>
    <row r="214" spans="1:12" ht="15" x14ac:dyDescent="0.25">
      <c r="A214" t="s">
        <v>2041</v>
      </c>
      <c r="B214" t="s">
        <v>167</v>
      </c>
      <c r="C214" t="s">
        <v>14</v>
      </c>
      <c r="D214" t="s">
        <v>35</v>
      </c>
      <c r="E214" t="s">
        <v>171</v>
      </c>
      <c r="F214" t="s">
        <v>163</v>
      </c>
      <c r="G214" s="177">
        <v>-20</v>
      </c>
      <c r="H214" s="60">
        <v>45642</v>
      </c>
      <c r="I214" s="60">
        <v>45642</v>
      </c>
      <c r="J214" t="s">
        <v>163</v>
      </c>
      <c r="K214" t="s">
        <v>2019</v>
      </c>
      <c r="L214" s="48"/>
    </row>
    <row r="215" spans="1:12" ht="15" x14ac:dyDescent="0.25">
      <c r="A215" t="s">
        <v>2040</v>
      </c>
      <c r="B215" t="s">
        <v>167</v>
      </c>
      <c r="C215" t="s">
        <v>14</v>
      </c>
      <c r="D215" t="s">
        <v>35</v>
      </c>
      <c r="E215" t="s">
        <v>171</v>
      </c>
      <c r="F215" t="s">
        <v>163</v>
      </c>
      <c r="G215" s="177">
        <v>-20</v>
      </c>
      <c r="H215" s="60">
        <v>45642</v>
      </c>
      <c r="I215" s="60">
        <v>45642</v>
      </c>
      <c r="J215" t="s">
        <v>163</v>
      </c>
      <c r="K215" t="s">
        <v>2019</v>
      </c>
      <c r="L215" s="48"/>
    </row>
    <row r="216" spans="1:12" ht="15" x14ac:dyDescent="0.25">
      <c r="A216" t="s">
        <v>2039</v>
      </c>
      <c r="B216" t="s">
        <v>167</v>
      </c>
      <c r="C216" t="s">
        <v>14</v>
      </c>
      <c r="D216" t="s">
        <v>35</v>
      </c>
      <c r="E216" t="s">
        <v>171</v>
      </c>
      <c r="F216" t="s">
        <v>163</v>
      </c>
      <c r="G216" s="177">
        <v>-20</v>
      </c>
      <c r="H216" s="60">
        <v>45642</v>
      </c>
      <c r="I216" s="60">
        <v>45642</v>
      </c>
      <c r="J216" t="s">
        <v>163</v>
      </c>
      <c r="K216" t="s">
        <v>2019</v>
      </c>
      <c r="L216" s="48"/>
    </row>
    <row r="217" spans="1:12" ht="15" x14ac:dyDescent="0.25">
      <c r="A217" t="s">
        <v>2038</v>
      </c>
      <c r="B217" t="s">
        <v>167</v>
      </c>
      <c r="C217" t="s">
        <v>14</v>
      </c>
      <c r="D217" t="s">
        <v>35</v>
      </c>
      <c r="E217" t="s">
        <v>171</v>
      </c>
      <c r="F217" t="s">
        <v>163</v>
      </c>
      <c r="G217" s="177">
        <v>-20</v>
      </c>
      <c r="H217" s="60">
        <v>45642</v>
      </c>
      <c r="I217" s="60">
        <v>45642</v>
      </c>
      <c r="J217" t="s">
        <v>163</v>
      </c>
      <c r="K217" t="s">
        <v>2019</v>
      </c>
      <c r="L217" s="48"/>
    </row>
    <row r="218" spans="1:12" ht="15" x14ac:dyDescent="0.25">
      <c r="A218" t="s">
        <v>2037</v>
      </c>
      <c r="B218" t="s">
        <v>167</v>
      </c>
      <c r="C218" t="s">
        <v>14</v>
      </c>
      <c r="D218" t="s">
        <v>35</v>
      </c>
      <c r="E218" t="s">
        <v>171</v>
      </c>
      <c r="F218" t="s">
        <v>163</v>
      </c>
      <c r="G218" s="177">
        <v>-20</v>
      </c>
      <c r="H218" s="60">
        <v>45642</v>
      </c>
      <c r="I218" s="60">
        <v>45642</v>
      </c>
      <c r="J218" t="s">
        <v>163</v>
      </c>
      <c r="K218" t="s">
        <v>2019</v>
      </c>
      <c r="L218" s="48"/>
    </row>
    <row r="219" spans="1:12" ht="15" x14ac:dyDescent="0.25">
      <c r="A219" t="s">
        <v>2036</v>
      </c>
      <c r="B219" t="s">
        <v>167</v>
      </c>
      <c r="C219" t="s">
        <v>14</v>
      </c>
      <c r="D219" t="s">
        <v>35</v>
      </c>
      <c r="E219" t="s">
        <v>171</v>
      </c>
      <c r="F219" t="s">
        <v>163</v>
      </c>
      <c r="G219" s="177">
        <v>-20</v>
      </c>
      <c r="H219" s="60">
        <v>45642</v>
      </c>
      <c r="I219" s="60">
        <v>45642</v>
      </c>
      <c r="J219" t="s">
        <v>163</v>
      </c>
      <c r="K219" t="s">
        <v>2019</v>
      </c>
      <c r="L219" s="48"/>
    </row>
    <row r="220" spans="1:12" ht="15" x14ac:dyDescent="0.25">
      <c r="A220" t="s">
        <v>2035</v>
      </c>
      <c r="B220" t="s">
        <v>167</v>
      </c>
      <c r="C220" t="s">
        <v>14</v>
      </c>
      <c r="D220" t="s">
        <v>35</v>
      </c>
      <c r="E220" t="s">
        <v>171</v>
      </c>
      <c r="F220" t="s">
        <v>163</v>
      </c>
      <c r="G220" s="177">
        <v>-20</v>
      </c>
      <c r="H220" s="60">
        <v>45642</v>
      </c>
      <c r="I220" s="60">
        <v>45642</v>
      </c>
      <c r="J220" t="s">
        <v>163</v>
      </c>
      <c r="K220" t="s">
        <v>2019</v>
      </c>
      <c r="L220" s="48"/>
    </row>
    <row r="221" spans="1:12" ht="15" x14ac:dyDescent="0.25">
      <c r="A221" t="s">
        <v>2034</v>
      </c>
      <c r="B221" t="s">
        <v>167</v>
      </c>
      <c r="C221" t="s">
        <v>14</v>
      </c>
      <c r="D221" t="s">
        <v>35</v>
      </c>
      <c r="E221" t="s">
        <v>171</v>
      </c>
      <c r="F221" t="s">
        <v>163</v>
      </c>
      <c r="G221" s="177">
        <v>-20</v>
      </c>
      <c r="H221" s="60">
        <v>45642</v>
      </c>
      <c r="I221" s="60">
        <v>45642</v>
      </c>
      <c r="J221" t="s">
        <v>163</v>
      </c>
      <c r="K221" t="s">
        <v>2019</v>
      </c>
      <c r="L221" s="48"/>
    </row>
    <row r="222" spans="1:12" ht="15" x14ac:dyDescent="0.25">
      <c r="A222" t="s">
        <v>2033</v>
      </c>
      <c r="B222" t="s">
        <v>167</v>
      </c>
      <c r="C222" t="s">
        <v>14</v>
      </c>
      <c r="D222" t="s">
        <v>35</v>
      </c>
      <c r="E222" t="s">
        <v>171</v>
      </c>
      <c r="F222" t="s">
        <v>163</v>
      </c>
      <c r="G222" s="177">
        <v>-20</v>
      </c>
      <c r="H222" s="60">
        <v>45642</v>
      </c>
      <c r="I222" s="60">
        <v>45642</v>
      </c>
      <c r="J222" t="s">
        <v>163</v>
      </c>
      <c r="K222" t="s">
        <v>2019</v>
      </c>
      <c r="L222" s="48"/>
    </row>
    <row r="223" spans="1:12" ht="15" x14ac:dyDescent="0.25">
      <c r="A223" t="s">
        <v>2032</v>
      </c>
      <c r="B223" t="s">
        <v>167</v>
      </c>
      <c r="C223" t="s">
        <v>14</v>
      </c>
      <c r="D223" t="s">
        <v>35</v>
      </c>
      <c r="E223" t="s">
        <v>171</v>
      </c>
      <c r="F223" t="s">
        <v>163</v>
      </c>
      <c r="G223" s="177">
        <v>-20</v>
      </c>
      <c r="H223" s="60">
        <v>45642</v>
      </c>
      <c r="I223" s="60">
        <v>45642</v>
      </c>
      <c r="J223" t="s">
        <v>163</v>
      </c>
      <c r="K223" t="s">
        <v>2019</v>
      </c>
      <c r="L223" s="48"/>
    </row>
    <row r="224" spans="1:12" ht="15" x14ac:dyDescent="0.25">
      <c r="A224" t="s">
        <v>2031</v>
      </c>
      <c r="B224" t="s">
        <v>167</v>
      </c>
      <c r="C224" t="s">
        <v>14</v>
      </c>
      <c r="D224" t="s">
        <v>35</v>
      </c>
      <c r="E224" t="s">
        <v>171</v>
      </c>
      <c r="F224" t="s">
        <v>163</v>
      </c>
      <c r="G224" s="177">
        <v>-20</v>
      </c>
      <c r="H224" s="60">
        <v>45642</v>
      </c>
      <c r="I224" s="60">
        <v>45642</v>
      </c>
      <c r="J224" t="s">
        <v>163</v>
      </c>
      <c r="K224" t="s">
        <v>2019</v>
      </c>
      <c r="L224" s="48"/>
    </row>
    <row r="225" spans="1:12" ht="15" x14ac:dyDescent="0.25">
      <c r="A225" t="s">
        <v>2030</v>
      </c>
      <c r="B225" t="s">
        <v>167</v>
      </c>
      <c r="C225" t="s">
        <v>14</v>
      </c>
      <c r="D225" t="s">
        <v>35</v>
      </c>
      <c r="E225" t="s">
        <v>171</v>
      </c>
      <c r="F225" t="s">
        <v>163</v>
      </c>
      <c r="G225" s="177">
        <v>-20</v>
      </c>
      <c r="H225" s="60">
        <v>45642</v>
      </c>
      <c r="I225" s="60">
        <v>45642</v>
      </c>
      <c r="J225" t="s">
        <v>163</v>
      </c>
      <c r="K225" t="s">
        <v>2019</v>
      </c>
      <c r="L225" s="48"/>
    </row>
    <row r="226" spans="1:12" ht="15" x14ac:dyDescent="0.25">
      <c r="A226" t="s">
        <v>2029</v>
      </c>
      <c r="B226" t="s">
        <v>167</v>
      </c>
      <c r="C226" t="s">
        <v>14</v>
      </c>
      <c r="D226" t="s">
        <v>35</v>
      </c>
      <c r="E226" t="s">
        <v>171</v>
      </c>
      <c r="F226" t="s">
        <v>163</v>
      </c>
      <c r="G226" s="177">
        <v>-20</v>
      </c>
      <c r="H226" s="60">
        <v>45642</v>
      </c>
      <c r="I226" s="60">
        <v>45642</v>
      </c>
      <c r="J226" t="s">
        <v>163</v>
      </c>
      <c r="K226" t="s">
        <v>2019</v>
      </c>
      <c r="L226" s="48"/>
    </row>
    <row r="227" spans="1:12" ht="15" x14ac:dyDescent="0.25">
      <c r="A227" t="s">
        <v>2028</v>
      </c>
      <c r="B227" t="s">
        <v>167</v>
      </c>
      <c r="C227" t="s">
        <v>14</v>
      </c>
      <c r="D227" t="s">
        <v>35</v>
      </c>
      <c r="E227" t="s">
        <v>171</v>
      </c>
      <c r="F227" t="s">
        <v>163</v>
      </c>
      <c r="G227" s="177">
        <v>-20</v>
      </c>
      <c r="H227" s="60">
        <v>45642</v>
      </c>
      <c r="I227" s="60">
        <v>45642</v>
      </c>
      <c r="J227" t="s">
        <v>163</v>
      </c>
      <c r="K227" t="s">
        <v>2019</v>
      </c>
      <c r="L227" s="48"/>
    </row>
    <row r="228" spans="1:12" ht="15" x14ac:dyDescent="0.25">
      <c r="A228" t="s">
        <v>2027</v>
      </c>
      <c r="B228" t="s">
        <v>167</v>
      </c>
      <c r="C228" t="s">
        <v>14</v>
      </c>
      <c r="D228" t="s">
        <v>35</v>
      </c>
      <c r="E228" t="s">
        <v>171</v>
      </c>
      <c r="F228" t="s">
        <v>163</v>
      </c>
      <c r="G228" s="177">
        <v>-20</v>
      </c>
      <c r="H228" s="60">
        <v>45642</v>
      </c>
      <c r="I228" s="60">
        <v>45642</v>
      </c>
      <c r="J228" t="s">
        <v>163</v>
      </c>
      <c r="K228" t="s">
        <v>2019</v>
      </c>
      <c r="L228" s="48"/>
    </row>
    <row r="229" spans="1:12" ht="15" x14ac:dyDescent="0.25">
      <c r="A229" t="s">
        <v>2026</v>
      </c>
      <c r="B229" t="s">
        <v>167</v>
      </c>
      <c r="C229" t="s">
        <v>14</v>
      </c>
      <c r="D229" t="s">
        <v>35</v>
      </c>
      <c r="E229" t="s">
        <v>171</v>
      </c>
      <c r="F229" t="s">
        <v>163</v>
      </c>
      <c r="G229" s="177">
        <v>-20</v>
      </c>
      <c r="H229" s="60">
        <v>45642</v>
      </c>
      <c r="I229" s="60">
        <v>45642</v>
      </c>
      <c r="J229" t="s">
        <v>163</v>
      </c>
      <c r="K229" t="s">
        <v>2019</v>
      </c>
      <c r="L229" s="48"/>
    </row>
    <row r="230" spans="1:12" ht="15" x14ac:dyDescent="0.25">
      <c r="A230" t="s">
        <v>2025</v>
      </c>
      <c r="B230" t="s">
        <v>167</v>
      </c>
      <c r="C230" t="s">
        <v>14</v>
      </c>
      <c r="D230" t="s">
        <v>35</v>
      </c>
      <c r="E230" t="s">
        <v>171</v>
      </c>
      <c r="F230" t="s">
        <v>163</v>
      </c>
      <c r="G230" s="177">
        <v>-20</v>
      </c>
      <c r="H230" s="60">
        <v>45642</v>
      </c>
      <c r="I230" s="60">
        <v>45642</v>
      </c>
      <c r="J230" t="s">
        <v>163</v>
      </c>
      <c r="K230" t="s">
        <v>2019</v>
      </c>
      <c r="L230" s="48"/>
    </row>
    <row r="231" spans="1:12" ht="15" x14ac:dyDescent="0.25">
      <c r="A231" t="s">
        <v>2024</v>
      </c>
      <c r="B231" t="s">
        <v>167</v>
      </c>
      <c r="C231" t="s">
        <v>14</v>
      </c>
      <c r="D231" t="s">
        <v>35</v>
      </c>
      <c r="E231" t="s">
        <v>171</v>
      </c>
      <c r="F231" t="s">
        <v>163</v>
      </c>
      <c r="G231" s="177">
        <v>-20</v>
      </c>
      <c r="H231" s="60">
        <v>45642</v>
      </c>
      <c r="I231" s="60">
        <v>45642</v>
      </c>
      <c r="J231" t="s">
        <v>163</v>
      </c>
      <c r="K231" t="s">
        <v>2019</v>
      </c>
      <c r="L231" s="48"/>
    </row>
    <row r="232" spans="1:12" ht="15" x14ac:dyDescent="0.25">
      <c r="A232" t="s">
        <v>2023</v>
      </c>
      <c r="B232" t="s">
        <v>167</v>
      </c>
      <c r="C232" t="s">
        <v>14</v>
      </c>
      <c r="D232" t="s">
        <v>35</v>
      </c>
      <c r="E232" t="s">
        <v>171</v>
      </c>
      <c r="F232" t="s">
        <v>163</v>
      </c>
      <c r="G232" s="177">
        <v>-20</v>
      </c>
      <c r="H232" s="60">
        <v>45642</v>
      </c>
      <c r="I232" s="60">
        <v>45642</v>
      </c>
      <c r="J232" t="s">
        <v>163</v>
      </c>
      <c r="K232" t="s">
        <v>2019</v>
      </c>
      <c r="L232" s="48"/>
    </row>
    <row r="233" spans="1:12" ht="15" x14ac:dyDescent="0.25">
      <c r="A233" t="s">
        <v>2022</v>
      </c>
      <c r="B233" t="s">
        <v>167</v>
      </c>
      <c r="C233" t="s">
        <v>14</v>
      </c>
      <c r="D233" t="s">
        <v>35</v>
      </c>
      <c r="E233" t="s">
        <v>171</v>
      </c>
      <c r="F233" t="s">
        <v>163</v>
      </c>
      <c r="G233" s="177">
        <v>-20</v>
      </c>
      <c r="H233" s="60">
        <v>45642</v>
      </c>
      <c r="I233" s="60">
        <v>45642</v>
      </c>
      <c r="J233" t="s">
        <v>163</v>
      </c>
      <c r="K233" t="s">
        <v>2019</v>
      </c>
      <c r="L233" s="48"/>
    </row>
    <row r="234" spans="1:12" ht="15" x14ac:dyDescent="0.25">
      <c r="A234" t="s">
        <v>2021</v>
      </c>
      <c r="B234" t="s">
        <v>167</v>
      </c>
      <c r="C234" t="s">
        <v>14</v>
      </c>
      <c r="D234" t="s">
        <v>35</v>
      </c>
      <c r="E234" t="s">
        <v>171</v>
      </c>
      <c r="F234" t="s">
        <v>163</v>
      </c>
      <c r="G234" s="177">
        <v>-20</v>
      </c>
      <c r="H234" s="60">
        <v>45642</v>
      </c>
      <c r="I234" s="60">
        <v>45642</v>
      </c>
      <c r="J234" t="s">
        <v>163</v>
      </c>
      <c r="K234" t="s">
        <v>2019</v>
      </c>
      <c r="L234" s="48"/>
    </row>
    <row r="235" spans="1:12" ht="15" x14ac:dyDescent="0.25">
      <c r="A235" t="s">
        <v>2020</v>
      </c>
      <c r="B235" t="s">
        <v>167</v>
      </c>
      <c r="C235" t="s">
        <v>14</v>
      </c>
      <c r="D235" t="s">
        <v>35</v>
      </c>
      <c r="E235" t="s">
        <v>171</v>
      </c>
      <c r="F235" t="s">
        <v>163</v>
      </c>
      <c r="G235" s="177">
        <v>-20</v>
      </c>
      <c r="H235" s="60">
        <v>45642</v>
      </c>
      <c r="I235" s="60">
        <v>45642</v>
      </c>
      <c r="J235" t="s">
        <v>163</v>
      </c>
      <c r="K235" t="s">
        <v>2019</v>
      </c>
      <c r="L235" s="48"/>
    </row>
    <row r="236" spans="1:12" ht="15" x14ac:dyDescent="0.25">
      <c r="A236" t="s">
        <v>2018</v>
      </c>
      <c r="B236" t="s">
        <v>167</v>
      </c>
      <c r="C236" t="s">
        <v>14</v>
      </c>
      <c r="D236" t="s">
        <v>35</v>
      </c>
      <c r="E236" t="s">
        <v>171</v>
      </c>
      <c r="F236" t="s">
        <v>163</v>
      </c>
      <c r="G236" s="177">
        <v>-250</v>
      </c>
      <c r="H236" s="60">
        <v>45646</v>
      </c>
      <c r="I236" s="60">
        <v>45646</v>
      </c>
      <c r="J236" t="s">
        <v>163</v>
      </c>
      <c r="K236" t="s">
        <v>2017</v>
      </c>
      <c r="L236" s="48"/>
    </row>
    <row r="237" spans="1:12" s="184" customFormat="1" ht="15" x14ac:dyDescent="0.25">
      <c r="A237" s="184" t="s">
        <v>2016</v>
      </c>
      <c r="B237" s="184" t="s">
        <v>167</v>
      </c>
      <c r="C237" s="184" t="s">
        <v>14</v>
      </c>
      <c r="D237" s="184" t="s">
        <v>35</v>
      </c>
      <c r="E237" s="184" t="s">
        <v>171</v>
      </c>
      <c r="F237" s="184" t="s">
        <v>163</v>
      </c>
      <c r="G237" s="185">
        <v>-53694</v>
      </c>
      <c r="H237" s="186">
        <v>45646</v>
      </c>
      <c r="I237" s="186">
        <v>45646</v>
      </c>
      <c r="J237" s="184" t="s">
        <v>163</v>
      </c>
      <c r="K237" s="184" t="s">
        <v>2015</v>
      </c>
      <c r="L237" s="187"/>
    </row>
    <row r="238" spans="1:12" ht="15" x14ac:dyDescent="0.25">
      <c r="A238" t="s">
        <v>1228</v>
      </c>
      <c r="B238" t="s">
        <v>167</v>
      </c>
      <c r="C238" t="s">
        <v>166</v>
      </c>
      <c r="D238" t="s">
        <v>35</v>
      </c>
      <c r="E238" t="s">
        <v>164</v>
      </c>
      <c r="F238" t="s">
        <v>163</v>
      </c>
      <c r="G238" s="177">
        <v>5520.61</v>
      </c>
      <c r="H238" s="60">
        <v>45646</v>
      </c>
      <c r="I238" s="60">
        <v>45606</v>
      </c>
      <c r="J238" t="s">
        <v>163</v>
      </c>
      <c r="K238" t="s">
        <v>163</v>
      </c>
      <c r="L238" s="48"/>
    </row>
    <row r="239" spans="1:12" ht="15" x14ac:dyDescent="0.25">
      <c r="A239" t="s">
        <v>2014</v>
      </c>
      <c r="B239" t="s">
        <v>167</v>
      </c>
      <c r="C239" t="s">
        <v>14</v>
      </c>
      <c r="D239" t="s">
        <v>34</v>
      </c>
      <c r="E239" t="s">
        <v>171</v>
      </c>
      <c r="F239" t="s">
        <v>163</v>
      </c>
      <c r="G239" s="177">
        <v>-100</v>
      </c>
      <c r="H239" s="60">
        <v>45649</v>
      </c>
      <c r="I239" s="60">
        <v>45649</v>
      </c>
      <c r="J239" t="s">
        <v>163</v>
      </c>
      <c r="K239" t="s">
        <v>1205</v>
      </c>
      <c r="L239" s="48"/>
    </row>
    <row r="240" spans="1:12" ht="15" x14ac:dyDescent="0.25">
      <c r="A240" t="s">
        <v>2013</v>
      </c>
      <c r="B240" t="s">
        <v>167</v>
      </c>
      <c r="C240" t="s">
        <v>14</v>
      </c>
      <c r="D240" t="s">
        <v>34</v>
      </c>
      <c r="E240" t="s">
        <v>171</v>
      </c>
      <c r="F240" t="s">
        <v>163</v>
      </c>
      <c r="G240" s="177">
        <v>-100</v>
      </c>
      <c r="H240" s="60">
        <v>45649</v>
      </c>
      <c r="I240" s="60">
        <v>45649</v>
      </c>
      <c r="J240" t="s">
        <v>163</v>
      </c>
      <c r="K240" t="s">
        <v>1996</v>
      </c>
      <c r="L240" s="48"/>
    </row>
    <row r="241" spans="1:12" ht="15" x14ac:dyDescent="0.25">
      <c r="A241" t="s">
        <v>980</v>
      </c>
      <c r="B241" t="s">
        <v>167</v>
      </c>
      <c r="C241" t="s">
        <v>14</v>
      </c>
      <c r="D241" t="s">
        <v>34</v>
      </c>
      <c r="E241" t="s">
        <v>171</v>
      </c>
      <c r="F241" t="s">
        <v>163</v>
      </c>
      <c r="G241" s="177">
        <v>-100</v>
      </c>
      <c r="H241" s="60">
        <v>45649</v>
      </c>
      <c r="I241" s="60">
        <v>45649</v>
      </c>
      <c r="J241" t="s">
        <v>163</v>
      </c>
      <c r="K241" t="s">
        <v>1996</v>
      </c>
      <c r="L241" s="48"/>
    </row>
    <row r="242" spans="1:12" ht="15" x14ac:dyDescent="0.25">
      <c r="A242" t="s">
        <v>2012</v>
      </c>
      <c r="B242" t="s">
        <v>167</v>
      </c>
      <c r="C242" t="s">
        <v>14</v>
      </c>
      <c r="D242" t="s">
        <v>34</v>
      </c>
      <c r="E242" t="s">
        <v>171</v>
      </c>
      <c r="F242" t="s">
        <v>163</v>
      </c>
      <c r="G242" s="177">
        <v>-100</v>
      </c>
      <c r="H242" s="60">
        <v>45649</v>
      </c>
      <c r="I242" s="60">
        <v>45649</v>
      </c>
      <c r="J242" t="s">
        <v>163</v>
      </c>
      <c r="K242" t="s">
        <v>1996</v>
      </c>
      <c r="L242" s="48"/>
    </row>
    <row r="243" spans="1:12" ht="15" x14ac:dyDescent="0.25">
      <c r="A243" t="s">
        <v>2011</v>
      </c>
      <c r="B243" t="s">
        <v>167</v>
      </c>
      <c r="C243" t="s">
        <v>14</v>
      </c>
      <c r="D243" t="s">
        <v>34</v>
      </c>
      <c r="E243" t="s">
        <v>171</v>
      </c>
      <c r="F243" t="s">
        <v>163</v>
      </c>
      <c r="G243" s="177">
        <v>-100</v>
      </c>
      <c r="H243" s="60">
        <v>45649</v>
      </c>
      <c r="I243" s="60">
        <v>45649</v>
      </c>
      <c r="J243" t="s">
        <v>163</v>
      </c>
      <c r="K243" t="s">
        <v>1996</v>
      </c>
      <c r="L243" s="48"/>
    </row>
    <row r="244" spans="1:12" ht="15" x14ac:dyDescent="0.25">
      <c r="A244" t="s">
        <v>2010</v>
      </c>
      <c r="B244" t="s">
        <v>167</v>
      </c>
      <c r="C244" t="s">
        <v>14</v>
      </c>
      <c r="D244" t="s">
        <v>34</v>
      </c>
      <c r="E244" t="s">
        <v>171</v>
      </c>
      <c r="F244" t="s">
        <v>163</v>
      </c>
      <c r="G244" s="177">
        <v>-100</v>
      </c>
      <c r="H244" s="60">
        <v>45649</v>
      </c>
      <c r="I244" s="60">
        <v>45649</v>
      </c>
      <c r="J244" t="s">
        <v>163</v>
      </c>
      <c r="K244" t="s">
        <v>1996</v>
      </c>
      <c r="L244" s="48"/>
    </row>
    <row r="245" spans="1:12" ht="15" x14ac:dyDescent="0.25">
      <c r="A245" t="s">
        <v>2009</v>
      </c>
      <c r="B245" t="s">
        <v>167</v>
      </c>
      <c r="C245" t="s">
        <v>14</v>
      </c>
      <c r="D245" t="s">
        <v>34</v>
      </c>
      <c r="E245" t="s">
        <v>171</v>
      </c>
      <c r="F245" t="s">
        <v>163</v>
      </c>
      <c r="G245" s="177">
        <v>-100</v>
      </c>
      <c r="H245" s="60">
        <v>45649</v>
      </c>
      <c r="I245" s="60">
        <v>45649</v>
      </c>
      <c r="J245" t="s">
        <v>163</v>
      </c>
      <c r="K245" t="s">
        <v>1996</v>
      </c>
      <c r="L245" s="48"/>
    </row>
    <row r="246" spans="1:12" ht="15" x14ac:dyDescent="0.25">
      <c r="A246" t="s">
        <v>2008</v>
      </c>
      <c r="B246" t="s">
        <v>167</v>
      </c>
      <c r="C246" t="s">
        <v>14</v>
      </c>
      <c r="D246" t="s">
        <v>34</v>
      </c>
      <c r="E246" t="s">
        <v>171</v>
      </c>
      <c r="F246" t="s">
        <v>163</v>
      </c>
      <c r="G246" s="177">
        <v>-100</v>
      </c>
      <c r="H246" s="60">
        <v>45649</v>
      </c>
      <c r="I246" s="60">
        <v>45649</v>
      </c>
      <c r="J246" t="s">
        <v>163</v>
      </c>
      <c r="K246" t="s">
        <v>1996</v>
      </c>
      <c r="L246" s="48"/>
    </row>
    <row r="247" spans="1:12" ht="15" x14ac:dyDescent="0.25">
      <c r="A247" t="s">
        <v>2007</v>
      </c>
      <c r="B247" t="s">
        <v>167</v>
      </c>
      <c r="C247" t="s">
        <v>14</v>
      </c>
      <c r="D247" t="s">
        <v>34</v>
      </c>
      <c r="E247" t="s">
        <v>171</v>
      </c>
      <c r="F247" t="s">
        <v>163</v>
      </c>
      <c r="G247" s="177">
        <v>-100</v>
      </c>
      <c r="H247" s="60">
        <v>45649</v>
      </c>
      <c r="I247" s="60">
        <v>45649</v>
      </c>
      <c r="J247" t="s">
        <v>163</v>
      </c>
      <c r="K247" t="s">
        <v>1996</v>
      </c>
      <c r="L247" s="48"/>
    </row>
    <row r="248" spans="1:12" ht="15" x14ac:dyDescent="0.25">
      <c r="A248" t="s">
        <v>2006</v>
      </c>
      <c r="B248" t="s">
        <v>167</v>
      </c>
      <c r="C248" t="s">
        <v>14</v>
      </c>
      <c r="D248" t="s">
        <v>34</v>
      </c>
      <c r="E248" t="s">
        <v>171</v>
      </c>
      <c r="F248" t="s">
        <v>163</v>
      </c>
      <c r="G248" s="177">
        <v>-100</v>
      </c>
      <c r="H248" s="60">
        <v>45649</v>
      </c>
      <c r="I248" s="60">
        <v>45649</v>
      </c>
      <c r="J248" t="s">
        <v>163</v>
      </c>
      <c r="K248" t="s">
        <v>1996</v>
      </c>
      <c r="L248" s="48"/>
    </row>
    <row r="249" spans="1:12" ht="15" x14ac:dyDescent="0.25">
      <c r="A249" t="s">
        <v>2005</v>
      </c>
      <c r="B249" t="s">
        <v>167</v>
      </c>
      <c r="C249" t="s">
        <v>14</v>
      </c>
      <c r="D249" t="s">
        <v>34</v>
      </c>
      <c r="E249" t="s">
        <v>171</v>
      </c>
      <c r="F249" t="s">
        <v>163</v>
      </c>
      <c r="G249" s="177">
        <v>-100</v>
      </c>
      <c r="H249" s="60">
        <v>45649</v>
      </c>
      <c r="I249" s="60">
        <v>45649</v>
      </c>
      <c r="J249" t="s">
        <v>163</v>
      </c>
      <c r="K249" t="s">
        <v>1996</v>
      </c>
      <c r="L249" s="48"/>
    </row>
    <row r="250" spans="1:12" ht="15" x14ac:dyDescent="0.25">
      <c r="A250" t="s">
        <v>2004</v>
      </c>
      <c r="B250" t="s">
        <v>167</v>
      </c>
      <c r="C250" t="s">
        <v>14</v>
      </c>
      <c r="D250" t="s">
        <v>34</v>
      </c>
      <c r="E250" t="s">
        <v>171</v>
      </c>
      <c r="F250" t="s">
        <v>163</v>
      </c>
      <c r="G250" s="177">
        <v>-100</v>
      </c>
      <c r="H250" s="60">
        <v>45649</v>
      </c>
      <c r="I250" s="60">
        <v>45649</v>
      </c>
      <c r="J250" t="s">
        <v>163</v>
      </c>
      <c r="K250" t="s">
        <v>1996</v>
      </c>
      <c r="L250" s="48"/>
    </row>
    <row r="251" spans="1:12" ht="15" x14ac:dyDescent="0.25">
      <c r="A251" t="s">
        <v>2003</v>
      </c>
      <c r="B251" t="s">
        <v>167</v>
      </c>
      <c r="C251" t="s">
        <v>14</v>
      </c>
      <c r="D251" t="s">
        <v>34</v>
      </c>
      <c r="E251" t="s">
        <v>171</v>
      </c>
      <c r="F251" t="s">
        <v>163</v>
      </c>
      <c r="G251" s="177">
        <v>-100</v>
      </c>
      <c r="H251" s="60">
        <v>45649</v>
      </c>
      <c r="I251" s="60">
        <v>45649</v>
      </c>
      <c r="J251" t="s">
        <v>163</v>
      </c>
      <c r="K251" t="s">
        <v>1996</v>
      </c>
      <c r="L251" s="48"/>
    </row>
    <row r="252" spans="1:12" ht="15" x14ac:dyDescent="0.25">
      <c r="A252" t="s">
        <v>2002</v>
      </c>
      <c r="B252" t="s">
        <v>167</v>
      </c>
      <c r="C252" t="s">
        <v>14</v>
      </c>
      <c r="D252" t="s">
        <v>34</v>
      </c>
      <c r="E252" t="s">
        <v>171</v>
      </c>
      <c r="F252" t="s">
        <v>163</v>
      </c>
      <c r="G252" s="177">
        <v>-100</v>
      </c>
      <c r="H252" s="60">
        <v>45649</v>
      </c>
      <c r="I252" s="60">
        <v>45649</v>
      </c>
      <c r="J252" t="s">
        <v>163</v>
      </c>
      <c r="K252" t="s">
        <v>1996</v>
      </c>
      <c r="L252" s="48"/>
    </row>
    <row r="253" spans="1:12" ht="15" x14ac:dyDescent="0.25">
      <c r="A253" t="s">
        <v>2001</v>
      </c>
      <c r="B253" t="s">
        <v>167</v>
      </c>
      <c r="C253" t="s">
        <v>14</v>
      </c>
      <c r="D253" t="s">
        <v>34</v>
      </c>
      <c r="E253" t="s">
        <v>171</v>
      </c>
      <c r="F253" t="s">
        <v>163</v>
      </c>
      <c r="G253" s="177">
        <v>-100</v>
      </c>
      <c r="H253" s="60">
        <v>45649</v>
      </c>
      <c r="I253" s="60">
        <v>45649</v>
      </c>
      <c r="J253" t="s">
        <v>163</v>
      </c>
      <c r="K253" t="s">
        <v>1996</v>
      </c>
      <c r="L253" s="48"/>
    </row>
    <row r="254" spans="1:12" ht="15" x14ac:dyDescent="0.25">
      <c r="A254" t="s">
        <v>2000</v>
      </c>
      <c r="B254" t="s">
        <v>167</v>
      </c>
      <c r="C254" t="s">
        <v>14</v>
      </c>
      <c r="D254" t="s">
        <v>34</v>
      </c>
      <c r="E254" t="s">
        <v>171</v>
      </c>
      <c r="F254" t="s">
        <v>163</v>
      </c>
      <c r="G254" s="177">
        <v>-100</v>
      </c>
      <c r="H254" s="60">
        <v>45649</v>
      </c>
      <c r="I254" s="60">
        <v>45649</v>
      </c>
      <c r="J254" t="s">
        <v>163</v>
      </c>
      <c r="K254" t="s">
        <v>1996</v>
      </c>
      <c r="L254" s="48"/>
    </row>
    <row r="255" spans="1:12" ht="15" x14ac:dyDescent="0.25">
      <c r="A255" t="s">
        <v>1999</v>
      </c>
      <c r="B255" t="s">
        <v>167</v>
      </c>
      <c r="C255" t="s">
        <v>14</v>
      </c>
      <c r="D255" t="s">
        <v>34</v>
      </c>
      <c r="E255" t="s">
        <v>171</v>
      </c>
      <c r="F255" t="s">
        <v>163</v>
      </c>
      <c r="G255" s="177">
        <v>-100</v>
      </c>
      <c r="H255" s="60">
        <v>45649</v>
      </c>
      <c r="I255" s="60">
        <v>45649</v>
      </c>
      <c r="J255" t="s">
        <v>163</v>
      </c>
      <c r="K255" t="s">
        <v>1996</v>
      </c>
      <c r="L255" s="48"/>
    </row>
    <row r="256" spans="1:12" ht="15" x14ac:dyDescent="0.25">
      <c r="A256" t="s">
        <v>1998</v>
      </c>
      <c r="B256" t="s">
        <v>167</v>
      </c>
      <c r="C256" t="s">
        <v>14</v>
      </c>
      <c r="D256" t="s">
        <v>34</v>
      </c>
      <c r="E256" t="s">
        <v>171</v>
      </c>
      <c r="F256" t="s">
        <v>163</v>
      </c>
      <c r="G256" s="177">
        <v>-100</v>
      </c>
      <c r="H256" s="60">
        <v>45649</v>
      </c>
      <c r="I256" s="60">
        <v>45649</v>
      </c>
      <c r="J256" t="s">
        <v>163</v>
      </c>
      <c r="K256" t="s">
        <v>1996</v>
      </c>
      <c r="L256" s="48"/>
    </row>
    <row r="257" spans="1:12" ht="15" x14ac:dyDescent="0.25">
      <c r="A257" t="s">
        <v>1997</v>
      </c>
      <c r="B257" t="s">
        <v>167</v>
      </c>
      <c r="C257" t="s">
        <v>14</v>
      </c>
      <c r="D257" t="s">
        <v>34</v>
      </c>
      <c r="E257" t="s">
        <v>171</v>
      </c>
      <c r="F257" t="s">
        <v>163</v>
      </c>
      <c r="G257" s="177">
        <v>-100</v>
      </c>
      <c r="H257" s="60">
        <v>45649</v>
      </c>
      <c r="I257" s="60">
        <v>45649</v>
      </c>
      <c r="J257" t="s">
        <v>163</v>
      </c>
      <c r="K257" t="s">
        <v>1996</v>
      </c>
      <c r="L257" s="48"/>
    </row>
    <row r="258" spans="1:12" ht="15" x14ac:dyDescent="0.25">
      <c r="A258" t="s">
        <v>1995</v>
      </c>
      <c r="B258" t="s">
        <v>167</v>
      </c>
      <c r="C258" t="s">
        <v>14</v>
      </c>
      <c r="D258" t="s">
        <v>34</v>
      </c>
      <c r="E258" t="s">
        <v>171</v>
      </c>
      <c r="F258" t="s">
        <v>163</v>
      </c>
      <c r="G258" s="177">
        <v>-100</v>
      </c>
      <c r="H258" s="60">
        <v>45649</v>
      </c>
      <c r="I258" s="60">
        <v>45649</v>
      </c>
      <c r="J258" t="s">
        <v>163</v>
      </c>
      <c r="K258" t="s">
        <v>1551</v>
      </c>
      <c r="L258" s="48"/>
    </row>
    <row r="259" spans="1:12" ht="15" x14ac:dyDescent="0.25">
      <c r="A259" t="s">
        <v>1994</v>
      </c>
      <c r="B259" t="s">
        <v>167</v>
      </c>
      <c r="C259" t="s">
        <v>14</v>
      </c>
      <c r="D259" t="s">
        <v>34</v>
      </c>
      <c r="E259" t="s">
        <v>171</v>
      </c>
      <c r="F259" t="s">
        <v>163</v>
      </c>
      <c r="G259" s="177">
        <v>-100</v>
      </c>
      <c r="H259" s="60">
        <v>45649</v>
      </c>
      <c r="I259" s="60">
        <v>45649</v>
      </c>
      <c r="J259" t="s">
        <v>163</v>
      </c>
      <c r="K259" t="s">
        <v>1551</v>
      </c>
      <c r="L259" s="48"/>
    </row>
    <row r="260" spans="1:12" ht="15" x14ac:dyDescent="0.25">
      <c r="A260" t="s">
        <v>1993</v>
      </c>
      <c r="B260" t="s">
        <v>167</v>
      </c>
      <c r="C260" t="s">
        <v>14</v>
      </c>
      <c r="D260" t="s">
        <v>34</v>
      </c>
      <c r="E260" t="s">
        <v>171</v>
      </c>
      <c r="F260" t="s">
        <v>163</v>
      </c>
      <c r="G260" s="177">
        <v>-100</v>
      </c>
      <c r="H260" s="60">
        <v>45649</v>
      </c>
      <c r="I260" s="60">
        <v>45649</v>
      </c>
      <c r="J260" t="s">
        <v>163</v>
      </c>
      <c r="K260" t="s">
        <v>1551</v>
      </c>
      <c r="L260" s="48"/>
    </row>
    <row r="261" spans="1:12" ht="15" x14ac:dyDescent="0.25">
      <c r="A261" t="s">
        <v>1992</v>
      </c>
      <c r="B261" t="s">
        <v>167</v>
      </c>
      <c r="C261" t="s">
        <v>14</v>
      </c>
      <c r="D261" t="s">
        <v>34</v>
      </c>
      <c r="E261" t="s">
        <v>171</v>
      </c>
      <c r="F261" t="s">
        <v>163</v>
      </c>
      <c r="G261" s="177">
        <v>-100</v>
      </c>
      <c r="H261" s="60">
        <v>45649</v>
      </c>
      <c r="I261" s="60">
        <v>45649</v>
      </c>
      <c r="J261" t="s">
        <v>163</v>
      </c>
      <c r="K261" t="s">
        <v>1551</v>
      </c>
      <c r="L261" s="48"/>
    </row>
    <row r="262" spans="1:12" ht="15" x14ac:dyDescent="0.25">
      <c r="A262" t="s">
        <v>1991</v>
      </c>
      <c r="B262" t="s">
        <v>167</v>
      </c>
      <c r="C262" t="s">
        <v>14</v>
      </c>
      <c r="D262" t="s">
        <v>34</v>
      </c>
      <c r="E262" t="s">
        <v>171</v>
      </c>
      <c r="F262" t="s">
        <v>163</v>
      </c>
      <c r="G262" s="177">
        <v>-100</v>
      </c>
      <c r="H262" s="60">
        <v>45649</v>
      </c>
      <c r="I262" s="60">
        <v>45649</v>
      </c>
      <c r="J262" t="s">
        <v>163</v>
      </c>
      <c r="K262" t="s">
        <v>1551</v>
      </c>
      <c r="L262" s="48"/>
    </row>
    <row r="263" spans="1:12" ht="15" x14ac:dyDescent="0.25">
      <c r="A263" t="s">
        <v>1990</v>
      </c>
      <c r="B263" t="s">
        <v>167</v>
      </c>
      <c r="C263" t="s">
        <v>14</v>
      </c>
      <c r="D263" t="s">
        <v>34</v>
      </c>
      <c r="E263" t="s">
        <v>171</v>
      </c>
      <c r="F263" t="s">
        <v>163</v>
      </c>
      <c r="G263" s="177">
        <v>-100</v>
      </c>
      <c r="H263" s="60">
        <v>45649</v>
      </c>
      <c r="I263" s="60">
        <v>45649</v>
      </c>
      <c r="J263" t="s">
        <v>163</v>
      </c>
      <c r="K263" t="s">
        <v>1551</v>
      </c>
      <c r="L263" s="48"/>
    </row>
    <row r="264" spans="1:12" ht="15" x14ac:dyDescent="0.25">
      <c r="A264" t="s">
        <v>1989</v>
      </c>
      <c r="B264" t="s">
        <v>167</v>
      </c>
      <c r="C264" t="s">
        <v>14</v>
      </c>
      <c r="D264" t="s">
        <v>34</v>
      </c>
      <c r="E264" t="s">
        <v>171</v>
      </c>
      <c r="F264" t="s">
        <v>163</v>
      </c>
      <c r="G264" s="177">
        <v>-100</v>
      </c>
      <c r="H264" s="60">
        <v>45649</v>
      </c>
      <c r="I264" s="60">
        <v>45649</v>
      </c>
      <c r="J264" t="s">
        <v>163</v>
      </c>
      <c r="K264" t="s">
        <v>1551</v>
      </c>
      <c r="L264" s="48"/>
    </row>
    <row r="265" spans="1:12" ht="15" x14ac:dyDescent="0.25">
      <c r="A265" t="s">
        <v>1988</v>
      </c>
      <c r="B265" t="s">
        <v>167</v>
      </c>
      <c r="C265" t="s">
        <v>14</v>
      </c>
      <c r="D265" t="s">
        <v>34</v>
      </c>
      <c r="E265" t="s">
        <v>171</v>
      </c>
      <c r="F265" t="s">
        <v>163</v>
      </c>
      <c r="G265" s="177">
        <v>-100</v>
      </c>
      <c r="H265" s="60">
        <v>45649</v>
      </c>
      <c r="I265" s="60">
        <v>45649</v>
      </c>
      <c r="J265" t="s">
        <v>163</v>
      </c>
      <c r="K265" t="s">
        <v>1551</v>
      </c>
      <c r="L265" s="48"/>
    </row>
    <row r="266" spans="1:12" ht="15" x14ac:dyDescent="0.25">
      <c r="A266" t="s">
        <v>1987</v>
      </c>
      <c r="B266" t="s">
        <v>167</v>
      </c>
      <c r="C266" t="s">
        <v>14</v>
      </c>
      <c r="D266" t="s">
        <v>34</v>
      </c>
      <c r="E266" t="s">
        <v>171</v>
      </c>
      <c r="F266" t="s">
        <v>163</v>
      </c>
      <c r="G266" s="177">
        <v>-100</v>
      </c>
      <c r="H266" s="60">
        <v>45649</v>
      </c>
      <c r="I266" s="60">
        <v>45649</v>
      </c>
      <c r="J266" t="s">
        <v>163</v>
      </c>
      <c r="K266" t="s">
        <v>1551</v>
      </c>
      <c r="L266" s="48"/>
    </row>
    <row r="267" spans="1:12" ht="15" x14ac:dyDescent="0.25">
      <c r="A267" t="s">
        <v>1986</v>
      </c>
      <c r="B267" t="s">
        <v>167</v>
      </c>
      <c r="C267" t="s">
        <v>14</v>
      </c>
      <c r="D267" t="s">
        <v>34</v>
      </c>
      <c r="E267" t="s">
        <v>171</v>
      </c>
      <c r="F267" t="s">
        <v>163</v>
      </c>
      <c r="G267" s="177">
        <v>-500</v>
      </c>
      <c r="H267" s="60">
        <v>45649</v>
      </c>
      <c r="I267" s="60">
        <v>45649</v>
      </c>
      <c r="J267" t="s">
        <v>163</v>
      </c>
      <c r="K267" t="s">
        <v>1780</v>
      </c>
      <c r="L267" s="48"/>
    </row>
    <row r="268" spans="1:12" ht="15" x14ac:dyDescent="0.25">
      <c r="A268" t="s">
        <v>1985</v>
      </c>
      <c r="B268" t="s">
        <v>167</v>
      </c>
      <c r="C268" t="s">
        <v>14</v>
      </c>
      <c r="D268" t="s">
        <v>34</v>
      </c>
      <c r="E268" t="s">
        <v>171</v>
      </c>
      <c r="F268" t="s">
        <v>163</v>
      </c>
      <c r="G268" s="177">
        <v>-500</v>
      </c>
      <c r="H268" s="60">
        <v>45649</v>
      </c>
      <c r="I268" s="60">
        <v>45649</v>
      </c>
      <c r="J268" t="s">
        <v>163</v>
      </c>
      <c r="K268" t="s">
        <v>1780</v>
      </c>
      <c r="L268" s="48"/>
    </row>
    <row r="269" spans="1:12" ht="15" x14ac:dyDescent="0.25">
      <c r="A269" t="s">
        <v>1984</v>
      </c>
      <c r="B269" t="s">
        <v>167</v>
      </c>
      <c r="C269" t="s">
        <v>14</v>
      </c>
      <c r="D269" t="s">
        <v>34</v>
      </c>
      <c r="E269" t="s">
        <v>171</v>
      </c>
      <c r="F269" t="s">
        <v>163</v>
      </c>
      <c r="G269" s="177">
        <v>-500</v>
      </c>
      <c r="H269" s="60">
        <v>45649</v>
      </c>
      <c r="I269" s="60">
        <v>45649</v>
      </c>
      <c r="J269" t="s">
        <v>163</v>
      </c>
      <c r="K269" t="s">
        <v>1780</v>
      </c>
      <c r="L269" s="48"/>
    </row>
    <row r="270" spans="1:12" ht="15" x14ac:dyDescent="0.25">
      <c r="A270" t="s">
        <v>1983</v>
      </c>
      <c r="B270" t="s">
        <v>167</v>
      </c>
      <c r="C270" t="s">
        <v>14</v>
      </c>
      <c r="D270" t="s">
        <v>30</v>
      </c>
      <c r="E270" t="s">
        <v>171</v>
      </c>
      <c r="F270" t="s">
        <v>163</v>
      </c>
      <c r="G270" s="177">
        <v>-190.19</v>
      </c>
      <c r="H270" s="60">
        <v>45628</v>
      </c>
      <c r="I270" s="60">
        <v>45628</v>
      </c>
      <c r="J270" t="s">
        <v>163</v>
      </c>
      <c r="K270" t="s">
        <v>1982</v>
      </c>
      <c r="L270" s="48"/>
    </row>
    <row r="271" spans="1:12" ht="15" x14ac:dyDescent="0.25">
      <c r="A271" t="s">
        <v>1871</v>
      </c>
      <c r="B271" t="s">
        <v>167</v>
      </c>
      <c r="C271" t="s">
        <v>14</v>
      </c>
      <c r="D271" t="s">
        <v>30</v>
      </c>
      <c r="E271" t="s">
        <v>171</v>
      </c>
      <c r="F271" t="s">
        <v>163</v>
      </c>
      <c r="G271" s="177">
        <v>-916.6</v>
      </c>
      <c r="H271" s="60">
        <v>45628</v>
      </c>
      <c r="I271" s="60">
        <v>45628</v>
      </c>
      <c r="J271" t="s">
        <v>163</v>
      </c>
      <c r="K271" t="s">
        <v>1981</v>
      </c>
      <c r="L271" s="48"/>
    </row>
    <row r="272" spans="1:12" ht="15" x14ac:dyDescent="0.25">
      <c r="A272" t="s">
        <v>1980</v>
      </c>
      <c r="B272" t="s">
        <v>167</v>
      </c>
      <c r="C272" t="s">
        <v>14</v>
      </c>
      <c r="D272" t="s">
        <v>30</v>
      </c>
      <c r="E272" t="s">
        <v>171</v>
      </c>
      <c r="F272" t="s">
        <v>163</v>
      </c>
      <c r="G272" s="177">
        <v>-913.44</v>
      </c>
      <c r="H272" s="60">
        <v>45628</v>
      </c>
      <c r="I272" s="60">
        <v>45628</v>
      </c>
      <c r="J272" t="s">
        <v>163</v>
      </c>
      <c r="K272" t="s">
        <v>1979</v>
      </c>
      <c r="L272" s="48"/>
    </row>
    <row r="273" spans="1:12" ht="15" x14ac:dyDescent="0.25">
      <c r="A273" t="s">
        <v>1978</v>
      </c>
      <c r="B273" t="s">
        <v>167</v>
      </c>
      <c r="C273" t="s">
        <v>14</v>
      </c>
      <c r="D273" t="s">
        <v>30</v>
      </c>
      <c r="E273" t="s">
        <v>171</v>
      </c>
      <c r="F273" t="s">
        <v>163</v>
      </c>
      <c r="G273" s="177">
        <v>-1328.85</v>
      </c>
      <c r="H273" s="60">
        <v>45629</v>
      </c>
      <c r="I273" s="60">
        <v>45629</v>
      </c>
      <c r="J273" t="s">
        <v>163</v>
      </c>
      <c r="K273" t="s">
        <v>1977</v>
      </c>
      <c r="L273" s="48"/>
    </row>
    <row r="274" spans="1:12" ht="15" x14ac:dyDescent="0.25">
      <c r="A274" t="s">
        <v>1976</v>
      </c>
      <c r="B274" t="s">
        <v>167</v>
      </c>
      <c r="C274" t="s">
        <v>14</v>
      </c>
      <c r="D274" t="s">
        <v>30</v>
      </c>
      <c r="E274" t="s">
        <v>171</v>
      </c>
      <c r="F274" t="s">
        <v>163</v>
      </c>
      <c r="G274" s="177">
        <v>-486.19</v>
      </c>
      <c r="H274" s="60">
        <v>45630</v>
      </c>
      <c r="I274" s="60">
        <v>45630</v>
      </c>
      <c r="J274" t="s">
        <v>163</v>
      </c>
      <c r="K274" t="s">
        <v>1975</v>
      </c>
      <c r="L274" s="48"/>
    </row>
    <row r="275" spans="1:12" ht="15" x14ac:dyDescent="0.25">
      <c r="A275" t="s">
        <v>1303</v>
      </c>
      <c r="B275" t="s">
        <v>167</v>
      </c>
      <c r="C275" t="s">
        <v>14</v>
      </c>
      <c r="D275" t="s">
        <v>30</v>
      </c>
      <c r="E275" t="s">
        <v>171</v>
      </c>
      <c r="F275" t="s">
        <v>163</v>
      </c>
      <c r="G275" s="177">
        <v>-410.82</v>
      </c>
      <c r="H275" s="60">
        <v>45630</v>
      </c>
      <c r="I275" s="60">
        <v>45630</v>
      </c>
      <c r="J275" t="s">
        <v>163</v>
      </c>
      <c r="K275" t="s">
        <v>1974</v>
      </c>
      <c r="L275" s="48"/>
    </row>
    <row r="276" spans="1:12" ht="15" x14ac:dyDescent="0.25">
      <c r="A276" t="s">
        <v>1973</v>
      </c>
      <c r="B276" t="s">
        <v>167</v>
      </c>
      <c r="C276" t="s">
        <v>14</v>
      </c>
      <c r="D276" t="s">
        <v>30</v>
      </c>
      <c r="E276" t="s">
        <v>171</v>
      </c>
      <c r="F276" t="s">
        <v>163</v>
      </c>
      <c r="G276" s="177">
        <v>-215.46</v>
      </c>
      <c r="H276" s="60">
        <v>45630</v>
      </c>
      <c r="I276" s="60">
        <v>45630</v>
      </c>
      <c r="J276" t="s">
        <v>163</v>
      </c>
      <c r="K276" t="s">
        <v>1972</v>
      </c>
      <c r="L276" s="48"/>
    </row>
    <row r="277" spans="1:12" ht="15" x14ac:dyDescent="0.25">
      <c r="A277" t="s">
        <v>1971</v>
      </c>
      <c r="B277" t="s">
        <v>167</v>
      </c>
      <c r="C277" t="s">
        <v>14</v>
      </c>
      <c r="D277" t="s">
        <v>30</v>
      </c>
      <c r="E277" t="s">
        <v>171</v>
      </c>
      <c r="F277" t="s">
        <v>163</v>
      </c>
      <c r="G277" s="177">
        <v>-1022.57</v>
      </c>
      <c r="H277" s="60">
        <v>45630</v>
      </c>
      <c r="I277" s="60">
        <v>45630</v>
      </c>
      <c r="J277" t="s">
        <v>163</v>
      </c>
      <c r="K277" t="s">
        <v>1970</v>
      </c>
      <c r="L277" s="48"/>
    </row>
    <row r="278" spans="1:12" ht="15" x14ac:dyDescent="0.25">
      <c r="A278" t="s">
        <v>1969</v>
      </c>
      <c r="B278" t="s">
        <v>167</v>
      </c>
      <c r="C278" t="s">
        <v>14</v>
      </c>
      <c r="D278" t="s">
        <v>30</v>
      </c>
      <c r="E278" t="s">
        <v>171</v>
      </c>
      <c r="F278" t="s">
        <v>163</v>
      </c>
      <c r="G278" s="177">
        <v>-464.87</v>
      </c>
      <c r="H278" s="60">
        <v>45630</v>
      </c>
      <c r="I278" s="60">
        <v>45630</v>
      </c>
      <c r="J278" t="s">
        <v>163</v>
      </c>
      <c r="K278" t="s">
        <v>1968</v>
      </c>
      <c r="L278" s="48"/>
    </row>
    <row r="279" spans="1:12" ht="15" x14ac:dyDescent="0.25">
      <c r="A279" t="s">
        <v>1967</v>
      </c>
      <c r="B279" t="s">
        <v>167</v>
      </c>
      <c r="C279" t="s">
        <v>14</v>
      </c>
      <c r="D279" t="s">
        <v>30</v>
      </c>
      <c r="E279" t="s">
        <v>171</v>
      </c>
      <c r="F279" t="s">
        <v>163</v>
      </c>
      <c r="G279" s="177">
        <v>-84.35</v>
      </c>
      <c r="H279" s="60">
        <v>45631</v>
      </c>
      <c r="I279" s="60">
        <v>45631</v>
      </c>
      <c r="J279" t="s">
        <v>163</v>
      </c>
      <c r="K279" t="s">
        <v>1966</v>
      </c>
      <c r="L279" s="48"/>
    </row>
    <row r="280" spans="1:12" ht="15" x14ac:dyDescent="0.25">
      <c r="A280" t="s">
        <v>1965</v>
      </c>
      <c r="B280" t="s">
        <v>167</v>
      </c>
      <c r="C280" t="s">
        <v>14</v>
      </c>
      <c r="D280" t="s">
        <v>30</v>
      </c>
      <c r="E280" t="s">
        <v>171</v>
      </c>
      <c r="F280" t="s">
        <v>163</v>
      </c>
      <c r="G280" s="177">
        <v>-264.74</v>
      </c>
      <c r="H280" s="60">
        <v>45632</v>
      </c>
      <c r="I280" s="60">
        <v>45632</v>
      </c>
      <c r="J280" t="s">
        <v>163</v>
      </c>
      <c r="K280" t="s">
        <v>1964</v>
      </c>
      <c r="L280" s="48"/>
    </row>
    <row r="281" spans="1:12" ht="15" x14ac:dyDescent="0.25">
      <c r="A281" t="s">
        <v>1963</v>
      </c>
      <c r="B281" t="s">
        <v>167</v>
      </c>
      <c r="C281" t="s">
        <v>14</v>
      </c>
      <c r="D281" t="s">
        <v>30</v>
      </c>
      <c r="E281" t="s">
        <v>171</v>
      </c>
      <c r="F281" t="s">
        <v>163</v>
      </c>
      <c r="G281" s="177">
        <v>-224.04</v>
      </c>
      <c r="H281" s="60">
        <v>45632</v>
      </c>
      <c r="I281" s="60">
        <v>45632</v>
      </c>
      <c r="J281" t="s">
        <v>163</v>
      </c>
      <c r="K281" t="s">
        <v>1962</v>
      </c>
      <c r="L281" s="48"/>
    </row>
    <row r="282" spans="1:12" ht="15" x14ac:dyDescent="0.25">
      <c r="A282" t="s">
        <v>1961</v>
      </c>
      <c r="B282" t="s">
        <v>167</v>
      </c>
      <c r="C282" t="s">
        <v>14</v>
      </c>
      <c r="D282" t="s">
        <v>30</v>
      </c>
      <c r="E282" t="s">
        <v>171</v>
      </c>
      <c r="F282" t="s">
        <v>163</v>
      </c>
      <c r="G282" s="177">
        <v>-2023.4</v>
      </c>
      <c r="H282" s="60">
        <v>45632</v>
      </c>
      <c r="I282" s="60">
        <v>45632</v>
      </c>
      <c r="J282" t="s">
        <v>163</v>
      </c>
      <c r="K282" t="s">
        <v>1960</v>
      </c>
      <c r="L282" s="48"/>
    </row>
    <row r="283" spans="1:12" ht="15" x14ac:dyDescent="0.25">
      <c r="A283" t="s">
        <v>1959</v>
      </c>
      <c r="B283" t="s">
        <v>167</v>
      </c>
      <c r="C283" t="s">
        <v>14</v>
      </c>
      <c r="D283" t="s">
        <v>30</v>
      </c>
      <c r="E283" t="s">
        <v>171</v>
      </c>
      <c r="F283" t="s">
        <v>163</v>
      </c>
      <c r="G283" s="177">
        <v>-749.46</v>
      </c>
      <c r="H283" s="60">
        <v>45635</v>
      </c>
      <c r="I283" s="60">
        <v>45635</v>
      </c>
      <c r="J283" t="s">
        <v>163</v>
      </c>
      <c r="K283" t="s">
        <v>1958</v>
      </c>
      <c r="L283" s="48"/>
    </row>
    <row r="284" spans="1:12" ht="15" x14ac:dyDescent="0.25">
      <c r="A284" t="s">
        <v>1957</v>
      </c>
      <c r="B284" t="s">
        <v>167</v>
      </c>
      <c r="C284" t="s">
        <v>14</v>
      </c>
      <c r="D284" t="s">
        <v>30</v>
      </c>
      <c r="E284" t="s">
        <v>171</v>
      </c>
      <c r="F284" t="s">
        <v>163</v>
      </c>
      <c r="G284" s="177">
        <v>-408.78</v>
      </c>
      <c r="H284" s="60">
        <v>45635</v>
      </c>
      <c r="I284" s="60">
        <v>45635</v>
      </c>
      <c r="J284" t="s">
        <v>163</v>
      </c>
      <c r="K284" t="s">
        <v>1956</v>
      </c>
      <c r="L284" s="48"/>
    </row>
    <row r="285" spans="1:12" ht="15" x14ac:dyDescent="0.25">
      <c r="A285" t="s">
        <v>1955</v>
      </c>
      <c r="B285" t="s">
        <v>167</v>
      </c>
      <c r="C285" t="s">
        <v>14</v>
      </c>
      <c r="D285" t="s">
        <v>30</v>
      </c>
      <c r="E285" t="s">
        <v>171</v>
      </c>
      <c r="F285" t="s">
        <v>163</v>
      </c>
      <c r="G285" s="177">
        <v>-142.63999999999999</v>
      </c>
      <c r="H285" s="60">
        <v>45635</v>
      </c>
      <c r="I285" s="60">
        <v>45635</v>
      </c>
      <c r="J285" t="s">
        <v>163</v>
      </c>
      <c r="K285" t="s">
        <v>1954</v>
      </c>
      <c r="L285" s="48"/>
    </row>
    <row r="286" spans="1:12" ht="15" x14ac:dyDescent="0.25">
      <c r="A286" t="s">
        <v>1953</v>
      </c>
      <c r="B286" t="s">
        <v>167</v>
      </c>
      <c r="C286" t="s">
        <v>14</v>
      </c>
      <c r="D286" t="s">
        <v>30</v>
      </c>
      <c r="E286" t="s">
        <v>171</v>
      </c>
      <c r="F286" t="s">
        <v>163</v>
      </c>
      <c r="G286" s="177">
        <v>-184.38</v>
      </c>
      <c r="H286" s="60">
        <v>45635</v>
      </c>
      <c r="I286" s="60">
        <v>45635</v>
      </c>
      <c r="J286" t="s">
        <v>163</v>
      </c>
      <c r="K286" t="s">
        <v>1952</v>
      </c>
      <c r="L286" s="48"/>
    </row>
    <row r="287" spans="1:12" ht="15" x14ac:dyDescent="0.25">
      <c r="A287" t="s">
        <v>1951</v>
      </c>
      <c r="B287" t="s">
        <v>167</v>
      </c>
      <c r="C287" t="s">
        <v>14</v>
      </c>
      <c r="D287" t="s">
        <v>30</v>
      </c>
      <c r="E287" t="s">
        <v>171</v>
      </c>
      <c r="F287" t="s">
        <v>163</v>
      </c>
      <c r="G287" s="177">
        <v>-543.85</v>
      </c>
      <c r="H287" s="60">
        <v>45635</v>
      </c>
      <c r="I287" s="60">
        <v>45635</v>
      </c>
      <c r="J287" t="s">
        <v>163</v>
      </c>
      <c r="K287" t="s">
        <v>1950</v>
      </c>
      <c r="L287" s="48"/>
    </row>
    <row r="288" spans="1:12" ht="15" x14ac:dyDescent="0.25">
      <c r="A288" t="s">
        <v>1153</v>
      </c>
      <c r="B288" t="s">
        <v>167</v>
      </c>
      <c r="C288" t="s">
        <v>14</v>
      </c>
      <c r="D288" t="s">
        <v>30</v>
      </c>
      <c r="E288" t="s">
        <v>171</v>
      </c>
      <c r="F288" t="s">
        <v>163</v>
      </c>
      <c r="G288" s="177">
        <v>-214.87</v>
      </c>
      <c r="H288" s="60">
        <v>45635</v>
      </c>
      <c r="I288" s="60">
        <v>45635</v>
      </c>
      <c r="J288" t="s">
        <v>163</v>
      </c>
      <c r="K288" t="s">
        <v>1949</v>
      </c>
      <c r="L288" s="48"/>
    </row>
    <row r="289" spans="1:12" ht="15" x14ac:dyDescent="0.25">
      <c r="A289" t="s">
        <v>1948</v>
      </c>
      <c r="B289" t="s">
        <v>167</v>
      </c>
      <c r="C289" t="s">
        <v>14</v>
      </c>
      <c r="D289" t="s">
        <v>30</v>
      </c>
      <c r="E289" t="s">
        <v>171</v>
      </c>
      <c r="F289" t="s">
        <v>163</v>
      </c>
      <c r="G289" s="177">
        <v>-101.44</v>
      </c>
      <c r="H289" s="60">
        <v>45639</v>
      </c>
      <c r="I289" s="60">
        <v>45639</v>
      </c>
      <c r="J289" t="s">
        <v>163</v>
      </c>
      <c r="K289" t="s">
        <v>1947</v>
      </c>
      <c r="L289" s="48"/>
    </row>
    <row r="290" spans="1:12" ht="15" x14ac:dyDescent="0.25">
      <c r="A290" t="s">
        <v>1891</v>
      </c>
      <c r="B290" t="s">
        <v>167</v>
      </c>
      <c r="C290" t="s">
        <v>14</v>
      </c>
      <c r="D290" t="s">
        <v>30</v>
      </c>
      <c r="E290" t="s">
        <v>171</v>
      </c>
      <c r="F290" t="s">
        <v>163</v>
      </c>
      <c r="G290" s="177">
        <v>-1318.15</v>
      </c>
      <c r="H290" s="60">
        <v>45639</v>
      </c>
      <c r="I290" s="60">
        <v>45639</v>
      </c>
      <c r="J290" t="s">
        <v>163</v>
      </c>
      <c r="K290" t="s">
        <v>1946</v>
      </c>
      <c r="L290" s="48"/>
    </row>
    <row r="291" spans="1:12" ht="15" x14ac:dyDescent="0.25">
      <c r="A291" t="s">
        <v>1945</v>
      </c>
      <c r="B291" t="s">
        <v>167</v>
      </c>
      <c r="C291" t="s">
        <v>14</v>
      </c>
      <c r="D291" t="s">
        <v>30</v>
      </c>
      <c r="E291" t="s">
        <v>171</v>
      </c>
      <c r="F291" t="s">
        <v>163</v>
      </c>
      <c r="G291" s="177">
        <v>-783.04</v>
      </c>
      <c r="H291" s="60">
        <v>45639</v>
      </c>
      <c r="I291" s="60">
        <v>45639</v>
      </c>
      <c r="J291" t="s">
        <v>163</v>
      </c>
      <c r="K291" t="s">
        <v>1944</v>
      </c>
      <c r="L291" s="48"/>
    </row>
    <row r="292" spans="1:12" ht="15" x14ac:dyDescent="0.25">
      <c r="A292" t="s">
        <v>1943</v>
      </c>
      <c r="B292" t="s">
        <v>167</v>
      </c>
      <c r="C292" t="s">
        <v>14</v>
      </c>
      <c r="D292" t="s">
        <v>30</v>
      </c>
      <c r="E292" t="s">
        <v>171</v>
      </c>
      <c r="F292" t="s">
        <v>163</v>
      </c>
      <c r="G292" s="177">
        <v>-315.62</v>
      </c>
      <c r="H292" s="60">
        <v>45639</v>
      </c>
      <c r="I292" s="60">
        <v>45639</v>
      </c>
      <c r="J292" t="s">
        <v>163</v>
      </c>
      <c r="K292" t="s">
        <v>1942</v>
      </c>
      <c r="L292" s="48"/>
    </row>
    <row r="293" spans="1:12" ht="15" x14ac:dyDescent="0.25">
      <c r="A293" t="s">
        <v>1941</v>
      </c>
      <c r="B293" t="s">
        <v>167</v>
      </c>
      <c r="C293" t="s">
        <v>14</v>
      </c>
      <c r="D293" t="s">
        <v>30</v>
      </c>
      <c r="E293" t="s">
        <v>171</v>
      </c>
      <c r="F293" t="s">
        <v>163</v>
      </c>
      <c r="G293" s="177">
        <v>-331.67</v>
      </c>
      <c r="H293" s="60">
        <v>45643</v>
      </c>
      <c r="I293" s="60">
        <v>45643</v>
      </c>
      <c r="J293" t="s">
        <v>163</v>
      </c>
      <c r="K293" t="s">
        <v>1940</v>
      </c>
      <c r="L293" s="48"/>
    </row>
    <row r="294" spans="1:12" ht="15" x14ac:dyDescent="0.25">
      <c r="A294" t="s">
        <v>1939</v>
      </c>
      <c r="B294" t="s">
        <v>167</v>
      </c>
      <c r="C294" t="s">
        <v>14</v>
      </c>
      <c r="D294" t="s">
        <v>30</v>
      </c>
      <c r="E294" t="s">
        <v>171</v>
      </c>
      <c r="F294" t="s">
        <v>163</v>
      </c>
      <c r="G294" s="177">
        <v>-296.42</v>
      </c>
      <c r="H294" s="60">
        <v>45643</v>
      </c>
      <c r="I294" s="60">
        <v>45643</v>
      </c>
      <c r="J294" t="s">
        <v>163</v>
      </c>
      <c r="K294" t="s">
        <v>1938</v>
      </c>
      <c r="L294" s="48"/>
    </row>
    <row r="295" spans="1:12" ht="15" x14ac:dyDescent="0.25">
      <c r="A295" t="s">
        <v>1937</v>
      </c>
      <c r="B295" t="s">
        <v>167</v>
      </c>
      <c r="C295" t="s">
        <v>14</v>
      </c>
      <c r="D295" t="s">
        <v>30</v>
      </c>
      <c r="E295" t="s">
        <v>171</v>
      </c>
      <c r="F295" t="s">
        <v>163</v>
      </c>
      <c r="G295" s="177">
        <v>-314.32</v>
      </c>
      <c r="H295" s="60">
        <v>45643</v>
      </c>
      <c r="I295" s="60">
        <v>45643</v>
      </c>
      <c r="J295" t="s">
        <v>163</v>
      </c>
      <c r="K295" t="s">
        <v>1936</v>
      </c>
      <c r="L295" s="48"/>
    </row>
    <row r="296" spans="1:12" ht="15" x14ac:dyDescent="0.25">
      <c r="A296" t="s">
        <v>1935</v>
      </c>
      <c r="B296" t="s">
        <v>167</v>
      </c>
      <c r="C296" t="s">
        <v>14</v>
      </c>
      <c r="D296" t="s">
        <v>30</v>
      </c>
      <c r="E296" t="s">
        <v>171</v>
      </c>
      <c r="F296" t="s">
        <v>163</v>
      </c>
      <c r="G296" s="177">
        <v>-248.42</v>
      </c>
      <c r="H296" s="60">
        <v>45644</v>
      </c>
      <c r="I296" s="60">
        <v>45644</v>
      </c>
      <c r="J296" t="s">
        <v>163</v>
      </c>
      <c r="K296" t="s">
        <v>1934</v>
      </c>
      <c r="L296" s="48"/>
    </row>
    <row r="297" spans="1:12" ht="15" x14ac:dyDescent="0.25">
      <c r="A297" t="s">
        <v>680</v>
      </c>
      <c r="B297" t="s">
        <v>167</v>
      </c>
      <c r="C297" t="s">
        <v>14</v>
      </c>
      <c r="D297" t="s">
        <v>30</v>
      </c>
      <c r="E297" t="s">
        <v>171</v>
      </c>
      <c r="F297" t="s">
        <v>163</v>
      </c>
      <c r="G297" s="177">
        <v>-392.38</v>
      </c>
      <c r="H297" s="60">
        <v>45644</v>
      </c>
      <c r="I297" s="60">
        <v>45644</v>
      </c>
      <c r="J297" t="s">
        <v>163</v>
      </c>
      <c r="K297" t="s">
        <v>1933</v>
      </c>
      <c r="L297" s="48"/>
    </row>
    <row r="298" spans="1:12" ht="15" x14ac:dyDescent="0.25">
      <c r="A298" t="s">
        <v>1932</v>
      </c>
      <c r="B298" t="s">
        <v>167</v>
      </c>
      <c r="C298" t="s">
        <v>14</v>
      </c>
      <c r="D298" t="s">
        <v>30</v>
      </c>
      <c r="E298" t="s">
        <v>171</v>
      </c>
      <c r="F298" t="s">
        <v>163</v>
      </c>
      <c r="G298" s="177">
        <v>-302.54000000000002</v>
      </c>
      <c r="H298" s="60">
        <v>45644</v>
      </c>
      <c r="I298" s="60">
        <v>45644</v>
      </c>
      <c r="J298" t="s">
        <v>163</v>
      </c>
      <c r="K298" t="s">
        <v>1931</v>
      </c>
      <c r="L298" s="48"/>
    </row>
    <row r="299" spans="1:12" ht="15" x14ac:dyDescent="0.25">
      <c r="A299" t="s">
        <v>1925</v>
      </c>
      <c r="B299" t="s">
        <v>167</v>
      </c>
      <c r="C299" t="s">
        <v>14</v>
      </c>
      <c r="D299" t="s">
        <v>30</v>
      </c>
      <c r="E299" t="s">
        <v>171</v>
      </c>
      <c r="F299" t="s">
        <v>163</v>
      </c>
      <c r="G299" s="177">
        <v>-354.73</v>
      </c>
      <c r="H299" s="60">
        <v>45646</v>
      </c>
      <c r="I299" s="60">
        <v>45646</v>
      </c>
      <c r="J299" t="s">
        <v>163</v>
      </c>
      <c r="K299" t="s">
        <v>1930</v>
      </c>
      <c r="L299" s="48"/>
    </row>
    <row r="300" spans="1:12" ht="15" x14ac:dyDescent="0.25">
      <c r="A300" t="s">
        <v>1929</v>
      </c>
      <c r="B300" t="s">
        <v>167</v>
      </c>
      <c r="C300" t="s">
        <v>14</v>
      </c>
      <c r="D300" t="s">
        <v>30</v>
      </c>
      <c r="E300" t="s">
        <v>171</v>
      </c>
      <c r="F300" t="s">
        <v>163</v>
      </c>
      <c r="G300" s="177">
        <v>-3483.33</v>
      </c>
      <c r="H300" s="60">
        <v>45646</v>
      </c>
      <c r="I300" s="60">
        <v>45646</v>
      </c>
      <c r="J300" t="s">
        <v>163</v>
      </c>
      <c r="K300" t="s">
        <v>1928</v>
      </c>
      <c r="L300" s="48"/>
    </row>
    <row r="301" spans="1:12" ht="15" x14ac:dyDescent="0.25">
      <c r="A301" t="s">
        <v>1927</v>
      </c>
      <c r="B301" t="s">
        <v>167</v>
      </c>
      <c r="C301" t="s">
        <v>14</v>
      </c>
      <c r="D301" t="s">
        <v>30</v>
      </c>
      <c r="E301" t="s">
        <v>171</v>
      </c>
      <c r="F301" t="s">
        <v>163</v>
      </c>
      <c r="G301" s="177">
        <v>-43.88</v>
      </c>
      <c r="H301" s="60">
        <v>45646</v>
      </c>
      <c r="I301" s="60">
        <v>45646</v>
      </c>
      <c r="J301" t="s">
        <v>163</v>
      </c>
      <c r="K301" t="s">
        <v>1926</v>
      </c>
      <c r="L301" s="48"/>
    </row>
    <row r="302" spans="1:12" ht="15" x14ac:dyDescent="0.25">
      <c r="A302" t="s">
        <v>1925</v>
      </c>
      <c r="B302" t="s">
        <v>167</v>
      </c>
      <c r="C302" t="s">
        <v>14</v>
      </c>
      <c r="D302" t="s">
        <v>30</v>
      </c>
      <c r="E302" t="s">
        <v>171</v>
      </c>
      <c r="F302" t="s">
        <v>163</v>
      </c>
      <c r="G302" s="177">
        <v>-354.73</v>
      </c>
      <c r="H302" s="60">
        <v>45646</v>
      </c>
      <c r="I302" s="60">
        <v>45646</v>
      </c>
      <c r="J302" t="s">
        <v>163</v>
      </c>
      <c r="K302" t="s">
        <v>1924</v>
      </c>
      <c r="L302" s="48"/>
    </row>
    <row r="303" spans="1:12" ht="15" x14ac:dyDescent="0.25">
      <c r="A303" t="s">
        <v>1923</v>
      </c>
      <c r="B303" t="s">
        <v>167</v>
      </c>
      <c r="C303" t="s">
        <v>14</v>
      </c>
      <c r="D303" t="s">
        <v>30</v>
      </c>
      <c r="E303" t="s">
        <v>171</v>
      </c>
      <c r="F303" t="s">
        <v>163</v>
      </c>
      <c r="G303" s="177">
        <v>-135.33000000000001</v>
      </c>
      <c r="H303" s="60">
        <v>45646</v>
      </c>
      <c r="I303" s="60">
        <v>45646</v>
      </c>
      <c r="J303" t="s">
        <v>163</v>
      </c>
      <c r="K303" t="s">
        <v>1922</v>
      </c>
      <c r="L303" s="48"/>
    </row>
    <row r="304" spans="1:12" ht="15" x14ac:dyDescent="0.25">
      <c r="A304" t="s">
        <v>1921</v>
      </c>
      <c r="B304" t="s">
        <v>167</v>
      </c>
      <c r="C304" t="s">
        <v>14</v>
      </c>
      <c r="D304" t="s">
        <v>30</v>
      </c>
      <c r="E304" t="s">
        <v>171</v>
      </c>
      <c r="F304" t="s">
        <v>163</v>
      </c>
      <c r="G304" s="177">
        <v>-287.29000000000002</v>
      </c>
      <c r="H304" s="60">
        <v>45650</v>
      </c>
      <c r="I304" s="60">
        <v>45650</v>
      </c>
      <c r="J304" t="s">
        <v>163</v>
      </c>
      <c r="K304" t="s">
        <v>1920</v>
      </c>
      <c r="L304" s="48"/>
    </row>
    <row r="305" spans="1:12" ht="15" x14ac:dyDescent="0.25">
      <c r="A305" t="s">
        <v>686</v>
      </c>
      <c r="B305" t="s">
        <v>167</v>
      </c>
      <c r="C305" t="s">
        <v>14</v>
      </c>
      <c r="D305" t="s">
        <v>31</v>
      </c>
      <c r="E305" t="s">
        <v>171</v>
      </c>
      <c r="F305" t="s">
        <v>163</v>
      </c>
      <c r="G305" s="177">
        <v>-650</v>
      </c>
      <c r="H305" s="60">
        <v>45630</v>
      </c>
      <c r="I305" s="60">
        <v>45630</v>
      </c>
      <c r="J305" t="s">
        <v>163</v>
      </c>
      <c r="K305" t="s">
        <v>1919</v>
      </c>
      <c r="L305" s="48"/>
    </row>
    <row r="306" spans="1:12" ht="15" x14ac:dyDescent="0.25">
      <c r="A306" t="s">
        <v>1918</v>
      </c>
      <c r="B306" t="s">
        <v>167</v>
      </c>
      <c r="C306" t="s">
        <v>14</v>
      </c>
      <c r="D306" t="s">
        <v>31</v>
      </c>
      <c r="E306" t="s">
        <v>171</v>
      </c>
      <c r="F306" t="s">
        <v>163</v>
      </c>
      <c r="G306" s="177">
        <v>-439.71</v>
      </c>
      <c r="H306" s="60">
        <v>45630</v>
      </c>
      <c r="I306" s="60">
        <v>45630</v>
      </c>
      <c r="J306" t="s">
        <v>163</v>
      </c>
      <c r="K306" t="s">
        <v>1917</v>
      </c>
      <c r="L306" s="48"/>
    </row>
    <row r="307" spans="1:12" ht="15" x14ac:dyDescent="0.25">
      <c r="A307" t="s">
        <v>1916</v>
      </c>
      <c r="B307" t="s">
        <v>167</v>
      </c>
      <c r="C307" t="s">
        <v>14</v>
      </c>
      <c r="D307" t="s">
        <v>31</v>
      </c>
      <c r="E307" t="s">
        <v>171</v>
      </c>
      <c r="F307" t="s">
        <v>163</v>
      </c>
      <c r="G307" s="177">
        <v>-650</v>
      </c>
      <c r="H307" s="60">
        <v>45630</v>
      </c>
      <c r="I307" s="60">
        <v>45630</v>
      </c>
      <c r="J307" t="s">
        <v>163</v>
      </c>
      <c r="K307" t="s">
        <v>1915</v>
      </c>
      <c r="L307" s="48"/>
    </row>
    <row r="308" spans="1:12" ht="15" x14ac:dyDescent="0.25">
      <c r="A308" t="s">
        <v>1087</v>
      </c>
      <c r="B308" t="s">
        <v>167</v>
      </c>
      <c r="C308" t="s">
        <v>14</v>
      </c>
      <c r="D308" t="s">
        <v>31</v>
      </c>
      <c r="E308" t="s">
        <v>171</v>
      </c>
      <c r="F308" t="s">
        <v>163</v>
      </c>
      <c r="G308" s="177">
        <v>-86.91</v>
      </c>
      <c r="H308" s="60">
        <v>45630</v>
      </c>
      <c r="I308" s="60">
        <v>45630</v>
      </c>
      <c r="J308" t="s">
        <v>163</v>
      </c>
      <c r="K308" t="s">
        <v>1914</v>
      </c>
      <c r="L308" s="48"/>
    </row>
    <row r="309" spans="1:12" ht="15" x14ac:dyDescent="0.25">
      <c r="A309" t="s">
        <v>809</v>
      </c>
      <c r="B309" t="s">
        <v>167</v>
      </c>
      <c r="C309" t="s">
        <v>14</v>
      </c>
      <c r="D309" t="s">
        <v>31</v>
      </c>
      <c r="E309" t="s">
        <v>171</v>
      </c>
      <c r="F309" t="s">
        <v>163</v>
      </c>
      <c r="G309" s="177">
        <v>-96.28</v>
      </c>
      <c r="H309" s="60">
        <v>45630</v>
      </c>
      <c r="I309" s="60">
        <v>45630</v>
      </c>
      <c r="J309" t="s">
        <v>163</v>
      </c>
      <c r="K309" t="s">
        <v>1913</v>
      </c>
      <c r="L309" s="48"/>
    </row>
    <row r="310" spans="1:12" ht="15" x14ac:dyDescent="0.25">
      <c r="A310" t="s">
        <v>1288</v>
      </c>
      <c r="B310" t="s">
        <v>167</v>
      </c>
      <c r="C310" t="s">
        <v>14</v>
      </c>
      <c r="D310" t="s">
        <v>31</v>
      </c>
      <c r="E310" t="s">
        <v>171</v>
      </c>
      <c r="F310" t="s">
        <v>163</v>
      </c>
      <c r="G310" s="177">
        <v>-650</v>
      </c>
      <c r="H310" s="60">
        <v>45630</v>
      </c>
      <c r="I310" s="60">
        <v>45630</v>
      </c>
      <c r="J310" t="s">
        <v>163</v>
      </c>
      <c r="K310" t="s">
        <v>1912</v>
      </c>
      <c r="L310" s="48"/>
    </row>
    <row r="311" spans="1:12" ht="15" x14ac:dyDescent="0.25">
      <c r="A311" t="s">
        <v>1099</v>
      </c>
      <c r="B311" t="s">
        <v>167</v>
      </c>
      <c r="C311" t="s">
        <v>14</v>
      </c>
      <c r="D311" t="s">
        <v>31</v>
      </c>
      <c r="E311" t="s">
        <v>171</v>
      </c>
      <c r="F311" t="s">
        <v>163</v>
      </c>
      <c r="G311" s="177">
        <v>-89.98</v>
      </c>
      <c r="H311" s="60">
        <v>45630</v>
      </c>
      <c r="I311" s="60">
        <v>45630</v>
      </c>
      <c r="J311" t="s">
        <v>163</v>
      </c>
      <c r="K311" t="s">
        <v>1911</v>
      </c>
      <c r="L311" s="48"/>
    </row>
    <row r="312" spans="1:12" ht="15" x14ac:dyDescent="0.25">
      <c r="A312" t="s">
        <v>807</v>
      </c>
      <c r="B312" t="s">
        <v>167</v>
      </c>
      <c r="C312" t="s">
        <v>14</v>
      </c>
      <c r="D312" t="s">
        <v>31</v>
      </c>
      <c r="E312" t="s">
        <v>171</v>
      </c>
      <c r="F312" t="s">
        <v>163</v>
      </c>
      <c r="G312" s="177">
        <v>-222.94</v>
      </c>
      <c r="H312" s="60">
        <v>45630</v>
      </c>
      <c r="I312" s="60">
        <v>45630</v>
      </c>
      <c r="J312" t="s">
        <v>163</v>
      </c>
      <c r="K312" t="s">
        <v>1910</v>
      </c>
      <c r="L312" s="48"/>
    </row>
    <row r="313" spans="1:12" ht="15" x14ac:dyDescent="0.25">
      <c r="A313" t="s">
        <v>1404</v>
      </c>
      <c r="B313" t="s">
        <v>167</v>
      </c>
      <c r="C313" t="s">
        <v>14</v>
      </c>
      <c r="D313" t="s">
        <v>31</v>
      </c>
      <c r="E313" t="s">
        <v>171</v>
      </c>
      <c r="F313" t="s">
        <v>163</v>
      </c>
      <c r="G313" s="177">
        <v>-194.43</v>
      </c>
      <c r="H313" s="60">
        <v>45630</v>
      </c>
      <c r="I313" s="60">
        <v>45630</v>
      </c>
      <c r="J313" t="s">
        <v>163</v>
      </c>
      <c r="K313" t="s">
        <v>1909</v>
      </c>
      <c r="L313" s="48"/>
    </row>
    <row r="314" spans="1:12" ht="15" x14ac:dyDescent="0.25">
      <c r="A314" t="s">
        <v>1908</v>
      </c>
      <c r="B314" t="s">
        <v>167</v>
      </c>
      <c r="C314" t="s">
        <v>14</v>
      </c>
      <c r="D314" t="s">
        <v>31</v>
      </c>
      <c r="E314" t="s">
        <v>171</v>
      </c>
      <c r="F314" t="s">
        <v>163</v>
      </c>
      <c r="G314" s="177">
        <v>-302.42</v>
      </c>
      <c r="H314" s="60">
        <v>45630</v>
      </c>
      <c r="I314" s="60">
        <v>45630</v>
      </c>
      <c r="J314" t="s">
        <v>163</v>
      </c>
      <c r="K314" t="s">
        <v>1907</v>
      </c>
      <c r="L314" s="48"/>
    </row>
    <row r="315" spans="1:12" ht="15" x14ac:dyDescent="0.25">
      <c r="A315" t="s">
        <v>1906</v>
      </c>
      <c r="B315" t="s">
        <v>167</v>
      </c>
      <c r="C315" t="s">
        <v>14</v>
      </c>
      <c r="D315" t="s">
        <v>31</v>
      </c>
      <c r="E315" t="s">
        <v>171</v>
      </c>
      <c r="F315" t="s">
        <v>163</v>
      </c>
      <c r="G315" s="177">
        <v>-218.04</v>
      </c>
      <c r="H315" s="60">
        <v>45630</v>
      </c>
      <c r="I315" s="60">
        <v>45630</v>
      </c>
      <c r="J315" t="s">
        <v>163</v>
      </c>
      <c r="K315" t="s">
        <v>1905</v>
      </c>
      <c r="L315" s="48"/>
    </row>
    <row r="316" spans="1:12" ht="15" x14ac:dyDescent="0.25">
      <c r="A316" t="s">
        <v>269</v>
      </c>
      <c r="B316" t="s">
        <v>167</v>
      </c>
      <c r="C316" t="s">
        <v>14</v>
      </c>
      <c r="D316" t="s">
        <v>31</v>
      </c>
      <c r="E316" t="s">
        <v>171</v>
      </c>
      <c r="F316" t="s">
        <v>163</v>
      </c>
      <c r="G316" s="177">
        <v>-410.88</v>
      </c>
      <c r="H316" s="60">
        <v>45630</v>
      </c>
      <c r="I316" s="60">
        <v>45630</v>
      </c>
      <c r="J316" t="s">
        <v>163</v>
      </c>
      <c r="K316" t="s">
        <v>1886</v>
      </c>
      <c r="L316" s="48"/>
    </row>
    <row r="317" spans="1:12" ht="15" x14ac:dyDescent="0.25">
      <c r="A317" t="s">
        <v>1904</v>
      </c>
      <c r="B317" t="s">
        <v>167</v>
      </c>
      <c r="C317" t="s">
        <v>14</v>
      </c>
      <c r="D317" t="s">
        <v>31</v>
      </c>
      <c r="E317" t="s">
        <v>171</v>
      </c>
      <c r="F317" t="s">
        <v>163</v>
      </c>
      <c r="G317" s="177">
        <v>-82.25</v>
      </c>
      <c r="H317" s="60">
        <v>45638</v>
      </c>
      <c r="I317" s="60">
        <v>45638</v>
      </c>
      <c r="J317" t="s">
        <v>163</v>
      </c>
      <c r="K317" t="s">
        <v>1903</v>
      </c>
      <c r="L317" s="48"/>
    </row>
    <row r="318" spans="1:12" ht="15" x14ac:dyDescent="0.25">
      <c r="A318" t="s">
        <v>419</v>
      </c>
      <c r="B318" t="s">
        <v>167</v>
      </c>
      <c r="C318" t="s">
        <v>14</v>
      </c>
      <c r="D318" t="s">
        <v>31</v>
      </c>
      <c r="E318" t="s">
        <v>171</v>
      </c>
      <c r="F318" t="s">
        <v>163</v>
      </c>
      <c r="G318" s="177">
        <v>-104.36</v>
      </c>
      <c r="H318" s="60">
        <v>45638</v>
      </c>
      <c r="I318" s="60">
        <v>45638</v>
      </c>
      <c r="J318" t="s">
        <v>163</v>
      </c>
      <c r="K318" t="s">
        <v>1902</v>
      </c>
      <c r="L318" s="48"/>
    </row>
    <row r="319" spans="1:12" ht="15" x14ac:dyDescent="0.25">
      <c r="A319" t="s">
        <v>675</v>
      </c>
      <c r="B319" t="s">
        <v>167</v>
      </c>
      <c r="C319" t="s">
        <v>14</v>
      </c>
      <c r="D319" t="s">
        <v>31</v>
      </c>
      <c r="E319" t="s">
        <v>171</v>
      </c>
      <c r="F319" t="s">
        <v>163</v>
      </c>
      <c r="G319" s="177">
        <v>-650</v>
      </c>
      <c r="H319" s="60">
        <v>45638</v>
      </c>
      <c r="I319" s="60">
        <v>45638</v>
      </c>
      <c r="J319" t="s">
        <v>163</v>
      </c>
      <c r="K319" t="s">
        <v>1901</v>
      </c>
      <c r="L319" s="48"/>
    </row>
    <row r="320" spans="1:12" ht="15" x14ac:dyDescent="0.25">
      <c r="A320" t="s">
        <v>1370</v>
      </c>
      <c r="B320" t="s">
        <v>167</v>
      </c>
      <c r="C320" t="s">
        <v>14</v>
      </c>
      <c r="D320" t="s">
        <v>31</v>
      </c>
      <c r="E320" t="s">
        <v>171</v>
      </c>
      <c r="F320" t="s">
        <v>163</v>
      </c>
      <c r="G320" s="177">
        <v>-211.48</v>
      </c>
      <c r="H320" s="60">
        <v>45638</v>
      </c>
      <c r="I320" s="60">
        <v>45638</v>
      </c>
      <c r="J320" t="s">
        <v>163</v>
      </c>
      <c r="K320" t="s">
        <v>1900</v>
      </c>
      <c r="L320" s="48"/>
    </row>
    <row r="321" spans="1:12" ht="15" x14ac:dyDescent="0.25">
      <c r="A321" t="s">
        <v>1899</v>
      </c>
      <c r="B321" t="s">
        <v>167</v>
      </c>
      <c r="C321" t="s">
        <v>14</v>
      </c>
      <c r="D321" t="s">
        <v>31</v>
      </c>
      <c r="E321" t="s">
        <v>171</v>
      </c>
      <c r="F321" t="s">
        <v>163</v>
      </c>
      <c r="G321" s="177">
        <v>-205.95</v>
      </c>
      <c r="H321" s="60">
        <v>45638</v>
      </c>
      <c r="I321" s="60">
        <v>45638</v>
      </c>
      <c r="J321" t="s">
        <v>163</v>
      </c>
      <c r="K321" t="s">
        <v>1898</v>
      </c>
      <c r="L321" s="48"/>
    </row>
    <row r="322" spans="1:12" ht="15" x14ac:dyDescent="0.25">
      <c r="A322" t="s">
        <v>268</v>
      </c>
      <c r="B322" t="s">
        <v>167</v>
      </c>
      <c r="C322" t="s">
        <v>14</v>
      </c>
      <c r="D322" t="s">
        <v>31</v>
      </c>
      <c r="E322" t="s">
        <v>171</v>
      </c>
      <c r="F322" t="s">
        <v>163</v>
      </c>
      <c r="G322" s="177">
        <v>-650</v>
      </c>
      <c r="H322" s="60">
        <v>45643</v>
      </c>
      <c r="I322" s="60">
        <v>45643</v>
      </c>
      <c r="J322" t="s">
        <v>163</v>
      </c>
      <c r="K322" t="s">
        <v>1897</v>
      </c>
      <c r="L322" s="48"/>
    </row>
    <row r="323" spans="1:12" ht="15" x14ac:dyDescent="0.25">
      <c r="A323" t="s">
        <v>1896</v>
      </c>
      <c r="B323" t="s">
        <v>167</v>
      </c>
      <c r="C323" t="s">
        <v>14</v>
      </c>
      <c r="D323" t="s">
        <v>31</v>
      </c>
      <c r="E323" t="s">
        <v>171</v>
      </c>
      <c r="F323" t="s">
        <v>163</v>
      </c>
      <c r="G323" s="177">
        <v>-196.45</v>
      </c>
      <c r="H323" s="60">
        <v>45643</v>
      </c>
      <c r="I323" s="60">
        <v>45643</v>
      </c>
      <c r="J323" t="s">
        <v>163</v>
      </c>
      <c r="K323" t="s">
        <v>1895</v>
      </c>
      <c r="L323" s="48"/>
    </row>
    <row r="324" spans="1:12" ht="15" x14ac:dyDescent="0.25">
      <c r="A324" t="s">
        <v>304</v>
      </c>
      <c r="B324" t="s">
        <v>167</v>
      </c>
      <c r="C324" t="s">
        <v>14</v>
      </c>
      <c r="D324" t="s">
        <v>31</v>
      </c>
      <c r="E324" t="s">
        <v>171</v>
      </c>
      <c r="F324" t="s">
        <v>163</v>
      </c>
      <c r="G324" s="177">
        <v>-31.64</v>
      </c>
      <c r="H324" s="60">
        <v>45643</v>
      </c>
      <c r="I324" s="60">
        <v>45643</v>
      </c>
      <c r="J324" t="s">
        <v>163</v>
      </c>
      <c r="K324" t="s">
        <v>1894</v>
      </c>
      <c r="L324" s="48"/>
    </row>
    <row r="325" spans="1:12" ht="15" x14ac:dyDescent="0.25">
      <c r="A325" t="s">
        <v>1893</v>
      </c>
      <c r="B325" t="s">
        <v>167</v>
      </c>
      <c r="C325" t="s">
        <v>14</v>
      </c>
      <c r="D325" t="s">
        <v>31</v>
      </c>
      <c r="E325" t="s">
        <v>171</v>
      </c>
      <c r="F325" t="s">
        <v>163</v>
      </c>
      <c r="G325" s="177">
        <v>-650</v>
      </c>
      <c r="H325" s="60">
        <v>45643</v>
      </c>
      <c r="I325" s="60">
        <v>45643</v>
      </c>
      <c r="J325" t="s">
        <v>163</v>
      </c>
      <c r="K325" t="s">
        <v>1892</v>
      </c>
      <c r="L325" s="48"/>
    </row>
    <row r="326" spans="1:12" ht="15" x14ac:dyDescent="0.25">
      <c r="A326" t="s">
        <v>1891</v>
      </c>
      <c r="B326" t="s">
        <v>167</v>
      </c>
      <c r="C326" t="s">
        <v>14</v>
      </c>
      <c r="D326" t="s">
        <v>31</v>
      </c>
      <c r="E326" t="s">
        <v>171</v>
      </c>
      <c r="F326" t="s">
        <v>163</v>
      </c>
      <c r="G326" s="177">
        <v>-650</v>
      </c>
      <c r="H326" s="60">
        <v>45643</v>
      </c>
      <c r="I326" s="60">
        <v>45643</v>
      </c>
      <c r="J326" t="s">
        <v>163</v>
      </c>
      <c r="K326" t="s">
        <v>1890</v>
      </c>
      <c r="L326" s="48"/>
    </row>
    <row r="327" spans="1:12" ht="15" x14ac:dyDescent="0.25">
      <c r="A327" t="s">
        <v>1889</v>
      </c>
      <c r="B327" t="s">
        <v>167</v>
      </c>
      <c r="C327" t="s">
        <v>14</v>
      </c>
      <c r="D327" t="s">
        <v>31</v>
      </c>
      <c r="E327" t="s">
        <v>171</v>
      </c>
      <c r="F327" t="s">
        <v>163</v>
      </c>
      <c r="G327" s="177">
        <v>-383.45</v>
      </c>
      <c r="H327" s="60">
        <v>45644</v>
      </c>
      <c r="I327" s="60">
        <v>45644</v>
      </c>
      <c r="J327" t="s">
        <v>163</v>
      </c>
      <c r="K327" t="s">
        <v>1888</v>
      </c>
      <c r="L327" s="48"/>
    </row>
    <row r="328" spans="1:12" x14ac:dyDescent="0.2">
      <c r="A328" t="s">
        <v>532</v>
      </c>
      <c r="B328" t="s">
        <v>167</v>
      </c>
      <c r="C328" t="s">
        <v>14</v>
      </c>
      <c r="D328" t="s">
        <v>31</v>
      </c>
      <c r="E328" t="s">
        <v>171</v>
      </c>
      <c r="F328" t="s">
        <v>163</v>
      </c>
      <c r="G328" s="177">
        <v>-650</v>
      </c>
      <c r="H328" s="60">
        <v>45649</v>
      </c>
      <c r="I328" s="60">
        <v>45649</v>
      </c>
      <c r="J328" t="s">
        <v>163</v>
      </c>
      <c r="K328" t="s">
        <v>1887</v>
      </c>
    </row>
    <row r="329" spans="1:12" x14ac:dyDescent="0.2">
      <c r="A329" t="s">
        <v>269</v>
      </c>
      <c r="B329" t="s">
        <v>167</v>
      </c>
      <c r="C329" t="s">
        <v>14</v>
      </c>
      <c r="D329" t="s">
        <v>31</v>
      </c>
      <c r="E329" t="s">
        <v>171</v>
      </c>
      <c r="F329" t="s">
        <v>163</v>
      </c>
      <c r="G329" s="177">
        <v>-235.46</v>
      </c>
      <c r="H329" s="60">
        <v>45649</v>
      </c>
      <c r="I329" s="60">
        <v>45649</v>
      </c>
      <c r="J329" t="s">
        <v>163</v>
      </c>
      <c r="K329" t="s">
        <v>1886</v>
      </c>
    </row>
    <row r="330" spans="1:12" x14ac:dyDescent="0.2">
      <c r="A330" t="s">
        <v>269</v>
      </c>
      <c r="B330" t="s">
        <v>167</v>
      </c>
      <c r="C330" t="s">
        <v>14</v>
      </c>
      <c r="D330" t="s">
        <v>31</v>
      </c>
      <c r="E330" t="s">
        <v>164</v>
      </c>
      <c r="F330" t="s">
        <v>163</v>
      </c>
      <c r="G330" s="177">
        <v>-197.19</v>
      </c>
      <c r="H330" s="60">
        <v>45649</v>
      </c>
      <c r="I330" s="60">
        <v>45649</v>
      </c>
      <c r="J330" s="60">
        <v>45649</v>
      </c>
      <c r="K330" t="s">
        <v>1885</v>
      </c>
    </row>
    <row r="331" spans="1:12" x14ac:dyDescent="0.2">
      <c r="A331" t="s">
        <v>820</v>
      </c>
      <c r="B331" t="s">
        <v>167</v>
      </c>
      <c r="C331" t="s">
        <v>14</v>
      </c>
      <c r="D331" t="s">
        <v>31</v>
      </c>
      <c r="E331" t="s">
        <v>171</v>
      </c>
      <c r="F331" t="s">
        <v>163</v>
      </c>
      <c r="G331" s="177">
        <v>-197.19</v>
      </c>
      <c r="H331" s="60">
        <v>45649</v>
      </c>
      <c r="I331" s="60">
        <v>45649</v>
      </c>
      <c r="J331" t="s">
        <v>163</v>
      </c>
      <c r="K331" t="s">
        <v>1885</v>
      </c>
    </row>
    <row r="332" spans="1:12" x14ac:dyDescent="0.2">
      <c r="A332" t="s">
        <v>1884</v>
      </c>
      <c r="B332" t="s">
        <v>167</v>
      </c>
      <c r="C332" t="s">
        <v>14</v>
      </c>
      <c r="D332" t="s">
        <v>31</v>
      </c>
      <c r="E332" t="s">
        <v>171</v>
      </c>
      <c r="F332" t="s">
        <v>163</v>
      </c>
      <c r="G332" s="177">
        <v>-235.46</v>
      </c>
      <c r="H332" s="60">
        <v>45649</v>
      </c>
      <c r="I332" s="60">
        <v>45649</v>
      </c>
      <c r="J332" t="s">
        <v>163</v>
      </c>
      <c r="K332" t="s">
        <v>1883</v>
      </c>
    </row>
    <row r="333" spans="1:12" x14ac:dyDescent="0.2">
      <c r="A333" t="s">
        <v>1882</v>
      </c>
      <c r="B333" t="s">
        <v>167</v>
      </c>
      <c r="C333" t="s">
        <v>14</v>
      </c>
      <c r="D333" t="s">
        <v>31</v>
      </c>
      <c r="E333" t="s">
        <v>171</v>
      </c>
      <c r="F333" t="s">
        <v>163</v>
      </c>
      <c r="G333" s="177">
        <v>-139.65</v>
      </c>
      <c r="H333" s="60">
        <v>45649</v>
      </c>
      <c r="I333" s="60">
        <v>45649</v>
      </c>
      <c r="J333" t="s">
        <v>163</v>
      </c>
      <c r="K333" t="s">
        <v>1881</v>
      </c>
    </row>
    <row r="334" spans="1:12" x14ac:dyDescent="0.2">
      <c r="A334" t="s">
        <v>1880</v>
      </c>
      <c r="B334" t="s">
        <v>167</v>
      </c>
      <c r="C334" t="s">
        <v>14</v>
      </c>
      <c r="D334" t="s">
        <v>31</v>
      </c>
      <c r="E334" t="s">
        <v>171</v>
      </c>
      <c r="F334" t="s">
        <v>163</v>
      </c>
      <c r="G334" s="177">
        <v>-581.79</v>
      </c>
      <c r="H334" s="60">
        <v>45649</v>
      </c>
      <c r="I334" s="60">
        <v>45649</v>
      </c>
      <c r="J334" t="s">
        <v>163</v>
      </c>
      <c r="K334" t="s">
        <v>1879</v>
      </c>
    </row>
    <row r="335" spans="1:12" x14ac:dyDescent="0.2">
      <c r="A335" t="s">
        <v>260</v>
      </c>
      <c r="B335" t="s">
        <v>167</v>
      </c>
      <c r="C335" t="s">
        <v>14</v>
      </c>
      <c r="D335" t="s">
        <v>31</v>
      </c>
      <c r="E335" t="s">
        <v>171</v>
      </c>
      <c r="F335" t="s">
        <v>163</v>
      </c>
      <c r="G335" s="177">
        <v>-546.17999999999995</v>
      </c>
      <c r="H335" s="60">
        <v>45649</v>
      </c>
      <c r="I335" s="60">
        <v>45649</v>
      </c>
      <c r="J335" t="s">
        <v>163</v>
      </c>
      <c r="K335" t="s">
        <v>1878</v>
      </c>
    </row>
    <row r="336" spans="1:12" x14ac:dyDescent="0.2">
      <c r="A336" t="s">
        <v>1877</v>
      </c>
      <c r="B336" t="s">
        <v>167</v>
      </c>
      <c r="C336" t="s">
        <v>14</v>
      </c>
      <c r="D336" t="s">
        <v>31</v>
      </c>
      <c r="E336" t="s">
        <v>171</v>
      </c>
      <c r="F336" t="s">
        <v>163</v>
      </c>
      <c r="G336" s="177">
        <v>-223.66</v>
      </c>
      <c r="H336" s="60">
        <v>45649</v>
      </c>
      <c r="I336" s="60">
        <v>45649</v>
      </c>
      <c r="J336" t="s">
        <v>163</v>
      </c>
      <c r="K336" t="s">
        <v>1876</v>
      </c>
    </row>
    <row r="337" spans="1:11" x14ac:dyDescent="0.2">
      <c r="A337" t="s">
        <v>1875</v>
      </c>
      <c r="B337" t="s">
        <v>167</v>
      </c>
      <c r="C337" t="s">
        <v>14</v>
      </c>
      <c r="D337" t="s">
        <v>31</v>
      </c>
      <c r="E337" t="s">
        <v>171</v>
      </c>
      <c r="F337" t="s">
        <v>163</v>
      </c>
      <c r="G337" s="177">
        <v>-281.75</v>
      </c>
      <c r="H337" s="60">
        <v>45649</v>
      </c>
      <c r="I337" s="60">
        <v>45649</v>
      </c>
      <c r="J337" t="s">
        <v>163</v>
      </c>
      <c r="K337" t="s">
        <v>1874</v>
      </c>
    </row>
    <row r="338" spans="1:11" x14ac:dyDescent="0.2">
      <c r="A338" t="s">
        <v>1873</v>
      </c>
      <c r="B338" t="s">
        <v>167</v>
      </c>
      <c r="C338" t="s">
        <v>14</v>
      </c>
      <c r="D338" t="s">
        <v>31</v>
      </c>
      <c r="E338" t="s">
        <v>171</v>
      </c>
      <c r="F338" t="s">
        <v>163</v>
      </c>
      <c r="G338" s="177">
        <v>-200.95</v>
      </c>
      <c r="H338" s="60">
        <v>45649</v>
      </c>
      <c r="I338" s="60">
        <v>45649</v>
      </c>
      <c r="J338" t="s">
        <v>163</v>
      </c>
      <c r="K338" t="s">
        <v>1872</v>
      </c>
    </row>
    <row r="339" spans="1:11" x14ac:dyDescent="0.2">
      <c r="A339" t="s">
        <v>1871</v>
      </c>
      <c r="B339" t="s">
        <v>167</v>
      </c>
      <c r="C339" t="s">
        <v>14</v>
      </c>
      <c r="D339" t="s">
        <v>31</v>
      </c>
      <c r="E339" t="s">
        <v>171</v>
      </c>
      <c r="F339" t="s">
        <v>163</v>
      </c>
      <c r="G339" s="177">
        <v>-650</v>
      </c>
      <c r="H339" s="60">
        <v>45649</v>
      </c>
      <c r="I339" s="60">
        <v>45649</v>
      </c>
      <c r="J339" t="s">
        <v>163</v>
      </c>
      <c r="K339" t="s">
        <v>1870</v>
      </c>
    </row>
    <row r="340" spans="1:11" x14ac:dyDescent="0.2">
      <c r="A340" t="s">
        <v>1869</v>
      </c>
      <c r="B340" t="s">
        <v>167</v>
      </c>
      <c r="C340" t="s">
        <v>14</v>
      </c>
      <c r="D340" t="s">
        <v>31</v>
      </c>
      <c r="E340" t="s">
        <v>171</v>
      </c>
      <c r="F340" t="s">
        <v>163</v>
      </c>
      <c r="G340" s="177">
        <v>-192.75</v>
      </c>
      <c r="H340" s="60">
        <v>45649</v>
      </c>
      <c r="I340" s="60">
        <v>45649</v>
      </c>
      <c r="J340" t="s">
        <v>163</v>
      </c>
      <c r="K340" t="s">
        <v>1868</v>
      </c>
    </row>
    <row r="341" spans="1:11" x14ac:dyDescent="0.2">
      <c r="A341" t="s">
        <v>1867</v>
      </c>
      <c r="B341" t="s">
        <v>167</v>
      </c>
      <c r="C341" t="s">
        <v>14</v>
      </c>
      <c r="D341" t="s">
        <v>31</v>
      </c>
      <c r="E341" t="s">
        <v>171</v>
      </c>
      <c r="F341" t="s">
        <v>163</v>
      </c>
      <c r="G341" s="177">
        <v>-212.98</v>
      </c>
      <c r="H341" s="60">
        <v>45649</v>
      </c>
      <c r="I341" s="60">
        <v>45649</v>
      </c>
      <c r="J341" t="s">
        <v>163</v>
      </c>
      <c r="K341" t="s">
        <v>1866</v>
      </c>
    </row>
    <row r="342" spans="1:11" x14ac:dyDescent="0.2">
      <c r="A342" t="s">
        <v>269</v>
      </c>
      <c r="B342" t="s">
        <v>167</v>
      </c>
      <c r="C342" t="s">
        <v>166</v>
      </c>
      <c r="D342" t="s">
        <v>31</v>
      </c>
      <c r="E342" t="s">
        <v>164</v>
      </c>
      <c r="F342" t="s">
        <v>163</v>
      </c>
      <c r="G342" s="177">
        <v>197.19</v>
      </c>
      <c r="H342" s="60">
        <v>45649</v>
      </c>
      <c r="I342" s="60">
        <v>45649</v>
      </c>
      <c r="J342" t="s">
        <v>163</v>
      </c>
      <c r="K342" t="s">
        <v>163</v>
      </c>
    </row>
    <row r="343" spans="1:11" x14ac:dyDescent="0.2">
      <c r="A343" t="s">
        <v>1865</v>
      </c>
      <c r="B343" t="s">
        <v>167</v>
      </c>
      <c r="C343" t="s">
        <v>32</v>
      </c>
      <c r="D343" t="s">
        <v>32</v>
      </c>
      <c r="E343" t="s">
        <v>171</v>
      </c>
      <c r="F343" t="s">
        <v>163</v>
      </c>
      <c r="G343" s="177">
        <v>-5.79</v>
      </c>
      <c r="H343" s="60">
        <v>45628</v>
      </c>
      <c r="I343" s="60">
        <v>45628</v>
      </c>
      <c r="J343" t="s">
        <v>163</v>
      </c>
      <c r="K343" t="s">
        <v>337</v>
      </c>
    </row>
    <row r="344" spans="1:11" x14ac:dyDescent="0.2">
      <c r="A344" t="s">
        <v>1864</v>
      </c>
      <c r="B344" t="s">
        <v>167</v>
      </c>
      <c r="C344" t="s">
        <v>32</v>
      </c>
      <c r="D344" t="s">
        <v>32</v>
      </c>
      <c r="E344" t="s">
        <v>171</v>
      </c>
      <c r="F344" t="s">
        <v>163</v>
      </c>
      <c r="G344" s="177">
        <v>-13.75</v>
      </c>
      <c r="H344" s="60">
        <v>45628</v>
      </c>
      <c r="I344" s="60">
        <v>45628</v>
      </c>
      <c r="J344" t="s">
        <v>163</v>
      </c>
      <c r="K344" t="s">
        <v>337</v>
      </c>
    </row>
    <row r="345" spans="1:11" x14ac:dyDescent="0.2">
      <c r="A345" t="s">
        <v>1827</v>
      </c>
      <c r="B345" t="s">
        <v>167</v>
      </c>
      <c r="C345" t="s">
        <v>32</v>
      </c>
      <c r="D345" t="s">
        <v>32</v>
      </c>
      <c r="E345" t="s">
        <v>164</v>
      </c>
      <c r="F345" t="s">
        <v>163</v>
      </c>
      <c r="G345" s="177">
        <v>-32.380000000000003</v>
      </c>
      <c r="H345" s="60">
        <v>45628</v>
      </c>
      <c r="I345" s="60">
        <v>45628</v>
      </c>
      <c r="J345" s="60">
        <v>45628</v>
      </c>
      <c r="K345" t="s">
        <v>337</v>
      </c>
    </row>
    <row r="346" spans="1:11" x14ac:dyDescent="0.2">
      <c r="A346" t="s">
        <v>1863</v>
      </c>
      <c r="B346" t="s">
        <v>167</v>
      </c>
      <c r="C346" t="s">
        <v>32</v>
      </c>
      <c r="D346" t="s">
        <v>32</v>
      </c>
      <c r="E346" t="s">
        <v>171</v>
      </c>
      <c r="F346" t="s">
        <v>163</v>
      </c>
      <c r="G346" s="177">
        <v>-8.75</v>
      </c>
      <c r="H346" s="60">
        <v>45628</v>
      </c>
      <c r="I346" s="60">
        <v>45628</v>
      </c>
      <c r="J346" t="s">
        <v>163</v>
      </c>
      <c r="K346" t="s">
        <v>337</v>
      </c>
    </row>
    <row r="347" spans="1:11" x14ac:dyDescent="0.2">
      <c r="A347" t="s">
        <v>1042</v>
      </c>
      <c r="B347" t="s">
        <v>167</v>
      </c>
      <c r="C347" t="s">
        <v>32</v>
      </c>
      <c r="D347" t="s">
        <v>32</v>
      </c>
      <c r="E347" t="s">
        <v>171</v>
      </c>
      <c r="F347" t="s">
        <v>163</v>
      </c>
      <c r="G347" s="177">
        <v>-0.18</v>
      </c>
      <c r="H347" s="60">
        <v>45628</v>
      </c>
      <c r="I347" s="60">
        <v>45628</v>
      </c>
      <c r="J347" t="s">
        <v>163</v>
      </c>
      <c r="K347" t="s">
        <v>337</v>
      </c>
    </row>
    <row r="348" spans="1:11" x14ac:dyDescent="0.2">
      <c r="A348" t="s">
        <v>1862</v>
      </c>
      <c r="B348" t="s">
        <v>167</v>
      </c>
      <c r="C348" t="s">
        <v>32</v>
      </c>
      <c r="D348" t="s">
        <v>32</v>
      </c>
      <c r="E348" t="s">
        <v>171</v>
      </c>
      <c r="F348" t="s">
        <v>163</v>
      </c>
      <c r="G348" s="177">
        <v>-12.2</v>
      </c>
      <c r="H348" s="60">
        <v>45628</v>
      </c>
      <c r="I348" s="60">
        <v>45628</v>
      </c>
      <c r="J348" t="s">
        <v>163</v>
      </c>
      <c r="K348" t="s">
        <v>337</v>
      </c>
    </row>
    <row r="349" spans="1:11" x14ac:dyDescent="0.2">
      <c r="A349" t="s">
        <v>1861</v>
      </c>
      <c r="B349" t="s">
        <v>167</v>
      </c>
      <c r="C349" t="s">
        <v>32</v>
      </c>
      <c r="D349" t="s">
        <v>32</v>
      </c>
      <c r="E349" t="s">
        <v>171</v>
      </c>
      <c r="F349" t="s">
        <v>163</v>
      </c>
      <c r="G349" s="177">
        <v>-13.97</v>
      </c>
      <c r="H349" s="60">
        <v>45628</v>
      </c>
      <c r="I349" s="60">
        <v>45628</v>
      </c>
      <c r="J349" t="s">
        <v>163</v>
      </c>
      <c r="K349" t="s">
        <v>337</v>
      </c>
    </row>
    <row r="350" spans="1:11" x14ac:dyDescent="0.2">
      <c r="A350" t="s">
        <v>1860</v>
      </c>
      <c r="B350" t="s">
        <v>167</v>
      </c>
      <c r="C350" t="s">
        <v>32</v>
      </c>
      <c r="D350" t="s">
        <v>32</v>
      </c>
      <c r="E350" t="s">
        <v>171</v>
      </c>
      <c r="F350" t="s">
        <v>163</v>
      </c>
      <c r="G350" s="177">
        <v>-1512.85</v>
      </c>
      <c r="H350" s="60">
        <v>45628</v>
      </c>
      <c r="I350" s="60">
        <v>45628</v>
      </c>
      <c r="J350" t="s">
        <v>163</v>
      </c>
      <c r="K350" t="s">
        <v>1859</v>
      </c>
    </row>
    <row r="351" spans="1:11" x14ac:dyDescent="0.2">
      <c r="A351" t="s">
        <v>1858</v>
      </c>
      <c r="B351" t="s">
        <v>167</v>
      </c>
      <c r="C351" t="s">
        <v>32</v>
      </c>
      <c r="D351" t="s">
        <v>32</v>
      </c>
      <c r="E351" t="s">
        <v>171</v>
      </c>
      <c r="F351" t="s">
        <v>163</v>
      </c>
      <c r="G351" s="177">
        <v>-334.51</v>
      </c>
      <c r="H351" s="60">
        <v>45630</v>
      </c>
      <c r="I351" s="60">
        <v>45630</v>
      </c>
      <c r="J351" t="s">
        <v>163</v>
      </c>
      <c r="K351" t="s">
        <v>1857</v>
      </c>
    </row>
    <row r="352" spans="1:11" x14ac:dyDescent="0.2">
      <c r="A352" t="s">
        <v>1856</v>
      </c>
      <c r="B352" t="s">
        <v>167</v>
      </c>
      <c r="C352" t="s">
        <v>32</v>
      </c>
      <c r="D352" t="s">
        <v>32</v>
      </c>
      <c r="E352" t="s">
        <v>171</v>
      </c>
      <c r="F352" t="s">
        <v>163</v>
      </c>
      <c r="G352" s="177">
        <v>-2.59</v>
      </c>
      <c r="H352" s="60">
        <v>45631</v>
      </c>
      <c r="I352" s="60">
        <v>45631</v>
      </c>
      <c r="J352" t="s">
        <v>163</v>
      </c>
      <c r="K352" t="s">
        <v>326</v>
      </c>
    </row>
    <row r="353" spans="1:11" x14ac:dyDescent="0.2">
      <c r="A353" t="s">
        <v>1855</v>
      </c>
      <c r="B353" t="s">
        <v>167</v>
      </c>
      <c r="C353" t="s">
        <v>32</v>
      </c>
      <c r="D353" t="s">
        <v>32</v>
      </c>
      <c r="E353" t="s">
        <v>171</v>
      </c>
      <c r="F353" t="s">
        <v>163</v>
      </c>
      <c r="G353" s="177">
        <v>-44.83</v>
      </c>
      <c r="H353" s="60">
        <v>45632</v>
      </c>
      <c r="I353" s="60">
        <v>45632</v>
      </c>
      <c r="J353" t="s">
        <v>163</v>
      </c>
      <c r="K353" t="s">
        <v>1854</v>
      </c>
    </row>
    <row r="354" spans="1:11" x14ac:dyDescent="0.2">
      <c r="A354" t="s">
        <v>1853</v>
      </c>
      <c r="B354" t="s">
        <v>167</v>
      </c>
      <c r="C354" t="s">
        <v>32</v>
      </c>
      <c r="D354" t="s">
        <v>32</v>
      </c>
      <c r="E354" t="s">
        <v>171</v>
      </c>
      <c r="F354" t="s">
        <v>163</v>
      </c>
      <c r="G354" s="177">
        <v>-339.4</v>
      </c>
      <c r="H354" s="60">
        <v>45632</v>
      </c>
      <c r="I354" s="60">
        <v>45632</v>
      </c>
      <c r="J354" t="s">
        <v>163</v>
      </c>
      <c r="K354" t="s">
        <v>1852</v>
      </c>
    </row>
    <row r="355" spans="1:11" x14ac:dyDescent="0.2">
      <c r="A355" t="s">
        <v>1851</v>
      </c>
      <c r="B355" t="s">
        <v>167</v>
      </c>
      <c r="C355" t="s">
        <v>32</v>
      </c>
      <c r="D355" t="s">
        <v>32</v>
      </c>
      <c r="E355" t="s">
        <v>171</v>
      </c>
      <c r="F355" t="s">
        <v>163</v>
      </c>
      <c r="G355" s="177">
        <v>-335.62</v>
      </c>
      <c r="H355" s="60">
        <v>45635</v>
      </c>
      <c r="I355" s="60">
        <v>45635</v>
      </c>
      <c r="J355" t="s">
        <v>163</v>
      </c>
      <c r="K355" t="s">
        <v>1850</v>
      </c>
    </row>
    <row r="356" spans="1:11" x14ac:dyDescent="0.2">
      <c r="A356" t="s">
        <v>1849</v>
      </c>
      <c r="B356" t="s">
        <v>167</v>
      </c>
      <c r="C356" t="s">
        <v>32</v>
      </c>
      <c r="D356" t="s">
        <v>32</v>
      </c>
      <c r="E356" t="s">
        <v>171</v>
      </c>
      <c r="F356" t="s">
        <v>163</v>
      </c>
      <c r="G356" s="177">
        <v>-316.85000000000002</v>
      </c>
      <c r="H356" s="60">
        <v>45635</v>
      </c>
      <c r="I356" s="60">
        <v>45635</v>
      </c>
      <c r="J356" t="s">
        <v>163</v>
      </c>
      <c r="K356" t="s">
        <v>1848</v>
      </c>
    </row>
    <row r="357" spans="1:11" x14ac:dyDescent="0.2">
      <c r="A357" t="s">
        <v>1847</v>
      </c>
      <c r="B357" t="s">
        <v>167</v>
      </c>
      <c r="C357" t="s">
        <v>32</v>
      </c>
      <c r="D357" t="s">
        <v>32</v>
      </c>
      <c r="E357" t="s">
        <v>171</v>
      </c>
      <c r="F357" t="s">
        <v>163</v>
      </c>
      <c r="G357" s="177">
        <v>-1.68</v>
      </c>
      <c r="H357" s="60">
        <v>45636</v>
      </c>
      <c r="I357" s="60">
        <v>45636</v>
      </c>
      <c r="J357" t="s">
        <v>163</v>
      </c>
      <c r="K357" t="s">
        <v>326</v>
      </c>
    </row>
    <row r="358" spans="1:11" x14ac:dyDescent="0.2">
      <c r="A358" t="s">
        <v>1846</v>
      </c>
      <c r="B358" t="s">
        <v>167</v>
      </c>
      <c r="C358" t="s">
        <v>32</v>
      </c>
      <c r="D358" t="s">
        <v>32</v>
      </c>
      <c r="E358" t="s">
        <v>171</v>
      </c>
      <c r="F358" t="s">
        <v>163</v>
      </c>
      <c r="G358" s="177">
        <v>-82.78</v>
      </c>
      <c r="H358" s="60">
        <v>45638</v>
      </c>
      <c r="I358" s="60">
        <v>45638</v>
      </c>
      <c r="J358" t="s">
        <v>163</v>
      </c>
      <c r="K358" t="s">
        <v>1845</v>
      </c>
    </row>
    <row r="359" spans="1:11" x14ac:dyDescent="0.2">
      <c r="A359" t="s">
        <v>1844</v>
      </c>
      <c r="B359" t="s">
        <v>167</v>
      </c>
      <c r="C359" t="s">
        <v>32</v>
      </c>
      <c r="D359" t="s">
        <v>32</v>
      </c>
      <c r="E359" t="s">
        <v>171</v>
      </c>
      <c r="F359" t="s">
        <v>163</v>
      </c>
      <c r="G359" s="177">
        <v>-73.41</v>
      </c>
      <c r="H359" s="60">
        <v>45639</v>
      </c>
      <c r="I359" s="60">
        <v>45639</v>
      </c>
      <c r="J359" t="s">
        <v>163</v>
      </c>
      <c r="K359" t="s">
        <v>1843</v>
      </c>
    </row>
    <row r="360" spans="1:11" x14ac:dyDescent="0.2">
      <c r="A360" t="s">
        <v>1842</v>
      </c>
      <c r="B360" t="s">
        <v>167</v>
      </c>
      <c r="C360" t="s">
        <v>32</v>
      </c>
      <c r="D360" t="s">
        <v>32</v>
      </c>
      <c r="E360" t="s">
        <v>171</v>
      </c>
      <c r="F360" t="s">
        <v>163</v>
      </c>
      <c r="G360" s="177">
        <v>-0.84</v>
      </c>
      <c r="H360" s="60">
        <v>45642</v>
      </c>
      <c r="I360" s="60">
        <v>45642</v>
      </c>
      <c r="J360" t="s">
        <v>163</v>
      </c>
      <c r="K360" t="s">
        <v>326</v>
      </c>
    </row>
    <row r="361" spans="1:11" x14ac:dyDescent="0.2">
      <c r="A361" t="s">
        <v>1841</v>
      </c>
      <c r="B361" t="s">
        <v>167</v>
      </c>
      <c r="C361" t="s">
        <v>32</v>
      </c>
      <c r="D361" t="s">
        <v>32</v>
      </c>
      <c r="E361" t="s">
        <v>171</v>
      </c>
      <c r="F361" t="s">
        <v>163</v>
      </c>
      <c r="G361" s="177">
        <v>-9.85</v>
      </c>
      <c r="H361" s="60">
        <v>45643</v>
      </c>
      <c r="I361" s="60">
        <v>45643</v>
      </c>
      <c r="J361" t="s">
        <v>163</v>
      </c>
      <c r="K361" t="s">
        <v>337</v>
      </c>
    </row>
    <row r="362" spans="1:11" x14ac:dyDescent="0.2">
      <c r="A362" t="s">
        <v>1840</v>
      </c>
      <c r="B362" t="s">
        <v>167</v>
      </c>
      <c r="C362" t="s">
        <v>32</v>
      </c>
      <c r="D362" t="s">
        <v>32</v>
      </c>
      <c r="E362" t="s">
        <v>171</v>
      </c>
      <c r="F362" t="s">
        <v>163</v>
      </c>
      <c r="G362" s="177">
        <v>-1.0900000000000001</v>
      </c>
      <c r="H362" s="60">
        <v>45643</v>
      </c>
      <c r="I362" s="60">
        <v>45643</v>
      </c>
      <c r="J362" t="s">
        <v>163</v>
      </c>
      <c r="K362" t="s">
        <v>337</v>
      </c>
    </row>
    <row r="363" spans="1:11" x14ac:dyDescent="0.2">
      <c r="A363" t="s">
        <v>1839</v>
      </c>
      <c r="B363" t="s">
        <v>167</v>
      </c>
      <c r="C363" t="s">
        <v>32</v>
      </c>
      <c r="D363" t="s">
        <v>32</v>
      </c>
      <c r="E363" t="s">
        <v>171</v>
      </c>
      <c r="F363" t="s">
        <v>163</v>
      </c>
      <c r="G363" s="177">
        <v>-0.56999999999999995</v>
      </c>
      <c r="H363" s="60">
        <v>45643</v>
      </c>
      <c r="I363" s="60">
        <v>45643</v>
      </c>
      <c r="J363" t="s">
        <v>163</v>
      </c>
      <c r="K363" t="s">
        <v>337</v>
      </c>
    </row>
    <row r="364" spans="1:11" x14ac:dyDescent="0.2">
      <c r="A364" t="s">
        <v>1838</v>
      </c>
      <c r="B364" t="s">
        <v>167</v>
      </c>
      <c r="C364" t="s">
        <v>32</v>
      </c>
      <c r="D364" t="s">
        <v>32</v>
      </c>
      <c r="E364" t="s">
        <v>171</v>
      </c>
      <c r="F364" t="s">
        <v>163</v>
      </c>
      <c r="G364" s="177">
        <v>-5.92</v>
      </c>
      <c r="H364" s="60">
        <v>45643</v>
      </c>
      <c r="I364" s="60">
        <v>45643</v>
      </c>
      <c r="J364" t="s">
        <v>163</v>
      </c>
      <c r="K364" t="s">
        <v>337</v>
      </c>
    </row>
    <row r="365" spans="1:11" x14ac:dyDescent="0.2">
      <c r="A365" t="s">
        <v>1837</v>
      </c>
      <c r="B365" t="s">
        <v>167</v>
      </c>
      <c r="C365" t="s">
        <v>32</v>
      </c>
      <c r="D365" t="s">
        <v>32</v>
      </c>
      <c r="E365" t="s">
        <v>171</v>
      </c>
      <c r="F365" t="s">
        <v>163</v>
      </c>
      <c r="G365" s="177">
        <v>-0.84</v>
      </c>
      <c r="H365" s="60">
        <v>45644</v>
      </c>
      <c r="I365" s="60">
        <v>45644</v>
      </c>
      <c r="J365" t="s">
        <v>163</v>
      </c>
      <c r="K365" t="s">
        <v>326</v>
      </c>
    </row>
    <row r="366" spans="1:11" x14ac:dyDescent="0.2">
      <c r="A366" t="s">
        <v>1836</v>
      </c>
      <c r="B366" t="s">
        <v>167</v>
      </c>
      <c r="C366" t="s">
        <v>32</v>
      </c>
      <c r="D366" t="s">
        <v>32</v>
      </c>
      <c r="E366" t="s">
        <v>171</v>
      </c>
      <c r="F366" t="s">
        <v>163</v>
      </c>
      <c r="G366" s="177">
        <v>-3.37</v>
      </c>
      <c r="H366" s="60">
        <v>45644</v>
      </c>
      <c r="I366" s="60">
        <v>45644</v>
      </c>
      <c r="J366" t="s">
        <v>163</v>
      </c>
      <c r="K366" t="s">
        <v>326</v>
      </c>
    </row>
    <row r="367" spans="1:11" x14ac:dyDescent="0.2">
      <c r="A367" t="s">
        <v>1835</v>
      </c>
      <c r="B367" t="s">
        <v>167</v>
      </c>
      <c r="C367" t="s">
        <v>32</v>
      </c>
      <c r="D367" t="s">
        <v>32</v>
      </c>
      <c r="E367" t="s">
        <v>171</v>
      </c>
      <c r="F367" t="s">
        <v>163</v>
      </c>
      <c r="G367" s="177">
        <v>-3.37</v>
      </c>
      <c r="H367" s="60">
        <v>45646</v>
      </c>
      <c r="I367" s="60">
        <v>45646</v>
      </c>
      <c r="J367" t="s">
        <v>163</v>
      </c>
      <c r="K367" t="s">
        <v>326</v>
      </c>
    </row>
    <row r="368" spans="1:11" x14ac:dyDescent="0.2">
      <c r="A368" t="s">
        <v>1834</v>
      </c>
      <c r="B368" t="s">
        <v>167</v>
      </c>
      <c r="C368" t="s">
        <v>32</v>
      </c>
      <c r="D368" t="s">
        <v>32</v>
      </c>
      <c r="E368" t="s">
        <v>171</v>
      </c>
      <c r="F368" t="s">
        <v>163</v>
      </c>
      <c r="G368" s="177">
        <v>-2.5299999999999998</v>
      </c>
      <c r="H368" s="60">
        <v>45646</v>
      </c>
      <c r="I368" s="60">
        <v>45646</v>
      </c>
      <c r="J368" t="s">
        <v>163</v>
      </c>
      <c r="K368" t="s">
        <v>326</v>
      </c>
    </row>
    <row r="369" spans="1:11" x14ac:dyDescent="0.2">
      <c r="A369" t="s">
        <v>1833</v>
      </c>
      <c r="B369" t="s">
        <v>167</v>
      </c>
      <c r="C369" t="s">
        <v>32</v>
      </c>
      <c r="D369" t="s">
        <v>32</v>
      </c>
      <c r="E369" t="s">
        <v>171</v>
      </c>
      <c r="F369" t="s">
        <v>163</v>
      </c>
      <c r="G369" s="177">
        <v>-3.37</v>
      </c>
      <c r="H369" s="60">
        <v>45646</v>
      </c>
      <c r="I369" s="60">
        <v>45646</v>
      </c>
      <c r="J369" t="s">
        <v>163</v>
      </c>
      <c r="K369" t="s">
        <v>326</v>
      </c>
    </row>
    <row r="370" spans="1:11" x14ac:dyDescent="0.2">
      <c r="A370" t="s">
        <v>1832</v>
      </c>
      <c r="B370" t="s">
        <v>167</v>
      </c>
      <c r="C370" t="s">
        <v>32</v>
      </c>
      <c r="D370" t="s">
        <v>32</v>
      </c>
      <c r="E370" t="s">
        <v>171</v>
      </c>
      <c r="F370" t="s">
        <v>163</v>
      </c>
      <c r="G370" s="177">
        <v>-463.8</v>
      </c>
      <c r="H370" s="60">
        <v>45646</v>
      </c>
      <c r="I370" s="60">
        <v>45646</v>
      </c>
      <c r="J370" t="s">
        <v>163</v>
      </c>
      <c r="K370" t="s">
        <v>1831</v>
      </c>
    </row>
    <row r="371" spans="1:11" x14ac:dyDescent="0.2">
      <c r="A371" t="s">
        <v>1830</v>
      </c>
      <c r="B371" t="s">
        <v>167</v>
      </c>
      <c r="C371" t="s">
        <v>32</v>
      </c>
      <c r="D371" t="s">
        <v>32</v>
      </c>
      <c r="E371" t="s">
        <v>171</v>
      </c>
      <c r="F371" t="s">
        <v>163</v>
      </c>
      <c r="G371" s="177">
        <v>-4.21</v>
      </c>
      <c r="H371" s="60">
        <v>45650</v>
      </c>
      <c r="I371" s="60">
        <v>45650</v>
      </c>
      <c r="J371" t="s">
        <v>163</v>
      </c>
      <c r="K371" t="s">
        <v>326</v>
      </c>
    </row>
    <row r="372" spans="1:11" x14ac:dyDescent="0.2">
      <c r="A372" t="s">
        <v>1829</v>
      </c>
      <c r="B372" t="s">
        <v>167</v>
      </c>
      <c r="C372" t="s">
        <v>32</v>
      </c>
      <c r="D372" t="s">
        <v>32</v>
      </c>
      <c r="E372" t="s">
        <v>171</v>
      </c>
      <c r="F372" t="s">
        <v>163</v>
      </c>
      <c r="G372" s="177">
        <v>-5.41</v>
      </c>
      <c r="H372" s="60">
        <v>45656</v>
      </c>
      <c r="I372" s="60">
        <v>45656</v>
      </c>
      <c r="J372" t="s">
        <v>163</v>
      </c>
      <c r="K372" t="s">
        <v>337</v>
      </c>
    </row>
    <row r="373" spans="1:11" x14ac:dyDescent="0.2">
      <c r="A373" t="s">
        <v>1828</v>
      </c>
      <c r="B373" t="s">
        <v>167</v>
      </c>
      <c r="C373" t="s">
        <v>32</v>
      </c>
      <c r="D373" t="s">
        <v>32</v>
      </c>
      <c r="E373" t="s">
        <v>171</v>
      </c>
      <c r="F373" t="s">
        <v>163</v>
      </c>
      <c r="G373" s="177">
        <v>-1.23</v>
      </c>
      <c r="H373" s="60">
        <v>45656</v>
      </c>
      <c r="I373" s="60">
        <v>45656</v>
      </c>
      <c r="J373" t="s">
        <v>163</v>
      </c>
      <c r="K373" t="s">
        <v>326</v>
      </c>
    </row>
    <row r="374" spans="1:11" x14ac:dyDescent="0.2">
      <c r="A374" t="s">
        <v>1827</v>
      </c>
      <c r="B374" t="s">
        <v>167</v>
      </c>
      <c r="C374" t="s">
        <v>316</v>
      </c>
      <c r="D374" t="s">
        <v>32</v>
      </c>
      <c r="E374" t="s">
        <v>164</v>
      </c>
      <c r="F374" t="s">
        <v>163</v>
      </c>
      <c r="G374" s="177">
        <v>32.380000000000003</v>
      </c>
      <c r="H374" s="60">
        <v>45628</v>
      </c>
      <c r="I374" s="60">
        <v>45628</v>
      </c>
      <c r="J374" t="s">
        <v>163</v>
      </c>
      <c r="K374" t="s">
        <v>1826</v>
      </c>
    </row>
    <row r="375" spans="1:11" x14ac:dyDescent="0.2">
      <c r="A375" t="s">
        <v>1653</v>
      </c>
      <c r="B375" t="s">
        <v>167</v>
      </c>
      <c r="C375" t="s">
        <v>316</v>
      </c>
      <c r="D375" t="s">
        <v>32</v>
      </c>
      <c r="E375" t="s">
        <v>164</v>
      </c>
      <c r="F375" t="s">
        <v>163</v>
      </c>
      <c r="G375" s="177">
        <v>1.69</v>
      </c>
      <c r="H375" s="60">
        <v>45628</v>
      </c>
      <c r="I375" s="60">
        <v>45622</v>
      </c>
      <c r="J375" t="s">
        <v>163</v>
      </c>
      <c r="K375" t="s">
        <v>1825</v>
      </c>
    </row>
    <row r="376" spans="1:11" x14ac:dyDescent="0.2">
      <c r="A376" t="s">
        <v>1316</v>
      </c>
      <c r="B376" t="s">
        <v>167</v>
      </c>
      <c r="C376" t="s">
        <v>316</v>
      </c>
      <c r="D376" t="s">
        <v>32</v>
      </c>
      <c r="E376" t="s">
        <v>164</v>
      </c>
      <c r="F376" t="s">
        <v>163</v>
      </c>
      <c r="G376" s="177">
        <v>299.14</v>
      </c>
      <c r="H376" s="60">
        <v>45629</v>
      </c>
      <c r="I376" s="60">
        <v>45625</v>
      </c>
      <c r="J376" t="s">
        <v>163</v>
      </c>
      <c r="K376" t="s">
        <v>1824</v>
      </c>
    </row>
    <row r="377" spans="1:11" x14ac:dyDescent="0.2">
      <c r="A377" t="s">
        <v>1823</v>
      </c>
      <c r="B377" t="s">
        <v>167</v>
      </c>
      <c r="C377" t="s">
        <v>316</v>
      </c>
      <c r="D377" t="s">
        <v>32</v>
      </c>
      <c r="E377" t="s">
        <v>164</v>
      </c>
      <c r="F377" t="s">
        <v>163</v>
      </c>
      <c r="G377" s="177">
        <v>78.02</v>
      </c>
      <c r="H377" s="60">
        <v>45632</v>
      </c>
      <c r="I377" s="60">
        <v>43929</v>
      </c>
      <c r="J377" t="s">
        <v>163</v>
      </c>
      <c r="K377" t="s">
        <v>1822</v>
      </c>
    </row>
    <row r="378" spans="1:11" x14ac:dyDescent="0.2">
      <c r="A378" t="s">
        <v>1512</v>
      </c>
      <c r="B378" t="s">
        <v>167</v>
      </c>
      <c r="C378" t="s">
        <v>316</v>
      </c>
      <c r="D378" t="s">
        <v>32</v>
      </c>
      <c r="E378" t="s">
        <v>164</v>
      </c>
      <c r="F378" t="s">
        <v>163</v>
      </c>
      <c r="G378" s="177">
        <v>94.67</v>
      </c>
      <c r="H378" s="60">
        <v>45632</v>
      </c>
      <c r="I378" s="60">
        <v>45586</v>
      </c>
      <c r="J378" t="s">
        <v>163</v>
      </c>
      <c r="K378" t="s">
        <v>1821</v>
      </c>
    </row>
    <row r="379" spans="1:11" x14ac:dyDescent="0.2">
      <c r="G379" s="59"/>
      <c r="H379" s="60"/>
      <c r="I379" s="60"/>
    </row>
    <row r="380" spans="1:11" x14ac:dyDescent="0.2">
      <c r="G380" s="59"/>
      <c r="H380" s="60"/>
      <c r="I380" s="60"/>
    </row>
    <row r="381" spans="1:11" x14ac:dyDescent="0.2">
      <c r="G381" s="59"/>
      <c r="H381" s="60"/>
      <c r="I381" s="60"/>
    </row>
    <row r="382" spans="1:11" x14ac:dyDescent="0.2">
      <c r="G382" s="59"/>
      <c r="H382" s="60"/>
      <c r="I382" s="60"/>
    </row>
    <row r="383" spans="1:11" x14ac:dyDescent="0.2">
      <c r="G383" s="59"/>
      <c r="H383" s="60"/>
      <c r="I383" s="60"/>
    </row>
    <row r="384" spans="1:11" x14ac:dyDescent="0.2">
      <c r="G384" s="59"/>
      <c r="H384" s="60"/>
      <c r="I384" s="60"/>
    </row>
    <row r="385" spans="1:13" x14ac:dyDescent="0.2">
      <c r="G385" s="59"/>
      <c r="H385" s="60"/>
      <c r="I385" s="60"/>
    </row>
    <row r="387" spans="1:13" ht="15" x14ac:dyDescent="0.25">
      <c r="A387" s="17"/>
      <c r="B387" s="17"/>
      <c r="C387" s="45"/>
      <c r="D387" s="32"/>
      <c r="E387" s="33" t="s">
        <v>45</v>
      </c>
      <c r="F387" s="33" t="s">
        <v>46</v>
      </c>
      <c r="G387" s="34" t="s">
        <v>29</v>
      </c>
      <c r="H387" s="17"/>
    </row>
    <row r="388" spans="1:13" ht="15" x14ac:dyDescent="0.25">
      <c r="A388" s="17"/>
      <c r="B388" s="17"/>
      <c r="C388" s="37"/>
      <c r="D388" s="36"/>
      <c r="E388" s="35" t="s">
        <v>34</v>
      </c>
      <c r="F388" s="36">
        <f>COUNTIFS($D$2:$D$386,E388,$G$2:$G$386,"&lt;0")-COUNTIFS($D$379:$D$386,E388,$G$379:$G$386,"&gt;0")</f>
        <v>31</v>
      </c>
      <c r="G388" s="37">
        <f>-SUMIF($D$2:$D$386,E388,$G$2:$G$386)</f>
        <v>4300</v>
      </c>
      <c r="H388" s="17"/>
    </row>
    <row r="389" spans="1:13" ht="15" x14ac:dyDescent="0.25">
      <c r="A389" s="17"/>
      <c r="B389" s="17"/>
      <c r="C389" s="37"/>
      <c r="D389" s="36"/>
      <c r="E389" s="35" t="s">
        <v>30</v>
      </c>
      <c r="F389" s="36">
        <f>COUNTIFS($D$2:$D$386,E389,$G$2:$G$386,"&lt;0")-COUNTIFS($D$379:$D$386,E389,$G$379:$G$386,"&gt;0")</f>
        <v>35</v>
      </c>
      <c r="G389" s="37">
        <f>-SUMIF($D$2:$D$386,E389,$G$2:$G$386)</f>
        <v>19852.790000000005</v>
      </c>
      <c r="H389" s="17"/>
    </row>
    <row r="390" spans="1:13" ht="15" x14ac:dyDescent="0.25">
      <c r="A390" s="29"/>
      <c r="B390" s="17"/>
      <c r="C390" s="37"/>
      <c r="D390" s="36"/>
      <c r="E390" s="35" t="s">
        <v>35</v>
      </c>
      <c r="F390" s="36">
        <f>COUNTIFS($D$2:$D$386,E390,$G$2:$G$386,"&lt;0")-COUNTIFS($D$379:$D$386,E390,$G$379:$G$386,"&gt;0")</f>
        <v>236</v>
      </c>
      <c r="G390" s="37">
        <f>-SUMIF($D$2:$D$386,E390,$G$2:$G$386)</f>
        <v>53103.39</v>
      </c>
      <c r="H390" s="17"/>
    </row>
    <row r="391" spans="1:13" ht="15" x14ac:dyDescent="0.25">
      <c r="A391" s="29"/>
      <c r="B391" s="17"/>
      <c r="C391" s="37"/>
      <c r="D391" s="36"/>
      <c r="E391" s="35" t="s">
        <v>31</v>
      </c>
      <c r="F391" s="36">
        <f>COUNTIFS($D$2:$D$386,E391,$G$2:$G$386,"&lt;0")-COUNTIFS($D$379:$D$386,E391,$G$379:$G$386,"&gt;0")</f>
        <v>37</v>
      </c>
      <c r="G391" s="37">
        <f>-SUMIF($D$2:$D$386,E391,$G$2:$G$386)</f>
        <v>12174.989999999996</v>
      </c>
      <c r="H391" s="17"/>
    </row>
    <row r="392" spans="1:13" ht="15" x14ac:dyDescent="0.25">
      <c r="A392" s="29"/>
      <c r="B392" s="17"/>
      <c r="C392" s="37"/>
      <c r="D392" s="36"/>
      <c r="E392" s="43" t="s">
        <v>32</v>
      </c>
      <c r="F392" s="36">
        <f>COUNTIFS($D$2:$D$386,E392,$G$2:$G$386,"&lt;0")-COUNTIFS($D$379:$D$386,E392,$G$379:$G$386,"&gt;0")</f>
        <v>31</v>
      </c>
      <c r="G392" s="37">
        <f>-SUMIF($D$2:$D$386,E392,$G$2:$G$386)</f>
        <v>3132.04</v>
      </c>
      <c r="H392" s="38" t="s">
        <v>49</v>
      </c>
    </row>
    <row r="393" spans="1:13" ht="15" x14ac:dyDescent="0.25">
      <c r="A393" s="29"/>
      <c r="B393" s="17"/>
      <c r="C393" s="37"/>
      <c r="D393" s="17"/>
      <c r="E393" s="39" t="s">
        <v>36</v>
      </c>
      <c r="F393" s="40">
        <f>SUM(F388:F392)</f>
        <v>370</v>
      </c>
      <c r="G393" s="41">
        <f>SUM(G388:G392)</f>
        <v>92563.209999999992</v>
      </c>
      <c r="H393" s="17"/>
    </row>
    <row r="394" spans="1:13" ht="15" x14ac:dyDescent="0.25">
      <c r="A394" s="29"/>
      <c r="B394" s="17"/>
      <c r="C394" s="42"/>
      <c r="D394" s="17"/>
      <c r="E394" s="30" t="s">
        <v>33</v>
      </c>
      <c r="F394" s="42">
        <f>F393-COUNTIF($G$2:$G$386,"&lt;0")+COUNTIF($G$379:$G$386,"&gt;0")</f>
        <v>0</v>
      </c>
      <c r="G394" s="42">
        <f>G393+SUM(G2:G386)</f>
        <v>0</v>
      </c>
      <c r="H394" s="17"/>
    </row>
    <row r="397" spans="1:13" x14ac:dyDescent="0.2">
      <c r="A397" t="s">
        <v>11</v>
      </c>
      <c r="B397" t="s">
        <v>12</v>
      </c>
      <c r="C397" t="s">
        <v>13</v>
      </c>
      <c r="D397" t="s">
        <v>14</v>
      </c>
      <c r="E397" t="s">
        <v>15</v>
      </c>
      <c r="F397" t="s">
        <v>16</v>
      </c>
      <c r="G397" s="59" t="s">
        <v>29</v>
      </c>
      <c r="H397" s="60" t="s">
        <v>17</v>
      </c>
      <c r="I397" s="60" t="s">
        <v>18</v>
      </c>
      <c r="J397" t="s">
        <v>19</v>
      </c>
      <c r="K397" t="s">
        <v>885</v>
      </c>
      <c r="L397" t="s">
        <v>20</v>
      </c>
      <c r="M397" t="s">
        <v>886</v>
      </c>
    </row>
    <row r="398" spans="1:13" x14ac:dyDescent="0.2">
      <c r="A398" t="s">
        <v>2496</v>
      </c>
      <c r="B398" t="s">
        <v>887</v>
      </c>
      <c r="C398" t="s">
        <v>900</v>
      </c>
      <c r="D398" t="s">
        <v>163</v>
      </c>
      <c r="E398" t="s">
        <v>171</v>
      </c>
      <c r="F398" t="s">
        <v>163</v>
      </c>
      <c r="G398" s="59">
        <v>-185.65</v>
      </c>
      <c r="H398" s="60">
        <v>45628</v>
      </c>
      <c r="I398" s="60">
        <v>45628</v>
      </c>
      <c r="J398" t="s">
        <v>163</v>
      </c>
      <c r="K398" t="s">
        <v>163</v>
      </c>
      <c r="L398" t="s">
        <v>2497</v>
      </c>
      <c r="M398" t="s">
        <v>890</v>
      </c>
    </row>
    <row r="399" spans="1:13" x14ac:dyDescent="0.2">
      <c r="A399" t="s">
        <v>2496</v>
      </c>
      <c r="B399" t="s">
        <v>887</v>
      </c>
      <c r="C399" t="s">
        <v>900</v>
      </c>
      <c r="D399" t="s">
        <v>163</v>
      </c>
      <c r="E399" t="s">
        <v>171</v>
      </c>
      <c r="F399" t="s">
        <v>163</v>
      </c>
      <c r="G399" s="59">
        <v>-123.43</v>
      </c>
      <c r="H399" s="60">
        <v>45628</v>
      </c>
      <c r="I399" s="60">
        <v>45628</v>
      </c>
      <c r="J399" t="s">
        <v>163</v>
      </c>
      <c r="K399" t="s">
        <v>163</v>
      </c>
      <c r="L399" t="s">
        <v>2497</v>
      </c>
      <c r="M399" t="s">
        <v>890</v>
      </c>
    </row>
    <row r="400" spans="1:13" x14ac:dyDescent="0.2">
      <c r="A400" t="s">
        <v>2496</v>
      </c>
      <c r="B400" t="s">
        <v>887</v>
      </c>
      <c r="C400" t="s">
        <v>900</v>
      </c>
      <c r="D400" t="s">
        <v>163</v>
      </c>
      <c r="E400" t="s">
        <v>171</v>
      </c>
      <c r="F400" t="s">
        <v>163</v>
      </c>
      <c r="G400" s="59">
        <v>-62.43</v>
      </c>
      <c r="H400" s="60">
        <v>45628</v>
      </c>
      <c r="I400" s="60">
        <v>45628</v>
      </c>
      <c r="J400" t="s">
        <v>163</v>
      </c>
      <c r="K400" t="s">
        <v>163</v>
      </c>
      <c r="L400" t="s">
        <v>2497</v>
      </c>
      <c r="M400" t="s">
        <v>890</v>
      </c>
    </row>
    <row r="401" spans="1:13" x14ac:dyDescent="0.2">
      <c r="A401" t="s">
        <v>2498</v>
      </c>
      <c r="B401" t="s">
        <v>887</v>
      </c>
      <c r="C401" t="s">
        <v>908</v>
      </c>
      <c r="D401" t="s">
        <v>163</v>
      </c>
      <c r="E401" t="s">
        <v>171</v>
      </c>
      <c r="F401" t="s">
        <v>163</v>
      </c>
      <c r="G401" s="59">
        <v>-53.88</v>
      </c>
      <c r="H401" s="60">
        <v>45628</v>
      </c>
      <c r="I401" s="60">
        <v>45623</v>
      </c>
      <c r="J401" t="s">
        <v>163</v>
      </c>
      <c r="K401" t="s">
        <v>163</v>
      </c>
      <c r="L401" t="s">
        <v>2499</v>
      </c>
      <c r="M401" t="s">
        <v>2500</v>
      </c>
    </row>
    <row r="402" spans="1:13" x14ac:dyDescent="0.2">
      <c r="A402" t="s">
        <v>2501</v>
      </c>
      <c r="B402" t="s">
        <v>887</v>
      </c>
      <c r="C402" t="s">
        <v>900</v>
      </c>
      <c r="D402" t="s">
        <v>163</v>
      </c>
      <c r="E402" t="s">
        <v>171</v>
      </c>
      <c r="F402" t="s">
        <v>163</v>
      </c>
      <c r="G402" s="59">
        <v>-64.569999999999993</v>
      </c>
      <c r="H402" s="60">
        <v>45629</v>
      </c>
      <c r="I402" s="60">
        <v>45629</v>
      </c>
      <c r="J402" t="s">
        <v>163</v>
      </c>
      <c r="K402" t="s">
        <v>163</v>
      </c>
      <c r="L402" t="s">
        <v>2502</v>
      </c>
      <c r="M402" t="s">
        <v>890</v>
      </c>
    </row>
    <row r="403" spans="1:13" x14ac:dyDescent="0.2">
      <c r="A403" t="s">
        <v>2501</v>
      </c>
      <c r="B403" t="s">
        <v>887</v>
      </c>
      <c r="C403" t="s">
        <v>900</v>
      </c>
      <c r="D403" t="s">
        <v>163</v>
      </c>
      <c r="E403" t="s">
        <v>171</v>
      </c>
      <c r="F403" t="s">
        <v>163</v>
      </c>
      <c r="G403" s="59">
        <v>-23.13</v>
      </c>
      <c r="H403" s="60">
        <v>45629</v>
      </c>
      <c r="I403" s="60">
        <v>45629</v>
      </c>
      <c r="J403" t="s">
        <v>163</v>
      </c>
      <c r="K403" t="s">
        <v>163</v>
      </c>
      <c r="L403" t="s">
        <v>2502</v>
      </c>
      <c r="M403" t="s">
        <v>890</v>
      </c>
    </row>
    <row r="404" spans="1:13" x14ac:dyDescent="0.2">
      <c r="A404" t="s">
        <v>2501</v>
      </c>
      <c r="B404" t="s">
        <v>887</v>
      </c>
      <c r="C404" t="s">
        <v>900</v>
      </c>
      <c r="D404" t="s">
        <v>163</v>
      </c>
      <c r="E404" t="s">
        <v>171</v>
      </c>
      <c r="F404" t="s">
        <v>163</v>
      </c>
      <c r="G404" s="59">
        <v>-5.0599999999999996</v>
      </c>
      <c r="H404" s="60">
        <v>45629</v>
      </c>
      <c r="I404" s="60">
        <v>45629</v>
      </c>
      <c r="J404" t="s">
        <v>163</v>
      </c>
      <c r="K404" t="s">
        <v>163</v>
      </c>
      <c r="L404" t="s">
        <v>2502</v>
      </c>
      <c r="M404" t="s">
        <v>890</v>
      </c>
    </row>
    <row r="405" spans="1:13" x14ac:dyDescent="0.2">
      <c r="A405" t="s">
        <v>2501</v>
      </c>
      <c r="B405" t="s">
        <v>887</v>
      </c>
      <c r="C405" t="s">
        <v>900</v>
      </c>
      <c r="D405" t="s">
        <v>163</v>
      </c>
      <c r="E405" t="s">
        <v>171</v>
      </c>
      <c r="F405" t="s">
        <v>163</v>
      </c>
      <c r="G405" s="59">
        <v>-44.03</v>
      </c>
      <c r="H405" s="60">
        <v>45629</v>
      </c>
      <c r="I405" s="60">
        <v>45629</v>
      </c>
      <c r="J405" t="s">
        <v>163</v>
      </c>
      <c r="K405" t="s">
        <v>163</v>
      </c>
      <c r="L405" t="s">
        <v>2502</v>
      </c>
      <c r="M405" t="s">
        <v>890</v>
      </c>
    </row>
    <row r="406" spans="1:13" x14ac:dyDescent="0.2">
      <c r="A406" t="s">
        <v>2503</v>
      </c>
      <c r="B406" t="s">
        <v>887</v>
      </c>
      <c r="C406" t="s">
        <v>900</v>
      </c>
      <c r="D406" t="s">
        <v>163</v>
      </c>
      <c r="E406" t="s">
        <v>171</v>
      </c>
      <c r="F406" t="s">
        <v>163</v>
      </c>
      <c r="G406" s="59">
        <v>-232.7</v>
      </c>
      <c r="H406" s="60">
        <v>45629</v>
      </c>
      <c r="I406" s="60">
        <v>45629</v>
      </c>
      <c r="J406" t="s">
        <v>163</v>
      </c>
      <c r="K406" t="s">
        <v>163</v>
      </c>
      <c r="L406" t="s">
        <v>2504</v>
      </c>
      <c r="M406" t="s">
        <v>890</v>
      </c>
    </row>
    <row r="407" spans="1:13" x14ac:dyDescent="0.2">
      <c r="A407" t="s">
        <v>2503</v>
      </c>
      <c r="B407" t="s">
        <v>887</v>
      </c>
      <c r="C407" t="s">
        <v>900</v>
      </c>
      <c r="D407" t="s">
        <v>163</v>
      </c>
      <c r="E407" t="s">
        <v>171</v>
      </c>
      <c r="F407" t="s">
        <v>163</v>
      </c>
      <c r="G407" s="59">
        <v>-155.38999999999999</v>
      </c>
      <c r="H407" s="60">
        <v>45629</v>
      </c>
      <c r="I407" s="60">
        <v>45629</v>
      </c>
      <c r="J407" t="s">
        <v>163</v>
      </c>
      <c r="K407" t="s">
        <v>163</v>
      </c>
      <c r="L407" t="s">
        <v>2504</v>
      </c>
      <c r="M407" t="s">
        <v>890</v>
      </c>
    </row>
    <row r="408" spans="1:13" x14ac:dyDescent="0.2">
      <c r="A408" t="s">
        <v>2503</v>
      </c>
      <c r="B408" t="s">
        <v>887</v>
      </c>
      <c r="C408" t="s">
        <v>900</v>
      </c>
      <c r="D408" t="s">
        <v>163</v>
      </c>
      <c r="E408" t="s">
        <v>171</v>
      </c>
      <c r="F408" t="s">
        <v>163</v>
      </c>
      <c r="G408" s="59">
        <v>-15.38</v>
      </c>
      <c r="H408" s="60">
        <v>45629</v>
      </c>
      <c r="I408" s="60">
        <v>45629</v>
      </c>
      <c r="J408" t="s">
        <v>163</v>
      </c>
      <c r="K408" t="s">
        <v>163</v>
      </c>
      <c r="L408" t="s">
        <v>2504</v>
      </c>
      <c r="M408" t="s">
        <v>890</v>
      </c>
    </row>
    <row r="409" spans="1:13" x14ac:dyDescent="0.2">
      <c r="A409" t="s">
        <v>2503</v>
      </c>
      <c r="B409" t="s">
        <v>887</v>
      </c>
      <c r="C409" t="s">
        <v>900</v>
      </c>
      <c r="D409" t="s">
        <v>163</v>
      </c>
      <c r="E409" t="s">
        <v>171</v>
      </c>
      <c r="F409" t="s">
        <v>163</v>
      </c>
      <c r="G409" s="59">
        <v>-21.99</v>
      </c>
      <c r="H409" s="60">
        <v>45629</v>
      </c>
      <c r="I409" s="60">
        <v>45629</v>
      </c>
      <c r="J409" t="s">
        <v>163</v>
      </c>
      <c r="K409" t="s">
        <v>163</v>
      </c>
      <c r="L409" t="s">
        <v>2504</v>
      </c>
      <c r="M409" t="s">
        <v>890</v>
      </c>
    </row>
    <row r="410" spans="1:13" x14ac:dyDescent="0.2">
      <c r="A410" t="s">
        <v>2505</v>
      </c>
      <c r="B410" t="s">
        <v>887</v>
      </c>
      <c r="C410" t="s">
        <v>900</v>
      </c>
      <c r="D410" t="s">
        <v>163</v>
      </c>
      <c r="E410" t="s">
        <v>171</v>
      </c>
      <c r="F410" t="s">
        <v>163</v>
      </c>
      <c r="G410" s="59">
        <v>-2.2200000000000002</v>
      </c>
      <c r="H410" s="60">
        <v>45629</v>
      </c>
      <c r="I410" s="60">
        <v>45629</v>
      </c>
      <c r="J410" t="s">
        <v>163</v>
      </c>
      <c r="K410" t="s">
        <v>163</v>
      </c>
      <c r="L410" t="s">
        <v>2506</v>
      </c>
      <c r="M410" t="s">
        <v>890</v>
      </c>
    </row>
    <row r="411" spans="1:13" x14ac:dyDescent="0.2">
      <c r="A411" t="s">
        <v>2505</v>
      </c>
      <c r="B411" t="s">
        <v>887</v>
      </c>
      <c r="C411" t="s">
        <v>900</v>
      </c>
      <c r="D411" t="s">
        <v>163</v>
      </c>
      <c r="E411" t="s">
        <v>171</v>
      </c>
      <c r="F411" t="s">
        <v>163</v>
      </c>
      <c r="G411" s="59">
        <v>-16.07</v>
      </c>
      <c r="H411" s="60">
        <v>45629</v>
      </c>
      <c r="I411" s="60">
        <v>45629</v>
      </c>
      <c r="J411" t="s">
        <v>163</v>
      </c>
      <c r="K411" t="s">
        <v>163</v>
      </c>
      <c r="L411" t="s">
        <v>2506</v>
      </c>
      <c r="M411" t="s">
        <v>890</v>
      </c>
    </row>
    <row r="412" spans="1:13" x14ac:dyDescent="0.2">
      <c r="A412" t="s">
        <v>2505</v>
      </c>
      <c r="B412" t="s">
        <v>887</v>
      </c>
      <c r="C412" t="s">
        <v>900</v>
      </c>
      <c r="D412" t="s">
        <v>163</v>
      </c>
      <c r="E412" t="s">
        <v>171</v>
      </c>
      <c r="F412" t="s">
        <v>163</v>
      </c>
      <c r="G412" s="59">
        <v>-23.38</v>
      </c>
      <c r="H412" s="60">
        <v>45629</v>
      </c>
      <c r="I412" s="60">
        <v>45629</v>
      </c>
      <c r="J412" t="s">
        <v>163</v>
      </c>
      <c r="K412" t="s">
        <v>163</v>
      </c>
      <c r="L412" t="s">
        <v>2506</v>
      </c>
      <c r="M412" t="s">
        <v>890</v>
      </c>
    </row>
    <row r="413" spans="1:13" x14ac:dyDescent="0.2">
      <c r="A413" t="s">
        <v>2505</v>
      </c>
      <c r="B413" t="s">
        <v>887</v>
      </c>
      <c r="C413" t="s">
        <v>900</v>
      </c>
      <c r="D413" t="s">
        <v>163</v>
      </c>
      <c r="E413" t="s">
        <v>171</v>
      </c>
      <c r="F413" t="s">
        <v>163</v>
      </c>
      <c r="G413" s="59">
        <v>-15.15</v>
      </c>
      <c r="H413" s="60">
        <v>45629</v>
      </c>
      <c r="I413" s="60">
        <v>45629</v>
      </c>
      <c r="J413" t="s">
        <v>163</v>
      </c>
      <c r="K413" t="s">
        <v>163</v>
      </c>
      <c r="L413" t="s">
        <v>2506</v>
      </c>
      <c r="M413" t="s">
        <v>890</v>
      </c>
    </row>
    <row r="414" spans="1:13" x14ac:dyDescent="0.2">
      <c r="A414" t="s">
        <v>2505</v>
      </c>
      <c r="B414" t="s">
        <v>887</v>
      </c>
      <c r="C414" t="s">
        <v>900</v>
      </c>
      <c r="D414" t="s">
        <v>163</v>
      </c>
      <c r="E414" t="s">
        <v>171</v>
      </c>
      <c r="F414" t="s">
        <v>163</v>
      </c>
      <c r="G414" s="59">
        <v>-15.95</v>
      </c>
      <c r="H414" s="60">
        <v>45629</v>
      </c>
      <c r="I414" s="60">
        <v>45629</v>
      </c>
      <c r="J414" t="s">
        <v>163</v>
      </c>
      <c r="K414" t="s">
        <v>163</v>
      </c>
      <c r="L414" t="s">
        <v>2506</v>
      </c>
      <c r="M414" t="s">
        <v>890</v>
      </c>
    </row>
    <row r="415" spans="1:13" x14ac:dyDescent="0.2">
      <c r="A415" t="s">
        <v>2505</v>
      </c>
      <c r="B415" t="s">
        <v>887</v>
      </c>
      <c r="C415" t="s">
        <v>900</v>
      </c>
      <c r="D415" t="s">
        <v>163</v>
      </c>
      <c r="E415" t="s">
        <v>171</v>
      </c>
      <c r="F415" t="s">
        <v>163</v>
      </c>
      <c r="G415" s="59">
        <v>-7.97</v>
      </c>
      <c r="H415" s="60">
        <v>45629</v>
      </c>
      <c r="I415" s="60">
        <v>45629</v>
      </c>
      <c r="J415" t="s">
        <v>163</v>
      </c>
      <c r="K415" t="s">
        <v>163</v>
      </c>
      <c r="L415" t="s">
        <v>2506</v>
      </c>
      <c r="M415" t="s">
        <v>890</v>
      </c>
    </row>
    <row r="416" spans="1:13" x14ac:dyDescent="0.2">
      <c r="A416" t="s">
        <v>2505</v>
      </c>
      <c r="B416" t="s">
        <v>887</v>
      </c>
      <c r="C416" t="s">
        <v>900</v>
      </c>
      <c r="D416" t="s">
        <v>163</v>
      </c>
      <c r="E416" t="s">
        <v>171</v>
      </c>
      <c r="F416" t="s">
        <v>163</v>
      </c>
      <c r="G416" s="59">
        <v>-7.97</v>
      </c>
      <c r="H416" s="60">
        <v>45629</v>
      </c>
      <c r="I416" s="60">
        <v>45629</v>
      </c>
      <c r="J416" t="s">
        <v>163</v>
      </c>
      <c r="K416" t="s">
        <v>163</v>
      </c>
      <c r="L416" t="s">
        <v>2506</v>
      </c>
      <c r="M416" t="s">
        <v>890</v>
      </c>
    </row>
    <row r="417" spans="1:13" x14ac:dyDescent="0.2">
      <c r="A417">
        <v>30100500</v>
      </c>
      <c r="B417" t="s">
        <v>887</v>
      </c>
      <c r="C417" t="s">
        <v>892</v>
      </c>
      <c r="D417" t="s">
        <v>163</v>
      </c>
      <c r="E417" t="s">
        <v>171</v>
      </c>
      <c r="F417" t="s">
        <v>163</v>
      </c>
      <c r="G417" s="59">
        <v>-2000</v>
      </c>
      <c r="H417" s="60">
        <v>45630</v>
      </c>
      <c r="I417" s="60">
        <v>44011</v>
      </c>
      <c r="J417" t="s">
        <v>163</v>
      </c>
      <c r="K417" t="s">
        <v>163</v>
      </c>
      <c r="L417" t="s">
        <v>2507</v>
      </c>
      <c r="M417" t="s">
        <v>890</v>
      </c>
    </row>
    <row r="418" spans="1:13" x14ac:dyDescent="0.2">
      <c r="A418">
        <v>30107916</v>
      </c>
      <c r="B418" t="s">
        <v>887</v>
      </c>
      <c r="C418" t="s">
        <v>892</v>
      </c>
      <c r="D418" t="s">
        <v>163</v>
      </c>
      <c r="E418" t="s">
        <v>171</v>
      </c>
      <c r="F418" t="s">
        <v>163</v>
      </c>
      <c r="G418" s="59">
        <v>-324</v>
      </c>
      <c r="H418" s="60">
        <v>45630</v>
      </c>
      <c r="I418" s="60">
        <v>44636</v>
      </c>
      <c r="J418" t="s">
        <v>163</v>
      </c>
      <c r="K418" t="s">
        <v>163</v>
      </c>
      <c r="L418" t="s">
        <v>2508</v>
      </c>
      <c r="M418" t="s">
        <v>890</v>
      </c>
    </row>
    <row r="419" spans="1:13" x14ac:dyDescent="0.2">
      <c r="A419">
        <v>30107916</v>
      </c>
      <c r="B419" t="s">
        <v>887</v>
      </c>
      <c r="C419" t="s">
        <v>892</v>
      </c>
      <c r="D419" t="s">
        <v>163</v>
      </c>
      <c r="E419" t="s">
        <v>171</v>
      </c>
      <c r="F419" t="s">
        <v>163</v>
      </c>
      <c r="G419" s="59">
        <v>-197</v>
      </c>
      <c r="H419" s="60">
        <v>45630</v>
      </c>
      <c r="I419" s="60">
        <v>44636</v>
      </c>
      <c r="J419" t="s">
        <v>163</v>
      </c>
      <c r="K419" t="s">
        <v>163</v>
      </c>
      <c r="L419" t="s">
        <v>2508</v>
      </c>
      <c r="M419" t="s">
        <v>890</v>
      </c>
    </row>
    <row r="420" spans="1:13" x14ac:dyDescent="0.2">
      <c r="A420">
        <v>30092320</v>
      </c>
      <c r="B420" t="s">
        <v>887</v>
      </c>
      <c r="C420" t="s">
        <v>892</v>
      </c>
      <c r="D420" t="s">
        <v>163</v>
      </c>
      <c r="E420" t="s">
        <v>171</v>
      </c>
      <c r="F420" t="s">
        <v>163</v>
      </c>
      <c r="G420" s="59">
        <v>2400</v>
      </c>
      <c r="H420" s="60">
        <v>45630</v>
      </c>
      <c r="I420" s="60">
        <v>43327</v>
      </c>
      <c r="J420" t="s">
        <v>163</v>
      </c>
      <c r="K420" t="s">
        <v>163</v>
      </c>
      <c r="L420" t="s">
        <v>2509</v>
      </c>
      <c r="M420" t="s">
        <v>890</v>
      </c>
    </row>
    <row r="421" spans="1:13" x14ac:dyDescent="0.2">
      <c r="A421">
        <v>30092320</v>
      </c>
      <c r="B421" t="s">
        <v>887</v>
      </c>
      <c r="C421" t="s">
        <v>892</v>
      </c>
      <c r="D421" t="s">
        <v>163</v>
      </c>
      <c r="E421" t="s">
        <v>171</v>
      </c>
      <c r="F421" t="s">
        <v>163</v>
      </c>
      <c r="G421" s="59">
        <v>-2400</v>
      </c>
      <c r="H421" s="60">
        <v>45630</v>
      </c>
      <c r="I421" s="60">
        <v>43327</v>
      </c>
      <c r="J421" t="s">
        <v>163</v>
      </c>
      <c r="K421" t="s">
        <v>163</v>
      </c>
      <c r="L421" t="s">
        <v>2510</v>
      </c>
      <c r="M421" t="s">
        <v>890</v>
      </c>
    </row>
    <row r="422" spans="1:13" x14ac:dyDescent="0.2">
      <c r="A422">
        <v>30092320</v>
      </c>
      <c r="B422" t="s">
        <v>887</v>
      </c>
      <c r="C422" t="s">
        <v>892</v>
      </c>
      <c r="D422" t="s">
        <v>163</v>
      </c>
      <c r="E422" t="s">
        <v>171</v>
      </c>
      <c r="F422" t="s">
        <v>163</v>
      </c>
      <c r="G422" s="59">
        <v>-2400</v>
      </c>
      <c r="H422" s="60">
        <v>45630</v>
      </c>
      <c r="I422" s="60">
        <v>43327</v>
      </c>
      <c r="J422" t="s">
        <v>163</v>
      </c>
      <c r="K422" t="s">
        <v>163</v>
      </c>
      <c r="L422" t="s">
        <v>2511</v>
      </c>
      <c r="M422" t="s">
        <v>890</v>
      </c>
    </row>
    <row r="423" spans="1:13" x14ac:dyDescent="0.2">
      <c r="A423">
        <v>30109485</v>
      </c>
      <c r="B423" t="s">
        <v>887</v>
      </c>
      <c r="C423" t="s">
        <v>892</v>
      </c>
      <c r="D423" t="s">
        <v>163</v>
      </c>
      <c r="E423" t="s">
        <v>171</v>
      </c>
      <c r="F423" t="s">
        <v>163</v>
      </c>
      <c r="G423" s="59">
        <v>-12500</v>
      </c>
      <c r="H423" s="60">
        <v>45630</v>
      </c>
      <c r="I423" s="60">
        <v>44726</v>
      </c>
      <c r="J423" t="s">
        <v>163</v>
      </c>
      <c r="K423" t="s">
        <v>163</v>
      </c>
      <c r="L423" t="s">
        <v>2512</v>
      </c>
      <c r="M423" t="s">
        <v>890</v>
      </c>
    </row>
    <row r="424" spans="1:13" x14ac:dyDescent="0.2">
      <c r="A424" t="s">
        <v>2501</v>
      </c>
      <c r="B424" t="s">
        <v>887</v>
      </c>
      <c r="C424" t="s">
        <v>900</v>
      </c>
      <c r="D424" t="s">
        <v>163</v>
      </c>
      <c r="E424" t="s">
        <v>171</v>
      </c>
      <c r="F424" t="s">
        <v>163</v>
      </c>
      <c r="G424" s="59">
        <v>71.38</v>
      </c>
      <c r="H424" s="60">
        <v>45630</v>
      </c>
      <c r="I424" s="60">
        <v>45547</v>
      </c>
      <c r="J424" t="s">
        <v>163</v>
      </c>
      <c r="K424" t="s">
        <v>163</v>
      </c>
      <c r="L424" t="s">
        <v>2513</v>
      </c>
      <c r="M424" t="s">
        <v>890</v>
      </c>
    </row>
    <row r="425" spans="1:13" x14ac:dyDescent="0.2">
      <c r="A425" t="s">
        <v>2501</v>
      </c>
      <c r="B425" t="s">
        <v>887</v>
      </c>
      <c r="C425" t="s">
        <v>900</v>
      </c>
      <c r="D425" t="s">
        <v>163</v>
      </c>
      <c r="E425" t="s">
        <v>171</v>
      </c>
      <c r="F425" t="s">
        <v>163</v>
      </c>
      <c r="G425" s="59">
        <v>10.119999999999999</v>
      </c>
      <c r="H425" s="60">
        <v>45630</v>
      </c>
      <c r="I425" s="60">
        <v>45498</v>
      </c>
      <c r="J425" t="s">
        <v>163</v>
      </c>
      <c r="K425" t="s">
        <v>163</v>
      </c>
      <c r="L425" t="s">
        <v>2514</v>
      </c>
      <c r="M425" t="s">
        <v>890</v>
      </c>
    </row>
    <row r="426" spans="1:13" x14ac:dyDescent="0.2">
      <c r="A426" t="s">
        <v>2501</v>
      </c>
      <c r="B426" t="s">
        <v>887</v>
      </c>
      <c r="C426" t="s">
        <v>900</v>
      </c>
      <c r="D426" t="s">
        <v>163</v>
      </c>
      <c r="E426" t="s">
        <v>171</v>
      </c>
      <c r="F426" t="s">
        <v>163</v>
      </c>
      <c r="G426" s="59">
        <v>46.26</v>
      </c>
      <c r="H426" s="60">
        <v>45630</v>
      </c>
      <c r="I426" s="60">
        <v>45498</v>
      </c>
      <c r="J426" t="s">
        <v>163</v>
      </c>
      <c r="K426" t="s">
        <v>163</v>
      </c>
      <c r="L426" t="s">
        <v>2514</v>
      </c>
      <c r="M426" t="s">
        <v>890</v>
      </c>
    </row>
    <row r="427" spans="1:13" x14ac:dyDescent="0.2">
      <c r="A427" t="s">
        <v>2501</v>
      </c>
      <c r="B427" t="s">
        <v>887</v>
      </c>
      <c r="C427" t="s">
        <v>900</v>
      </c>
      <c r="D427" t="s">
        <v>163</v>
      </c>
      <c r="E427" t="s">
        <v>171</v>
      </c>
      <c r="F427" t="s">
        <v>163</v>
      </c>
      <c r="G427" s="59">
        <v>-46.26</v>
      </c>
      <c r="H427" s="60">
        <v>45630</v>
      </c>
      <c r="I427" s="60">
        <v>45498</v>
      </c>
      <c r="J427" t="s">
        <v>163</v>
      </c>
      <c r="K427" t="s">
        <v>163</v>
      </c>
      <c r="L427" t="s">
        <v>2514</v>
      </c>
      <c r="M427" t="s">
        <v>890</v>
      </c>
    </row>
    <row r="428" spans="1:13" x14ac:dyDescent="0.2">
      <c r="A428" t="s">
        <v>2501</v>
      </c>
      <c r="B428" t="s">
        <v>887</v>
      </c>
      <c r="C428" t="s">
        <v>900</v>
      </c>
      <c r="D428" t="s">
        <v>163</v>
      </c>
      <c r="E428" t="s">
        <v>171</v>
      </c>
      <c r="F428" t="s">
        <v>163</v>
      </c>
      <c r="G428" s="59">
        <v>-10.119999999999999</v>
      </c>
      <c r="H428" s="60">
        <v>45630</v>
      </c>
      <c r="I428" s="60">
        <v>45498</v>
      </c>
      <c r="J428" t="s">
        <v>163</v>
      </c>
      <c r="K428" t="s">
        <v>163</v>
      </c>
      <c r="L428" t="s">
        <v>2514</v>
      </c>
      <c r="M428" t="s">
        <v>890</v>
      </c>
    </row>
    <row r="429" spans="1:13" x14ac:dyDescent="0.2">
      <c r="A429" t="s">
        <v>2501</v>
      </c>
      <c r="B429" t="s">
        <v>887</v>
      </c>
      <c r="C429" t="s">
        <v>900</v>
      </c>
      <c r="D429" t="s">
        <v>163</v>
      </c>
      <c r="E429" t="s">
        <v>171</v>
      </c>
      <c r="F429" t="s">
        <v>163</v>
      </c>
      <c r="G429" s="59">
        <v>-71.38</v>
      </c>
      <c r="H429" s="60">
        <v>45630</v>
      </c>
      <c r="I429" s="60">
        <v>45547</v>
      </c>
      <c r="J429" t="s">
        <v>163</v>
      </c>
      <c r="K429" t="s">
        <v>163</v>
      </c>
      <c r="L429" t="s">
        <v>2514</v>
      </c>
      <c r="M429" t="s">
        <v>890</v>
      </c>
    </row>
    <row r="430" spans="1:13" x14ac:dyDescent="0.2">
      <c r="A430" t="s">
        <v>2501</v>
      </c>
      <c r="B430" t="s">
        <v>887</v>
      </c>
      <c r="C430" t="s">
        <v>900</v>
      </c>
      <c r="D430" t="s">
        <v>163</v>
      </c>
      <c r="E430" t="s">
        <v>171</v>
      </c>
      <c r="F430" t="s">
        <v>163</v>
      </c>
      <c r="G430" s="59">
        <v>44.03</v>
      </c>
      <c r="H430" s="60">
        <v>45630</v>
      </c>
      <c r="I430" s="60">
        <v>45547</v>
      </c>
      <c r="J430" t="s">
        <v>163</v>
      </c>
      <c r="K430" t="s">
        <v>163</v>
      </c>
      <c r="L430" t="s">
        <v>2513</v>
      </c>
      <c r="M430" t="s">
        <v>890</v>
      </c>
    </row>
    <row r="431" spans="1:13" x14ac:dyDescent="0.2">
      <c r="A431" t="s">
        <v>2501</v>
      </c>
      <c r="B431" t="s">
        <v>887</v>
      </c>
      <c r="C431" t="s">
        <v>900</v>
      </c>
      <c r="D431" t="s">
        <v>163</v>
      </c>
      <c r="E431" t="s">
        <v>171</v>
      </c>
      <c r="F431" t="s">
        <v>163</v>
      </c>
      <c r="G431" s="59">
        <v>5.0599999999999996</v>
      </c>
      <c r="H431" s="60">
        <v>45630</v>
      </c>
      <c r="I431" s="60">
        <v>45498</v>
      </c>
      <c r="J431" t="s">
        <v>163</v>
      </c>
      <c r="K431" t="s">
        <v>163</v>
      </c>
      <c r="L431" t="s">
        <v>2513</v>
      </c>
      <c r="M431" t="s">
        <v>890</v>
      </c>
    </row>
    <row r="432" spans="1:13" x14ac:dyDescent="0.2">
      <c r="A432" t="s">
        <v>2501</v>
      </c>
      <c r="B432" t="s">
        <v>887</v>
      </c>
      <c r="C432" t="s">
        <v>900</v>
      </c>
      <c r="D432" t="s">
        <v>163</v>
      </c>
      <c r="E432" t="s">
        <v>171</v>
      </c>
      <c r="F432" t="s">
        <v>163</v>
      </c>
      <c r="G432" s="59">
        <v>23.13</v>
      </c>
      <c r="H432" s="60">
        <v>45630</v>
      </c>
      <c r="I432" s="60">
        <v>45498</v>
      </c>
      <c r="J432" t="s">
        <v>163</v>
      </c>
      <c r="K432" t="s">
        <v>163</v>
      </c>
      <c r="L432" t="s">
        <v>2513</v>
      </c>
      <c r="M432" t="s">
        <v>890</v>
      </c>
    </row>
    <row r="433" spans="1:13" x14ac:dyDescent="0.2">
      <c r="A433" t="s">
        <v>2501</v>
      </c>
      <c r="B433" t="s">
        <v>887</v>
      </c>
      <c r="C433" t="s">
        <v>900</v>
      </c>
      <c r="D433" t="s">
        <v>163</v>
      </c>
      <c r="E433" t="s">
        <v>171</v>
      </c>
      <c r="F433" t="s">
        <v>163</v>
      </c>
      <c r="G433" s="59">
        <v>64.569999999999993</v>
      </c>
      <c r="H433" s="60">
        <v>45630</v>
      </c>
      <c r="I433" s="60">
        <v>45401</v>
      </c>
      <c r="J433" t="s">
        <v>163</v>
      </c>
      <c r="K433" t="s">
        <v>163</v>
      </c>
      <c r="L433" t="s">
        <v>2513</v>
      </c>
      <c r="M433" t="s">
        <v>890</v>
      </c>
    </row>
    <row r="434" spans="1:13" x14ac:dyDescent="0.2">
      <c r="A434" t="s">
        <v>2501</v>
      </c>
      <c r="B434" t="s">
        <v>887</v>
      </c>
      <c r="C434" t="s">
        <v>900</v>
      </c>
      <c r="D434" t="s">
        <v>163</v>
      </c>
      <c r="E434" t="s">
        <v>171</v>
      </c>
      <c r="F434" t="s">
        <v>163</v>
      </c>
      <c r="G434" s="59">
        <v>-64.569999999999993</v>
      </c>
      <c r="H434" s="60">
        <v>45630</v>
      </c>
      <c r="I434" s="60">
        <v>45630</v>
      </c>
      <c r="J434" t="s">
        <v>163</v>
      </c>
      <c r="K434" t="s">
        <v>163</v>
      </c>
      <c r="L434" t="s">
        <v>2515</v>
      </c>
      <c r="M434" t="s">
        <v>890</v>
      </c>
    </row>
    <row r="435" spans="1:13" x14ac:dyDescent="0.2">
      <c r="A435" t="s">
        <v>2501</v>
      </c>
      <c r="B435" t="s">
        <v>887</v>
      </c>
      <c r="C435" t="s">
        <v>900</v>
      </c>
      <c r="D435" t="s">
        <v>163</v>
      </c>
      <c r="E435" t="s">
        <v>171</v>
      </c>
      <c r="F435" t="s">
        <v>163</v>
      </c>
      <c r="G435" s="59">
        <v>-23.13</v>
      </c>
      <c r="H435" s="60">
        <v>45630</v>
      </c>
      <c r="I435" s="60">
        <v>45630</v>
      </c>
      <c r="J435" t="s">
        <v>163</v>
      </c>
      <c r="K435" t="s">
        <v>163</v>
      </c>
      <c r="L435" t="s">
        <v>2515</v>
      </c>
      <c r="M435" t="s">
        <v>890</v>
      </c>
    </row>
    <row r="436" spans="1:13" x14ac:dyDescent="0.2">
      <c r="A436" t="s">
        <v>2501</v>
      </c>
      <c r="B436" t="s">
        <v>887</v>
      </c>
      <c r="C436" t="s">
        <v>900</v>
      </c>
      <c r="D436" t="s">
        <v>163</v>
      </c>
      <c r="E436" t="s">
        <v>171</v>
      </c>
      <c r="F436" t="s">
        <v>163</v>
      </c>
      <c r="G436" s="59">
        <v>-5.0599999999999996</v>
      </c>
      <c r="H436" s="60">
        <v>45630</v>
      </c>
      <c r="I436" s="60">
        <v>45630</v>
      </c>
      <c r="J436" t="s">
        <v>163</v>
      </c>
      <c r="K436" t="s">
        <v>163</v>
      </c>
      <c r="L436" t="s">
        <v>2515</v>
      </c>
      <c r="M436" t="s">
        <v>890</v>
      </c>
    </row>
    <row r="437" spans="1:13" x14ac:dyDescent="0.2">
      <c r="A437" t="s">
        <v>2501</v>
      </c>
      <c r="B437" t="s">
        <v>887</v>
      </c>
      <c r="C437" t="s">
        <v>900</v>
      </c>
      <c r="D437" t="s">
        <v>163</v>
      </c>
      <c r="E437" t="s">
        <v>171</v>
      </c>
      <c r="F437" t="s">
        <v>163</v>
      </c>
      <c r="G437" s="59">
        <v>-44.03</v>
      </c>
      <c r="H437" s="60">
        <v>45630</v>
      </c>
      <c r="I437" s="60">
        <v>45630</v>
      </c>
      <c r="J437" t="s">
        <v>163</v>
      </c>
      <c r="K437" t="s">
        <v>163</v>
      </c>
      <c r="L437" t="s">
        <v>2515</v>
      </c>
      <c r="M437" t="s">
        <v>890</v>
      </c>
    </row>
    <row r="438" spans="1:13" x14ac:dyDescent="0.2">
      <c r="A438">
        <v>30063869</v>
      </c>
      <c r="B438" t="s">
        <v>887</v>
      </c>
      <c r="C438" t="s">
        <v>892</v>
      </c>
      <c r="D438" t="s">
        <v>163</v>
      </c>
      <c r="E438" t="s">
        <v>171</v>
      </c>
      <c r="F438" t="s">
        <v>163</v>
      </c>
      <c r="G438" s="59">
        <v>-92.22</v>
      </c>
      <c r="H438" s="60">
        <v>45631</v>
      </c>
      <c r="I438" s="60">
        <v>45628</v>
      </c>
      <c r="J438" t="s">
        <v>163</v>
      </c>
      <c r="K438" t="s">
        <v>163</v>
      </c>
      <c r="L438" t="s">
        <v>2516</v>
      </c>
      <c r="M438" t="s">
        <v>890</v>
      </c>
    </row>
    <row r="439" spans="1:13" x14ac:dyDescent="0.2">
      <c r="A439">
        <v>30063869</v>
      </c>
      <c r="B439" t="s">
        <v>887</v>
      </c>
      <c r="C439" t="s">
        <v>892</v>
      </c>
      <c r="D439" t="s">
        <v>163</v>
      </c>
      <c r="E439" t="s">
        <v>171</v>
      </c>
      <c r="F439" t="s">
        <v>163</v>
      </c>
      <c r="G439" s="59">
        <v>-92.22</v>
      </c>
      <c r="H439" s="60">
        <v>45631</v>
      </c>
      <c r="I439" s="60">
        <v>45629</v>
      </c>
      <c r="J439" t="s">
        <v>163</v>
      </c>
      <c r="K439" t="s">
        <v>163</v>
      </c>
      <c r="L439" t="s">
        <v>2517</v>
      </c>
      <c r="M439" t="s">
        <v>890</v>
      </c>
    </row>
    <row r="440" spans="1:13" x14ac:dyDescent="0.2">
      <c r="A440" t="s">
        <v>2518</v>
      </c>
      <c r="B440" t="s">
        <v>887</v>
      </c>
      <c r="C440" t="s">
        <v>900</v>
      </c>
      <c r="D440" t="s">
        <v>163</v>
      </c>
      <c r="E440" t="s">
        <v>171</v>
      </c>
      <c r="F440" t="s">
        <v>163</v>
      </c>
      <c r="G440" s="59">
        <v>-18.510000000000002</v>
      </c>
      <c r="H440" s="60">
        <v>45632</v>
      </c>
      <c r="I440" s="60">
        <v>45632</v>
      </c>
      <c r="J440" t="s">
        <v>163</v>
      </c>
      <c r="K440" t="s">
        <v>163</v>
      </c>
      <c r="L440" t="s">
        <v>2519</v>
      </c>
      <c r="M440" t="s">
        <v>890</v>
      </c>
    </row>
    <row r="441" spans="1:13" x14ac:dyDescent="0.2">
      <c r="A441" t="s">
        <v>2520</v>
      </c>
      <c r="B441" t="s">
        <v>887</v>
      </c>
      <c r="C441" t="s">
        <v>900</v>
      </c>
      <c r="D441" t="s">
        <v>163</v>
      </c>
      <c r="E441" t="s">
        <v>171</v>
      </c>
      <c r="F441" t="s">
        <v>163</v>
      </c>
      <c r="G441" s="59">
        <v>-21.46</v>
      </c>
      <c r="H441" s="60">
        <v>45632</v>
      </c>
      <c r="I441" s="60">
        <v>45632</v>
      </c>
      <c r="J441" t="s">
        <v>163</v>
      </c>
      <c r="K441" s="71" t="s">
        <v>163</v>
      </c>
      <c r="L441" t="s">
        <v>2521</v>
      </c>
      <c r="M441" t="s">
        <v>890</v>
      </c>
    </row>
    <row r="442" spans="1:13" x14ac:dyDescent="0.2">
      <c r="A442" t="s">
        <v>2520</v>
      </c>
      <c r="B442" t="s">
        <v>887</v>
      </c>
      <c r="C442" t="s">
        <v>900</v>
      </c>
      <c r="D442" t="s">
        <v>163</v>
      </c>
      <c r="E442" t="s">
        <v>171</v>
      </c>
      <c r="F442" t="s">
        <v>163</v>
      </c>
      <c r="G442" s="59">
        <v>-11.8</v>
      </c>
      <c r="H442" s="60">
        <v>45632</v>
      </c>
      <c r="I442" s="60">
        <v>45632</v>
      </c>
      <c r="J442" t="s">
        <v>163</v>
      </c>
      <c r="K442" t="s">
        <v>163</v>
      </c>
      <c r="L442" t="s">
        <v>2521</v>
      </c>
      <c r="M442" t="s">
        <v>890</v>
      </c>
    </row>
    <row r="443" spans="1:13" x14ac:dyDescent="0.2">
      <c r="A443" t="s">
        <v>2520</v>
      </c>
      <c r="B443" t="s">
        <v>887</v>
      </c>
      <c r="C443" t="s">
        <v>900</v>
      </c>
      <c r="D443" t="s">
        <v>163</v>
      </c>
      <c r="E443" t="s">
        <v>171</v>
      </c>
      <c r="F443" t="s">
        <v>163</v>
      </c>
      <c r="G443" s="59">
        <v>-20.23</v>
      </c>
      <c r="H443" s="60">
        <v>45632</v>
      </c>
      <c r="I443" s="60">
        <v>45632</v>
      </c>
      <c r="J443" t="s">
        <v>163</v>
      </c>
      <c r="K443" t="s">
        <v>163</v>
      </c>
      <c r="L443" t="s">
        <v>2521</v>
      </c>
      <c r="M443" t="s">
        <v>890</v>
      </c>
    </row>
    <row r="444" spans="1:13" x14ac:dyDescent="0.2">
      <c r="A444" t="s">
        <v>1823</v>
      </c>
      <c r="B444" t="s">
        <v>887</v>
      </c>
      <c r="C444" t="s">
        <v>900</v>
      </c>
      <c r="D444" t="s">
        <v>163</v>
      </c>
      <c r="E444" t="s">
        <v>171</v>
      </c>
      <c r="F444" t="s">
        <v>163</v>
      </c>
      <c r="G444" s="59">
        <v>-4.38</v>
      </c>
      <c r="H444" s="60">
        <v>45632</v>
      </c>
      <c r="I444" s="60">
        <v>45632</v>
      </c>
      <c r="J444" t="s">
        <v>163</v>
      </c>
      <c r="K444" t="s">
        <v>163</v>
      </c>
      <c r="L444" t="s">
        <v>2522</v>
      </c>
      <c r="M444" t="s">
        <v>890</v>
      </c>
    </row>
    <row r="445" spans="1:13" x14ac:dyDescent="0.2">
      <c r="A445" t="s">
        <v>1823</v>
      </c>
      <c r="B445" t="s">
        <v>887</v>
      </c>
      <c r="C445" t="s">
        <v>900</v>
      </c>
      <c r="D445" t="s">
        <v>163</v>
      </c>
      <c r="E445" t="s">
        <v>171</v>
      </c>
      <c r="F445" t="s">
        <v>163</v>
      </c>
      <c r="G445" s="59">
        <v>-18.82</v>
      </c>
      <c r="H445" s="60">
        <v>45632</v>
      </c>
      <c r="I445" s="60">
        <v>45632</v>
      </c>
      <c r="J445" t="s">
        <v>163</v>
      </c>
      <c r="K445" t="s">
        <v>163</v>
      </c>
      <c r="L445" t="s">
        <v>2522</v>
      </c>
      <c r="M445" t="s">
        <v>890</v>
      </c>
    </row>
    <row r="446" spans="1:13" x14ac:dyDescent="0.2">
      <c r="A446" t="s">
        <v>1823</v>
      </c>
      <c r="B446" t="s">
        <v>887</v>
      </c>
      <c r="C446" t="s">
        <v>900</v>
      </c>
      <c r="D446" t="s">
        <v>163</v>
      </c>
      <c r="E446" t="s">
        <v>171</v>
      </c>
      <c r="F446" t="s">
        <v>163</v>
      </c>
      <c r="G446" s="59">
        <v>-5.97</v>
      </c>
      <c r="H446" s="60">
        <v>45632</v>
      </c>
      <c r="I446" s="60">
        <v>45632</v>
      </c>
      <c r="J446" t="s">
        <v>163</v>
      </c>
      <c r="K446" t="s">
        <v>163</v>
      </c>
      <c r="L446" t="s">
        <v>2522</v>
      </c>
      <c r="M446" t="s">
        <v>890</v>
      </c>
    </row>
    <row r="447" spans="1:13" x14ac:dyDescent="0.2">
      <c r="A447" t="s">
        <v>1823</v>
      </c>
      <c r="B447" t="s">
        <v>887</v>
      </c>
      <c r="C447" t="s">
        <v>900</v>
      </c>
      <c r="D447" t="s">
        <v>163</v>
      </c>
      <c r="E447" t="s">
        <v>171</v>
      </c>
      <c r="F447" t="s">
        <v>163</v>
      </c>
      <c r="G447" s="59">
        <v>-46.05</v>
      </c>
      <c r="H447" s="60">
        <v>45632</v>
      </c>
      <c r="I447" s="60">
        <v>45632</v>
      </c>
      <c r="J447" t="s">
        <v>163</v>
      </c>
      <c r="K447" t="s">
        <v>163</v>
      </c>
      <c r="L447" t="s">
        <v>2522</v>
      </c>
      <c r="M447" t="s">
        <v>890</v>
      </c>
    </row>
    <row r="448" spans="1:13" x14ac:dyDescent="0.2">
      <c r="A448" t="s">
        <v>1823</v>
      </c>
      <c r="B448" t="s">
        <v>887</v>
      </c>
      <c r="C448" t="s">
        <v>900</v>
      </c>
      <c r="D448" t="s">
        <v>163</v>
      </c>
      <c r="E448" t="s">
        <v>171</v>
      </c>
      <c r="F448" t="s">
        <v>163</v>
      </c>
      <c r="G448" s="59">
        <v>-1.71</v>
      </c>
      <c r="H448" s="60">
        <v>45632</v>
      </c>
      <c r="I448" s="60">
        <v>45632</v>
      </c>
      <c r="J448" t="s">
        <v>163</v>
      </c>
      <c r="K448" t="s">
        <v>163</v>
      </c>
      <c r="L448" t="s">
        <v>2522</v>
      </c>
      <c r="M448" t="s">
        <v>890</v>
      </c>
    </row>
    <row r="449" spans="1:13" x14ac:dyDescent="0.2">
      <c r="A449" t="s">
        <v>2523</v>
      </c>
      <c r="B449" t="s">
        <v>887</v>
      </c>
      <c r="C449" t="s">
        <v>900</v>
      </c>
      <c r="D449" t="s">
        <v>163</v>
      </c>
      <c r="E449" t="s">
        <v>171</v>
      </c>
      <c r="F449" t="s">
        <v>163</v>
      </c>
      <c r="G449" s="59">
        <v>-20.74</v>
      </c>
      <c r="H449" s="60">
        <v>45632</v>
      </c>
      <c r="I449" s="60">
        <v>45632</v>
      </c>
      <c r="J449" t="s">
        <v>163</v>
      </c>
      <c r="K449" t="s">
        <v>163</v>
      </c>
      <c r="L449" t="s">
        <v>2524</v>
      </c>
      <c r="M449" t="s">
        <v>890</v>
      </c>
    </row>
    <row r="450" spans="1:13" x14ac:dyDescent="0.2">
      <c r="A450" t="s">
        <v>2523</v>
      </c>
      <c r="B450" t="s">
        <v>887</v>
      </c>
      <c r="C450" t="s">
        <v>900</v>
      </c>
      <c r="D450" t="s">
        <v>163</v>
      </c>
      <c r="E450" t="s">
        <v>171</v>
      </c>
      <c r="F450" t="s">
        <v>163</v>
      </c>
      <c r="G450" s="59">
        <v>-19.940000000000001</v>
      </c>
      <c r="H450" s="60">
        <v>45632</v>
      </c>
      <c r="I450" s="60">
        <v>45632</v>
      </c>
      <c r="J450" t="s">
        <v>163</v>
      </c>
      <c r="K450" t="s">
        <v>163</v>
      </c>
      <c r="L450" t="s">
        <v>2524</v>
      </c>
      <c r="M450" t="s">
        <v>890</v>
      </c>
    </row>
    <row r="451" spans="1:13" x14ac:dyDescent="0.2">
      <c r="A451" t="s">
        <v>2523</v>
      </c>
      <c r="B451" t="s">
        <v>887</v>
      </c>
      <c r="C451" t="s">
        <v>900</v>
      </c>
      <c r="D451" t="s">
        <v>163</v>
      </c>
      <c r="E451" t="s">
        <v>171</v>
      </c>
      <c r="F451" t="s">
        <v>163</v>
      </c>
      <c r="G451" s="59">
        <v>-6.74</v>
      </c>
      <c r="H451" s="60">
        <v>45632</v>
      </c>
      <c r="I451" s="60">
        <v>45632</v>
      </c>
      <c r="J451" t="s">
        <v>163</v>
      </c>
      <c r="K451" t="s">
        <v>163</v>
      </c>
      <c r="L451" t="s">
        <v>2524</v>
      </c>
      <c r="M451" t="s">
        <v>890</v>
      </c>
    </row>
    <row r="452" spans="1:13" x14ac:dyDescent="0.2">
      <c r="A452" t="s">
        <v>2523</v>
      </c>
      <c r="B452" t="s">
        <v>887</v>
      </c>
      <c r="C452" t="s">
        <v>900</v>
      </c>
      <c r="D452" t="s">
        <v>163</v>
      </c>
      <c r="E452" t="s">
        <v>171</v>
      </c>
      <c r="F452" t="s">
        <v>163</v>
      </c>
      <c r="G452" s="59">
        <v>-16.010000000000002</v>
      </c>
      <c r="H452" s="60">
        <v>45632</v>
      </c>
      <c r="I452" s="60">
        <v>45632</v>
      </c>
      <c r="J452" t="s">
        <v>163</v>
      </c>
      <c r="K452" t="s">
        <v>163</v>
      </c>
      <c r="L452" t="s">
        <v>2524</v>
      </c>
      <c r="M452" t="s">
        <v>890</v>
      </c>
    </row>
    <row r="453" spans="1:13" x14ac:dyDescent="0.2">
      <c r="A453" t="s">
        <v>2525</v>
      </c>
      <c r="B453" t="s">
        <v>887</v>
      </c>
      <c r="C453" t="s">
        <v>900</v>
      </c>
      <c r="D453" t="s">
        <v>163</v>
      </c>
      <c r="E453" t="s">
        <v>171</v>
      </c>
      <c r="F453" t="s">
        <v>163</v>
      </c>
      <c r="G453" s="59">
        <v>-16.43</v>
      </c>
      <c r="H453" s="60">
        <v>45632</v>
      </c>
      <c r="I453" s="60">
        <v>45632</v>
      </c>
      <c r="J453" t="s">
        <v>163</v>
      </c>
      <c r="K453" t="s">
        <v>163</v>
      </c>
      <c r="L453" t="s">
        <v>2526</v>
      </c>
      <c r="M453" t="s">
        <v>890</v>
      </c>
    </row>
    <row r="454" spans="1:13" x14ac:dyDescent="0.2">
      <c r="A454" t="s">
        <v>2525</v>
      </c>
      <c r="B454" t="s">
        <v>887</v>
      </c>
      <c r="C454" t="s">
        <v>900</v>
      </c>
      <c r="D454" t="s">
        <v>163</v>
      </c>
      <c r="E454" t="s">
        <v>171</v>
      </c>
      <c r="F454" t="s">
        <v>163</v>
      </c>
      <c r="G454" s="59">
        <v>-12.76</v>
      </c>
      <c r="H454" s="60">
        <v>45632</v>
      </c>
      <c r="I454" s="60">
        <v>45632</v>
      </c>
      <c r="J454" t="s">
        <v>163</v>
      </c>
      <c r="K454" t="s">
        <v>163</v>
      </c>
      <c r="L454" t="s">
        <v>2526</v>
      </c>
      <c r="M454" t="s">
        <v>890</v>
      </c>
    </row>
    <row r="455" spans="1:13" x14ac:dyDescent="0.2">
      <c r="A455" t="s">
        <v>2525</v>
      </c>
      <c r="B455" t="s">
        <v>887</v>
      </c>
      <c r="C455" t="s">
        <v>900</v>
      </c>
      <c r="D455" t="s">
        <v>163</v>
      </c>
      <c r="E455" t="s">
        <v>171</v>
      </c>
      <c r="F455" t="s">
        <v>163</v>
      </c>
      <c r="G455" s="59">
        <v>-17.55</v>
      </c>
      <c r="H455" s="60">
        <v>45632</v>
      </c>
      <c r="I455" s="60">
        <v>45632</v>
      </c>
      <c r="J455" t="s">
        <v>163</v>
      </c>
      <c r="K455" t="s">
        <v>163</v>
      </c>
      <c r="L455" t="s">
        <v>2526</v>
      </c>
      <c r="M455" t="s">
        <v>890</v>
      </c>
    </row>
    <row r="456" spans="1:13" x14ac:dyDescent="0.2">
      <c r="A456" t="s">
        <v>2525</v>
      </c>
      <c r="B456" t="s">
        <v>887</v>
      </c>
      <c r="C456" t="s">
        <v>900</v>
      </c>
      <c r="D456" t="s">
        <v>163</v>
      </c>
      <c r="E456" t="s">
        <v>171</v>
      </c>
      <c r="F456" t="s">
        <v>163</v>
      </c>
      <c r="G456" s="59">
        <v>-5.0599999999999996</v>
      </c>
      <c r="H456" s="60">
        <v>45632</v>
      </c>
      <c r="I456" s="60">
        <v>45632</v>
      </c>
      <c r="J456" t="s">
        <v>163</v>
      </c>
      <c r="K456" t="s">
        <v>163</v>
      </c>
      <c r="L456" t="s">
        <v>2526</v>
      </c>
      <c r="M456" t="s">
        <v>890</v>
      </c>
    </row>
    <row r="457" spans="1:13" x14ac:dyDescent="0.2">
      <c r="A457" t="s">
        <v>2525</v>
      </c>
      <c r="B457" t="s">
        <v>887</v>
      </c>
      <c r="C457" t="s">
        <v>900</v>
      </c>
      <c r="D457" t="s">
        <v>163</v>
      </c>
      <c r="E457" t="s">
        <v>171</v>
      </c>
      <c r="F457" t="s">
        <v>163</v>
      </c>
      <c r="G457" s="59">
        <v>-20.23</v>
      </c>
      <c r="H457" s="60">
        <v>45632</v>
      </c>
      <c r="I457" s="60">
        <v>45632</v>
      </c>
      <c r="J457" t="s">
        <v>163</v>
      </c>
      <c r="K457" t="s">
        <v>163</v>
      </c>
      <c r="L457" t="s">
        <v>2526</v>
      </c>
      <c r="M457" t="s">
        <v>890</v>
      </c>
    </row>
    <row r="458" spans="1:13" x14ac:dyDescent="0.2">
      <c r="A458">
        <v>30063869</v>
      </c>
      <c r="B458" t="s">
        <v>887</v>
      </c>
      <c r="C458" t="s">
        <v>892</v>
      </c>
      <c r="D458" t="s">
        <v>163</v>
      </c>
      <c r="E458" t="s">
        <v>171</v>
      </c>
      <c r="F458" t="s">
        <v>163</v>
      </c>
      <c r="G458" s="59">
        <v>-92.22</v>
      </c>
      <c r="H458" s="60">
        <v>45632</v>
      </c>
      <c r="I458" s="60">
        <v>45621</v>
      </c>
      <c r="J458" t="s">
        <v>163</v>
      </c>
      <c r="K458" t="s">
        <v>163</v>
      </c>
      <c r="L458" t="s">
        <v>2527</v>
      </c>
      <c r="M458" t="s">
        <v>890</v>
      </c>
    </row>
    <row r="459" spans="1:13" x14ac:dyDescent="0.2">
      <c r="A459" t="s">
        <v>1512</v>
      </c>
      <c r="B459" t="s">
        <v>887</v>
      </c>
      <c r="C459" t="s">
        <v>900</v>
      </c>
      <c r="D459" t="s">
        <v>163</v>
      </c>
      <c r="E459" t="s">
        <v>171</v>
      </c>
      <c r="F459" t="s">
        <v>163</v>
      </c>
      <c r="G459" s="59">
        <v>-52.62</v>
      </c>
      <c r="H459" s="60">
        <v>45632</v>
      </c>
      <c r="I459" s="60">
        <v>45632</v>
      </c>
      <c r="J459" t="s">
        <v>163</v>
      </c>
      <c r="K459" t="s">
        <v>163</v>
      </c>
      <c r="L459" t="s">
        <v>2528</v>
      </c>
      <c r="M459" t="s">
        <v>890</v>
      </c>
    </row>
    <row r="460" spans="1:13" x14ac:dyDescent="0.2">
      <c r="A460" t="s">
        <v>1512</v>
      </c>
      <c r="B460" t="s">
        <v>887</v>
      </c>
      <c r="C460" t="s">
        <v>900</v>
      </c>
      <c r="D460" t="s">
        <v>163</v>
      </c>
      <c r="E460" t="s">
        <v>171</v>
      </c>
      <c r="F460" t="s">
        <v>163</v>
      </c>
      <c r="G460" s="59">
        <v>-38.28</v>
      </c>
      <c r="H460" s="60">
        <v>45632</v>
      </c>
      <c r="I460" s="60">
        <v>45632</v>
      </c>
      <c r="J460" t="s">
        <v>163</v>
      </c>
      <c r="K460" s="71" t="s">
        <v>163</v>
      </c>
      <c r="L460" t="s">
        <v>2528</v>
      </c>
      <c r="M460" t="s">
        <v>890</v>
      </c>
    </row>
    <row r="461" spans="1:13" x14ac:dyDescent="0.2">
      <c r="A461" t="s">
        <v>1512</v>
      </c>
      <c r="B461" t="s">
        <v>887</v>
      </c>
      <c r="C461" t="s">
        <v>900</v>
      </c>
      <c r="D461" t="s">
        <v>163</v>
      </c>
      <c r="E461" t="s">
        <v>171</v>
      </c>
      <c r="F461" t="s">
        <v>163</v>
      </c>
      <c r="G461" s="59">
        <v>-3.37</v>
      </c>
      <c r="H461" s="60">
        <v>45632</v>
      </c>
      <c r="I461" s="60">
        <v>45632</v>
      </c>
      <c r="J461" t="s">
        <v>163</v>
      </c>
      <c r="K461" t="s">
        <v>163</v>
      </c>
      <c r="L461" t="s">
        <v>2528</v>
      </c>
      <c r="M461" t="s">
        <v>890</v>
      </c>
    </row>
    <row r="462" spans="1:13" x14ac:dyDescent="0.2">
      <c r="A462" t="s">
        <v>2529</v>
      </c>
      <c r="B462" t="s">
        <v>887</v>
      </c>
      <c r="C462" t="s">
        <v>900</v>
      </c>
      <c r="D462" t="s">
        <v>163</v>
      </c>
      <c r="E462" t="s">
        <v>171</v>
      </c>
      <c r="F462" t="s">
        <v>163</v>
      </c>
      <c r="G462" s="59">
        <v>-0.95</v>
      </c>
      <c r="H462" s="60">
        <v>45635</v>
      </c>
      <c r="I462" s="60">
        <v>45635</v>
      </c>
      <c r="J462" t="s">
        <v>163</v>
      </c>
      <c r="K462" t="s">
        <v>163</v>
      </c>
      <c r="L462" t="s">
        <v>2530</v>
      </c>
      <c r="M462" t="s">
        <v>890</v>
      </c>
    </row>
    <row r="463" spans="1:13" x14ac:dyDescent="0.2">
      <c r="A463" t="s">
        <v>2529</v>
      </c>
      <c r="B463" t="s">
        <v>887</v>
      </c>
      <c r="C463" t="s">
        <v>900</v>
      </c>
      <c r="D463" t="s">
        <v>163</v>
      </c>
      <c r="E463" t="s">
        <v>171</v>
      </c>
      <c r="F463" t="s">
        <v>163</v>
      </c>
      <c r="G463" s="59">
        <v>-36.01</v>
      </c>
      <c r="H463" s="60">
        <v>45635</v>
      </c>
      <c r="I463" s="60">
        <v>45635</v>
      </c>
      <c r="J463" t="s">
        <v>163</v>
      </c>
      <c r="K463" t="s">
        <v>163</v>
      </c>
      <c r="L463" t="s">
        <v>2530</v>
      </c>
      <c r="M463" t="s">
        <v>890</v>
      </c>
    </row>
    <row r="464" spans="1:13" x14ac:dyDescent="0.2">
      <c r="A464" t="s">
        <v>2529</v>
      </c>
      <c r="B464" t="s">
        <v>887</v>
      </c>
      <c r="C464" t="s">
        <v>900</v>
      </c>
      <c r="D464" t="s">
        <v>163</v>
      </c>
      <c r="E464" t="s">
        <v>171</v>
      </c>
      <c r="F464" t="s">
        <v>163</v>
      </c>
      <c r="G464" s="59">
        <v>-16.11</v>
      </c>
      <c r="H464" s="60">
        <v>45635</v>
      </c>
      <c r="I464" s="60">
        <v>45635</v>
      </c>
      <c r="J464" t="s">
        <v>163</v>
      </c>
      <c r="K464" t="s">
        <v>163</v>
      </c>
      <c r="L464" t="s">
        <v>2530</v>
      </c>
      <c r="M464" t="s">
        <v>890</v>
      </c>
    </row>
    <row r="465" spans="1:13" x14ac:dyDescent="0.2">
      <c r="A465" t="s">
        <v>2529</v>
      </c>
      <c r="B465" t="s">
        <v>887</v>
      </c>
      <c r="C465" t="s">
        <v>900</v>
      </c>
      <c r="D465" t="s">
        <v>163</v>
      </c>
      <c r="E465" t="s">
        <v>171</v>
      </c>
      <c r="F465" t="s">
        <v>163</v>
      </c>
      <c r="G465" s="59">
        <v>-7.76</v>
      </c>
      <c r="H465" s="60">
        <v>45635</v>
      </c>
      <c r="I465" s="60">
        <v>45635</v>
      </c>
      <c r="J465" t="s">
        <v>163</v>
      </c>
      <c r="K465" t="s">
        <v>163</v>
      </c>
      <c r="L465" t="s">
        <v>2530</v>
      </c>
      <c r="M465" t="s">
        <v>890</v>
      </c>
    </row>
    <row r="466" spans="1:13" x14ac:dyDescent="0.2">
      <c r="A466" t="s">
        <v>2529</v>
      </c>
      <c r="B466" t="s">
        <v>887</v>
      </c>
      <c r="C466" t="s">
        <v>900</v>
      </c>
      <c r="D466" t="s">
        <v>163</v>
      </c>
      <c r="E466" t="s">
        <v>171</v>
      </c>
      <c r="F466" t="s">
        <v>163</v>
      </c>
      <c r="G466" s="59">
        <v>-16.03</v>
      </c>
      <c r="H466" s="60">
        <v>45635</v>
      </c>
      <c r="I466" s="60">
        <v>45635</v>
      </c>
      <c r="J466" t="s">
        <v>163</v>
      </c>
      <c r="K466" t="s">
        <v>163</v>
      </c>
      <c r="L466" t="s">
        <v>2530</v>
      </c>
      <c r="M466" t="s">
        <v>890</v>
      </c>
    </row>
    <row r="467" spans="1:13" x14ac:dyDescent="0.2">
      <c r="A467" t="s">
        <v>2529</v>
      </c>
      <c r="B467" t="s">
        <v>887</v>
      </c>
      <c r="C467" t="s">
        <v>900</v>
      </c>
      <c r="D467" t="s">
        <v>163</v>
      </c>
      <c r="E467" t="s">
        <v>171</v>
      </c>
      <c r="F467" t="s">
        <v>163</v>
      </c>
      <c r="G467" s="59">
        <v>-17.07</v>
      </c>
      <c r="H467" s="60">
        <v>45635</v>
      </c>
      <c r="I467" s="60">
        <v>45635</v>
      </c>
      <c r="J467" t="s">
        <v>163</v>
      </c>
      <c r="K467" t="s">
        <v>163</v>
      </c>
      <c r="L467" t="s">
        <v>2530</v>
      </c>
      <c r="M467" t="s">
        <v>890</v>
      </c>
    </row>
    <row r="468" spans="1:13" x14ac:dyDescent="0.2">
      <c r="A468" t="s">
        <v>2529</v>
      </c>
      <c r="B468" t="s">
        <v>887</v>
      </c>
      <c r="C468" t="s">
        <v>900</v>
      </c>
      <c r="D468" t="s">
        <v>163</v>
      </c>
      <c r="E468" t="s">
        <v>171</v>
      </c>
      <c r="F468" t="s">
        <v>163</v>
      </c>
      <c r="G468" s="59">
        <v>-1.03</v>
      </c>
      <c r="H468" s="60">
        <v>45635</v>
      </c>
      <c r="I468" s="60">
        <v>45635</v>
      </c>
      <c r="J468" t="s">
        <v>163</v>
      </c>
      <c r="K468" t="s">
        <v>163</v>
      </c>
      <c r="L468" t="s">
        <v>2530</v>
      </c>
      <c r="M468" t="s">
        <v>890</v>
      </c>
    </row>
    <row r="469" spans="1:13" x14ac:dyDescent="0.2">
      <c r="A469" t="s">
        <v>2529</v>
      </c>
      <c r="B469" t="s">
        <v>887</v>
      </c>
      <c r="C469" t="s">
        <v>900</v>
      </c>
      <c r="D469" t="s">
        <v>163</v>
      </c>
      <c r="E469" t="s">
        <v>171</v>
      </c>
      <c r="F469" t="s">
        <v>163</v>
      </c>
      <c r="G469" s="59">
        <v>-2.0699999999999998</v>
      </c>
      <c r="H469" s="60">
        <v>45635</v>
      </c>
      <c r="I469" s="60">
        <v>45635</v>
      </c>
      <c r="J469" t="s">
        <v>163</v>
      </c>
      <c r="K469" t="s">
        <v>163</v>
      </c>
      <c r="L469" t="s">
        <v>2530</v>
      </c>
      <c r="M469" t="s">
        <v>890</v>
      </c>
    </row>
    <row r="470" spans="1:13" x14ac:dyDescent="0.2">
      <c r="A470" t="s">
        <v>2529</v>
      </c>
      <c r="B470" t="s">
        <v>887</v>
      </c>
      <c r="C470" t="s">
        <v>900</v>
      </c>
      <c r="D470" t="s">
        <v>163</v>
      </c>
      <c r="E470" t="s">
        <v>171</v>
      </c>
      <c r="F470" t="s">
        <v>163</v>
      </c>
      <c r="G470" s="59">
        <v>-1.64</v>
      </c>
      <c r="H470" s="60">
        <v>45635</v>
      </c>
      <c r="I470" s="60">
        <v>45635</v>
      </c>
      <c r="J470" t="s">
        <v>163</v>
      </c>
      <c r="K470" t="s">
        <v>163</v>
      </c>
      <c r="L470" t="s">
        <v>2530</v>
      </c>
      <c r="M470" t="s">
        <v>890</v>
      </c>
    </row>
    <row r="471" spans="1:13" x14ac:dyDescent="0.2">
      <c r="A471" t="s">
        <v>2531</v>
      </c>
      <c r="B471" t="s">
        <v>887</v>
      </c>
      <c r="C471" t="s">
        <v>900</v>
      </c>
      <c r="D471" t="s">
        <v>163</v>
      </c>
      <c r="E471" t="s">
        <v>171</v>
      </c>
      <c r="F471" t="s">
        <v>163</v>
      </c>
      <c r="G471" s="59">
        <v>-0.31</v>
      </c>
      <c r="H471" s="60">
        <v>45635</v>
      </c>
      <c r="I471" s="60">
        <v>45635</v>
      </c>
      <c r="J471" t="s">
        <v>163</v>
      </c>
      <c r="K471" t="s">
        <v>163</v>
      </c>
      <c r="L471" t="s">
        <v>2532</v>
      </c>
      <c r="M471" t="s">
        <v>890</v>
      </c>
    </row>
    <row r="472" spans="1:13" x14ac:dyDescent="0.2">
      <c r="A472" t="s">
        <v>2531</v>
      </c>
      <c r="B472" t="s">
        <v>887</v>
      </c>
      <c r="C472" t="s">
        <v>900</v>
      </c>
      <c r="D472" t="s">
        <v>163</v>
      </c>
      <c r="E472" t="s">
        <v>171</v>
      </c>
      <c r="F472" t="s">
        <v>163</v>
      </c>
      <c r="G472" s="59">
        <v>-158.84</v>
      </c>
      <c r="H472" s="60">
        <v>45635</v>
      </c>
      <c r="I472" s="60">
        <v>45635</v>
      </c>
      <c r="J472" t="s">
        <v>163</v>
      </c>
      <c r="K472" t="s">
        <v>163</v>
      </c>
      <c r="L472" t="s">
        <v>2532</v>
      </c>
      <c r="M472" t="s">
        <v>890</v>
      </c>
    </row>
    <row r="473" spans="1:13" x14ac:dyDescent="0.2">
      <c r="A473" t="s">
        <v>2531</v>
      </c>
      <c r="B473" t="s">
        <v>887</v>
      </c>
      <c r="C473" t="s">
        <v>900</v>
      </c>
      <c r="D473" t="s">
        <v>163</v>
      </c>
      <c r="E473" t="s">
        <v>171</v>
      </c>
      <c r="F473" t="s">
        <v>163</v>
      </c>
      <c r="G473" s="59">
        <v>-93.46</v>
      </c>
      <c r="H473" s="60">
        <v>45635</v>
      </c>
      <c r="I473" s="60">
        <v>45635</v>
      </c>
      <c r="J473" t="s">
        <v>163</v>
      </c>
      <c r="K473" t="s">
        <v>163</v>
      </c>
      <c r="L473" t="s">
        <v>2532</v>
      </c>
      <c r="M473" t="s">
        <v>890</v>
      </c>
    </row>
    <row r="474" spans="1:13" x14ac:dyDescent="0.2">
      <c r="A474" t="s">
        <v>2531</v>
      </c>
      <c r="B474" t="s">
        <v>887</v>
      </c>
      <c r="C474" t="s">
        <v>900</v>
      </c>
      <c r="D474" t="s">
        <v>163</v>
      </c>
      <c r="E474" t="s">
        <v>171</v>
      </c>
      <c r="F474" t="s">
        <v>163</v>
      </c>
      <c r="G474" s="59">
        <v>-40.26</v>
      </c>
      <c r="H474" s="60">
        <v>45635</v>
      </c>
      <c r="I474" s="60">
        <v>45635</v>
      </c>
      <c r="J474" t="s">
        <v>163</v>
      </c>
      <c r="K474" t="s">
        <v>163</v>
      </c>
      <c r="L474" t="s">
        <v>2532</v>
      </c>
      <c r="M474" t="s">
        <v>890</v>
      </c>
    </row>
    <row r="475" spans="1:13" x14ac:dyDescent="0.2">
      <c r="A475" t="s">
        <v>2531</v>
      </c>
      <c r="B475" t="s">
        <v>887</v>
      </c>
      <c r="C475" t="s">
        <v>900</v>
      </c>
      <c r="D475" t="s">
        <v>163</v>
      </c>
      <c r="E475" t="s">
        <v>171</v>
      </c>
      <c r="F475" t="s">
        <v>163</v>
      </c>
      <c r="G475" s="59">
        <v>-65.47</v>
      </c>
      <c r="H475" s="60">
        <v>45635</v>
      </c>
      <c r="I475" s="60">
        <v>45635</v>
      </c>
      <c r="J475" t="s">
        <v>163</v>
      </c>
      <c r="K475" t="s">
        <v>163</v>
      </c>
      <c r="L475" t="s">
        <v>2532</v>
      </c>
      <c r="M475" t="s">
        <v>890</v>
      </c>
    </row>
    <row r="476" spans="1:13" x14ac:dyDescent="0.2">
      <c r="A476">
        <v>30063869</v>
      </c>
      <c r="B476" t="s">
        <v>887</v>
      </c>
      <c r="C476" t="s">
        <v>892</v>
      </c>
      <c r="D476" t="s">
        <v>163</v>
      </c>
      <c r="E476" t="s">
        <v>171</v>
      </c>
      <c r="F476" t="s">
        <v>163</v>
      </c>
      <c r="G476" s="59">
        <v>-92.22</v>
      </c>
      <c r="H476" s="60">
        <v>45638</v>
      </c>
      <c r="I476" s="60">
        <v>45602</v>
      </c>
      <c r="J476" t="s">
        <v>163</v>
      </c>
      <c r="K476" t="s">
        <v>163</v>
      </c>
      <c r="L476" t="s">
        <v>2533</v>
      </c>
      <c r="M476" t="s">
        <v>890</v>
      </c>
    </row>
    <row r="477" spans="1:13" x14ac:dyDescent="0.2">
      <c r="A477">
        <v>30106541</v>
      </c>
      <c r="B477" t="s">
        <v>887</v>
      </c>
      <c r="C477" t="s">
        <v>892</v>
      </c>
      <c r="D477" t="s">
        <v>163</v>
      </c>
      <c r="E477" t="s">
        <v>171</v>
      </c>
      <c r="F477" t="s">
        <v>163</v>
      </c>
      <c r="G477" s="59">
        <v>-10320</v>
      </c>
      <c r="H477" s="60">
        <v>45638</v>
      </c>
      <c r="I477" s="60">
        <v>44503</v>
      </c>
      <c r="J477" t="s">
        <v>163</v>
      </c>
      <c r="K477" t="s">
        <v>163</v>
      </c>
      <c r="L477" t="s">
        <v>2534</v>
      </c>
      <c r="M477" t="s">
        <v>890</v>
      </c>
    </row>
    <row r="478" spans="1:13" x14ac:dyDescent="0.2">
      <c r="A478">
        <v>30118180</v>
      </c>
      <c r="B478" t="s">
        <v>887</v>
      </c>
      <c r="C478" t="s">
        <v>892</v>
      </c>
      <c r="D478" t="s">
        <v>163</v>
      </c>
      <c r="E478" t="s">
        <v>171</v>
      </c>
      <c r="F478" t="s">
        <v>163</v>
      </c>
      <c r="G478" s="59">
        <v>-840</v>
      </c>
      <c r="H478" s="60">
        <v>45639</v>
      </c>
      <c r="I478" s="60">
        <v>45560</v>
      </c>
      <c r="J478" t="s">
        <v>163</v>
      </c>
      <c r="K478" t="s">
        <v>163</v>
      </c>
      <c r="L478" t="s">
        <v>2535</v>
      </c>
      <c r="M478" t="s">
        <v>890</v>
      </c>
    </row>
    <row r="479" spans="1:13" x14ac:dyDescent="0.2">
      <c r="A479">
        <v>30120812</v>
      </c>
      <c r="B479" t="s">
        <v>887</v>
      </c>
      <c r="C479" t="s">
        <v>892</v>
      </c>
      <c r="D479" t="s">
        <v>163</v>
      </c>
      <c r="E479" t="s">
        <v>171</v>
      </c>
      <c r="F479" t="s">
        <v>163</v>
      </c>
      <c r="G479" s="59">
        <v>-5478.95</v>
      </c>
      <c r="H479" s="60">
        <v>45642</v>
      </c>
      <c r="I479" s="60">
        <v>45638</v>
      </c>
      <c r="J479" t="s">
        <v>163</v>
      </c>
      <c r="K479" t="s">
        <v>163</v>
      </c>
      <c r="L479" t="s">
        <v>2536</v>
      </c>
      <c r="M479" t="s">
        <v>890</v>
      </c>
    </row>
    <row r="480" spans="1:13" x14ac:dyDescent="0.2">
      <c r="A480">
        <v>30118947</v>
      </c>
      <c r="B480" t="s">
        <v>887</v>
      </c>
      <c r="C480" t="s">
        <v>892</v>
      </c>
      <c r="D480" t="s">
        <v>163</v>
      </c>
      <c r="E480" t="s">
        <v>171</v>
      </c>
      <c r="F480" t="s">
        <v>163</v>
      </c>
      <c r="G480" s="59">
        <v>-980</v>
      </c>
      <c r="H480" s="60">
        <v>45645</v>
      </c>
      <c r="I480" s="60">
        <v>45625</v>
      </c>
      <c r="J480" t="s">
        <v>163</v>
      </c>
      <c r="K480" t="s">
        <v>163</v>
      </c>
      <c r="L480" t="s">
        <v>2537</v>
      </c>
      <c r="M480" t="s">
        <v>890</v>
      </c>
    </row>
    <row r="481" spans="1:13" x14ac:dyDescent="0.2">
      <c r="A481">
        <v>30118947</v>
      </c>
      <c r="B481" t="s">
        <v>887</v>
      </c>
      <c r="C481" t="s">
        <v>892</v>
      </c>
      <c r="D481" t="s">
        <v>163</v>
      </c>
      <c r="E481" t="s">
        <v>171</v>
      </c>
      <c r="F481" t="s">
        <v>163</v>
      </c>
      <c r="G481" s="59">
        <v>-322</v>
      </c>
      <c r="H481" s="60">
        <v>45645</v>
      </c>
      <c r="I481" s="60">
        <v>45625</v>
      </c>
      <c r="J481" t="s">
        <v>163</v>
      </c>
      <c r="K481" t="s">
        <v>163</v>
      </c>
      <c r="L481" t="s">
        <v>2538</v>
      </c>
      <c r="M481" t="s">
        <v>890</v>
      </c>
    </row>
    <row r="482" spans="1:13" x14ac:dyDescent="0.2">
      <c r="A482" t="s">
        <v>2539</v>
      </c>
      <c r="B482" t="s">
        <v>887</v>
      </c>
      <c r="C482" t="s">
        <v>900</v>
      </c>
      <c r="D482" t="s">
        <v>163</v>
      </c>
      <c r="E482" t="s">
        <v>171</v>
      </c>
      <c r="F482" t="s">
        <v>163</v>
      </c>
      <c r="G482" s="59">
        <v>-497.85</v>
      </c>
      <c r="H482" s="60">
        <v>45646</v>
      </c>
      <c r="I482" s="60">
        <v>45637</v>
      </c>
      <c r="J482" t="s">
        <v>163</v>
      </c>
      <c r="K482" t="s">
        <v>163</v>
      </c>
      <c r="L482" t="s">
        <v>2540</v>
      </c>
      <c r="M482" t="s">
        <v>890</v>
      </c>
    </row>
    <row r="483" spans="1:13" x14ac:dyDescent="0.2">
      <c r="A483" t="s">
        <v>2018</v>
      </c>
      <c r="B483" t="s">
        <v>887</v>
      </c>
      <c r="C483" t="s">
        <v>961</v>
      </c>
      <c r="D483" t="s">
        <v>163</v>
      </c>
      <c r="E483" t="s">
        <v>171</v>
      </c>
      <c r="F483" t="s">
        <v>163</v>
      </c>
      <c r="G483" s="59">
        <v>-58.1</v>
      </c>
      <c r="H483" s="60">
        <v>45646</v>
      </c>
      <c r="I483" s="60">
        <v>45526</v>
      </c>
      <c r="J483" t="s">
        <v>163</v>
      </c>
      <c r="K483" t="s">
        <v>163</v>
      </c>
      <c r="L483" t="s">
        <v>2541</v>
      </c>
      <c r="M483" t="s">
        <v>890</v>
      </c>
    </row>
    <row r="484" spans="1:13" x14ac:dyDescent="0.2">
      <c r="A484" t="s">
        <v>2018</v>
      </c>
      <c r="B484" t="s">
        <v>887</v>
      </c>
      <c r="C484" t="s">
        <v>961</v>
      </c>
      <c r="D484" t="s">
        <v>163</v>
      </c>
      <c r="E484" t="s">
        <v>171</v>
      </c>
      <c r="F484" t="s">
        <v>163</v>
      </c>
      <c r="G484" s="59">
        <v>-47.93</v>
      </c>
      <c r="H484" s="60">
        <v>45646</v>
      </c>
      <c r="I484" s="60">
        <v>45526</v>
      </c>
      <c r="J484" t="s">
        <v>163</v>
      </c>
      <c r="K484" t="s">
        <v>163</v>
      </c>
      <c r="L484" t="s">
        <v>2541</v>
      </c>
      <c r="M484" t="s">
        <v>890</v>
      </c>
    </row>
    <row r="485" spans="1:13" x14ac:dyDescent="0.2">
      <c r="A485" t="s">
        <v>2018</v>
      </c>
      <c r="B485" t="s">
        <v>887</v>
      </c>
      <c r="C485" t="s">
        <v>961</v>
      </c>
      <c r="D485" t="s">
        <v>163</v>
      </c>
      <c r="E485" t="s">
        <v>171</v>
      </c>
      <c r="F485" t="s">
        <v>163</v>
      </c>
      <c r="G485" s="59">
        <v>-101.57</v>
      </c>
      <c r="H485" s="60">
        <v>45646</v>
      </c>
      <c r="I485" s="60">
        <v>45442</v>
      </c>
      <c r="J485" t="s">
        <v>163</v>
      </c>
      <c r="K485" t="s">
        <v>163</v>
      </c>
      <c r="L485" t="s">
        <v>2541</v>
      </c>
      <c r="M485" t="s">
        <v>890</v>
      </c>
    </row>
    <row r="486" spans="1:13" x14ac:dyDescent="0.2">
      <c r="A486" t="s">
        <v>2018</v>
      </c>
      <c r="B486" t="s">
        <v>887</v>
      </c>
      <c r="C486" t="s">
        <v>961</v>
      </c>
      <c r="D486" t="s">
        <v>163</v>
      </c>
      <c r="E486" t="s">
        <v>171</v>
      </c>
      <c r="F486" t="s">
        <v>163</v>
      </c>
      <c r="G486" s="59">
        <v>-114.12</v>
      </c>
      <c r="H486" s="60">
        <v>45646</v>
      </c>
      <c r="I486" s="60">
        <v>45350</v>
      </c>
      <c r="J486" t="s">
        <v>163</v>
      </c>
      <c r="K486" t="s">
        <v>163</v>
      </c>
      <c r="L486" t="s">
        <v>2541</v>
      </c>
      <c r="M486" t="s">
        <v>890</v>
      </c>
    </row>
    <row r="487" spans="1:13" x14ac:dyDescent="0.2">
      <c r="A487" t="s">
        <v>2018</v>
      </c>
      <c r="B487" t="s">
        <v>887</v>
      </c>
      <c r="C487" t="s">
        <v>961</v>
      </c>
      <c r="D487" t="s">
        <v>163</v>
      </c>
      <c r="E487" t="s">
        <v>171</v>
      </c>
      <c r="F487" t="s">
        <v>163</v>
      </c>
      <c r="G487" s="59">
        <v>-107.27</v>
      </c>
      <c r="H487" s="60">
        <v>45646</v>
      </c>
      <c r="I487" s="60">
        <v>45252</v>
      </c>
      <c r="J487" t="s">
        <v>163</v>
      </c>
      <c r="K487" t="s">
        <v>163</v>
      </c>
      <c r="L487" t="s">
        <v>2541</v>
      </c>
      <c r="M487" t="s">
        <v>890</v>
      </c>
    </row>
    <row r="488" spans="1:13" x14ac:dyDescent="0.2">
      <c r="A488" t="s">
        <v>2018</v>
      </c>
      <c r="B488" t="s">
        <v>887</v>
      </c>
      <c r="C488" t="s">
        <v>961</v>
      </c>
      <c r="D488" t="s">
        <v>163</v>
      </c>
      <c r="E488" t="s">
        <v>171</v>
      </c>
      <c r="F488" t="s">
        <v>163</v>
      </c>
      <c r="G488" s="59">
        <v>-46.79</v>
      </c>
      <c r="H488" s="60">
        <v>45646</v>
      </c>
      <c r="I488" s="60">
        <v>45153</v>
      </c>
      <c r="J488" t="s">
        <v>163</v>
      </c>
      <c r="K488" t="s">
        <v>163</v>
      </c>
      <c r="L488" t="s">
        <v>2541</v>
      </c>
      <c r="M488" t="s">
        <v>890</v>
      </c>
    </row>
    <row r="489" spans="1:13" x14ac:dyDescent="0.2">
      <c r="A489" t="s">
        <v>2018</v>
      </c>
      <c r="B489" t="s">
        <v>887</v>
      </c>
      <c r="C489" t="s">
        <v>961</v>
      </c>
      <c r="D489" t="s">
        <v>163</v>
      </c>
      <c r="E489" t="s">
        <v>171</v>
      </c>
      <c r="F489" t="s">
        <v>163</v>
      </c>
      <c r="G489" s="59">
        <v>-41.7</v>
      </c>
      <c r="H489" s="60">
        <v>45646</v>
      </c>
      <c r="I489" s="60">
        <v>45153</v>
      </c>
      <c r="J489" t="s">
        <v>163</v>
      </c>
      <c r="K489" t="s">
        <v>163</v>
      </c>
      <c r="L489" t="s">
        <v>2541</v>
      </c>
      <c r="M489" t="s">
        <v>890</v>
      </c>
    </row>
    <row r="490" spans="1:13" x14ac:dyDescent="0.2">
      <c r="A490" t="s">
        <v>2018</v>
      </c>
      <c r="B490" t="s">
        <v>887</v>
      </c>
      <c r="C490" t="s">
        <v>961</v>
      </c>
      <c r="D490" t="s">
        <v>163</v>
      </c>
      <c r="E490" t="s">
        <v>171</v>
      </c>
      <c r="F490" t="s">
        <v>163</v>
      </c>
      <c r="G490" s="59">
        <v>-105.85</v>
      </c>
      <c r="H490" s="60">
        <v>45646</v>
      </c>
      <c r="I490" s="60">
        <v>45076</v>
      </c>
      <c r="J490" t="s">
        <v>163</v>
      </c>
      <c r="K490" t="s">
        <v>163</v>
      </c>
      <c r="L490" t="s">
        <v>2541</v>
      </c>
      <c r="M490" t="s">
        <v>890</v>
      </c>
    </row>
    <row r="491" spans="1:13" x14ac:dyDescent="0.2">
      <c r="A491" t="s">
        <v>2018</v>
      </c>
      <c r="B491" t="s">
        <v>887</v>
      </c>
      <c r="C491" t="s">
        <v>961</v>
      </c>
      <c r="D491" t="s">
        <v>163</v>
      </c>
      <c r="E491" t="s">
        <v>171</v>
      </c>
      <c r="F491" t="s">
        <v>163</v>
      </c>
      <c r="G491" s="59">
        <v>-100.5</v>
      </c>
      <c r="H491" s="60">
        <v>45646</v>
      </c>
      <c r="I491" s="60">
        <v>44977</v>
      </c>
      <c r="J491" t="s">
        <v>163</v>
      </c>
      <c r="K491" t="s">
        <v>163</v>
      </c>
      <c r="L491" t="s">
        <v>2541</v>
      </c>
      <c r="M491" t="s">
        <v>890</v>
      </c>
    </row>
    <row r="492" spans="1:13" x14ac:dyDescent="0.2">
      <c r="A492" t="s">
        <v>2018</v>
      </c>
      <c r="B492" t="s">
        <v>887</v>
      </c>
      <c r="C492" t="s">
        <v>961</v>
      </c>
      <c r="D492" t="s">
        <v>163</v>
      </c>
      <c r="E492" t="s">
        <v>171</v>
      </c>
      <c r="F492" t="s">
        <v>163</v>
      </c>
      <c r="G492" s="177">
        <v>-94.09</v>
      </c>
      <c r="H492" s="60">
        <v>45646</v>
      </c>
      <c r="I492" s="60">
        <v>44881</v>
      </c>
      <c r="J492" t="s">
        <v>163</v>
      </c>
      <c r="K492" t="s">
        <v>163</v>
      </c>
      <c r="L492" t="s">
        <v>2541</v>
      </c>
      <c r="M492" t="s">
        <v>890</v>
      </c>
    </row>
    <row r="493" spans="1:13" x14ac:dyDescent="0.2">
      <c r="A493" t="s">
        <v>2018</v>
      </c>
      <c r="B493" t="s">
        <v>887</v>
      </c>
      <c r="C493" t="s">
        <v>961</v>
      </c>
      <c r="D493" t="s">
        <v>163</v>
      </c>
      <c r="E493" t="s">
        <v>171</v>
      </c>
      <c r="F493" t="s">
        <v>163</v>
      </c>
      <c r="G493" s="177">
        <v>-48.11</v>
      </c>
      <c r="H493" s="60">
        <v>45646</v>
      </c>
      <c r="I493" s="60">
        <v>44792</v>
      </c>
      <c r="J493" t="s">
        <v>163</v>
      </c>
      <c r="K493" t="s">
        <v>163</v>
      </c>
      <c r="L493" t="s">
        <v>2541</v>
      </c>
      <c r="M493" t="s">
        <v>890</v>
      </c>
    </row>
    <row r="494" spans="1:13" x14ac:dyDescent="0.2">
      <c r="A494" t="s">
        <v>2018</v>
      </c>
      <c r="B494" t="s">
        <v>887</v>
      </c>
      <c r="C494" t="s">
        <v>961</v>
      </c>
      <c r="D494" t="s">
        <v>163</v>
      </c>
      <c r="E494" t="s">
        <v>171</v>
      </c>
      <c r="F494" t="s">
        <v>163</v>
      </c>
      <c r="G494" s="177">
        <v>-49.86</v>
      </c>
      <c r="H494" s="60">
        <v>45646</v>
      </c>
      <c r="I494" s="60">
        <v>44792</v>
      </c>
      <c r="J494" t="s">
        <v>163</v>
      </c>
      <c r="K494" t="s">
        <v>163</v>
      </c>
      <c r="L494" t="s">
        <v>2541</v>
      </c>
      <c r="M494" t="s">
        <v>890</v>
      </c>
    </row>
    <row r="495" spans="1:13" x14ac:dyDescent="0.2">
      <c r="A495" t="s">
        <v>2018</v>
      </c>
      <c r="B495" t="s">
        <v>887</v>
      </c>
      <c r="C495" t="s">
        <v>961</v>
      </c>
      <c r="D495" t="s">
        <v>163</v>
      </c>
      <c r="E495" t="s">
        <v>171</v>
      </c>
      <c r="F495" t="s">
        <v>163</v>
      </c>
      <c r="G495" s="177">
        <v>-81.400000000000006</v>
      </c>
      <c r="H495" s="60">
        <v>45646</v>
      </c>
      <c r="I495" s="60">
        <v>44699</v>
      </c>
      <c r="J495" t="s">
        <v>163</v>
      </c>
      <c r="K495" t="s">
        <v>163</v>
      </c>
      <c r="L495" t="s">
        <v>2541</v>
      </c>
      <c r="M495" t="s">
        <v>890</v>
      </c>
    </row>
    <row r="496" spans="1:13" x14ac:dyDescent="0.2">
      <c r="A496" t="s">
        <v>2018</v>
      </c>
      <c r="B496" t="s">
        <v>887</v>
      </c>
      <c r="C496" t="s">
        <v>961</v>
      </c>
      <c r="D496" t="s">
        <v>163</v>
      </c>
      <c r="E496" t="s">
        <v>171</v>
      </c>
      <c r="F496" t="s">
        <v>163</v>
      </c>
      <c r="G496" s="177">
        <v>-100.73</v>
      </c>
      <c r="H496" s="60">
        <v>45646</v>
      </c>
      <c r="I496" s="60">
        <v>44615</v>
      </c>
      <c r="J496" t="s">
        <v>163</v>
      </c>
      <c r="K496" t="s">
        <v>163</v>
      </c>
      <c r="L496" t="s">
        <v>2541</v>
      </c>
      <c r="M496" t="s">
        <v>890</v>
      </c>
    </row>
    <row r="497" spans="1:13" x14ac:dyDescent="0.2">
      <c r="A497" t="s">
        <v>2018</v>
      </c>
      <c r="B497" t="s">
        <v>887</v>
      </c>
      <c r="C497" t="s">
        <v>961</v>
      </c>
      <c r="D497" t="s">
        <v>163</v>
      </c>
      <c r="E497" t="s">
        <v>171</v>
      </c>
      <c r="F497" t="s">
        <v>163</v>
      </c>
      <c r="G497" s="177">
        <v>-92.59</v>
      </c>
      <c r="H497" s="60">
        <v>45646</v>
      </c>
      <c r="I497" s="60">
        <v>44518</v>
      </c>
      <c r="J497" t="s">
        <v>163</v>
      </c>
      <c r="K497" t="s">
        <v>163</v>
      </c>
      <c r="L497" t="s">
        <v>2541</v>
      </c>
      <c r="M497" t="s">
        <v>890</v>
      </c>
    </row>
    <row r="498" spans="1:13" x14ac:dyDescent="0.2">
      <c r="A498" t="s">
        <v>2018</v>
      </c>
      <c r="B498" t="s">
        <v>887</v>
      </c>
      <c r="C498" t="s">
        <v>961</v>
      </c>
      <c r="D498" t="s">
        <v>163</v>
      </c>
      <c r="E498" t="s">
        <v>171</v>
      </c>
      <c r="F498" t="s">
        <v>163</v>
      </c>
      <c r="G498" s="177">
        <v>-46.81</v>
      </c>
      <c r="H498" s="60">
        <v>45646</v>
      </c>
      <c r="I498" s="60">
        <v>44427</v>
      </c>
      <c r="J498" t="s">
        <v>163</v>
      </c>
      <c r="K498" t="s">
        <v>163</v>
      </c>
      <c r="L498" t="s">
        <v>2541</v>
      </c>
      <c r="M498" t="s">
        <v>890</v>
      </c>
    </row>
    <row r="499" spans="1:13" x14ac:dyDescent="0.2">
      <c r="A499" t="s">
        <v>2018</v>
      </c>
      <c r="B499" t="s">
        <v>887</v>
      </c>
      <c r="C499" t="s">
        <v>961</v>
      </c>
      <c r="D499" t="s">
        <v>163</v>
      </c>
      <c r="E499" t="s">
        <v>171</v>
      </c>
      <c r="F499" t="s">
        <v>163</v>
      </c>
      <c r="G499" s="177">
        <v>-48.3</v>
      </c>
      <c r="H499" s="60">
        <v>45646</v>
      </c>
      <c r="I499" s="60">
        <v>44427</v>
      </c>
      <c r="J499" t="s">
        <v>163</v>
      </c>
      <c r="K499" t="s">
        <v>163</v>
      </c>
      <c r="L499" t="s">
        <v>2541</v>
      </c>
      <c r="M499" t="s">
        <v>890</v>
      </c>
    </row>
    <row r="500" spans="1:13" x14ac:dyDescent="0.2">
      <c r="A500" t="s">
        <v>2018</v>
      </c>
      <c r="B500" t="s">
        <v>887</v>
      </c>
      <c r="C500" t="s">
        <v>895</v>
      </c>
      <c r="D500" t="s">
        <v>163</v>
      </c>
      <c r="E500" t="s">
        <v>171</v>
      </c>
      <c r="F500" t="s">
        <v>163</v>
      </c>
      <c r="G500" s="177">
        <v>-117.67</v>
      </c>
      <c r="H500" s="60">
        <v>45646</v>
      </c>
      <c r="I500" s="60">
        <v>44336</v>
      </c>
      <c r="J500" t="s">
        <v>163</v>
      </c>
      <c r="K500" t="s">
        <v>163</v>
      </c>
      <c r="L500" t="s">
        <v>2541</v>
      </c>
      <c r="M500" t="s">
        <v>890</v>
      </c>
    </row>
    <row r="501" spans="1:13" x14ac:dyDescent="0.2">
      <c r="A501" t="s">
        <v>2018</v>
      </c>
      <c r="B501" t="s">
        <v>887</v>
      </c>
      <c r="C501" t="s">
        <v>961</v>
      </c>
      <c r="D501" t="s">
        <v>163</v>
      </c>
      <c r="E501" t="s">
        <v>171</v>
      </c>
      <c r="F501" t="s">
        <v>163</v>
      </c>
      <c r="G501" s="177">
        <v>-91.57</v>
      </c>
      <c r="H501" s="60">
        <v>45646</v>
      </c>
      <c r="I501" s="60">
        <v>44336</v>
      </c>
      <c r="J501" t="s">
        <v>163</v>
      </c>
      <c r="K501" t="s">
        <v>163</v>
      </c>
      <c r="L501" t="s">
        <v>2541</v>
      </c>
      <c r="M501" t="s">
        <v>890</v>
      </c>
    </row>
    <row r="502" spans="1:13" x14ac:dyDescent="0.2">
      <c r="A502" t="s">
        <v>2018</v>
      </c>
      <c r="B502" t="s">
        <v>887</v>
      </c>
      <c r="C502" t="s">
        <v>961</v>
      </c>
      <c r="D502" t="s">
        <v>163</v>
      </c>
      <c r="E502" t="s">
        <v>171</v>
      </c>
      <c r="F502" t="s">
        <v>163</v>
      </c>
      <c r="G502" s="177">
        <v>-87.55</v>
      </c>
      <c r="H502" s="60">
        <v>45646</v>
      </c>
      <c r="I502" s="60">
        <v>44243</v>
      </c>
      <c r="J502" t="s">
        <v>163</v>
      </c>
      <c r="K502" t="s">
        <v>163</v>
      </c>
      <c r="L502" t="s">
        <v>2541</v>
      </c>
      <c r="M502" t="s">
        <v>890</v>
      </c>
    </row>
    <row r="503" spans="1:13" x14ac:dyDescent="0.2">
      <c r="A503" t="s">
        <v>2018</v>
      </c>
      <c r="B503" t="s">
        <v>887</v>
      </c>
      <c r="C503" t="s">
        <v>961</v>
      </c>
      <c r="D503" t="s">
        <v>163</v>
      </c>
      <c r="E503" t="s">
        <v>171</v>
      </c>
      <c r="F503" t="s">
        <v>163</v>
      </c>
      <c r="G503" s="177">
        <v>-92.58</v>
      </c>
      <c r="H503" s="60">
        <v>45646</v>
      </c>
      <c r="I503" s="60">
        <v>44154</v>
      </c>
      <c r="J503" t="s">
        <v>163</v>
      </c>
      <c r="K503" t="s">
        <v>163</v>
      </c>
      <c r="L503" t="s">
        <v>2541</v>
      </c>
      <c r="M503" t="s">
        <v>890</v>
      </c>
    </row>
    <row r="504" spans="1:13" x14ac:dyDescent="0.2">
      <c r="A504" t="s">
        <v>2018</v>
      </c>
      <c r="B504" t="s">
        <v>887</v>
      </c>
      <c r="C504" t="s">
        <v>961</v>
      </c>
      <c r="D504" t="s">
        <v>163</v>
      </c>
      <c r="E504" t="s">
        <v>171</v>
      </c>
      <c r="F504" t="s">
        <v>163</v>
      </c>
      <c r="G504" s="177">
        <v>-47.3</v>
      </c>
      <c r="H504" s="60">
        <v>45646</v>
      </c>
      <c r="I504" s="60">
        <v>44064</v>
      </c>
      <c r="J504" t="s">
        <v>163</v>
      </c>
      <c r="K504" t="s">
        <v>163</v>
      </c>
      <c r="L504" t="s">
        <v>2541</v>
      </c>
      <c r="M504" t="s">
        <v>890</v>
      </c>
    </row>
    <row r="505" spans="1:13" x14ac:dyDescent="0.2">
      <c r="A505" t="s">
        <v>2018</v>
      </c>
      <c r="B505" t="s">
        <v>887</v>
      </c>
      <c r="C505" t="s">
        <v>961</v>
      </c>
      <c r="D505" t="s">
        <v>163</v>
      </c>
      <c r="E505" t="s">
        <v>171</v>
      </c>
      <c r="F505" t="s">
        <v>163</v>
      </c>
      <c r="G505" s="177">
        <v>-43.21</v>
      </c>
      <c r="H505" s="60">
        <v>45646</v>
      </c>
      <c r="I505" s="60">
        <v>44064</v>
      </c>
      <c r="J505" t="s">
        <v>163</v>
      </c>
      <c r="K505" t="s">
        <v>163</v>
      </c>
      <c r="L505" t="s">
        <v>2541</v>
      </c>
      <c r="M505" t="s">
        <v>890</v>
      </c>
    </row>
    <row r="506" spans="1:13" x14ac:dyDescent="0.2">
      <c r="A506" t="s">
        <v>2018</v>
      </c>
      <c r="B506" t="s">
        <v>887</v>
      </c>
      <c r="C506" t="s">
        <v>961</v>
      </c>
      <c r="D506" t="s">
        <v>163</v>
      </c>
      <c r="E506" t="s">
        <v>171</v>
      </c>
      <c r="F506" t="s">
        <v>163</v>
      </c>
      <c r="G506" s="177">
        <v>-86.42</v>
      </c>
      <c r="H506" s="60">
        <v>45646</v>
      </c>
      <c r="I506" s="60">
        <v>43978</v>
      </c>
      <c r="J506" t="s">
        <v>163</v>
      </c>
      <c r="K506" t="s">
        <v>163</v>
      </c>
      <c r="L506" t="s">
        <v>2541</v>
      </c>
      <c r="M506" t="s">
        <v>890</v>
      </c>
    </row>
    <row r="507" spans="1:13" x14ac:dyDescent="0.2">
      <c r="A507" t="s">
        <v>2018</v>
      </c>
      <c r="B507" t="s">
        <v>887</v>
      </c>
      <c r="C507" t="s">
        <v>961</v>
      </c>
      <c r="D507" t="s">
        <v>163</v>
      </c>
      <c r="E507" t="s">
        <v>171</v>
      </c>
      <c r="F507" t="s">
        <v>163</v>
      </c>
      <c r="G507" s="177">
        <v>-90.34</v>
      </c>
      <c r="H507" s="60">
        <v>45646</v>
      </c>
      <c r="I507" s="60">
        <v>43882</v>
      </c>
      <c r="J507" t="s">
        <v>163</v>
      </c>
      <c r="K507" t="s">
        <v>163</v>
      </c>
      <c r="L507" t="s">
        <v>2541</v>
      </c>
      <c r="M507" t="s">
        <v>890</v>
      </c>
    </row>
    <row r="508" spans="1:13" x14ac:dyDescent="0.2">
      <c r="A508" t="s">
        <v>2542</v>
      </c>
      <c r="B508" t="s">
        <v>887</v>
      </c>
      <c r="C508" t="s">
        <v>900</v>
      </c>
      <c r="D508" t="s">
        <v>163</v>
      </c>
      <c r="E508" t="s">
        <v>171</v>
      </c>
      <c r="F508" t="s">
        <v>163</v>
      </c>
      <c r="G508" s="177">
        <v>-57.33</v>
      </c>
      <c r="H508" s="60">
        <v>45646</v>
      </c>
      <c r="I508" s="60">
        <v>45646</v>
      </c>
      <c r="J508" t="s">
        <v>163</v>
      </c>
      <c r="K508" t="s">
        <v>163</v>
      </c>
      <c r="L508" t="s">
        <v>2543</v>
      </c>
      <c r="M508" t="s">
        <v>890</v>
      </c>
    </row>
    <row r="509" spans="1:13" x14ac:dyDescent="0.2">
      <c r="A509" t="s">
        <v>2542</v>
      </c>
      <c r="B509" t="s">
        <v>887</v>
      </c>
      <c r="C509" t="s">
        <v>900</v>
      </c>
      <c r="D509" t="s">
        <v>163</v>
      </c>
      <c r="E509" t="s">
        <v>171</v>
      </c>
      <c r="F509" t="s">
        <v>163</v>
      </c>
      <c r="G509" s="177">
        <v>-33.5</v>
      </c>
      <c r="H509" s="60">
        <v>45646</v>
      </c>
      <c r="I509" s="60">
        <v>45646</v>
      </c>
      <c r="J509" t="s">
        <v>163</v>
      </c>
      <c r="K509" t="s">
        <v>163</v>
      </c>
      <c r="L509" t="s">
        <v>2543</v>
      </c>
      <c r="M509" t="s">
        <v>890</v>
      </c>
    </row>
    <row r="510" spans="1:13" x14ac:dyDescent="0.2">
      <c r="A510" t="s">
        <v>2542</v>
      </c>
      <c r="B510" t="s">
        <v>887</v>
      </c>
      <c r="C510" t="s">
        <v>900</v>
      </c>
      <c r="D510" t="s">
        <v>163</v>
      </c>
      <c r="E510" t="s">
        <v>171</v>
      </c>
      <c r="F510" t="s">
        <v>163</v>
      </c>
      <c r="G510" s="177">
        <v>-23.6</v>
      </c>
      <c r="H510" s="60">
        <v>45646</v>
      </c>
      <c r="I510" s="60">
        <v>45646</v>
      </c>
      <c r="J510" t="s">
        <v>163</v>
      </c>
      <c r="K510" t="s">
        <v>163</v>
      </c>
      <c r="L510" t="s">
        <v>2543</v>
      </c>
      <c r="M510" t="s">
        <v>890</v>
      </c>
    </row>
    <row r="511" spans="1:13" x14ac:dyDescent="0.2">
      <c r="A511" t="s">
        <v>2542</v>
      </c>
      <c r="B511" t="s">
        <v>887</v>
      </c>
      <c r="C511" t="s">
        <v>900</v>
      </c>
      <c r="D511" t="s">
        <v>163</v>
      </c>
      <c r="E511" t="s">
        <v>171</v>
      </c>
      <c r="F511" t="s">
        <v>163</v>
      </c>
      <c r="G511" s="177">
        <v>-37.090000000000003</v>
      </c>
      <c r="H511" s="60">
        <v>45646</v>
      </c>
      <c r="I511" s="60">
        <v>45646</v>
      </c>
      <c r="J511" t="s">
        <v>163</v>
      </c>
      <c r="K511" t="s">
        <v>163</v>
      </c>
      <c r="L511" t="s">
        <v>2543</v>
      </c>
      <c r="M511" t="s">
        <v>890</v>
      </c>
    </row>
    <row r="512" spans="1:13" x14ac:dyDescent="0.2">
      <c r="A512" t="s">
        <v>2544</v>
      </c>
      <c r="B512" t="s">
        <v>887</v>
      </c>
      <c r="C512" t="s">
        <v>900</v>
      </c>
      <c r="D512" t="s">
        <v>163</v>
      </c>
      <c r="E512" t="s">
        <v>171</v>
      </c>
      <c r="F512" t="s">
        <v>163</v>
      </c>
      <c r="G512" s="177">
        <v>-57.42</v>
      </c>
      <c r="H512" s="60">
        <v>45646</v>
      </c>
      <c r="I512" s="60">
        <v>45646</v>
      </c>
      <c r="J512" t="s">
        <v>163</v>
      </c>
      <c r="K512" t="s">
        <v>163</v>
      </c>
      <c r="L512" t="s">
        <v>2545</v>
      </c>
      <c r="M512" t="s">
        <v>890</v>
      </c>
    </row>
    <row r="513" spans="1:13" x14ac:dyDescent="0.2">
      <c r="A513" t="s">
        <v>2546</v>
      </c>
      <c r="B513" t="s">
        <v>887</v>
      </c>
      <c r="C513" t="s">
        <v>900</v>
      </c>
      <c r="D513" t="s">
        <v>163</v>
      </c>
      <c r="E513" t="s">
        <v>171</v>
      </c>
      <c r="F513" t="s">
        <v>163</v>
      </c>
      <c r="G513" s="177">
        <v>-6.74</v>
      </c>
      <c r="H513" s="60">
        <v>45646</v>
      </c>
      <c r="I513" s="60">
        <v>45646</v>
      </c>
      <c r="J513" t="s">
        <v>163</v>
      </c>
      <c r="K513" t="s">
        <v>163</v>
      </c>
      <c r="L513" t="s">
        <v>2547</v>
      </c>
      <c r="M513" t="s">
        <v>890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93"/>
  <sheetViews>
    <sheetView topLeftCell="A117" workbookViewId="0">
      <selection activeCell="F141" sqref="F141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bestFit="1" customWidth="1"/>
    <col min="5" max="5" width="6.42578125" bestFit="1" customWidth="1"/>
    <col min="6" max="6" width="9.85546875" bestFit="1" customWidth="1"/>
    <col min="7" max="7" width="10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87.42578125" bestFit="1" customWidth="1"/>
    <col min="12" max="12" width="57.855468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9"/>
    </row>
    <row r="2" spans="1:12" x14ac:dyDescent="0.2">
      <c r="A2" t="s">
        <v>2099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-20</v>
      </c>
      <c r="H2" s="60">
        <v>45670</v>
      </c>
      <c r="I2" s="60">
        <v>45670</v>
      </c>
      <c r="J2" t="s">
        <v>163</v>
      </c>
      <c r="K2" t="s">
        <v>2452</v>
      </c>
    </row>
    <row r="3" spans="1:12" x14ac:dyDescent="0.2">
      <c r="A3" t="s">
        <v>2451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-20</v>
      </c>
      <c r="H3" s="60">
        <v>45679</v>
      </c>
      <c r="I3" s="60">
        <v>45679</v>
      </c>
      <c r="J3" t="s">
        <v>163</v>
      </c>
      <c r="K3" t="s">
        <v>2450</v>
      </c>
    </row>
    <row r="4" spans="1:12" x14ac:dyDescent="0.2">
      <c r="A4" t="s">
        <v>2449</v>
      </c>
      <c r="B4" t="s">
        <v>167</v>
      </c>
      <c r="C4" t="s">
        <v>14</v>
      </c>
      <c r="D4" t="s">
        <v>35</v>
      </c>
      <c r="E4" t="s">
        <v>171</v>
      </c>
      <c r="F4" t="s">
        <v>163</v>
      </c>
      <c r="G4" s="177">
        <v>-1852.25</v>
      </c>
      <c r="H4" s="60">
        <v>45679</v>
      </c>
      <c r="I4" s="60">
        <v>45679</v>
      </c>
      <c r="J4" t="s">
        <v>163</v>
      </c>
      <c r="K4" t="s">
        <v>2448</v>
      </c>
    </row>
    <row r="5" spans="1:12" x14ac:dyDescent="0.2">
      <c r="A5" t="s">
        <v>2447</v>
      </c>
      <c r="B5" t="s">
        <v>167</v>
      </c>
      <c r="C5" t="s">
        <v>14</v>
      </c>
      <c r="D5" t="s">
        <v>35</v>
      </c>
      <c r="E5" t="s">
        <v>171</v>
      </c>
      <c r="F5" t="s">
        <v>163</v>
      </c>
      <c r="G5" s="177">
        <v>-20</v>
      </c>
      <c r="H5" s="60">
        <v>45680</v>
      </c>
      <c r="I5" s="60">
        <v>45680</v>
      </c>
      <c r="J5" t="s">
        <v>163</v>
      </c>
      <c r="K5" t="s">
        <v>2446</v>
      </c>
    </row>
    <row r="6" spans="1:12" x14ac:dyDescent="0.2">
      <c r="A6" t="s">
        <v>2445</v>
      </c>
      <c r="B6" t="s">
        <v>167</v>
      </c>
      <c r="C6" t="s">
        <v>14</v>
      </c>
      <c r="D6" t="s">
        <v>35</v>
      </c>
      <c r="E6" t="s">
        <v>171</v>
      </c>
      <c r="F6" t="s">
        <v>163</v>
      </c>
      <c r="G6" s="177">
        <v>-20</v>
      </c>
      <c r="H6" s="60">
        <v>45686</v>
      </c>
      <c r="I6" s="60">
        <v>45686</v>
      </c>
      <c r="J6" t="s">
        <v>163</v>
      </c>
      <c r="K6" t="s">
        <v>2444</v>
      </c>
    </row>
    <row r="7" spans="1:12" x14ac:dyDescent="0.2">
      <c r="A7" t="s">
        <v>2443</v>
      </c>
      <c r="B7" t="s">
        <v>167</v>
      </c>
      <c r="C7" t="s">
        <v>14</v>
      </c>
      <c r="D7" t="s">
        <v>34</v>
      </c>
      <c r="E7" t="s">
        <v>171</v>
      </c>
      <c r="F7" t="s">
        <v>163</v>
      </c>
      <c r="G7" s="177">
        <v>-100</v>
      </c>
      <c r="H7" s="60">
        <v>45667</v>
      </c>
      <c r="I7" s="60">
        <v>45667</v>
      </c>
      <c r="J7" t="s">
        <v>163</v>
      </c>
      <c r="K7" t="s">
        <v>1792</v>
      </c>
    </row>
    <row r="8" spans="1:12" x14ac:dyDescent="0.2">
      <c r="A8" t="s">
        <v>981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45667</v>
      </c>
      <c r="I8" s="60">
        <v>45667</v>
      </c>
      <c r="J8" t="s">
        <v>163</v>
      </c>
      <c r="K8" t="s">
        <v>1790</v>
      </c>
    </row>
    <row r="9" spans="1:12" x14ac:dyDescent="0.2">
      <c r="A9" t="s">
        <v>2442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45667</v>
      </c>
      <c r="I9" s="60">
        <v>45667</v>
      </c>
      <c r="J9" t="s">
        <v>163</v>
      </c>
      <c r="K9" t="s">
        <v>1790</v>
      </c>
    </row>
    <row r="10" spans="1:12" x14ac:dyDescent="0.2">
      <c r="A10" t="s">
        <v>2441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45667</v>
      </c>
      <c r="I10" s="60">
        <v>45667</v>
      </c>
      <c r="J10" t="s">
        <v>163</v>
      </c>
      <c r="K10" t="s">
        <v>1790</v>
      </c>
    </row>
    <row r="11" spans="1:12" x14ac:dyDescent="0.2">
      <c r="A11" t="s">
        <v>2440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45667</v>
      </c>
      <c r="I11" s="60">
        <v>45667</v>
      </c>
      <c r="J11" t="s">
        <v>163</v>
      </c>
      <c r="K11" t="s">
        <v>1790</v>
      </c>
    </row>
    <row r="12" spans="1:12" x14ac:dyDescent="0.2">
      <c r="A12" t="s">
        <v>2439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45667</v>
      </c>
      <c r="I12" s="60">
        <v>45667</v>
      </c>
      <c r="J12" t="s">
        <v>163</v>
      </c>
      <c r="K12" t="s">
        <v>1790</v>
      </c>
    </row>
    <row r="13" spans="1:12" x14ac:dyDescent="0.2">
      <c r="A13" t="s">
        <v>2438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45667</v>
      </c>
      <c r="I13" s="60">
        <v>45667</v>
      </c>
      <c r="J13" t="s">
        <v>163</v>
      </c>
      <c r="K13" t="s">
        <v>1790</v>
      </c>
    </row>
    <row r="14" spans="1:12" x14ac:dyDescent="0.2">
      <c r="A14" t="s">
        <v>2437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45667</v>
      </c>
      <c r="I14" s="60">
        <v>45667</v>
      </c>
      <c r="J14" t="s">
        <v>163</v>
      </c>
      <c r="K14" t="s">
        <v>1551</v>
      </c>
    </row>
    <row r="15" spans="1:12" x14ac:dyDescent="0.2">
      <c r="A15" t="s">
        <v>2436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45667</v>
      </c>
      <c r="I15" s="60">
        <v>45667</v>
      </c>
      <c r="J15" t="s">
        <v>163</v>
      </c>
      <c r="K15" t="s">
        <v>1551</v>
      </c>
    </row>
    <row r="16" spans="1:12" x14ac:dyDescent="0.2">
      <c r="A16" t="s">
        <v>2435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45667</v>
      </c>
      <c r="I16" s="60">
        <v>45667</v>
      </c>
      <c r="J16" t="s">
        <v>163</v>
      </c>
      <c r="K16" t="s">
        <v>1551</v>
      </c>
    </row>
    <row r="17" spans="1:11" x14ac:dyDescent="0.2">
      <c r="A17" t="s">
        <v>2434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45667</v>
      </c>
      <c r="I17" s="60">
        <v>45667</v>
      </c>
      <c r="J17" t="s">
        <v>163</v>
      </c>
      <c r="K17" t="s">
        <v>1551</v>
      </c>
    </row>
    <row r="18" spans="1:11" x14ac:dyDescent="0.2">
      <c r="A18" t="s">
        <v>2433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45667</v>
      </c>
      <c r="I18" s="60">
        <v>45667</v>
      </c>
      <c r="J18" t="s">
        <v>163</v>
      </c>
      <c r="K18" t="s">
        <v>1551</v>
      </c>
    </row>
    <row r="19" spans="1:11" x14ac:dyDescent="0.2">
      <c r="A19" t="s">
        <v>2432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45667</v>
      </c>
      <c r="I19" s="60">
        <v>45667</v>
      </c>
      <c r="J19" t="s">
        <v>163</v>
      </c>
      <c r="K19" t="s">
        <v>1551</v>
      </c>
    </row>
    <row r="20" spans="1:11" x14ac:dyDescent="0.2">
      <c r="A20" t="s">
        <v>2431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45667</v>
      </c>
      <c r="I20" s="60">
        <v>45667</v>
      </c>
      <c r="J20" t="s">
        <v>163</v>
      </c>
      <c r="K20" t="s">
        <v>1551</v>
      </c>
    </row>
    <row r="21" spans="1:11" x14ac:dyDescent="0.2">
      <c r="A21" t="s">
        <v>2430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45667</v>
      </c>
      <c r="I21" s="60">
        <v>45667</v>
      </c>
      <c r="J21" t="s">
        <v>163</v>
      </c>
      <c r="K21" t="s">
        <v>1551</v>
      </c>
    </row>
    <row r="22" spans="1:11" x14ac:dyDescent="0.2">
      <c r="A22" t="s">
        <v>2429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45667</v>
      </c>
      <c r="I22" s="60">
        <v>45667</v>
      </c>
      <c r="J22" t="s">
        <v>163</v>
      </c>
      <c r="K22" t="s">
        <v>1551</v>
      </c>
    </row>
    <row r="23" spans="1:11" x14ac:dyDescent="0.2">
      <c r="A23" t="s">
        <v>2428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-500</v>
      </c>
      <c r="H23" s="60">
        <v>45667</v>
      </c>
      <c r="I23" s="60">
        <v>45667</v>
      </c>
      <c r="J23" t="s">
        <v>163</v>
      </c>
      <c r="K23" t="s">
        <v>1780</v>
      </c>
    </row>
    <row r="24" spans="1:11" x14ac:dyDescent="0.2">
      <c r="A24" t="s">
        <v>2403</v>
      </c>
      <c r="B24" t="s">
        <v>167</v>
      </c>
      <c r="C24" t="s">
        <v>14</v>
      </c>
      <c r="D24" t="s">
        <v>34</v>
      </c>
      <c r="E24" t="s">
        <v>164</v>
      </c>
      <c r="F24" t="s">
        <v>163</v>
      </c>
      <c r="G24" s="177">
        <v>-37.5</v>
      </c>
      <c r="H24" s="60">
        <v>45674</v>
      </c>
      <c r="I24" s="60">
        <v>45674</v>
      </c>
      <c r="J24" s="60">
        <v>45674</v>
      </c>
      <c r="K24" t="s">
        <v>2402</v>
      </c>
    </row>
    <row r="25" spans="1:11" x14ac:dyDescent="0.2">
      <c r="A25" t="s">
        <v>2403</v>
      </c>
      <c r="B25" t="s">
        <v>167</v>
      </c>
      <c r="C25" t="s">
        <v>166</v>
      </c>
      <c r="D25" t="s">
        <v>34</v>
      </c>
      <c r="E25" t="s">
        <v>164</v>
      </c>
      <c r="F25" t="s">
        <v>163</v>
      </c>
      <c r="G25" s="177">
        <v>37.5</v>
      </c>
      <c r="H25" s="60">
        <v>45674</v>
      </c>
      <c r="I25" s="60">
        <v>45674</v>
      </c>
      <c r="J25" t="s">
        <v>163</v>
      </c>
      <c r="K25" t="s">
        <v>163</v>
      </c>
    </row>
    <row r="26" spans="1:11" x14ac:dyDescent="0.2">
      <c r="A26" t="s">
        <v>2427</v>
      </c>
      <c r="B26" t="s">
        <v>167</v>
      </c>
      <c r="C26" t="s">
        <v>14</v>
      </c>
      <c r="D26" t="s">
        <v>30</v>
      </c>
      <c r="E26" t="s">
        <v>171</v>
      </c>
      <c r="F26" t="s">
        <v>163</v>
      </c>
      <c r="G26" s="177">
        <v>-50.29</v>
      </c>
      <c r="H26" s="60">
        <v>45659</v>
      </c>
      <c r="I26" s="60">
        <v>45659</v>
      </c>
      <c r="J26" t="s">
        <v>163</v>
      </c>
      <c r="K26" t="s">
        <v>2426</v>
      </c>
    </row>
    <row r="27" spans="1:11" x14ac:dyDescent="0.2">
      <c r="A27" t="s">
        <v>2425</v>
      </c>
      <c r="B27" t="s">
        <v>167</v>
      </c>
      <c r="C27" t="s">
        <v>14</v>
      </c>
      <c r="D27" t="s">
        <v>30</v>
      </c>
      <c r="E27" t="s">
        <v>171</v>
      </c>
      <c r="F27" t="s">
        <v>163</v>
      </c>
      <c r="G27" s="177">
        <v>-113.2</v>
      </c>
      <c r="H27" s="60">
        <v>45660</v>
      </c>
      <c r="I27" s="60">
        <v>45660</v>
      </c>
      <c r="J27" t="s">
        <v>163</v>
      </c>
      <c r="K27" t="s">
        <v>2424</v>
      </c>
    </row>
    <row r="28" spans="1:11" x14ac:dyDescent="0.2">
      <c r="A28" t="s">
        <v>2423</v>
      </c>
      <c r="B28" t="s">
        <v>167</v>
      </c>
      <c r="C28" t="s">
        <v>14</v>
      </c>
      <c r="D28" t="s">
        <v>30</v>
      </c>
      <c r="E28" t="s">
        <v>171</v>
      </c>
      <c r="F28" t="s">
        <v>163</v>
      </c>
      <c r="G28" s="177">
        <v>-391.13</v>
      </c>
      <c r="H28" s="60">
        <v>45664</v>
      </c>
      <c r="I28" s="60">
        <v>45664</v>
      </c>
      <c r="J28" t="s">
        <v>163</v>
      </c>
      <c r="K28" t="s">
        <v>2422</v>
      </c>
    </row>
    <row r="29" spans="1:11" x14ac:dyDescent="0.2">
      <c r="A29" t="s">
        <v>2421</v>
      </c>
      <c r="B29" t="s">
        <v>167</v>
      </c>
      <c r="C29" t="s">
        <v>14</v>
      </c>
      <c r="D29" t="s">
        <v>30</v>
      </c>
      <c r="E29" t="s">
        <v>171</v>
      </c>
      <c r="F29" t="s">
        <v>163</v>
      </c>
      <c r="G29" s="177">
        <v>-446.85</v>
      </c>
      <c r="H29" s="60">
        <v>45665</v>
      </c>
      <c r="I29" s="60">
        <v>45665</v>
      </c>
      <c r="J29" t="s">
        <v>163</v>
      </c>
      <c r="K29" t="s">
        <v>2420</v>
      </c>
    </row>
    <row r="30" spans="1:11" x14ac:dyDescent="0.2">
      <c r="A30" t="s">
        <v>2419</v>
      </c>
      <c r="B30" t="s">
        <v>167</v>
      </c>
      <c r="C30" t="s">
        <v>14</v>
      </c>
      <c r="D30" t="s">
        <v>30</v>
      </c>
      <c r="E30" t="s">
        <v>171</v>
      </c>
      <c r="F30" t="s">
        <v>163</v>
      </c>
      <c r="G30" s="177">
        <v>-388.88</v>
      </c>
      <c r="H30" s="60">
        <v>45665</v>
      </c>
      <c r="I30" s="60">
        <v>45665</v>
      </c>
      <c r="J30" t="s">
        <v>163</v>
      </c>
      <c r="K30" t="s">
        <v>2418</v>
      </c>
    </row>
    <row r="31" spans="1:11" x14ac:dyDescent="0.2">
      <c r="A31" t="s">
        <v>2417</v>
      </c>
      <c r="B31" t="s">
        <v>167</v>
      </c>
      <c r="C31" t="s">
        <v>14</v>
      </c>
      <c r="D31" t="s">
        <v>30</v>
      </c>
      <c r="E31" t="s">
        <v>171</v>
      </c>
      <c r="F31" t="s">
        <v>163</v>
      </c>
      <c r="G31" s="177">
        <v>-813.06</v>
      </c>
      <c r="H31" s="60">
        <v>45666</v>
      </c>
      <c r="I31" s="60">
        <v>45666</v>
      </c>
      <c r="J31" t="s">
        <v>163</v>
      </c>
      <c r="K31" t="s">
        <v>2416</v>
      </c>
    </row>
    <row r="32" spans="1:11" x14ac:dyDescent="0.2">
      <c r="A32" t="s">
        <v>2415</v>
      </c>
      <c r="B32" t="s">
        <v>167</v>
      </c>
      <c r="C32" t="s">
        <v>14</v>
      </c>
      <c r="D32" t="s">
        <v>30</v>
      </c>
      <c r="E32" t="s">
        <v>171</v>
      </c>
      <c r="F32" t="s">
        <v>163</v>
      </c>
      <c r="G32" s="177">
        <v>-41.78</v>
      </c>
      <c r="H32" s="60">
        <v>45666</v>
      </c>
      <c r="I32" s="60">
        <v>45666</v>
      </c>
      <c r="J32" t="s">
        <v>163</v>
      </c>
      <c r="K32" t="s">
        <v>2414</v>
      </c>
    </row>
    <row r="33" spans="1:11" x14ac:dyDescent="0.2">
      <c r="A33" t="s">
        <v>2413</v>
      </c>
      <c r="B33" t="s">
        <v>167</v>
      </c>
      <c r="C33" t="s">
        <v>14</v>
      </c>
      <c r="D33" t="s">
        <v>30</v>
      </c>
      <c r="E33" t="s">
        <v>171</v>
      </c>
      <c r="F33" t="s">
        <v>163</v>
      </c>
      <c r="G33" s="177">
        <v>-15190.2</v>
      </c>
      <c r="H33" s="60">
        <v>45670</v>
      </c>
      <c r="I33" s="60">
        <v>45670</v>
      </c>
      <c r="J33" t="s">
        <v>163</v>
      </c>
      <c r="K33" t="s">
        <v>2412</v>
      </c>
    </row>
    <row r="34" spans="1:11" x14ac:dyDescent="0.2">
      <c r="A34" t="s">
        <v>1932</v>
      </c>
      <c r="B34" t="s">
        <v>167</v>
      </c>
      <c r="C34" t="s">
        <v>14</v>
      </c>
      <c r="D34" t="s">
        <v>30</v>
      </c>
      <c r="E34" t="s">
        <v>171</v>
      </c>
      <c r="F34" t="s">
        <v>163</v>
      </c>
      <c r="G34" s="177">
        <v>-560.46</v>
      </c>
      <c r="H34" s="60">
        <v>45672</v>
      </c>
      <c r="I34" s="60">
        <v>45672</v>
      </c>
      <c r="J34" t="s">
        <v>163</v>
      </c>
      <c r="K34" t="s">
        <v>1931</v>
      </c>
    </row>
    <row r="35" spans="1:11" x14ac:dyDescent="0.2">
      <c r="A35" t="s">
        <v>2411</v>
      </c>
      <c r="B35" t="s">
        <v>167</v>
      </c>
      <c r="C35" t="s">
        <v>14</v>
      </c>
      <c r="D35" t="s">
        <v>30</v>
      </c>
      <c r="E35" t="s">
        <v>171</v>
      </c>
      <c r="F35" t="s">
        <v>163</v>
      </c>
      <c r="G35" s="177">
        <v>-620.77</v>
      </c>
      <c r="H35" s="60">
        <v>45674</v>
      </c>
      <c r="I35" s="60">
        <v>45674</v>
      </c>
      <c r="J35" t="s">
        <v>163</v>
      </c>
      <c r="K35" t="s">
        <v>2410</v>
      </c>
    </row>
    <row r="36" spans="1:11" x14ac:dyDescent="0.2">
      <c r="A36" t="s">
        <v>2409</v>
      </c>
      <c r="B36" t="s">
        <v>167</v>
      </c>
      <c r="C36" t="s">
        <v>14</v>
      </c>
      <c r="D36" t="s">
        <v>30</v>
      </c>
      <c r="E36" t="s">
        <v>171</v>
      </c>
      <c r="F36" t="s">
        <v>163</v>
      </c>
      <c r="G36" s="177">
        <v>-366.74</v>
      </c>
      <c r="H36" s="60">
        <v>45674</v>
      </c>
      <c r="I36" s="60">
        <v>45674</v>
      </c>
      <c r="J36" t="s">
        <v>163</v>
      </c>
      <c r="K36" t="s">
        <v>2408</v>
      </c>
    </row>
    <row r="37" spans="1:11" x14ac:dyDescent="0.2">
      <c r="A37" t="s">
        <v>2407</v>
      </c>
      <c r="B37" t="s">
        <v>167</v>
      </c>
      <c r="C37" t="s">
        <v>14</v>
      </c>
      <c r="D37" t="s">
        <v>30</v>
      </c>
      <c r="E37" t="s">
        <v>171</v>
      </c>
      <c r="F37" t="s">
        <v>163</v>
      </c>
      <c r="G37" s="177">
        <v>-424.35</v>
      </c>
      <c r="H37" s="60">
        <v>45674</v>
      </c>
      <c r="I37" s="60">
        <v>45674</v>
      </c>
      <c r="J37" t="s">
        <v>163</v>
      </c>
      <c r="K37" t="s">
        <v>2406</v>
      </c>
    </row>
    <row r="38" spans="1:11" x14ac:dyDescent="0.2">
      <c r="A38" t="s">
        <v>2405</v>
      </c>
      <c r="B38" t="s">
        <v>167</v>
      </c>
      <c r="C38" t="s">
        <v>14</v>
      </c>
      <c r="D38" t="s">
        <v>30</v>
      </c>
      <c r="E38" t="s">
        <v>171</v>
      </c>
      <c r="F38" t="s">
        <v>163</v>
      </c>
      <c r="G38" s="177">
        <v>-1215.69</v>
      </c>
      <c r="H38" s="60">
        <v>45674</v>
      </c>
      <c r="I38" s="60">
        <v>45674</v>
      </c>
      <c r="J38" t="s">
        <v>163</v>
      </c>
      <c r="K38" t="s">
        <v>2404</v>
      </c>
    </row>
    <row r="39" spans="1:11" x14ac:dyDescent="0.2">
      <c r="A39" t="s">
        <v>2403</v>
      </c>
      <c r="B39" t="s">
        <v>167</v>
      </c>
      <c r="C39" t="s">
        <v>14</v>
      </c>
      <c r="D39" t="s">
        <v>30</v>
      </c>
      <c r="E39" t="s">
        <v>171</v>
      </c>
      <c r="F39" t="s">
        <v>163</v>
      </c>
      <c r="G39" s="177">
        <v>-37.5</v>
      </c>
      <c r="H39" s="60">
        <v>45674</v>
      </c>
      <c r="I39" s="60">
        <v>45674</v>
      </c>
      <c r="J39" t="s">
        <v>163</v>
      </c>
      <c r="K39" t="s">
        <v>2402</v>
      </c>
    </row>
    <row r="40" spans="1:11" x14ac:dyDescent="0.2">
      <c r="A40" t="s">
        <v>2401</v>
      </c>
      <c r="B40" t="s">
        <v>167</v>
      </c>
      <c r="C40" t="s">
        <v>14</v>
      </c>
      <c r="D40" t="s">
        <v>30</v>
      </c>
      <c r="E40" t="s">
        <v>171</v>
      </c>
      <c r="F40" t="s">
        <v>163</v>
      </c>
      <c r="G40" s="177">
        <v>-481.22</v>
      </c>
      <c r="H40" s="60">
        <v>45677</v>
      </c>
      <c r="I40" s="60">
        <v>45677</v>
      </c>
      <c r="J40" t="s">
        <v>163</v>
      </c>
      <c r="K40" t="s">
        <v>2400</v>
      </c>
    </row>
    <row r="41" spans="1:11" x14ac:dyDescent="0.2">
      <c r="A41" t="s">
        <v>2399</v>
      </c>
      <c r="B41" t="s">
        <v>167</v>
      </c>
      <c r="C41" t="s">
        <v>14</v>
      </c>
      <c r="D41" t="s">
        <v>30</v>
      </c>
      <c r="E41" t="s">
        <v>171</v>
      </c>
      <c r="F41" t="s">
        <v>163</v>
      </c>
      <c r="G41" s="177">
        <v>-146.28</v>
      </c>
      <c r="H41" s="60">
        <v>45677</v>
      </c>
      <c r="I41" s="60">
        <v>45677</v>
      </c>
      <c r="J41" t="s">
        <v>163</v>
      </c>
      <c r="K41" t="s">
        <v>2398</v>
      </c>
    </row>
    <row r="42" spans="1:11" x14ac:dyDescent="0.2">
      <c r="A42" t="s">
        <v>2397</v>
      </c>
      <c r="B42" t="s">
        <v>167</v>
      </c>
      <c r="C42" t="s">
        <v>14</v>
      </c>
      <c r="D42" t="s">
        <v>30</v>
      </c>
      <c r="E42" t="s">
        <v>171</v>
      </c>
      <c r="F42" t="s">
        <v>163</v>
      </c>
      <c r="G42" s="177">
        <v>-85.47</v>
      </c>
      <c r="H42" s="60">
        <v>45678</v>
      </c>
      <c r="I42" s="60">
        <v>45678</v>
      </c>
      <c r="J42" t="s">
        <v>163</v>
      </c>
      <c r="K42" t="s">
        <v>2396</v>
      </c>
    </row>
    <row r="43" spans="1:11" x14ac:dyDescent="0.2">
      <c r="A43" t="s">
        <v>2395</v>
      </c>
      <c r="B43" t="s">
        <v>167</v>
      </c>
      <c r="C43" t="s">
        <v>14</v>
      </c>
      <c r="D43" t="s">
        <v>30</v>
      </c>
      <c r="E43" t="s">
        <v>171</v>
      </c>
      <c r="F43" t="s">
        <v>163</v>
      </c>
      <c r="G43" s="177">
        <v>-683.53</v>
      </c>
      <c r="H43" s="60">
        <v>45681</v>
      </c>
      <c r="I43" s="60">
        <v>45681</v>
      </c>
      <c r="J43" t="s">
        <v>163</v>
      </c>
      <c r="K43" t="s">
        <v>2394</v>
      </c>
    </row>
    <row r="44" spans="1:11" x14ac:dyDescent="0.2">
      <c r="A44" t="s">
        <v>2356</v>
      </c>
      <c r="B44" t="s">
        <v>167</v>
      </c>
      <c r="C44" t="s">
        <v>14</v>
      </c>
      <c r="D44" t="s">
        <v>30</v>
      </c>
      <c r="E44" t="s">
        <v>171</v>
      </c>
      <c r="F44" t="s">
        <v>163</v>
      </c>
      <c r="G44" s="177">
        <v>-792.05</v>
      </c>
      <c r="H44" s="60">
        <v>45685</v>
      </c>
      <c r="I44" s="60">
        <v>45685</v>
      </c>
      <c r="J44" t="s">
        <v>163</v>
      </c>
      <c r="K44" t="s">
        <v>2393</v>
      </c>
    </row>
    <row r="45" spans="1:11" x14ac:dyDescent="0.2">
      <c r="A45" t="s">
        <v>2392</v>
      </c>
      <c r="B45" t="s">
        <v>167</v>
      </c>
      <c r="C45" t="s">
        <v>14</v>
      </c>
      <c r="D45" t="s">
        <v>30</v>
      </c>
      <c r="E45" t="s">
        <v>171</v>
      </c>
      <c r="F45" t="s">
        <v>163</v>
      </c>
      <c r="G45" s="177">
        <v>-674.38</v>
      </c>
      <c r="H45" s="60">
        <v>45687</v>
      </c>
      <c r="I45" s="60">
        <v>45687</v>
      </c>
      <c r="J45" t="s">
        <v>163</v>
      </c>
      <c r="K45" t="s">
        <v>2391</v>
      </c>
    </row>
    <row r="46" spans="1:11" x14ac:dyDescent="0.2">
      <c r="A46" t="s">
        <v>1716</v>
      </c>
      <c r="B46" t="s">
        <v>167</v>
      </c>
      <c r="C46" t="s">
        <v>14</v>
      </c>
      <c r="D46" t="s">
        <v>31</v>
      </c>
      <c r="E46" t="s">
        <v>171</v>
      </c>
      <c r="F46" t="s">
        <v>163</v>
      </c>
      <c r="G46" s="177">
        <v>-118.87</v>
      </c>
      <c r="H46" s="60">
        <v>45659</v>
      </c>
      <c r="I46" s="60">
        <v>45659</v>
      </c>
      <c r="J46" t="s">
        <v>163</v>
      </c>
      <c r="K46" t="s">
        <v>2390</v>
      </c>
    </row>
    <row r="47" spans="1:11" x14ac:dyDescent="0.2">
      <c r="A47" t="s">
        <v>2389</v>
      </c>
      <c r="B47" t="s">
        <v>167</v>
      </c>
      <c r="C47" t="s">
        <v>14</v>
      </c>
      <c r="D47" t="s">
        <v>31</v>
      </c>
      <c r="E47" t="s">
        <v>171</v>
      </c>
      <c r="F47" t="s">
        <v>163</v>
      </c>
      <c r="G47" s="177">
        <v>-192.18</v>
      </c>
      <c r="H47" s="60">
        <v>45664</v>
      </c>
      <c r="I47" s="60">
        <v>45664</v>
      </c>
      <c r="J47" t="s">
        <v>163</v>
      </c>
      <c r="K47" t="s">
        <v>2388</v>
      </c>
    </row>
    <row r="48" spans="1:11" x14ac:dyDescent="0.2">
      <c r="A48" t="s">
        <v>1932</v>
      </c>
      <c r="B48" t="s">
        <v>167</v>
      </c>
      <c r="C48" t="s">
        <v>14</v>
      </c>
      <c r="D48" t="s">
        <v>31</v>
      </c>
      <c r="E48" t="s">
        <v>171</v>
      </c>
      <c r="F48" t="s">
        <v>163</v>
      </c>
      <c r="G48" s="177">
        <v>-368.04</v>
      </c>
      <c r="H48" s="60">
        <v>45671</v>
      </c>
      <c r="I48" s="60">
        <v>45671</v>
      </c>
      <c r="J48" t="s">
        <v>163</v>
      </c>
      <c r="K48" t="s">
        <v>2387</v>
      </c>
    </row>
    <row r="49" spans="1:11" x14ac:dyDescent="0.2">
      <c r="A49" t="s">
        <v>2386</v>
      </c>
      <c r="B49" t="s">
        <v>167</v>
      </c>
      <c r="C49" t="s">
        <v>14</v>
      </c>
      <c r="D49" t="s">
        <v>31</v>
      </c>
      <c r="E49" t="s">
        <v>171</v>
      </c>
      <c r="F49" t="s">
        <v>163</v>
      </c>
      <c r="G49" s="177">
        <v>-281.06</v>
      </c>
      <c r="H49" s="60">
        <v>45671</v>
      </c>
      <c r="I49" s="60">
        <v>45671</v>
      </c>
      <c r="J49" t="s">
        <v>163</v>
      </c>
      <c r="K49" t="s">
        <v>2385</v>
      </c>
    </row>
    <row r="50" spans="1:11" x14ac:dyDescent="0.2">
      <c r="A50" t="s">
        <v>2384</v>
      </c>
      <c r="B50" t="s">
        <v>167</v>
      </c>
      <c r="C50" t="s">
        <v>14</v>
      </c>
      <c r="D50" t="s">
        <v>31</v>
      </c>
      <c r="E50" t="s">
        <v>171</v>
      </c>
      <c r="F50" t="s">
        <v>163</v>
      </c>
      <c r="G50" s="177">
        <v>-234</v>
      </c>
      <c r="H50" s="60">
        <v>45671</v>
      </c>
      <c r="I50" s="60">
        <v>45671</v>
      </c>
      <c r="J50" t="s">
        <v>163</v>
      </c>
      <c r="K50" t="s">
        <v>2383</v>
      </c>
    </row>
    <row r="51" spans="1:11" x14ac:dyDescent="0.2">
      <c r="A51" t="s">
        <v>2382</v>
      </c>
      <c r="B51" t="s">
        <v>167</v>
      </c>
      <c r="C51" t="s">
        <v>14</v>
      </c>
      <c r="D51" t="s">
        <v>31</v>
      </c>
      <c r="E51" t="s">
        <v>171</v>
      </c>
      <c r="F51" t="s">
        <v>163</v>
      </c>
      <c r="G51" s="177">
        <v>-391.11</v>
      </c>
      <c r="H51" s="60">
        <v>45679</v>
      </c>
      <c r="I51" s="60">
        <v>45679</v>
      </c>
      <c r="J51" t="s">
        <v>163</v>
      </c>
      <c r="K51" t="s">
        <v>2381</v>
      </c>
    </row>
    <row r="52" spans="1:11" x14ac:dyDescent="0.2">
      <c r="A52" t="s">
        <v>2380</v>
      </c>
      <c r="B52" t="s">
        <v>167</v>
      </c>
      <c r="C52" t="s">
        <v>14</v>
      </c>
      <c r="D52" t="s">
        <v>31</v>
      </c>
      <c r="E52" t="s">
        <v>171</v>
      </c>
      <c r="F52" t="s">
        <v>163</v>
      </c>
      <c r="G52" s="177">
        <v>-409.25</v>
      </c>
      <c r="H52" s="60">
        <v>45679</v>
      </c>
      <c r="I52" s="60">
        <v>45679</v>
      </c>
      <c r="J52" t="s">
        <v>163</v>
      </c>
      <c r="K52" t="s">
        <v>2379</v>
      </c>
    </row>
    <row r="53" spans="1:11" x14ac:dyDescent="0.2">
      <c r="A53" t="s">
        <v>2378</v>
      </c>
      <c r="B53" t="s">
        <v>167</v>
      </c>
      <c r="C53" t="s">
        <v>14</v>
      </c>
      <c r="D53" t="s">
        <v>31</v>
      </c>
      <c r="E53" t="s">
        <v>171</v>
      </c>
      <c r="F53" t="s">
        <v>163</v>
      </c>
      <c r="G53" s="177">
        <v>-569.66999999999996</v>
      </c>
      <c r="H53" s="60">
        <v>45679</v>
      </c>
      <c r="I53" s="60">
        <v>45679</v>
      </c>
      <c r="J53" t="s">
        <v>163</v>
      </c>
      <c r="K53" t="s">
        <v>2377</v>
      </c>
    </row>
    <row r="54" spans="1:11" x14ac:dyDescent="0.2">
      <c r="A54" t="s">
        <v>2376</v>
      </c>
      <c r="B54" t="s">
        <v>167</v>
      </c>
      <c r="C54" t="s">
        <v>14</v>
      </c>
      <c r="D54" t="s">
        <v>31</v>
      </c>
      <c r="E54" t="s">
        <v>171</v>
      </c>
      <c r="F54" t="s">
        <v>163</v>
      </c>
      <c r="G54" s="177">
        <v>-650</v>
      </c>
      <c r="H54" s="60">
        <v>45679</v>
      </c>
      <c r="I54" s="60">
        <v>45679</v>
      </c>
      <c r="J54" t="s">
        <v>163</v>
      </c>
      <c r="K54" t="s">
        <v>2375</v>
      </c>
    </row>
    <row r="55" spans="1:11" x14ac:dyDescent="0.2">
      <c r="A55" t="s">
        <v>2374</v>
      </c>
      <c r="B55" t="s">
        <v>167</v>
      </c>
      <c r="C55" t="s">
        <v>14</v>
      </c>
      <c r="D55" t="s">
        <v>31</v>
      </c>
      <c r="E55" t="s">
        <v>171</v>
      </c>
      <c r="F55" t="s">
        <v>163</v>
      </c>
      <c r="G55" s="177">
        <v>-219.68</v>
      </c>
      <c r="H55" s="60">
        <v>45679</v>
      </c>
      <c r="I55" s="60">
        <v>45679</v>
      </c>
      <c r="J55" t="s">
        <v>163</v>
      </c>
      <c r="K55" t="s">
        <v>2373</v>
      </c>
    </row>
    <row r="56" spans="1:11" x14ac:dyDescent="0.2">
      <c r="A56" t="s">
        <v>1389</v>
      </c>
      <c r="B56" t="s">
        <v>167</v>
      </c>
      <c r="C56" t="s">
        <v>14</v>
      </c>
      <c r="D56" t="s">
        <v>31</v>
      </c>
      <c r="E56" t="s">
        <v>171</v>
      </c>
      <c r="F56" t="s">
        <v>163</v>
      </c>
      <c r="G56" s="177">
        <v>-207.15</v>
      </c>
      <c r="H56" s="60">
        <v>45679</v>
      </c>
      <c r="I56" s="60">
        <v>45679</v>
      </c>
      <c r="J56" t="s">
        <v>163</v>
      </c>
      <c r="K56" t="s">
        <v>2372</v>
      </c>
    </row>
    <row r="57" spans="1:11" x14ac:dyDescent="0.2">
      <c r="A57" t="s">
        <v>814</v>
      </c>
      <c r="B57" t="s">
        <v>167</v>
      </c>
      <c r="C57" t="s">
        <v>14</v>
      </c>
      <c r="D57" t="s">
        <v>31</v>
      </c>
      <c r="E57" t="s">
        <v>171</v>
      </c>
      <c r="F57" t="s">
        <v>163</v>
      </c>
      <c r="G57" s="177">
        <v>-185.38</v>
      </c>
      <c r="H57" s="60">
        <v>45679</v>
      </c>
      <c r="I57" s="60">
        <v>45679</v>
      </c>
      <c r="J57" t="s">
        <v>163</v>
      </c>
      <c r="K57" t="s">
        <v>2371</v>
      </c>
    </row>
    <row r="58" spans="1:11" x14ac:dyDescent="0.2">
      <c r="A58" t="s">
        <v>2370</v>
      </c>
      <c r="B58" t="s">
        <v>167</v>
      </c>
      <c r="C58" t="s">
        <v>14</v>
      </c>
      <c r="D58" t="s">
        <v>31</v>
      </c>
      <c r="E58" t="s">
        <v>171</v>
      </c>
      <c r="F58" t="s">
        <v>163</v>
      </c>
      <c r="G58" s="177">
        <v>-259.01</v>
      </c>
      <c r="H58" s="60">
        <v>45685</v>
      </c>
      <c r="I58" s="60">
        <v>45685</v>
      </c>
      <c r="J58" t="s">
        <v>163</v>
      </c>
      <c r="K58" t="s">
        <v>2369</v>
      </c>
    </row>
    <row r="59" spans="1:11" x14ac:dyDescent="0.2">
      <c r="A59" t="s">
        <v>2368</v>
      </c>
      <c r="B59" t="s">
        <v>167</v>
      </c>
      <c r="C59" t="s">
        <v>14</v>
      </c>
      <c r="D59" t="s">
        <v>31</v>
      </c>
      <c r="E59" t="s">
        <v>171</v>
      </c>
      <c r="F59" t="s">
        <v>163</v>
      </c>
      <c r="G59" s="177">
        <v>-318.67</v>
      </c>
      <c r="H59" s="60">
        <v>45685</v>
      </c>
      <c r="I59" s="60">
        <v>45685</v>
      </c>
      <c r="J59" t="s">
        <v>163</v>
      </c>
      <c r="K59" t="s">
        <v>2367</v>
      </c>
    </row>
    <row r="60" spans="1:11" x14ac:dyDescent="0.2">
      <c r="A60" t="s">
        <v>2366</v>
      </c>
      <c r="B60" t="s">
        <v>167</v>
      </c>
      <c r="C60" t="s">
        <v>14</v>
      </c>
      <c r="D60" t="s">
        <v>31</v>
      </c>
      <c r="E60" t="s">
        <v>171</v>
      </c>
      <c r="F60" t="s">
        <v>163</v>
      </c>
      <c r="G60" s="177">
        <v>-650</v>
      </c>
      <c r="H60" s="60">
        <v>45685</v>
      </c>
      <c r="I60" s="60">
        <v>45685</v>
      </c>
      <c r="J60" t="s">
        <v>163</v>
      </c>
      <c r="K60" t="s">
        <v>2365</v>
      </c>
    </row>
    <row r="61" spans="1:11" x14ac:dyDescent="0.2">
      <c r="A61" t="s">
        <v>1015</v>
      </c>
      <c r="B61" t="s">
        <v>167</v>
      </c>
      <c r="C61" t="s">
        <v>14</v>
      </c>
      <c r="D61" t="s">
        <v>31</v>
      </c>
      <c r="E61" t="s">
        <v>171</v>
      </c>
      <c r="F61" t="s">
        <v>163</v>
      </c>
      <c r="G61" s="177">
        <v>-628.08000000000004</v>
      </c>
      <c r="H61" s="60">
        <v>45685</v>
      </c>
      <c r="I61" s="60">
        <v>45685</v>
      </c>
      <c r="J61" t="s">
        <v>163</v>
      </c>
      <c r="K61" t="s">
        <v>2364</v>
      </c>
    </row>
    <row r="62" spans="1:11" x14ac:dyDescent="0.2">
      <c r="A62" t="s">
        <v>2363</v>
      </c>
      <c r="B62" t="s">
        <v>167</v>
      </c>
      <c r="C62" t="s">
        <v>14</v>
      </c>
      <c r="D62" t="s">
        <v>31</v>
      </c>
      <c r="E62" t="s">
        <v>171</v>
      </c>
      <c r="F62" t="s">
        <v>163</v>
      </c>
      <c r="G62" s="177">
        <v>-370.44</v>
      </c>
      <c r="H62" s="60">
        <v>45685</v>
      </c>
      <c r="I62" s="60">
        <v>45685</v>
      </c>
      <c r="J62" t="s">
        <v>163</v>
      </c>
      <c r="K62" t="s">
        <v>2362</v>
      </c>
    </row>
    <row r="63" spans="1:11" x14ac:dyDescent="0.2">
      <c r="A63" t="s">
        <v>2361</v>
      </c>
      <c r="B63" t="s">
        <v>167</v>
      </c>
      <c r="C63" t="s">
        <v>14</v>
      </c>
      <c r="D63" t="s">
        <v>31</v>
      </c>
      <c r="E63" t="s">
        <v>171</v>
      </c>
      <c r="F63" t="s">
        <v>163</v>
      </c>
      <c r="G63" s="177">
        <v>-409.69</v>
      </c>
      <c r="H63" s="60">
        <v>45685</v>
      </c>
      <c r="I63" s="60">
        <v>45685</v>
      </c>
      <c r="J63" t="s">
        <v>163</v>
      </c>
      <c r="K63" t="s">
        <v>2360</v>
      </c>
    </row>
    <row r="64" spans="1:11" x14ac:dyDescent="0.2">
      <c r="A64" t="s">
        <v>1285</v>
      </c>
      <c r="B64" t="s">
        <v>167</v>
      </c>
      <c r="C64" t="s">
        <v>14</v>
      </c>
      <c r="D64" t="s">
        <v>31</v>
      </c>
      <c r="E64" t="s">
        <v>171</v>
      </c>
      <c r="F64" t="s">
        <v>163</v>
      </c>
      <c r="G64" s="177">
        <v>-321.29000000000002</v>
      </c>
      <c r="H64" s="60">
        <v>45685</v>
      </c>
      <c r="I64" s="60">
        <v>45685</v>
      </c>
      <c r="J64" t="s">
        <v>163</v>
      </c>
      <c r="K64" t="s">
        <v>2359</v>
      </c>
    </row>
    <row r="65" spans="1:11" x14ac:dyDescent="0.2">
      <c r="A65" t="s">
        <v>2358</v>
      </c>
      <c r="B65" t="s">
        <v>167</v>
      </c>
      <c r="C65" t="s">
        <v>14</v>
      </c>
      <c r="D65" t="s">
        <v>31</v>
      </c>
      <c r="E65" t="s">
        <v>171</v>
      </c>
      <c r="F65" t="s">
        <v>163</v>
      </c>
      <c r="G65" s="177">
        <v>-414.56</v>
      </c>
      <c r="H65" s="60">
        <v>45685</v>
      </c>
      <c r="I65" s="60">
        <v>45685</v>
      </c>
      <c r="J65" t="s">
        <v>163</v>
      </c>
      <c r="K65" t="s">
        <v>2357</v>
      </c>
    </row>
    <row r="66" spans="1:11" x14ac:dyDescent="0.2">
      <c r="A66" t="s">
        <v>2356</v>
      </c>
      <c r="B66" t="s">
        <v>167</v>
      </c>
      <c r="C66" t="s">
        <v>14</v>
      </c>
      <c r="D66" t="s">
        <v>31</v>
      </c>
      <c r="E66" t="s">
        <v>171</v>
      </c>
      <c r="F66" t="s">
        <v>163</v>
      </c>
      <c r="G66" s="177">
        <v>-650</v>
      </c>
      <c r="H66" s="60">
        <v>45685</v>
      </c>
      <c r="I66" s="60">
        <v>45685</v>
      </c>
      <c r="J66" t="s">
        <v>163</v>
      </c>
      <c r="K66" t="s">
        <v>2355</v>
      </c>
    </row>
    <row r="67" spans="1:11" x14ac:dyDescent="0.2">
      <c r="A67" t="s">
        <v>2354</v>
      </c>
      <c r="B67" t="s">
        <v>167</v>
      </c>
      <c r="C67" t="s">
        <v>14</v>
      </c>
      <c r="D67" t="s">
        <v>31</v>
      </c>
      <c r="E67" t="s">
        <v>171</v>
      </c>
      <c r="F67" t="s">
        <v>163</v>
      </c>
      <c r="G67" s="177">
        <v>-650</v>
      </c>
      <c r="H67" s="60">
        <v>45685</v>
      </c>
      <c r="I67" s="60">
        <v>45685</v>
      </c>
      <c r="J67" t="s">
        <v>163</v>
      </c>
      <c r="K67" t="s">
        <v>2353</v>
      </c>
    </row>
    <row r="68" spans="1:11" x14ac:dyDescent="0.2">
      <c r="A68" t="s">
        <v>258</v>
      </c>
      <c r="B68" t="s">
        <v>167</v>
      </c>
      <c r="C68" t="s">
        <v>14</v>
      </c>
      <c r="D68" t="s">
        <v>31</v>
      </c>
      <c r="E68" t="s">
        <v>171</v>
      </c>
      <c r="F68" t="s">
        <v>163</v>
      </c>
      <c r="G68" s="177">
        <v>-650</v>
      </c>
      <c r="H68" s="60">
        <v>45685</v>
      </c>
      <c r="I68" s="60">
        <v>45685</v>
      </c>
      <c r="J68" t="s">
        <v>163</v>
      </c>
      <c r="K68" t="s">
        <v>2352</v>
      </c>
    </row>
    <row r="69" spans="1:11" x14ac:dyDescent="0.2">
      <c r="A69" t="s">
        <v>2351</v>
      </c>
      <c r="B69" t="s">
        <v>167</v>
      </c>
      <c r="C69" t="s">
        <v>14</v>
      </c>
      <c r="D69" t="s">
        <v>31</v>
      </c>
      <c r="E69" t="s">
        <v>171</v>
      </c>
      <c r="F69" t="s">
        <v>163</v>
      </c>
      <c r="G69" s="177">
        <v>-650</v>
      </c>
      <c r="H69" s="60">
        <v>45685</v>
      </c>
      <c r="I69" s="60">
        <v>45685</v>
      </c>
      <c r="J69" t="s">
        <v>163</v>
      </c>
      <c r="K69" t="s">
        <v>2350</v>
      </c>
    </row>
    <row r="70" spans="1:11" x14ac:dyDescent="0.2">
      <c r="A70" t="s">
        <v>2349</v>
      </c>
      <c r="B70" t="s">
        <v>167</v>
      </c>
      <c r="C70" t="s">
        <v>14</v>
      </c>
      <c r="D70" t="s">
        <v>31</v>
      </c>
      <c r="E70" t="s">
        <v>171</v>
      </c>
      <c r="F70" t="s">
        <v>163</v>
      </c>
      <c r="G70" s="177">
        <v>-190.87</v>
      </c>
      <c r="H70" s="60">
        <v>45685</v>
      </c>
      <c r="I70" s="60">
        <v>45685</v>
      </c>
      <c r="J70" t="s">
        <v>163</v>
      </c>
      <c r="K70" t="s">
        <v>2348</v>
      </c>
    </row>
    <row r="71" spans="1:11" x14ac:dyDescent="0.2">
      <c r="A71" t="s">
        <v>2347</v>
      </c>
      <c r="B71" t="s">
        <v>167</v>
      </c>
      <c r="C71" t="s">
        <v>14</v>
      </c>
      <c r="D71" t="s">
        <v>31</v>
      </c>
      <c r="E71" t="s">
        <v>171</v>
      </c>
      <c r="F71" t="s">
        <v>163</v>
      </c>
      <c r="G71" s="177">
        <v>-175.21</v>
      </c>
      <c r="H71" s="60">
        <v>45685</v>
      </c>
      <c r="I71" s="60">
        <v>45685</v>
      </c>
      <c r="J71" t="s">
        <v>163</v>
      </c>
      <c r="K71" t="s">
        <v>2346</v>
      </c>
    </row>
    <row r="72" spans="1:11" x14ac:dyDescent="0.2">
      <c r="A72" t="s">
        <v>1019</v>
      </c>
      <c r="B72" t="s">
        <v>167</v>
      </c>
      <c r="C72" t="s">
        <v>14</v>
      </c>
      <c r="D72" t="s">
        <v>31</v>
      </c>
      <c r="E72" t="s">
        <v>171</v>
      </c>
      <c r="F72" t="s">
        <v>163</v>
      </c>
      <c r="G72" s="177">
        <v>-650</v>
      </c>
      <c r="H72" s="60">
        <v>45685</v>
      </c>
      <c r="I72" s="60">
        <v>45685</v>
      </c>
      <c r="J72" t="s">
        <v>163</v>
      </c>
      <c r="K72" t="s">
        <v>2345</v>
      </c>
    </row>
    <row r="73" spans="1:11" x14ac:dyDescent="0.2">
      <c r="A73" t="s">
        <v>2344</v>
      </c>
      <c r="B73" t="s">
        <v>167</v>
      </c>
      <c r="C73" t="s">
        <v>14</v>
      </c>
      <c r="D73" t="s">
        <v>31</v>
      </c>
      <c r="E73" t="s">
        <v>171</v>
      </c>
      <c r="F73" t="s">
        <v>163</v>
      </c>
      <c r="G73" s="177">
        <v>-331.79</v>
      </c>
      <c r="H73" s="60">
        <v>45685</v>
      </c>
      <c r="I73" s="60">
        <v>45685</v>
      </c>
      <c r="J73" t="s">
        <v>163</v>
      </c>
      <c r="K73" t="s">
        <v>2343</v>
      </c>
    </row>
    <row r="74" spans="1:11" x14ac:dyDescent="0.2">
      <c r="A74" t="s">
        <v>2342</v>
      </c>
      <c r="B74" t="s">
        <v>167</v>
      </c>
      <c r="C74" t="s">
        <v>14</v>
      </c>
      <c r="D74" t="s">
        <v>31</v>
      </c>
      <c r="E74" t="s">
        <v>171</v>
      </c>
      <c r="F74" t="s">
        <v>163</v>
      </c>
      <c r="G74" s="177">
        <v>-625.52</v>
      </c>
      <c r="H74" s="60">
        <v>45685</v>
      </c>
      <c r="I74" s="60">
        <v>45685</v>
      </c>
      <c r="J74" t="s">
        <v>163</v>
      </c>
      <c r="K74" t="s">
        <v>2341</v>
      </c>
    </row>
    <row r="75" spans="1:11" x14ac:dyDescent="0.2">
      <c r="A75" t="s">
        <v>1348</v>
      </c>
      <c r="B75" t="s">
        <v>167</v>
      </c>
      <c r="C75" t="s">
        <v>14</v>
      </c>
      <c r="D75" t="s">
        <v>31</v>
      </c>
      <c r="E75" t="s">
        <v>171</v>
      </c>
      <c r="F75" t="s">
        <v>163</v>
      </c>
      <c r="G75" s="177">
        <v>-447.47</v>
      </c>
      <c r="H75" s="60">
        <v>45685</v>
      </c>
      <c r="I75" s="60">
        <v>45685</v>
      </c>
      <c r="J75" t="s">
        <v>163</v>
      </c>
      <c r="K75" t="s">
        <v>2340</v>
      </c>
    </row>
    <row r="76" spans="1:11" x14ac:dyDescent="0.2">
      <c r="A76" t="s">
        <v>2339</v>
      </c>
      <c r="B76" t="s">
        <v>167</v>
      </c>
      <c r="C76" t="s">
        <v>14</v>
      </c>
      <c r="D76" t="s">
        <v>31</v>
      </c>
      <c r="E76" t="s">
        <v>171</v>
      </c>
      <c r="F76" t="s">
        <v>163</v>
      </c>
      <c r="G76" s="177">
        <v>-144.68</v>
      </c>
      <c r="H76" s="60">
        <v>45685</v>
      </c>
      <c r="I76" s="60">
        <v>45685</v>
      </c>
      <c r="J76" t="s">
        <v>163</v>
      </c>
      <c r="K76" t="s">
        <v>2338</v>
      </c>
    </row>
    <row r="77" spans="1:11" x14ac:dyDescent="0.2">
      <c r="A77" t="s">
        <v>2337</v>
      </c>
      <c r="B77" t="s">
        <v>167</v>
      </c>
      <c r="C77" t="s">
        <v>14</v>
      </c>
      <c r="D77" t="s">
        <v>31</v>
      </c>
      <c r="E77" t="s">
        <v>171</v>
      </c>
      <c r="F77" t="s">
        <v>163</v>
      </c>
      <c r="G77" s="177">
        <v>-414.4</v>
      </c>
      <c r="H77" s="60">
        <v>45685</v>
      </c>
      <c r="I77" s="60">
        <v>45685</v>
      </c>
      <c r="J77" t="s">
        <v>163</v>
      </c>
      <c r="K77" t="s">
        <v>2336</v>
      </c>
    </row>
    <row r="78" spans="1:11" x14ac:dyDescent="0.2">
      <c r="A78" t="s">
        <v>2335</v>
      </c>
      <c r="B78" t="s">
        <v>167</v>
      </c>
      <c r="C78" t="s">
        <v>14</v>
      </c>
      <c r="D78" t="s">
        <v>31</v>
      </c>
      <c r="E78" t="s">
        <v>171</v>
      </c>
      <c r="F78" t="s">
        <v>163</v>
      </c>
      <c r="G78" s="177">
        <v>-422.96</v>
      </c>
      <c r="H78" s="60">
        <v>45685</v>
      </c>
      <c r="I78" s="60">
        <v>45685</v>
      </c>
      <c r="J78" t="s">
        <v>163</v>
      </c>
      <c r="K78" t="s">
        <v>2334</v>
      </c>
    </row>
    <row r="79" spans="1:11" x14ac:dyDescent="0.2">
      <c r="A79" t="s">
        <v>1809</v>
      </c>
      <c r="B79" t="s">
        <v>167</v>
      </c>
      <c r="C79" t="s">
        <v>14</v>
      </c>
      <c r="D79" t="s">
        <v>31</v>
      </c>
      <c r="E79" t="s">
        <v>171</v>
      </c>
      <c r="F79" t="s">
        <v>163</v>
      </c>
      <c r="G79" s="177">
        <v>-650</v>
      </c>
      <c r="H79" s="60">
        <v>45685</v>
      </c>
      <c r="I79" s="60">
        <v>45685</v>
      </c>
      <c r="J79" t="s">
        <v>163</v>
      </c>
      <c r="K79" t="s">
        <v>2333</v>
      </c>
    </row>
    <row r="80" spans="1:11" x14ac:dyDescent="0.2">
      <c r="A80" t="s">
        <v>2332</v>
      </c>
      <c r="B80" t="s">
        <v>167</v>
      </c>
      <c r="C80" t="s">
        <v>14</v>
      </c>
      <c r="D80" t="s">
        <v>31</v>
      </c>
      <c r="E80" t="s">
        <v>171</v>
      </c>
      <c r="F80" t="s">
        <v>163</v>
      </c>
      <c r="G80" s="177">
        <v>-310</v>
      </c>
      <c r="H80" s="60">
        <v>45685</v>
      </c>
      <c r="I80" s="60">
        <v>45685</v>
      </c>
      <c r="J80" t="s">
        <v>163</v>
      </c>
      <c r="K80" t="s">
        <v>2331</v>
      </c>
    </row>
    <row r="81" spans="1:11" x14ac:dyDescent="0.2">
      <c r="A81" t="s">
        <v>2330</v>
      </c>
      <c r="B81" t="s">
        <v>167</v>
      </c>
      <c r="C81" t="s">
        <v>14</v>
      </c>
      <c r="D81" t="s">
        <v>31</v>
      </c>
      <c r="E81" t="s">
        <v>171</v>
      </c>
      <c r="F81" t="s">
        <v>163</v>
      </c>
      <c r="G81" s="177">
        <v>-201.25</v>
      </c>
      <c r="H81" s="60">
        <v>45685</v>
      </c>
      <c r="I81" s="60">
        <v>45685</v>
      </c>
      <c r="J81" t="s">
        <v>163</v>
      </c>
      <c r="K81" t="s">
        <v>2329</v>
      </c>
    </row>
    <row r="82" spans="1:11" x14ac:dyDescent="0.2">
      <c r="A82" t="s">
        <v>2328</v>
      </c>
      <c r="B82" t="s">
        <v>167</v>
      </c>
      <c r="C82" t="s">
        <v>14</v>
      </c>
      <c r="D82" t="s">
        <v>31</v>
      </c>
      <c r="E82" t="s">
        <v>171</v>
      </c>
      <c r="F82" t="s">
        <v>163</v>
      </c>
      <c r="G82" s="177">
        <v>-650</v>
      </c>
      <c r="H82" s="60">
        <v>45685</v>
      </c>
      <c r="I82" s="60">
        <v>45685</v>
      </c>
      <c r="J82" t="s">
        <v>163</v>
      </c>
      <c r="K82" t="s">
        <v>2327</v>
      </c>
    </row>
    <row r="83" spans="1:11" x14ac:dyDescent="0.2">
      <c r="A83" t="s">
        <v>2326</v>
      </c>
      <c r="B83" t="s">
        <v>167</v>
      </c>
      <c r="C83" t="s">
        <v>14</v>
      </c>
      <c r="D83" t="s">
        <v>31</v>
      </c>
      <c r="E83" t="s">
        <v>171</v>
      </c>
      <c r="F83" t="s">
        <v>163</v>
      </c>
      <c r="G83" s="177">
        <v>-650</v>
      </c>
      <c r="H83" s="60">
        <v>45685</v>
      </c>
      <c r="I83" s="60">
        <v>45685</v>
      </c>
      <c r="J83" t="s">
        <v>163</v>
      </c>
      <c r="K83" t="s">
        <v>2325</v>
      </c>
    </row>
    <row r="84" spans="1:11" x14ac:dyDescent="0.2">
      <c r="A84" t="s">
        <v>656</v>
      </c>
      <c r="B84" t="s">
        <v>167</v>
      </c>
      <c r="C84" t="s">
        <v>14</v>
      </c>
      <c r="D84" t="s">
        <v>31</v>
      </c>
      <c r="E84" t="s">
        <v>171</v>
      </c>
      <c r="F84" t="s">
        <v>163</v>
      </c>
      <c r="G84" s="177">
        <v>-650</v>
      </c>
      <c r="H84" s="60">
        <v>45685</v>
      </c>
      <c r="I84" s="60">
        <v>45685</v>
      </c>
      <c r="J84" t="s">
        <v>163</v>
      </c>
      <c r="K84" t="s">
        <v>2324</v>
      </c>
    </row>
    <row r="85" spans="1:11" x14ac:dyDescent="0.2">
      <c r="A85">
        <v>30120500</v>
      </c>
      <c r="B85" t="s">
        <v>167</v>
      </c>
      <c r="C85" t="s">
        <v>32</v>
      </c>
      <c r="D85" t="s">
        <v>32</v>
      </c>
      <c r="E85" t="s">
        <v>171</v>
      </c>
      <c r="F85" t="s">
        <v>163</v>
      </c>
      <c r="G85" s="177">
        <v>-43.61</v>
      </c>
      <c r="H85" s="60">
        <v>45659</v>
      </c>
      <c r="I85" s="60">
        <v>45659</v>
      </c>
      <c r="J85" t="s">
        <v>163</v>
      </c>
      <c r="K85" t="s">
        <v>2323</v>
      </c>
    </row>
    <row r="86" spans="1:11" x14ac:dyDescent="0.2">
      <c r="A86" t="s">
        <v>2322</v>
      </c>
      <c r="B86" t="s">
        <v>167</v>
      </c>
      <c r="C86" t="s">
        <v>32</v>
      </c>
      <c r="D86" t="s">
        <v>32</v>
      </c>
      <c r="E86" t="s">
        <v>171</v>
      </c>
      <c r="F86" t="s">
        <v>163</v>
      </c>
      <c r="G86" s="177">
        <v>-4.93</v>
      </c>
      <c r="H86" s="60">
        <v>45660</v>
      </c>
      <c r="I86" s="60">
        <v>45660</v>
      </c>
      <c r="J86" t="s">
        <v>163</v>
      </c>
      <c r="K86" t="s">
        <v>326</v>
      </c>
    </row>
    <row r="87" spans="1:11" x14ac:dyDescent="0.2">
      <c r="A87" t="s">
        <v>2321</v>
      </c>
      <c r="B87" t="s">
        <v>167</v>
      </c>
      <c r="C87" t="s">
        <v>32</v>
      </c>
      <c r="D87" t="s">
        <v>32</v>
      </c>
      <c r="E87" t="s">
        <v>171</v>
      </c>
      <c r="F87" t="s">
        <v>163</v>
      </c>
      <c r="G87" s="177">
        <v>-1.69</v>
      </c>
      <c r="H87" s="60">
        <v>45660</v>
      </c>
      <c r="I87" s="60">
        <v>45660</v>
      </c>
      <c r="J87" t="s">
        <v>163</v>
      </c>
      <c r="K87" t="s">
        <v>326</v>
      </c>
    </row>
    <row r="88" spans="1:11" x14ac:dyDescent="0.2">
      <c r="A88" t="s">
        <v>2320</v>
      </c>
      <c r="B88" t="s">
        <v>167</v>
      </c>
      <c r="C88" t="s">
        <v>32</v>
      </c>
      <c r="D88" t="s">
        <v>32</v>
      </c>
      <c r="E88" t="s">
        <v>171</v>
      </c>
      <c r="F88" t="s">
        <v>163</v>
      </c>
      <c r="G88" s="177">
        <v>-1.69</v>
      </c>
      <c r="H88" s="60">
        <v>45665</v>
      </c>
      <c r="I88" s="60">
        <v>45665</v>
      </c>
      <c r="J88" t="s">
        <v>163</v>
      </c>
      <c r="K88" t="s">
        <v>326</v>
      </c>
    </row>
    <row r="89" spans="1:11" x14ac:dyDescent="0.2">
      <c r="A89" t="s">
        <v>2319</v>
      </c>
      <c r="B89" t="s">
        <v>167</v>
      </c>
      <c r="C89" t="s">
        <v>32</v>
      </c>
      <c r="D89" t="s">
        <v>32</v>
      </c>
      <c r="E89" t="s">
        <v>171</v>
      </c>
      <c r="F89" t="s">
        <v>163</v>
      </c>
      <c r="G89" s="177">
        <v>-3.28</v>
      </c>
      <c r="H89" s="60">
        <v>45666</v>
      </c>
      <c r="I89" s="60">
        <v>45666</v>
      </c>
      <c r="J89" t="s">
        <v>163</v>
      </c>
      <c r="K89" t="s">
        <v>326</v>
      </c>
    </row>
    <row r="90" spans="1:11" x14ac:dyDescent="0.2">
      <c r="A90" t="s">
        <v>2318</v>
      </c>
      <c r="B90" t="s">
        <v>167</v>
      </c>
      <c r="C90" t="s">
        <v>32</v>
      </c>
      <c r="D90" t="s">
        <v>32</v>
      </c>
      <c r="E90" t="s">
        <v>171</v>
      </c>
      <c r="F90" t="s">
        <v>163</v>
      </c>
      <c r="G90" s="177">
        <v>-1.82</v>
      </c>
      <c r="H90" s="60">
        <v>45670</v>
      </c>
      <c r="I90" s="60">
        <v>45670</v>
      </c>
      <c r="J90" t="s">
        <v>163</v>
      </c>
      <c r="K90" t="s">
        <v>326</v>
      </c>
    </row>
    <row r="91" spans="1:11" x14ac:dyDescent="0.2">
      <c r="A91">
        <v>30120286</v>
      </c>
      <c r="B91" t="s">
        <v>167</v>
      </c>
      <c r="C91" t="s">
        <v>32</v>
      </c>
      <c r="D91" t="s">
        <v>32</v>
      </c>
      <c r="E91" t="s">
        <v>164</v>
      </c>
      <c r="F91" t="s">
        <v>163</v>
      </c>
      <c r="G91" s="177">
        <v>-16.010000000000002</v>
      </c>
      <c r="H91" s="60">
        <v>45671</v>
      </c>
      <c r="I91" s="60">
        <v>45671</v>
      </c>
      <c r="J91" s="60">
        <v>45671</v>
      </c>
      <c r="K91" t="s">
        <v>2317</v>
      </c>
    </row>
    <row r="92" spans="1:11" x14ac:dyDescent="0.2">
      <c r="A92">
        <v>30119871</v>
      </c>
      <c r="B92" t="s">
        <v>167</v>
      </c>
      <c r="C92" t="s">
        <v>32</v>
      </c>
      <c r="D92" t="s">
        <v>32</v>
      </c>
      <c r="E92" t="s">
        <v>164</v>
      </c>
      <c r="F92" t="s">
        <v>163</v>
      </c>
      <c r="G92" s="177">
        <v>-3.76</v>
      </c>
      <c r="H92" s="60">
        <v>45671</v>
      </c>
      <c r="I92" s="60">
        <v>45671</v>
      </c>
      <c r="J92" s="60">
        <v>45671</v>
      </c>
      <c r="K92" t="s">
        <v>2316</v>
      </c>
    </row>
    <row r="93" spans="1:11" x14ac:dyDescent="0.2">
      <c r="A93" t="s">
        <v>2315</v>
      </c>
      <c r="B93" t="s">
        <v>167</v>
      </c>
      <c r="C93" t="s">
        <v>32</v>
      </c>
      <c r="D93" t="s">
        <v>32</v>
      </c>
      <c r="E93" t="s">
        <v>171</v>
      </c>
      <c r="F93" t="s">
        <v>163</v>
      </c>
      <c r="G93" s="177">
        <v>-763.66</v>
      </c>
      <c r="H93" s="60">
        <v>45674</v>
      </c>
      <c r="I93" s="60">
        <v>45674</v>
      </c>
      <c r="J93" t="s">
        <v>163</v>
      </c>
      <c r="K93" t="s">
        <v>2314</v>
      </c>
    </row>
    <row r="94" spans="1:11" x14ac:dyDescent="0.2">
      <c r="A94" t="s">
        <v>2313</v>
      </c>
      <c r="B94" t="s">
        <v>167</v>
      </c>
      <c r="C94" t="s">
        <v>32</v>
      </c>
      <c r="D94" t="s">
        <v>32</v>
      </c>
      <c r="E94" t="s">
        <v>171</v>
      </c>
      <c r="F94" t="s">
        <v>163</v>
      </c>
      <c r="G94" s="177">
        <v>-23.82</v>
      </c>
      <c r="H94" s="60">
        <v>45674</v>
      </c>
      <c r="I94" s="60">
        <v>45674</v>
      </c>
      <c r="J94" t="s">
        <v>163</v>
      </c>
      <c r="K94" t="s">
        <v>2312</v>
      </c>
    </row>
    <row r="95" spans="1:11" x14ac:dyDescent="0.2">
      <c r="A95" t="s">
        <v>2311</v>
      </c>
      <c r="B95" t="s">
        <v>167</v>
      </c>
      <c r="C95" t="s">
        <v>32</v>
      </c>
      <c r="D95" t="s">
        <v>32</v>
      </c>
      <c r="E95" t="s">
        <v>171</v>
      </c>
      <c r="F95" t="s">
        <v>163</v>
      </c>
      <c r="G95" s="177">
        <v>-9.9</v>
      </c>
      <c r="H95" s="60">
        <v>45674</v>
      </c>
      <c r="I95" s="60">
        <v>45674</v>
      </c>
      <c r="J95" t="s">
        <v>163</v>
      </c>
      <c r="K95" t="s">
        <v>2310</v>
      </c>
    </row>
    <row r="96" spans="1:11" x14ac:dyDescent="0.2">
      <c r="A96" t="s">
        <v>2309</v>
      </c>
      <c r="B96" t="s">
        <v>167</v>
      </c>
      <c r="C96" t="s">
        <v>32</v>
      </c>
      <c r="D96" t="s">
        <v>32</v>
      </c>
      <c r="E96" t="s">
        <v>171</v>
      </c>
      <c r="F96" t="s">
        <v>163</v>
      </c>
      <c r="G96" s="177">
        <v>-55.1</v>
      </c>
      <c r="H96" s="60">
        <v>45674</v>
      </c>
      <c r="I96" s="60">
        <v>45674</v>
      </c>
      <c r="J96" t="s">
        <v>163</v>
      </c>
      <c r="K96" t="s">
        <v>2308</v>
      </c>
    </row>
    <row r="97" spans="1:11" x14ac:dyDescent="0.2">
      <c r="A97" t="s">
        <v>2307</v>
      </c>
      <c r="B97" t="s">
        <v>167</v>
      </c>
      <c r="C97" t="s">
        <v>32</v>
      </c>
      <c r="D97" t="s">
        <v>32</v>
      </c>
      <c r="E97" t="s">
        <v>171</v>
      </c>
      <c r="F97" t="s">
        <v>163</v>
      </c>
      <c r="G97" s="177">
        <v>-804.37</v>
      </c>
      <c r="H97" s="60">
        <v>45674</v>
      </c>
      <c r="I97" s="60">
        <v>45674</v>
      </c>
      <c r="J97" t="s">
        <v>163</v>
      </c>
      <c r="K97" t="s">
        <v>2306</v>
      </c>
    </row>
    <row r="98" spans="1:11" x14ac:dyDescent="0.2">
      <c r="A98" t="s">
        <v>2305</v>
      </c>
      <c r="B98" t="s">
        <v>167</v>
      </c>
      <c r="C98" t="s">
        <v>32</v>
      </c>
      <c r="D98" t="s">
        <v>32</v>
      </c>
      <c r="E98" t="s">
        <v>171</v>
      </c>
      <c r="F98" t="s">
        <v>163</v>
      </c>
      <c r="G98" s="177">
        <v>-4.1900000000000004</v>
      </c>
      <c r="H98" s="60">
        <v>45677</v>
      </c>
      <c r="I98" s="60">
        <v>45677</v>
      </c>
      <c r="J98" t="s">
        <v>163</v>
      </c>
      <c r="K98" t="s">
        <v>326</v>
      </c>
    </row>
    <row r="99" spans="1:11" x14ac:dyDescent="0.2">
      <c r="A99" t="s">
        <v>2304</v>
      </c>
      <c r="B99" t="s">
        <v>167</v>
      </c>
      <c r="C99" t="s">
        <v>32</v>
      </c>
      <c r="D99" t="s">
        <v>32</v>
      </c>
      <c r="E99" t="s">
        <v>171</v>
      </c>
      <c r="F99" t="s">
        <v>163</v>
      </c>
      <c r="G99" s="177">
        <v>-42.52</v>
      </c>
      <c r="H99" s="60">
        <v>45678</v>
      </c>
      <c r="I99" s="60">
        <v>45678</v>
      </c>
      <c r="J99" t="s">
        <v>163</v>
      </c>
      <c r="K99" t="s">
        <v>2303</v>
      </c>
    </row>
    <row r="100" spans="1:11" x14ac:dyDescent="0.2">
      <c r="A100" t="s">
        <v>2302</v>
      </c>
      <c r="B100" t="s">
        <v>167</v>
      </c>
      <c r="C100" t="s">
        <v>32</v>
      </c>
      <c r="D100" t="s">
        <v>32</v>
      </c>
      <c r="E100" t="s">
        <v>171</v>
      </c>
      <c r="F100" t="s">
        <v>163</v>
      </c>
      <c r="G100" s="177">
        <v>-36.11</v>
      </c>
      <c r="H100" s="60">
        <v>45678</v>
      </c>
      <c r="I100" s="60">
        <v>45678</v>
      </c>
      <c r="J100" t="s">
        <v>163</v>
      </c>
      <c r="K100" t="s">
        <v>2301</v>
      </c>
    </row>
    <row r="101" spans="1:11" x14ac:dyDescent="0.2">
      <c r="A101" t="s">
        <v>2300</v>
      </c>
      <c r="B101" t="s">
        <v>167</v>
      </c>
      <c r="C101" t="s">
        <v>32</v>
      </c>
      <c r="D101" t="s">
        <v>32</v>
      </c>
      <c r="E101" t="s">
        <v>171</v>
      </c>
      <c r="F101" t="s">
        <v>163</v>
      </c>
      <c r="G101" s="177">
        <v>-179.69</v>
      </c>
      <c r="H101" s="60">
        <v>45678</v>
      </c>
      <c r="I101" s="60">
        <v>45678</v>
      </c>
      <c r="J101" t="s">
        <v>163</v>
      </c>
      <c r="K101" t="s">
        <v>2299</v>
      </c>
    </row>
    <row r="102" spans="1:11" x14ac:dyDescent="0.2">
      <c r="A102" t="s">
        <v>2298</v>
      </c>
      <c r="B102" t="s">
        <v>167</v>
      </c>
      <c r="C102" t="s">
        <v>32</v>
      </c>
      <c r="D102" t="s">
        <v>32</v>
      </c>
      <c r="E102" t="s">
        <v>171</v>
      </c>
      <c r="F102" t="s">
        <v>163</v>
      </c>
      <c r="G102" s="177">
        <v>-179.8</v>
      </c>
      <c r="H102" s="60">
        <v>45678</v>
      </c>
      <c r="I102" s="60">
        <v>45678</v>
      </c>
      <c r="J102" t="s">
        <v>163</v>
      </c>
      <c r="K102" t="s">
        <v>2297</v>
      </c>
    </row>
    <row r="103" spans="1:11" x14ac:dyDescent="0.2">
      <c r="A103" t="s">
        <v>2296</v>
      </c>
      <c r="B103" t="s">
        <v>167</v>
      </c>
      <c r="C103" t="s">
        <v>32</v>
      </c>
      <c r="D103" t="s">
        <v>32</v>
      </c>
      <c r="E103" t="s">
        <v>171</v>
      </c>
      <c r="F103" t="s">
        <v>163</v>
      </c>
      <c r="G103" s="177">
        <v>-93.58</v>
      </c>
      <c r="H103" s="60">
        <v>45678</v>
      </c>
      <c r="I103" s="60">
        <v>45678</v>
      </c>
      <c r="J103" t="s">
        <v>163</v>
      </c>
      <c r="K103" t="s">
        <v>2295</v>
      </c>
    </row>
    <row r="104" spans="1:11" x14ac:dyDescent="0.2">
      <c r="A104" t="s">
        <v>2294</v>
      </c>
      <c r="B104" t="s">
        <v>167</v>
      </c>
      <c r="C104" t="s">
        <v>32</v>
      </c>
      <c r="D104" t="s">
        <v>32</v>
      </c>
      <c r="E104" t="s">
        <v>171</v>
      </c>
      <c r="F104" t="s">
        <v>163</v>
      </c>
      <c r="G104" s="177">
        <v>-78.48</v>
      </c>
      <c r="H104" s="60">
        <v>45679</v>
      </c>
      <c r="I104" s="60">
        <v>45679</v>
      </c>
      <c r="J104" t="s">
        <v>163</v>
      </c>
      <c r="K104" t="s">
        <v>2293</v>
      </c>
    </row>
    <row r="105" spans="1:11" x14ac:dyDescent="0.2">
      <c r="A105" t="s">
        <v>2292</v>
      </c>
      <c r="B105" t="s">
        <v>167</v>
      </c>
      <c r="C105" t="s">
        <v>32</v>
      </c>
      <c r="D105" t="s">
        <v>32</v>
      </c>
      <c r="E105" t="s">
        <v>171</v>
      </c>
      <c r="F105" t="s">
        <v>163</v>
      </c>
      <c r="G105" s="177">
        <v>-35.46</v>
      </c>
      <c r="H105" s="60">
        <v>45680</v>
      </c>
      <c r="I105" s="60">
        <v>45680</v>
      </c>
      <c r="J105" t="s">
        <v>163</v>
      </c>
      <c r="K105" t="s">
        <v>2291</v>
      </c>
    </row>
    <row r="106" spans="1:11" x14ac:dyDescent="0.2">
      <c r="A106" t="s">
        <v>2290</v>
      </c>
      <c r="B106" t="s">
        <v>167</v>
      </c>
      <c r="C106" t="s">
        <v>32</v>
      </c>
      <c r="D106" t="s">
        <v>32</v>
      </c>
      <c r="E106" t="s">
        <v>171</v>
      </c>
      <c r="F106" t="s">
        <v>163</v>
      </c>
      <c r="G106" s="177">
        <v>-118.83</v>
      </c>
      <c r="H106" s="60">
        <v>45680</v>
      </c>
      <c r="I106" s="60">
        <v>45680</v>
      </c>
      <c r="J106" t="s">
        <v>163</v>
      </c>
      <c r="K106" t="s">
        <v>2289</v>
      </c>
    </row>
    <row r="107" spans="1:11" x14ac:dyDescent="0.2">
      <c r="A107" t="s">
        <v>2288</v>
      </c>
      <c r="B107" t="s">
        <v>167</v>
      </c>
      <c r="C107" t="s">
        <v>32</v>
      </c>
      <c r="D107" t="s">
        <v>32</v>
      </c>
      <c r="E107" t="s">
        <v>171</v>
      </c>
      <c r="F107" t="s">
        <v>163</v>
      </c>
      <c r="G107" s="177">
        <v>-170.66</v>
      </c>
      <c r="H107" s="60">
        <v>45680</v>
      </c>
      <c r="I107" s="60">
        <v>45680</v>
      </c>
      <c r="J107" t="s">
        <v>163</v>
      </c>
      <c r="K107" t="s">
        <v>2287</v>
      </c>
    </row>
    <row r="108" spans="1:11" x14ac:dyDescent="0.2">
      <c r="A108" t="s">
        <v>2286</v>
      </c>
      <c r="B108" t="s">
        <v>167</v>
      </c>
      <c r="C108" t="s">
        <v>32</v>
      </c>
      <c r="D108" t="s">
        <v>32</v>
      </c>
      <c r="E108" t="s">
        <v>171</v>
      </c>
      <c r="F108" t="s">
        <v>163</v>
      </c>
      <c r="G108" s="177">
        <v>-66.72</v>
      </c>
      <c r="H108" s="60">
        <v>45681</v>
      </c>
      <c r="I108" s="60">
        <v>45681</v>
      </c>
      <c r="J108" t="s">
        <v>163</v>
      </c>
      <c r="K108" t="s">
        <v>2285</v>
      </c>
    </row>
    <row r="109" spans="1:11" x14ac:dyDescent="0.2">
      <c r="A109" t="s">
        <v>2284</v>
      </c>
      <c r="B109" t="s">
        <v>167</v>
      </c>
      <c r="C109" t="s">
        <v>32</v>
      </c>
      <c r="D109" t="s">
        <v>32</v>
      </c>
      <c r="E109" t="s">
        <v>171</v>
      </c>
      <c r="F109" t="s">
        <v>163</v>
      </c>
      <c r="G109" s="177">
        <v>-133.02000000000001</v>
      </c>
      <c r="H109" s="60">
        <v>45685</v>
      </c>
      <c r="I109" s="60">
        <v>45685</v>
      </c>
      <c r="J109" t="s">
        <v>163</v>
      </c>
      <c r="K109" t="s">
        <v>2283</v>
      </c>
    </row>
    <row r="110" spans="1:11" x14ac:dyDescent="0.2">
      <c r="A110" t="s">
        <v>2282</v>
      </c>
      <c r="B110" t="s">
        <v>167</v>
      </c>
      <c r="C110" t="s">
        <v>32</v>
      </c>
      <c r="D110" t="s">
        <v>32</v>
      </c>
      <c r="E110" t="s">
        <v>171</v>
      </c>
      <c r="F110" t="s">
        <v>163</v>
      </c>
      <c r="G110" s="177">
        <v>-0.78</v>
      </c>
      <c r="H110" s="60">
        <v>45686</v>
      </c>
      <c r="I110" s="60">
        <v>45686</v>
      </c>
      <c r="J110" t="s">
        <v>163</v>
      </c>
      <c r="K110" t="s">
        <v>337</v>
      </c>
    </row>
    <row r="111" spans="1:11" x14ac:dyDescent="0.2">
      <c r="A111" t="s">
        <v>2281</v>
      </c>
      <c r="B111" t="s">
        <v>167</v>
      </c>
      <c r="C111" t="s">
        <v>32</v>
      </c>
      <c r="D111" t="s">
        <v>32</v>
      </c>
      <c r="E111" t="s">
        <v>171</v>
      </c>
      <c r="F111" t="s">
        <v>163</v>
      </c>
      <c r="G111" s="177">
        <v>-12.41</v>
      </c>
      <c r="H111" s="60">
        <v>45686</v>
      </c>
      <c r="I111" s="60">
        <v>45686</v>
      </c>
      <c r="J111" t="s">
        <v>163</v>
      </c>
      <c r="K111" t="s">
        <v>337</v>
      </c>
    </row>
    <row r="112" spans="1:11" x14ac:dyDescent="0.2">
      <c r="A112" t="s">
        <v>2280</v>
      </c>
      <c r="B112" t="s">
        <v>167</v>
      </c>
      <c r="C112" t="s">
        <v>32</v>
      </c>
      <c r="D112" t="s">
        <v>32</v>
      </c>
      <c r="E112" t="s">
        <v>171</v>
      </c>
      <c r="F112" t="s">
        <v>163</v>
      </c>
      <c r="G112" s="177">
        <v>-7.5</v>
      </c>
      <c r="H112" s="60">
        <v>45686</v>
      </c>
      <c r="I112" s="60">
        <v>45686</v>
      </c>
      <c r="J112" t="s">
        <v>163</v>
      </c>
      <c r="K112" t="s">
        <v>337</v>
      </c>
    </row>
    <row r="113" spans="1:11" x14ac:dyDescent="0.2">
      <c r="A113" t="s">
        <v>2279</v>
      </c>
      <c r="B113" t="s">
        <v>167</v>
      </c>
      <c r="C113" t="s">
        <v>32</v>
      </c>
      <c r="D113" t="s">
        <v>32</v>
      </c>
      <c r="E113" t="s">
        <v>171</v>
      </c>
      <c r="F113" t="s">
        <v>163</v>
      </c>
      <c r="G113" s="177">
        <v>-8.43</v>
      </c>
      <c r="H113" s="60">
        <v>45686</v>
      </c>
      <c r="I113" s="60">
        <v>45686</v>
      </c>
      <c r="J113" t="s">
        <v>163</v>
      </c>
      <c r="K113" t="s">
        <v>337</v>
      </c>
    </row>
    <row r="114" spans="1:11" x14ac:dyDescent="0.2">
      <c r="A114" t="s">
        <v>2278</v>
      </c>
      <c r="B114" t="s">
        <v>167</v>
      </c>
      <c r="C114" t="s">
        <v>32</v>
      </c>
      <c r="D114" t="s">
        <v>32</v>
      </c>
      <c r="E114" t="s">
        <v>171</v>
      </c>
      <c r="F114" t="s">
        <v>163</v>
      </c>
      <c r="G114" s="177">
        <v>-13.51</v>
      </c>
      <c r="H114" s="60">
        <v>45686</v>
      </c>
      <c r="I114" s="60">
        <v>45686</v>
      </c>
      <c r="J114" t="s">
        <v>163</v>
      </c>
      <c r="K114" t="s">
        <v>337</v>
      </c>
    </row>
    <row r="115" spans="1:11" x14ac:dyDescent="0.2">
      <c r="A115" t="s">
        <v>2277</v>
      </c>
      <c r="B115" t="s">
        <v>167</v>
      </c>
      <c r="C115" t="s">
        <v>32</v>
      </c>
      <c r="D115" t="s">
        <v>32</v>
      </c>
      <c r="E115" t="s">
        <v>171</v>
      </c>
      <c r="F115" t="s">
        <v>163</v>
      </c>
      <c r="G115" s="177">
        <v>-0.6</v>
      </c>
      <c r="H115" s="60">
        <v>45686</v>
      </c>
      <c r="I115" s="60">
        <v>45686</v>
      </c>
      <c r="J115" t="s">
        <v>163</v>
      </c>
      <c r="K115" t="s">
        <v>337</v>
      </c>
    </row>
    <row r="116" spans="1:11" x14ac:dyDescent="0.2">
      <c r="A116" t="s">
        <v>2276</v>
      </c>
      <c r="B116" t="s">
        <v>167</v>
      </c>
      <c r="C116" t="s">
        <v>32</v>
      </c>
      <c r="D116" t="s">
        <v>32</v>
      </c>
      <c r="E116" t="s">
        <v>171</v>
      </c>
      <c r="F116" t="s">
        <v>163</v>
      </c>
      <c r="G116" s="177">
        <v>-18.7</v>
      </c>
      <c r="H116" s="60">
        <v>45686</v>
      </c>
      <c r="I116" s="60">
        <v>45686</v>
      </c>
      <c r="J116" t="s">
        <v>163</v>
      </c>
      <c r="K116" t="s">
        <v>337</v>
      </c>
    </row>
    <row r="117" spans="1:11" x14ac:dyDescent="0.2">
      <c r="A117" t="s">
        <v>2275</v>
      </c>
      <c r="B117" t="s">
        <v>167</v>
      </c>
      <c r="C117" t="s">
        <v>32</v>
      </c>
      <c r="D117" t="s">
        <v>32</v>
      </c>
      <c r="E117" t="s">
        <v>171</v>
      </c>
      <c r="F117" t="s">
        <v>163</v>
      </c>
      <c r="G117" s="177">
        <v>-16.920000000000002</v>
      </c>
      <c r="H117" s="60">
        <v>45686</v>
      </c>
      <c r="I117" s="60">
        <v>45686</v>
      </c>
      <c r="J117" t="s">
        <v>163</v>
      </c>
      <c r="K117" t="s">
        <v>337</v>
      </c>
    </row>
    <row r="118" spans="1:11" x14ac:dyDescent="0.2">
      <c r="A118" t="s">
        <v>2274</v>
      </c>
      <c r="B118" t="s">
        <v>167</v>
      </c>
      <c r="C118" t="s">
        <v>32</v>
      </c>
      <c r="D118" t="s">
        <v>32</v>
      </c>
      <c r="E118" t="s">
        <v>171</v>
      </c>
      <c r="F118" t="s">
        <v>163</v>
      </c>
      <c r="G118" s="177">
        <v>-0.84</v>
      </c>
      <c r="H118" s="60">
        <v>45686</v>
      </c>
      <c r="I118" s="60">
        <v>45686</v>
      </c>
      <c r="J118" t="s">
        <v>163</v>
      </c>
      <c r="K118" t="s">
        <v>337</v>
      </c>
    </row>
    <row r="119" spans="1:11" x14ac:dyDescent="0.2">
      <c r="A119" t="s">
        <v>1316</v>
      </c>
      <c r="B119" t="s">
        <v>167</v>
      </c>
      <c r="C119" t="s">
        <v>32</v>
      </c>
      <c r="D119" t="s">
        <v>32</v>
      </c>
      <c r="E119" t="s">
        <v>171</v>
      </c>
      <c r="F119" t="s">
        <v>163</v>
      </c>
      <c r="G119" s="177">
        <v>-0.15</v>
      </c>
      <c r="H119" s="60">
        <v>45686</v>
      </c>
      <c r="I119" s="60">
        <v>45686</v>
      </c>
      <c r="J119" t="s">
        <v>163</v>
      </c>
      <c r="K119" t="s">
        <v>337</v>
      </c>
    </row>
    <row r="120" spans="1:11" x14ac:dyDescent="0.2">
      <c r="A120" t="s">
        <v>2273</v>
      </c>
      <c r="B120" t="s">
        <v>167</v>
      </c>
      <c r="C120" t="s">
        <v>32</v>
      </c>
      <c r="D120" t="s">
        <v>32</v>
      </c>
      <c r="E120" t="s">
        <v>171</v>
      </c>
      <c r="F120" t="s">
        <v>163</v>
      </c>
      <c r="G120" s="177">
        <v>-187.96</v>
      </c>
      <c r="H120" s="60">
        <v>45687</v>
      </c>
      <c r="I120" s="60">
        <v>45687</v>
      </c>
      <c r="J120" t="s">
        <v>163</v>
      </c>
      <c r="K120" t="s">
        <v>2272</v>
      </c>
    </row>
    <row r="121" spans="1:11" x14ac:dyDescent="0.2">
      <c r="A121" t="s">
        <v>2271</v>
      </c>
      <c r="B121" t="s">
        <v>167</v>
      </c>
      <c r="C121" t="s">
        <v>32</v>
      </c>
      <c r="D121" t="s">
        <v>32</v>
      </c>
      <c r="E121" t="s">
        <v>171</v>
      </c>
      <c r="F121" t="s">
        <v>163</v>
      </c>
      <c r="G121" s="177">
        <v>-22.3</v>
      </c>
      <c r="H121" s="60">
        <v>45687</v>
      </c>
      <c r="I121" s="60">
        <v>45687</v>
      </c>
      <c r="J121" t="s">
        <v>163</v>
      </c>
      <c r="K121" t="s">
        <v>2270</v>
      </c>
    </row>
    <row r="122" spans="1:11" x14ac:dyDescent="0.2">
      <c r="A122" t="s">
        <v>2269</v>
      </c>
      <c r="B122" t="s">
        <v>167</v>
      </c>
      <c r="C122" t="s">
        <v>32</v>
      </c>
      <c r="D122" t="s">
        <v>32</v>
      </c>
      <c r="E122" t="s">
        <v>171</v>
      </c>
      <c r="F122" t="s">
        <v>163</v>
      </c>
      <c r="G122" s="177">
        <v>-193.97</v>
      </c>
      <c r="H122" s="60">
        <v>45687</v>
      </c>
      <c r="I122" s="60">
        <v>45687</v>
      </c>
      <c r="J122" t="s">
        <v>163</v>
      </c>
      <c r="K122" t="s">
        <v>2268</v>
      </c>
    </row>
    <row r="123" spans="1:11" x14ac:dyDescent="0.2">
      <c r="A123" t="s">
        <v>2267</v>
      </c>
      <c r="B123" t="s">
        <v>167</v>
      </c>
      <c r="C123" t="s">
        <v>32</v>
      </c>
      <c r="D123" t="s">
        <v>32</v>
      </c>
      <c r="E123" t="s">
        <v>171</v>
      </c>
      <c r="F123" t="s">
        <v>163</v>
      </c>
      <c r="G123" s="177">
        <v>-0.84</v>
      </c>
      <c r="H123" s="60">
        <v>45687</v>
      </c>
      <c r="I123" s="60">
        <v>45687</v>
      </c>
      <c r="J123" t="s">
        <v>163</v>
      </c>
      <c r="K123" t="s">
        <v>326</v>
      </c>
    </row>
    <row r="124" spans="1:11" x14ac:dyDescent="0.2">
      <c r="A124" t="s">
        <v>2266</v>
      </c>
      <c r="B124" t="s">
        <v>167</v>
      </c>
      <c r="C124" t="s">
        <v>32</v>
      </c>
      <c r="D124" t="s">
        <v>32</v>
      </c>
      <c r="E124" t="s">
        <v>171</v>
      </c>
      <c r="F124" t="s">
        <v>163</v>
      </c>
      <c r="G124" s="177">
        <v>-3.37</v>
      </c>
      <c r="H124" s="60">
        <v>45687</v>
      </c>
      <c r="I124" s="60">
        <v>45687</v>
      </c>
      <c r="J124" t="s">
        <v>163</v>
      </c>
      <c r="K124" t="s">
        <v>326</v>
      </c>
    </row>
    <row r="125" spans="1:11" x14ac:dyDescent="0.2">
      <c r="A125">
        <v>30118759</v>
      </c>
      <c r="B125" t="s">
        <v>167</v>
      </c>
      <c r="C125" t="s">
        <v>32</v>
      </c>
      <c r="D125" t="s">
        <v>32</v>
      </c>
      <c r="E125" t="s">
        <v>171</v>
      </c>
      <c r="F125" t="s">
        <v>163</v>
      </c>
      <c r="G125" s="177">
        <v>-1698.58</v>
      </c>
      <c r="H125" s="60">
        <v>45688</v>
      </c>
      <c r="I125" s="60">
        <v>45688</v>
      </c>
      <c r="J125" t="s">
        <v>163</v>
      </c>
      <c r="K125" t="s">
        <v>2265</v>
      </c>
    </row>
    <row r="126" spans="1:11" x14ac:dyDescent="0.2">
      <c r="A126" t="s">
        <v>381</v>
      </c>
      <c r="B126" t="s">
        <v>167</v>
      </c>
      <c r="C126" t="s">
        <v>316</v>
      </c>
      <c r="D126" t="s">
        <v>32</v>
      </c>
      <c r="E126" t="s">
        <v>164</v>
      </c>
      <c r="F126" t="s">
        <v>163</v>
      </c>
      <c r="G126" s="177">
        <v>30.02</v>
      </c>
      <c r="H126" s="60">
        <v>45663</v>
      </c>
      <c r="I126" s="60">
        <v>45474</v>
      </c>
      <c r="J126" t="s">
        <v>163</v>
      </c>
      <c r="K126" t="s">
        <v>2264</v>
      </c>
    </row>
    <row r="127" spans="1:11" x14ac:dyDescent="0.2">
      <c r="A127">
        <v>30120286</v>
      </c>
      <c r="B127" t="s">
        <v>167</v>
      </c>
      <c r="C127" t="s">
        <v>316</v>
      </c>
      <c r="D127" t="s">
        <v>32</v>
      </c>
      <c r="E127" t="s">
        <v>164</v>
      </c>
      <c r="F127" t="s">
        <v>163</v>
      </c>
      <c r="G127" s="177">
        <v>16.010000000000002</v>
      </c>
      <c r="H127" s="60">
        <v>45671</v>
      </c>
      <c r="I127" s="60">
        <v>45671</v>
      </c>
      <c r="J127" t="s">
        <v>163</v>
      </c>
      <c r="K127" t="s">
        <v>2263</v>
      </c>
    </row>
    <row r="128" spans="1:11" x14ac:dyDescent="0.2">
      <c r="A128">
        <v>30119871</v>
      </c>
      <c r="B128" t="s">
        <v>167</v>
      </c>
      <c r="C128" t="s">
        <v>316</v>
      </c>
      <c r="D128" t="s">
        <v>32</v>
      </c>
      <c r="E128" t="s">
        <v>164</v>
      </c>
      <c r="F128" t="s">
        <v>163</v>
      </c>
      <c r="G128" s="177">
        <v>3.76</v>
      </c>
      <c r="H128" s="60">
        <v>45671</v>
      </c>
      <c r="I128" s="60">
        <v>45671</v>
      </c>
      <c r="J128" t="s">
        <v>163</v>
      </c>
      <c r="K128" t="s">
        <v>2263</v>
      </c>
    </row>
    <row r="129" spans="1:13" x14ac:dyDescent="0.2">
      <c r="G129" s="59"/>
      <c r="H129" s="60"/>
      <c r="I129" s="60"/>
    </row>
    <row r="130" spans="1:13" x14ac:dyDescent="0.2">
      <c r="G130" s="59"/>
      <c r="H130" s="60"/>
      <c r="I130" s="60"/>
    </row>
    <row r="131" spans="1:13" x14ac:dyDescent="0.2">
      <c r="G131" s="59"/>
      <c r="H131" s="60"/>
      <c r="I131" s="60"/>
    </row>
    <row r="132" spans="1:13" x14ac:dyDescent="0.2">
      <c r="G132" s="59"/>
      <c r="H132" s="60"/>
      <c r="I132" s="60"/>
    </row>
    <row r="134" spans="1:13" ht="15" x14ac:dyDescent="0.25">
      <c r="A134" s="17"/>
      <c r="B134" s="17"/>
      <c r="C134" s="45"/>
      <c r="D134" s="32"/>
      <c r="E134" s="33" t="s">
        <v>45</v>
      </c>
      <c r="F134" s="33" t="s">
        <v>46</v>
      </c>
      <c r="G134" s="34" t="s">
        <v>29</v>
      </c>
      <c r="H134" s="17"/>
      <c r="I134" s="17"/>
    </row>
    <row r="135" spans="1:13" ht="15" x14ac:dyDescent="0.25">
      <c r="A135" s="17"/>
      <c r="B135" s="17"/>
      <c r="C135" s="37"/>
      <c r="D135" s="36"/>
      <c r="E135" s="35" t="s">
        <v>34</v>
      </c>
      <c r="F135" s="36">
        <f>COUNTIFS($D$2:$D$132,E135,$G$2:$G$132,"&lt;0")-COUNTIFS($D$2:$D$132,E135,$G$2:$G$132,"&gt;0")</f>
        <v>17</v>
      </c>
      <c r="G135" s="37">
        <f>-SUMIF($D$2:$D$132,E135,$G$2:$G$132)</f>
        <v>2100</v>
      </c>
      <c r="H135" s="17"/>
      <c r="I135" s="17"/>
    </row>
    <row r="136" spans="1:13" ht="15" x14ac:dyDescent="0.25">
      <c r="A136" s="17"/>
      <c r="B136" s="17"/>
      <c r="C136" s="37"/>
      <c r="D136" s="36"/>
      <c r="E136" s="35" t="s">
        <v>30</v>
      </c>
      <c r="F136" s="36">
        <f>COUNTIFS($D$2:$D$132,E136,$G$2:$G$132,"&lt;0")-COUNTIFS($D$2:$D$132,E136,$G$2:$G$132,"&gt;0")</f>
        <v>20</v>
      </c>
      <c r="G136" s="37">
        <f>-SUMIF($D$2:$D$132,E136,$G$2:$G$132)</f>
        <v>23523.829999999998</v>
      </c>
      <c r="H136" s="17"/>
      <c r="I136" s="17"/>
    </row>
    <row r="137" spans="1:13" ht="15" x14ac:dyDescent="0.25">
      <c r="A137" s="29"/>
      <c r="B137" s="17"/>
      <c r="C137" s="37"/>
      <c r="D137" s="36"/>
      <c r="E137" s="35" t="s">
        <v>35</v>
      </c>
      <c r="F137" s="36">
        <f>COUNTIFS($D$2:$D$132,E137,$G$2:$G$132,"&lt;0")-COUNTIFS($D$2:$D$132,E137,$G$2:$G$132,"&gt;0")</f>
        <v>5</v>
      </c>
      <c r="G137" s="37">
        <f>-SUMIF($D$2:$D$132,E137,$G$2:$G$132)</f>
        <v>1932.25</v>
      </c>
      <c r="H137" s="17"/>
      <c r="I137" s="17"/>
    </row>
    <row r="138" spans="1:13" ht="15" x14ac:dyDescent="0.25">
      <c r="A138" s="29"/>
      <c r="B138" s="17"/>
      <c r="C138" s="37"/>
      <c r="D138" s="36"/>
      <c r="E138" s="35" t="s">
        <v>31</v>
      </c>
      <c r="F138" s="36">
        <f>COUNTIFS($D$2:$D$132,E138,$G$2:$G$132,"&lt;0")-COUNTIFS($D$2:$D$132,E138,$G$2:$G$132,"&gt;0")</f>
        <v>39</v>
      </c>
      <c r="G138" s="37">
        <f>-SUMIF($D$2:$D$132,E138,$G$2:$G$132)</f>
        <v>16312.28</v>
      </c>
      <c r="H138" s="17"/>
      <c r="I138" s="17"/>
    </row>
    <row r="139" spans="1:13" ht="15" x14ac:dyDescent="0.25">
      <c r="A139" s="29"/>
      <c r="B139" s="17"/>
      <c r="C139" s="37"/>
      <c r="D139" s="36"/>
      <c r="E139" s="43" t="s">
        <v>32</v>
      </c>
      <c r="F139" s="36">
        <f>COUNTIFS($D$2:$D$132,E139,$G$2:$G$132,"&lt;0")-COUNTIFS($D$2:$D$132,E139,$G$2:$G$132,"&gt;0")</f>
        <v>38</v>
      </c>
      <c r="G139" s="37">
        <f>-SUMIF($D$2:$D$132,E139,$G$2:$G$132)</f>
        <v>5009.7699999999986</v>
      </c>
      <c r="H139" s="38" t="s">
        <v>49</v>
      </c>
      <c r="I139" s="17"/>
    </row>
    <row r="140" spans="1:13" ht="15" x14ac:dyDescent="0.25">
      <c r="A140" s="29"/>
      <c r="B140" s="17"/>
      <c r="C140" s="37"/>
      <c r="D140" s="17"/>
      <c r="E140" s="39" t="s">
        <v>36</v>
      </c>
      <c r="F140" s="40">
        <f>SUM(F135:F139)</f>
        <v>119</v>
      </c>
      <c r="G140" s="41">
        <f>SUM(G135:G139)</f>
        <v>48878.13</v>
      </c>
      <c r="H140" s="17"/>
      <c r="I140" s="17"/>
    </row>
    <row r="141" spans="1:13" ht="15" x14ac:dyDescent="0.25">
      <c r="A141" s="29"/>
      <c r="B141" s="17"/>
      <c r="C141" s="42"/>
      <c r="D141" s="17"/>
      <c r="E141" s="30" t="s">
        <v>33</v>
      </c>
      <c r="F141" s="42">
        <f>F140-COUNTIF($G$2:$G$132,"&lt;0")+COUNTIF($G$2:$G$132,"&gt;0")</f>
        <v>0</v>
      </c>
      <c r="G141" s="42">
        <f>G140+SUM(G2:G132)</f>
        <v>0</v>
      </c>
      <c r="H141" s="17"/>
      <c r="I141" s="17"/>
    </row>
    <row r="144" spans="1:13" x14ac:dyDescent="0.2">
      <c r="A144" t="s">
        <v>11</v>
      </c>
      <c r="B144" t="s">
        <v>12</v>
      </c>
      <c r="C144" t="s">
        <v>13</v>
      </c>
      <c r="D144" t="s">
        <v>14</v>
      </c>
      <c r="E144" t="s">
        <v>15</v>
      </c>
      <c r="F144" t="s">
        <v>16</v>
      </c>
      <c r="G144" s="59" t="s">
        <v>29</v>
      </c>
      <c r="H144" s="60" t="s">
        <v>17</v>
      </c>
      <c r="I144" s="60" t="s">
        <v>18</v>
      </c>
      <c r="J144" t="s">
        <v>19</v>
      </c>
      <c r="K144" t="s">
        <v>885</v>
      </c>
      <c r="L144" t="s">
        <v>20</v>
      </c>
      <c r="M144" t="s">
        <v>886</v>
      </c>
    </row>
    <row r="145" spans="1:13" x14ac:dyDescent="0.2">
      <c r="A145" t="s">
        <v>381</v>
      </c>
      <c r="B145" t="s">
        <v>887</v>
      </c>
      <c r="C145" t="s">
        <v>900</v>
      </c>
      <c r="D145" t="s">
        <v>163</v>
      </c>
      <c r="E145" t="s">
        <v>171</v>
      </c>
      <c r="F145" t="s">
        <v>163</v>
      </c>
      <c r="G145" s="59">
        <v>-2.92</v>
      </c>
      <c r="H145" s="60">
        <v>45663</v>
      </c>
      <c r="I145" s="60">
        <v>45663</v>
      </c>
      <c r="J145" t="s">
        <v>163</v>
      </c>
      <c r="K145" t="s">
        <v>163</v>
      </c>
      <c r="L145" t="s">
        <v>2453</v>
      </c>
      <c r="M145" t="s">
        <v>890</v>
      </c>
    </row>
    <row r="146" spans="1:13" x14ac:dyDescent="0.2">
      <c r="A146" t="s">
        <v>381</v>
      </c>
      <c r="B146" t="s">
        <v>887</v>
      </c>
      <c r="C146" t="s">
        <v>900</v>
      </c>
      <c r="D146" t="s">
        <v>163</v>
      </c>
      <c r="E146" t="s">
        <v>171</v>
      </c>
      <c r="F146" t="s">
        <v>163</v>
      </c>
      <c r="G146" s="59">
        <v>-5.85</v>
      </c>
      <c r="H146" s="60">
        <v>45663</v>
      </c>
      <c r="I146" s="60">
        <v>45663</v>
      </c>
      <c r="J146" t="s">
        <v>163</v>
      </c>
      <c r="K146" t="s">
        <v>163</v>
      </c>
      <c r="L146" t="s">
        <v>2453</v>
      </c>
      <c r="M146" t="s">
        <v>890</v>
      </c>
    </row>
    <row r="147" spans="1:13" x14ac:dyDescent="0.2">
      <c r="A147" t="s">
        <v>381</v>
      </c>
      <c r="B147" t="s">
        <v>887</v>
      </c>
      <c r="C147" t="s">
        <v>900</v>
      </c>
      <c r="D147" t="s">
        <v>163</v>
      </c>
      <c r="E147" t="s">
        <v>171</v>
      </c>
      <c r="F147" t="s">
        <v>163</v>
      </c>
      <c r="G147" s="59">
        <v>-5.85</v>
      </c>
      <c r="H147" s="60">
        <v>45663</v>
      </c>
      <c r="I147" s="60">
        <v>45663</v>
      </c>
      <c r="J147" t="s">
        <v>163</v>
      </c>
      <c r="K147" t="s">
        <v>163</v>
      </c>
      <c r="L147" t="s">
        <v>2453</v>
      </c>
      <c r="M147" t="s">
        <v>890</v>
      </c>
    </row>
    <row r="148" spans="1:13" x14ac:dyDescent="0.2">
      <c r="A148" t="s">
        <v>381</v>
      </c>
      <c r="B148" t="s">
        <v>887</v>
      </c>
      <c r="C148" t="s">
        <v>900</v>
      </c>
      <c r="D148" t="s">
        <v>163</v>
      </c>
      <c r="E148" t="s">
        <v>171</v>
      </c>
      <c r="F148" t="s">
        <v>163</v>
      </c>
      <c r="G148" s="59">
        <v>-6.38</v>
      </c>
      <c r="H148" s="60">
        <v>45663</v>
      </c>
      <c r="I148" s="60">
        <v>45663</v>
      </c>
      <c r="J148" t="s">
        <v>163</v>
      </c>
      <c r="K148" t="s">
        <v>163</v>
      </c>
      <c r="L148" t="s">
        <v>2453</v>
      </c>
      <c r="M148" t="s">
        <v>890</v>
      </c>
    </row>
    <row r="149" spans="1:13" x14ac:dyDescent="0.2">
      <c r="A149" t="s">
        <v>381</v>
      </c>
      <c r="B149" t="s">
        <v>887</v>
      </c>
      <c r="C149" t="s">
        <v>900</v>
      </c>
      <c r="D149" t="s">
        <v>163</v>
      </c>
      <c r="E149" t="s">
        <v>171</v>
      </c>
      <c r="F149" t="s">
        <v>163</v>
      </c>
      <c r="G149" s="59">
        <v>-4.79</v>
      </c>
      <c r="H149" s="60">
        <v>45663</v>
      </c>
      <c r="I149" s="60">
        <v>45663</v>
      </c>
      <c r="J149" t="s">
        <v>163</v>
      </c>
      <c r="K149" t="s">
        <v>163</v>
      </c>
      <c r="L149" t="s">
        <v>2453</v>
      </c>
      <c r="M149" t="s">
        <v>890</v>
      </c>
    </row>
    <row r="150" spans="1:13" x14ac:dyDescent="0.2">
      <c r="A150" t="s">
        <v>381</v>
      </c>
      <c r="B150" t="s">
        <v>887</v>
      </c>
      <c r="C150" t="s">
        <v>900</v>
      </c>
      <c r="D150" t="s">
        <v>163</v>
      </c>
      <c r="E150" t="s">
        <v>171</v>
      </c>
      <c r="F150" t="s">
        <v>163</v>
      </c>
      <c r="G150" s="59">
        <v>-3.19</v>
      </c>
      <c r="H150" s="60">
        <v>45663</v>
      </c>
      <c r="I150" s="60">
        <v>45663</v>
      </c>
      <c r="J150" t="s">
        <v>163</v>
      </c>
      <c r="K150" t="s">
        <v>163</v>
      </c>
      <c r="L150" t="s">
        <v>2453</v>
      </c>
      <c r="M150" t="s">
        <v>890</v>
      </c>
    </row>
    <row r="151" spans="1:13" x14ac:dyDescent="0.2">
      <c r="A151" t="s">
        <v>2454</v>
      </c>
      <c r="B151" t="s">
        <v>887</v>
      </c>
      <c r="C151" t="s">
        <v>900</v>
      </c>
      <c r="D151" t="s">
        <v>163</v>
      </c>
      <c r="E151" t="s">
        <v>171</v>
      </c>
      <c r="F151" t="s">
        <v>163</v>
      </c>
      <c r="G151" s="59">
        <v>-14.35</v>
      </c>
      <c r="H151" s="60">
        <v>45663</v>
      </c>
      <c r="I151" s="60">
        <v>45663</v>
      </c>
      <c r="J151" t="s">
        <v>163</v>
      </c>
      <c r="K151" t="s">
        <v>163</v>
      </c>
      <c r="L151" t="s">
        <v>2455</v>
      </c>
      <c r="M151" t="s">
        <v>890</v>
      </c>
    </row>
    <row r="152" spans="1:13" x14ac:dyDescent="0.2">
      <c r="A152" t="s">
        <v>2454</v>
      </c>
      <c r="B152" t="s">
        <v>887</v>
      </c>
      <c r="C152" t="s">
        <v>900</v>
      </c>
      <c r="D152" t="s">
        <v>163</v>
      </c>
      <c r="E152" t="s">
        <v>171</v>
      </c>
      <c r="F152" t="s">
        <v>163</v>
      </c>
      <c r="G152" s="59">
        <v>-19.14</v>
      </c>
      <c r="H152" s="60">
        <v>45663</v>
      </c>
      <c r="I152" s="60">
        <v>45663</v>
      </c>
      <c r="J152" t="s">
        <v>163</v>
      </c>
      <c r="K152" t="s">
        <v>163</v>
      </c>
      <c r="L152" t="s">
        <v>2455</v>
      </c>
      <c r="M152" t="s">
        <v>890</v>
      </c>
    </row>
    <row r="153" spans="1:13" x14ac:dyDescent="0.2">
      <c r="A153" t="s">
        <v>2454</v>
      </c>
      <c r="B153" t="s">
        <v>887</v>
      </c>
      <c r="C153" t="s">
        <v>900</v>
      </c>
      <c r="D153" t="s">
        <v>163</v>
      </c>
      <c r="E153" t="s">
        <v>171</v>
      </c>
      <c r="F153" t="s">
        <v>163</v>
      </c>
      <c r="G153" s="59">
        <v>-11.96</v>
      </c>
      <c r="H153" s="60">
        <v>45663</v>
      </c>
      <c r="I153" s="60">
        <v>45663</v>
      </c>
      <c r="J153" t="s">
        <v>163</v>
      </c>
      <c r="K153" t="s">
        <v>163</v>
      </c>
      <c r="L153" t="s">
        <v>2455</v>
      </c>
      <c r="M153" t="s">
        <v>890</v>
      </c>
    </row>
    <row r="154" spans="1:13" x14ac:dyDescent="0.2">
      <c r="A154" t="s">
        <v>2454</v>
      </c>
      <c r="B154" t="s">
        <v>887</v>
      </c>
      <c r="C154" t="s">
        <v>900</v>
      </c>
      <c r="D154" t="s">
        <v>163</v>
      </c>
      <c r="E154" t="s">
        <v>171</v>
      </c>
      <c r="F154" t="s">
        <v>163</v>
      </c>
      <c r="G154" s="59">
        <v>-7.18</v>
      </c>
      <c r="H154" s="60">
        <v>45663</v>
      </c>
      <c r="I154" s="60">
        <v>45663</v>
      </c>
      <c r="J154" t="s">
        <v>163</v>
      </c>
      <c r="K154" t="s">
        <v>163</v>
      </c>
      <c r="L154" t="s">
        <v>2455</v>
      </c>
      <c r="M154" t="s">
        <v>890</v>
      </c>
    </row>
    <row r="155" spans="1:13" x14ac:dyDescent="0.2">
      <c r="A155" t="s">
        <v>2454</v>
      </c>
      <c r="B155" t="s">
        <v>887</v>
      </c>
      <c r="C155" t="s">
        <v>900</v>
      </c>
      <c r="D155" t="s">
        <v>163</v>
      </c>
      <c r="E155" t="s">
        <v>171</v>
      </c>
      <c r="F155" t="s">
        <v>163</v>
      </c>
      <c r="G155" s="59">
        <v>-5.9</v>
      </c>
      <c r="H155" s="60">
        <v>45663</v>
      </c>
      <c r="I155" s="60">
        <v>45663</v>
      </c>
      <c r="J155" t="s">
        <v>163</v>
      </c>
      <c r="K155" t="s">
        <v>163</v>
      </c>
      <c r="L155" t="s">
        <v>2455</v>
      </c>
      <c r="M155" t="s">
        <v>890</v>
      </c>
    </row>
    <row r="156" spans="1:13" x14ac:dyDescent="0.2">
      <c r="A156" t="s">
        <v>2456</v>
      </c>
      <c r="B156" t="s">
        <v>887</v>
      </c>
      <c r="C156" t="s">
        <v>900</v>
      </c>
      <c r="D156" t="s">
        <v>163</v>
      </c>
      <c r="E156" t="s">
        <v>171</v>
      </c>
      <c r="F156" t="s">
        <v>163</v>
      </c>
      <c r="G156" s="59">
        <v>-14.17</v>
      </c>
      <c r="H156" s="60">
        <v>45663</v>
      </c>
      <c r="I156" s="60">
        <v>45663</v>
      </c>
      <c r="J156" t="s">
        <v>163</v>
      </c>
      <c r="K156" t="s">
        <v>163</v>
      </c>
      <c r="L156" t="s">
        <v>2457</v>
      </c>
      <c r="M156" t="s">
        <v>890</v>
      </c>
    </row>
    <row r="157" spans="1:13" x14ac:dyDescent="0.2">
      <c r="A157" t="s">
        <v>2458</v>
      </c>
      <c r="B157" t="s">
        <v>887</v>
      </c>
      <c r="C157" t="s">
        <v>900</v>
      </c>
      <c r="D157" t="s">
        <v>163</v>
      </c>
      <c r="E157" t="s">
        <v>171</v>
      </c>
      <c r="F157" t="s">
        <v>163</v>
      </c>
      <c r="G157" s="59">
        <v>-6.74</v>
      </c>
      <c r="H157" s="60">
        <v>45663</v>
      </c>
      <c r="I157" s="60">
        <v>45663</v>
      </c>
      <c r="J157" t="s">
        <v>163</v>
      </c>
      <c r="K157" t="s">
        <v>163</v>
      </c>
      <c r="L157" t="s">
        <v>2459</v>
      </c>
      <c r="M157" t="s">
        <v>890</v>
      </c>
    </row>
    <row r="158" spans="1:13" x14ac:dyDescent="0.2">
      <c r="A158" t="s">
        <v>2458</v>
      </c>
      <c r="B158" t="s">
        <v>887</v>
      </c>
      <c r="C158" t="s">
        <v>900</v>
      </c>
      <c r="D158" t="s">
        <v>163</v>
      </c>
      <c r="E158" t="s">
        <v>171</v>
      </c>
      <c r="F158" t="s">
        <v>163</v>
      </c>
      <c r="G158" s="59">
        <v>-3.37</v>
      </c>
      <c r="H158" s="60">
        <v>45663</v>
      </c>
      <c r="I158" s="60">
        <v>45663</v>
      </c>
      <c r="J158" t="s">
        <v>163</v>
      </c>
      <c r="K158" t="s">
        <v>163</v>
      </c>
      <c r="L158" t="s">
        <v>2459</v>
      </c>
      <c r="M158" t="s">
        <v>890</v>
      </c>
    </row>
    <row r="159" spans="1:13" x14ac:dyDescent="0.2">
      <c r="A159" t="s">
        <v>2460</v>
      </c>
      <c r="B159" t="s">
        <v>887</v>
      </c>
      <c r="C159" t="s">
        <v>900</v>
      </c>
      <c r="D159" t="s">
        <v>163</v>
      </c>
      <c r="E159" t="s">
        <v>171</v>
      </c>
      <c r="F159" t="s">
        <v>163</v>
      </c>
      <c r="G159" s="59">
        <v>-6.74</v>
      </c>
      <c r="H159" s="60">
        <v>45663</v>
      </c>
      <c r="I159" s="60">
        <v>45663</v>
      </c>
      <c r="J159" t="s">
        <v>163</v>
      </c>
      <c r="K159" t="s">
        <v>163</v>
      </c>
      <c r="L159" t="s">
        <v>2461</v>
      </c>
      <c r="M159" t="s">
        <v>890</v>
      </c>
    </row>
    <row r="160" spans="1:13" x14ac:dyDescent="0.2">
      <c r="A160">
        <v>30063869</v>
      </c>
      <c r="B160" t="s">
        <v>887</v>
      </c>
      <c r="C160" t="s">
        <v>892</v>
      </c>
      <c r="D160" t="s">
        <v>163</v>
      </c>
      <c r="E160" t="s">
        <v>171</v>
      </c>
      <c r="F160" t="s">
        <v>163</v>
      </c>
      <c r="G160" s="59">
        <v>-92.22</v>
      </c>
      <c r="H160" s="60">
        <v>45664</v>
      </c>
      <c r="I160" s="60">
        <v>45663</v>
      </c>
      <c r="J160" t="s">
        <v>163</v>
      </c>
      <c r="K160" t="s">
        <v>163</v>
      </c>
      <c r="L160" t="s">
        <v>2462</v>
      </c>
      <c r="M160" t="s">
        <v>890</v>
      </c>
    </row>
    <row r="161" spans="1:13" x14ac:dyDescent="0.2">
      <c r="A161" t="s">
        <v>2463</v>
      </c>
      <c r="B161" t="s">
        <v>887</v>
      </c>
      <c r="C161" t="s">
        <v>900</v>
      </c>
      <c r="D161" t="s">
        <v>163</v>
      </c>
      <c r="E161" t="s">
        <v>171</v>
      </c>
      <c r="F161" t="s">
        <v>163</v>
      </c>
      <c r="G161" s="59">
        <v>-179.77</v>
      </c>
      <c r="H161" s="60">
        <v>45666</v>
      </c>
      <c r="I161" s="60">
        <v>45666</v>
      </c>
      <c r="J161" t="s">
        <v>163</v>
      </c>
      <c r="K161" t="s">
        <v>163</v>
      </c>
      <c r="L161" t="s">
        <v>2464</v>
      </c>
      <c r="M161" t="s">
        <v>890</v>
      </c>
    </row>
    <row r="162" spans="1:13" x14ac:dyDescent="0.2">
      <c r="A162" t="s">
        <v>2463</v>
      </c>
      <c r="B162" t="s">
        <v>887</v>
      </c>
      <c r="C162" t="s">
        <v>900</v>
      </c>
      <c r="D162" t="s">
        <v>163</v>
      </c>
      <c r="E162" t="s">
        <v>171</v>
      </c>
      <c r="F162" t="s">
        <v>163</v>
      </c>
      <c r="G162" s="59">
        <v>-88.53</v>
      </c>
      <c r="H162" s="60">
        <v>45666</v>
      </c>
      <c r="I162" s="60">
        <v>45666</v>
      </c>
      <c r="J162" t="s">
        <v>163</v>
      </c>
      <c r="K162" t="s">
        <v>163</v>
      </c>
      <c r="L162" t="s">
        <v>2464</v>
      </c>
      <c r="M162" t="s">
        <v>890</v>
      </c>
    </row>
    <row r="163" spans="1:13" x14ac:dyDescent="0.2">
      <c r="A163" t="s">
        <v>2465</v>
      </c>
      <c r="B163" t="s">
        <v>887</v>
      </c>
      <c r="C163" t="s">
        <v>900</v>
      </c>
      <c r="D163" t="s">
        <v>163</v>
      </c>
      <c r="E163" t="s">
        <v>171</v>
      </c>
      <c r="F163" t="s">
        <v>163</v>
      </c>
      <c r="G163" s="59">
        <v>-9.27</v>
      </c>
      <c r="H163" s="60">
        <v>45667</v>
      </c>
      <c r="I163" s="60">
        <v>45667</v>
      </c>
      <c r="J163" t="s">
        <v>163</v>
      </c>
      <c r="K163" t="s">
        <v>163</v>
      </c>
      <c r="L163" t="s">
        <v>2466</v>
      </c>
      <c r="M163" t="s">
        <v>890</v>
      </c>
    </row>
    <row r="164" spans="1:13" x14ac:dyDescent="0.2">
      <c r="A164" t="s">
        <v>2467</v>
      </c>
      <c r="B164" t="s">
        <v>887</v>
      </c>
      <c r="C164" t="s">
        <v>913</v>
      </c>
      <c r="D164" t="s">
        <v>163</v>
      </c>
      <c r="E164" t="s">
        <v>171</v>
      </c>
      <c r="F164" t="s">
        <v>163</v>
      </c>
      <c r="G164" s="59">
        <v>-1965.83</v>
      </c>
      <c r="H164" s="60">
        <v>45671</v>
      </c>
      <c r="I164" s="60">
        <v>45664</v>
      </c>
      <c r="J164" t="s">
        <v>163</v>
      </c>
      <c r="K164" t="s">
        <v>163</v>
      </c>
      <c r="L164" t="s">
        <v>2468</v>
      </c>
      <c r="M164" t="s">
        <v>890</v>
      </c>
    </row>
    <row r="165" spans="1:13" x14ac:dyDescent="0.2">
      <c r="A165" t="s">
        <v>2469</v>
      </c>
      <c r="B165" t="s">
        <v>887</v>
      </c>
      <c r="C165" t="s">
        <v>900</v>
      </c>
      <c r="D165" t="s">
        <v>163</v>
      </c>
      <c r="E165" t="s">
        <v>171</v>
      </c>
      <c r="F165" t="s">
        <v>163</v>
      </c>
      <c r="G165" s="59">
        <v>-18.28</v>
      </c>
      <c r="H165" s="60">
        <v>45672</v>
      </c>
      <c r="I165" s="60">
        <v>45672</v>
      </c>
      <c r="J165" t="s">
        <v>163</v>
      </c>
      <c r="K165" t="s">
        <v>163</v>
      </c>
      <c r="L165" t="s">
        <v>2470</v>
      </c>
      <c r="M165" t="s">
        <v>890</v>
      </c>
    </row>
    <row r="166" spans="1:13" x14ac:dyDescent="0.2">
      <c r="A166" t="s">
        <v>2469</v>
      </c>
      <c r="B166" t="s">
        <v>887</v>
      </c>
      <c r="C166" t="s">
        <v>900</v>
      </c>
      <c r="D166" t="s">
        <v>163</v>
      </c>
      <c r="E166" t="s">
        <v>171</v>
      </c>
      <c r="F166" t="s">
        <v>163</v>
      </c>
      <c r="G166" s="59">
        <v>-13.54</v>
      </c>
      <c r="H166" s="60">
        <v>45672</v>
      </c>
      <c r="I166" s="60">
        <v>45672</v>
      </c>
      <c r="J166" t="s">
        <v>163</v>
      </c>
      <c r="K166" t="s">
        <v>163</v>
      </c>
      <c r="L166" t="s">
        <v>2470</v>
      </c>
      <c r="M166" t="s">
        <v>890</v>
      </c>
    </row>
    <row r="167" spans="1:13" x14ac:dyDescent="0.2">
      <c r="A167" t="s">
        <v>2469</v>
      </c>
      <c r="B167" t="s">
        <v>887</v>
      </c>
      <c r="C167" t="s">
        <v>900</v>
      </c>
      <c r="D167" t="s">
        <v>163</v>
      </c>
      <c r="E167" t="s">
        <v>171</v>
      </c>
      <c r="F167" t="s">
        <v>163</v>
      </c>
      <c r="G167" s="59">
        <v>-2.19</v>
      </c>
      <c r="H167" s="60">
        <v>45672</v>
      </c>
      <c r="I167" s="60">
        <v>45672</v>
      </c>
      <c r="J167" t="s">
        <v>163</v>
      </c>
      <c r="K167" t="s">
        <v>163</v>
      </c>
      <c r="L167" t="s">
        <v>2470</v>
      </c>
      <c r="M167" t="s">
        <v>890</v>
      </c>
    </row>
    <row r="168" spans="1:13" x14ac:dyDescent="0.2">
      <c r="A168" t="s">
        <v>2469</v>
      </c>
      <c r="B168" t="s">
        <v>887</v>
      </c>
      <c r="C168" t="s">
        <v>900</v>
      </c>
      <c r="D168" t="s">
        <v>163</v>
      </c>
      <c r="E168" t="s">
        <v>171</v>
      </c>
      <c r="F168" t="s">
        <v>163</v>
      </c>
      <c r="G168" s="59">
        <v>-0.87</v>
      </c>
      <c r="H168" s="60">
        <v>45672</v>
      </c>
      <c r="I168" s="60">
        <v>45672</v>
      </c>
      <c r="J168" t="s">
        <v>163</v>
      </c>
      <c r="K168" t="s">
        <v>163</v>
      </c>
      <c r="L168" t="s">
        <v>2470</v>
      </c>
      <c r="M168" t="s">
        <v>890</v>
      </c>
    </row>
    <row r="169" spans="1:13" x14ac:dyDescent="0.2">
      <c r="A169" t="s">
        <v>2469</v>
      </c>
      <c r="B169" t="s">
        <v>887</v>
      </c>
      <c r="C169" t="s">
        <v>900</v>
      </c>
      <c r="D169" t="s">
        <v>163</v>
      </c>
      <c r="E169" t="s">
        <v>171</v>
      </c>
      <c r="F169" t="s">
        <v>163</v>
      </c>
      <c r="G169" s="59">
        <v>-28.49</v>
      </c>
      <c r="H169" s="60">
        <v>45672</v>
      </c>
      <c r="I169" s="60">
        <v>45672</v>
      </c>
      <c r="J169" t="s">
        <v>163</v>
      </c>
      <c r="K169" t="s">
        <v>163</v>
      </c>
      <c r="L169" t="s">
        <v>2470</v>
      </c>
      <c r="M169" t="s">
        <v>890</v>
      </c>
    </row>
    <row r="170" spans="1:13" x14ac:dyDescent="0.2">
      <c r="A170" t="s">
        <v>2469</v>
      </c>
      <c r="B170" t="s">
        <v>887</v>
      </c>
      <c r="C170" t="s">
        <v>900</v>
      </c>
      <c r="D170" t="s">
        <v>163</v>
      </c>
      <c r="E170" t="s">
        <v>171</v>
      </c>
      <c r="F170" t="s">
        <v>163</v>
      </c>
      <c r="G170" s="59">
        <v>-21.19</v>
      </c>
      <c r="H170" s="60">
        <v>45672</v>
      </c>
      <c r="I170" s="60">
        <v>45672</v>
      </c>
      <c r="J170" t="s">
        <v>163</v>
      </c>
      <c r="K170" t="s">
        <v>163</v>
      </c>
      <c r="L170" t="s">
        <v>2470</v>
      </c>
      <c r="M170" t="s">
        <v>890</v>
      </c>
    </row>
    <row r="171" spans="1:13" x14ac:dyDescent="0.2">
      <c r="A171" t="s">
        <v>2469</v>
      </c>
      <c r="B171" t="s">
        <v>887</v>
      </c>
      <c r="C171" t="s">
        <v>900</v>
      </c>
      <c r="D171" t="s">
        <v>163</v>
      </c>
      <c r="E171" t="s">
        <v>171</v>
      </c>
      <c r="F171" t="s">
        <v>163</v>
      </c>
      <c r="G171" s="59">
        <v>-16.07</v>
      </c>
      <c r="H171" s="60">
        <v>45672</v>
      </c>
      <c r="I171" s="60">
        <v>45672</v>
      </c>
      <c r="J171" t="s">
        <v>163</v>
      </c>
      <c r="K171" t="s">
        <v>163</v>
      </c>
      <c r="L171" t="s">
        <v>2470</v>
      </c>
      <c r="M171" t="s">
        <v>890</v>
      </c>
    </row>
    <row r="172" spans="1:13" x14ac:dyDescent="0.2">
      <c r="A172" t="s">
        <v>2469</v>
      </c>
      <c r="B172" t="s">
        <v>887</v>
      </c>
      <c r="C172" t="s">
        <v>900</v>
      </c>
      <c r="D172" t="s">
        <v>163</v>
      </c>
      <c r="E172" t="s">
        <v>171</v>
      </c>
      <c r="F172" t="s">
        <v>163</v>
      </c>
      <c r="G172" s="59">
        <v>-28.21</v>
      </c>
      <c r="H172" s="60">
        <v>45672</v>
      </c>
      <c r="I172" s="60">
        <v>45672</v>
      </c>
      <c r="J172" t="s">
        <v>163</v>
      </c>
      <c r="K172" t="s">
        <v>163</v>
      </c>
      <c r="L172" t="s">
        <v>2470</v>
      </c>
      <c r="M172" t="s">
        <v>890</v>
      </c>
    </row>
    <row r="173" spans="1:13" x14ac:dyDescent="0.2">
      <c r="A173" t="s">
        <v>2469</v>
      </c>
      <c r="B173" t="s">
        <v>887</v>
      </c>
      <c r="C173" t="s">
        <v>900</v>
      </c>
      <c r="D173" t="s">
        <v>163</v>
      </c>
      <c r="E173" t="s">
        <v>171</v>
      </c>
      <c r="F173" t="s">
        <v>163</v>
      </c>
      <c r="G173" s="59">
        <v>-7.65</v>
      </c>
      <c r="H173" s="60">
        <v>45672</v>
      </c>
      <c r="I173" s="60">
        <v>45672</v>
      </c>
      <c r="J173" t="s">
        <v>163</v>
      </c>
      <c r="K173" t="s">
        <v>163</v>
      </c>
      <c r="L173" t="s">
        <v>2470</v>
      </c>
      <c r="M173" t="s">
        <v>890</v>
      </c>
    </row>
    <row r="174" spans="1:13" x14ac:dyDescent="0.2">
      <c r="A174" t="s">
        <v>2469</v>
      </c>
      <c r="B174" t="s">
        <v>887</v>
      </c>
      <c r="C174" t="s">
        <v>900</v>
      </c>
      <c r="D174" t="s">
        <v>163</v>
      </c>
      <c r="E174" t="s">
        <v>171</v>
      </c>
      <c r="F174" t="s">
        <v>163</v>
      </c>
      <c r="G174" s="59">
        <v>-50.82</v>
      </c>
      <c r="H174" s="60">
        <v>45672</v>
      </c>
      <c r="I174" s="60">
        <v>45672</v>
      </c>
      <c r="J174" t="s">
        <v>163</v>
      </c>
      <c r="K174" s="71" t="s">
        <v>163</v>
      </c>
      <c r="L174" s="71" t="s">
        <v>2470</v>
      </c>
      <c r="M174" t="s">
        <v>890</v>
      </c>
    </row>
    <row r="175" spans="1:13" x14ac:dyDescent="0.2">
      <c r="A175" t="s">
        <v>2469</v>
      </c>
      <c r="B175" t="s">
        <v>887</v>
      </c>
      <c r="C175" t="s">
        <v>900</v>
      </c>
      <c r="D175" t="s">
        <v>163</v>
      </c>
      <c r="E175" t="s">
        <v>171</v>
      </c>
      <c r="F175" t="s">
        <v>163</v>
      </c>
      <c r="G175" s="59">
        <v>-43.44</v>
      </c>
      <c r="H175" s="60">
        <v>45672</v>
      </c>
      <c r="I175" s="60">
        <v>45672</v>
      </c>
      <c r="J175" t="s">
        <v>163</v>
      </c>
      <c r="K175" t="s">
        <v>163</v>
      </c>
      <c r="L175" t="s">
        <v>2470</v>
      </c>
      <c r="M175" t="s">
        <v>890</v>
      </c>
    </row>
    <row r="176" spans="1:13" x14ac:dyDescent="0.2">
      <c r="A176" t="s">
        <v>2469</v>
      </c>
      <c r="B176" t="s">
        <v>887</v>
      </c>
      <c r="C176" t="s">
        <v>900</v>
      </c>
      <c r="D176" t="s">
        <v>163</v>
      </c>
      <c r="E176" t="s">
        <v>171</v>
      </c>
      <c r="F176" t="s">
        <v>163</v>
      </c>
      <c r="G176" s="59">
        <v>-60.59</v>
      </c>
      <c r="H176" s="60">
        <v>45672</v>
      </c>
      <c r="I176" s="60">
        <v>45672</v>
      </c>
      <c r="J176" t="s">
        <v>163</v>
      </c>
      <c r="K176" t="s">
        <v>163</v>
      </c>
      <c r="L176" t="s">
        <v>2470</v>
      </c>
      <c r="M176" t="s">
        <v>890</v>
      </c>
    </row>
    <row r="177" spans="1:13" x14ac:dyDescent="0.2">
      <c r="A177" t="s">
        <v>2469</v>
      </c>
      <c r="B177" t="s">
        <v>887</v>
      </c>
      <c r="C177" t="s">
        <v>900</v>
      </c>
      <c r="D177" t="s">
        <v>163</v>
      </c>
      <c r="E177" t="s">
        <v>171</v>
      </c>
      <c r="F177" t="s">
        <v>163</v>
      </c>
      <c r="G177" s="59">
        <v>-22.33</v>
      </c>
      <c r="H177" s="60">
        <v>45672</v>
      </c>
      <c r="I177" s="60">
        <v>45672</v>
      </c>
      <c r="J177" t="s">
        <v>163</v>
      </c>
      <c r="K177" t="s">
        <v>163</v>
      </c>
      <c r="L177" t="s">
        <v>2470</v>
      </c>
      <c r="M177" t="s">
        <v>890</v>
      </c>
    </row>
    <row r="178" spans="1:13" x14ac:dyDescent="0.2">
      <c r="A178" t="s">
        <v>2469</v>
      </c>
      <c r="B178" t="s">
        <v>887</v>
      </c>
      <c r="C178" t="s">
        <v>900</v>
      </c>
      <c r="D178" t="s">
        <v>163</v>
      </c>
      <c r="E178" t="s">
        <v>171</v>
      </c>
      <c r="F178" t="s">
        <v>163</v>
      </c>
      <c r="G178" s="59">
        <v>-7.58</v>
      </c>
      <c r="H178" s="60">
        <v>45672</v>
      </c>
      <c r="I178" s="60">
        <v>45672</v>
      </c>
      <c r="J178" t="s">
        <v>163</v>
      </c>
      <c r="K178" t="s">
        <v>163</v>
      </c>
      <c r="L178" t="s">
        <v>2470</v>
      </c>
      <c r="M178" t="s">
        <v>890</v>
      </c>
    </row>
    <row r="179" spans="1:13" x14ac:dyDescent="0.2">
      <c r="A179" t="s">
        <v>2469</v>
      </c>
      <c r="B179" t="s">
        <v>887</v>
      </c>
      <c r="C179" t="s">
        <v>900</v>
      </c>
      <c r="D179" t="s">
        <v>163</v>
      </c>
      <c r="E179" t="s">
        <v>171</v>
      </c>
      <c r="F179" t="s">
        <v>163</v>
      </c>
      <c r="G179" s="59">
        <v>-40.24</v>
      </c>
      <c r="H179" s="60">
        <v>45672</v>
      </c>
      <c r="I179" s="60">
        <v>45672</v>
      </c>
      <c r="J179" t="s">
        <v>163</v>
      </c>
      <c r="K179" t="s">
        <v>163</v>
      </c>
      <c r="L179" t="s">
        <v>2470</v>
      </c>
      <c r="M179" t="s">
        <v>890</v>
      </c>
    </row>
    <row r="180" spans="1:13" x14ac:dyDescent="0.2">
      <c r="A180">
        <v>30102834</v>
      </c>
      <c r="B180" t="s">
        <v>887</v>
      </c>
      <c r="C180" t="s">
        <v>892</v>
      </c>
      <c r="D180" t="s">
        <v>163</v>
      </c>
      <c r="E180" t="s">
        <v>171</v>
      </c>
      <c r="F180" t="s">
        <v>163</v>
      </c>
      <c r="G180" s="59">
        <v>-4025</v>
      </c>
      <c r="H180" s="60">
        <v>45674</v>
      </c>
      <c r="I180" s="60">
        <v>44526</v>
      </c>
      <c r="J180" t="s">
        <v>163</v>
      </c>
      <c r="K180" t="s">
        <v>163</v>
      </c>
      <c r="L180" t="s">
        <v>2471</v>
      </c>
      <c r="M180" t="s">
        <v>890</v>
      </c>
    </row>
    <row r="181" spans="1:13" x14ac:dyDescent="0.2">
      <c r="A181" t="s">
        <v>2472</v>
      </c>
      <c r="B181" t="s">
        <v>887</v>
      </c>
      <c r="C181" t="s">
        <v>900</v>
      </c>
      <c r="D181" t="s">
        <v>163</v>
      </c>
      <c r="E181" t="s">
        <v>171</v>
      </c>
      <c r="F181" t="s">
        <v>163</v>
      </c>
      <c r="G181" s="59">
        <v>-11.17</v>
      </c>
      <c r="H181" s="60">
        <v>45674</v>
      </c>
      <c r="I181" s="60">
        <v>45674</v>
      </c>
      <c r="J181" t="s">
        <v>163</v>
      </c>
      <c r="K181" t="s">
        <v>163</v>
      </c>
      <c r="L181" t="s">
        <v>2473</v>
      </c>
      <c r="M181" t="s">
        <v>890</v>
      </c>
    </row>
    <row r="182" spans="1:13" x14ac:dyDescent="0.2">
      <c r="A182" t="s">
        <v>2472</v>
      </c>
      <c r="B182" t="s">
        <v>887</v>
      </c>
      <c r="C182" t="s">
        <v>900</v>
      </c>
      <c r="D182" t="s">
        <v>163</v>
      </c>
      <c r="E182" t="s">
        <v>171</v>
      </c>
      <c r="F182" t="s">
        <v>163</v>
      </c>
      <c r="G182" s="59">
        <v>-25.29</v>
      </c>
      <c r="H182" s="60">
        <v>45674</v>
      </c>
      <c r="I182" s="60">
        <v>45674</v>
      </c>
      <c r="J182" t="s">
        <v>163</v>
      </c>
      <c r="K182" s="71" t="s">
        <v>163</v>
      </c>
      <c r="L182" s="71" t="s">
        <v>2473</v>
      </c>
      <c r="M182" t="s">
        <v>890</v>
      </c>
    </row>
    <row r="183" spans="1:13" x14ac:dyDescent="0.2">
      <c r="A183" t="s">
        <v>2472</v>
      </c>
      <c r="B183" t="s">
        <v>887</v>
      </c>
      <c r="C183" t="s">
        <v>900</v>
      </c>
      <c r="D183" t="s">
        <v>163</v>
      </c>
      <c r="E183" t="s">
        <v>171</v>
      </c>
      <c r="F183" t="s">
        <v>163</v>
      </c>
      <c r="G183" s="59">
        <v>-35.409999999999997</v>
      </c>
      <c r="H183" s="60">
        <v>45674</v>
      </c>
      <c r="I183" s="60">
        <v>45674</v>
      </c>
      <c r="J183" t="s">
        <v>163</v>
      </c>
      <c r="K183" t="s">
        <v>163</v>
      </c>
      <c r="L183" s="71" t="s">
        <v>2473</v>
      </c>
      <c r="M183" t="s">
        <v>890</v>
      </c>
    </row>
    <row r="184" spans="1:13" x14ac:dyDescent="0.2">
      <c r="A184" t="s">
        <v>2474</v>
      </c>
      <c r="B184" t="s">
        <v>887</v>
      </c>
      <c r="C184" t="s">
        <v>900</v>
      </c>
      <c r="D184" t="s">
        <v>163</v>
      </c>
      <c r="E184" t="s">
        <v>171</v>
      </c>
      <c r="F184" t="s">
        <v>163</v>
      </c>
      <c r="G184" s="59">
        <v>-50.72</v>
      </c>
      <c r="H184" s="60">
        <v>45674</v>
      </c>
      <c r="I184" s="60">
        <v>45674</v>
      </c>
      <c r="J184" t="s">
        <v>163</v>
      </c>
      <c r="K184" s="71" t="s">
        <v>163</v>
      </c>
      <c r="L184" s="71" t="s">
        <v>2475</v>
      </c>
      <c r="M184" t="s">
        <v>890</v>
      </c>
    </row>
    <row r="185" spans="1:13" x14ac:dyDescent="0.2">
      <c r="A185" t="s">
        <v>2476</v>
      </c>
      <c r="B185" t="s">
        <v>887</v>
      </c>
      <c r="C185" t="s">
        <v>900</v>
      </c>
      <c r="D185" t="s">
        <v>163</v>
      </c>
      <c r="E185" t="s">
        <v>171</v>
      </c>
      <c r="F185" t="s">
        <v>163</v>
      </c>
      <c r="G185" s="59">
        <v>-85.25</v>
      </c>
      <c r="H185" s="60">
        <v>45674</v>
      </c>
      <c r="I185" s="60">
        <v>45674</v>
      </c>
      <c r="J185" t="s">
        <v>163</v>
      </c>
      <c r="K185" t="s">
        <v>163</v>
      </c>
      <c r="L185" t="s">
        <v>2477</v>
      </c>
      <c r="M185" t="s">
        <v>890</v>
      </c>
    </row>
    <row r="186" spans="1:13" x14ac:dyDescent="0.2">
      <c r="A186" t="s">
        <v>2476</v>
      </c>
      <c r="B186" t="s">
        <v>887</v>
      </c>
      <c r="C186" t="s">
        <v>900</v>
      </c>
      <c r="D186" t="s">
        <v>163</v>
      </c>
      <c r="E186" t="s">
        <v>171</v>
      </c>
      <c r="F186" t="s">
        <v>163</v>
      </c>
      <c r="G186" s="59">
        <v>-14.77</v>
      </c>
      <c r="H186" s="60">
        <v>45674</v>
      </c>
      <c r="I186" s="60">
        <v>45674</v>
      </c>
      <c r="J186" t="s">
        <v>163</v>
      </c>
      <c r="K186" s="71" t="s">
        <v>163</v>
      </c>
      <c r="L186" s="71" t="s">
        <v>2477</v>
      </c>
      <c r="M186" t="s">
        <v>890</v>
      </c>
    </row>
    <row r="187" spans="1:13" x14ac:dyDescent="0.2">
      <c r="A187" t="s">
        <v>2478</v>
      </c>
      <c r="B187" t="s">
        <v>887</v>
      </c>
      <c r="C187" t="s">
        <v>900</v>
      </c>
      <c r="D187" t="s">
        <v>163</v>
      </c>
      <c r="E187" t="s">
        <v>171</v>
      </c>
      <c r="F187" t="s">
        <v>163</v>
      </c>
      <c r="G187" s="59">
        <v>-8.43</v>
      </c>
      <c r="H187" s="60">
        <v>45674</v>
      </c>
      <c r="I187" s="60">
        <v>45674</v>
      </c>
      <c r="J187" t="s">
        <v>163</v>
      </c>
      <c r="K187" t="s">
        <v>163</v>
      </c>
      <c r="L187" t="s">
        <v>2479</v>
      </c>
      <c r="M187" t="s">
        <v>890</v>
      </c>
    </row>
    <row r="188" spans="1:13" x14ac:dyDescent="0.2">
      <c r="A188" t="s">
        <v>2480</v>
      </c>
      <c r="B188" t="s">
        <v>887</v>
      </c>
      <c r="C188" t="s">
        <v>900</v>
      </c>
      <c r="D188" t="s">
        <v>163</v>
      </c>
      <c r="E188" t="s">
        <v>171</v>
      </c>
      <c r="F188" t="s">
        <v>163</v>
      </c>
      <c r="G188" s="59">
        <v>-68.33</v>
      </c>
      <c r="H188" s="60">
        <v>45674</v>
      </c>
      <c r="I188" s="60">
        <v>45674</v>
      </c>
      <c r="J188" t="s">
        <v>163</v>
      </c>
      <c r="K188" t="s">
        <v>163</v>
      </c>
      <c r="L188" t="s">
        <v>2481</v>
      </c>
      <c r="M188" t="s">
        <v>890</v>
      </c>
    </row>
    <row r="189" spans="1:13" x14ac:dyDescent="0.2">
      <c r="A189" t="s">
        <v>2480</v>
      </c>
      <c r="B189" t="s">
        <v>887</v>
      </c>
      <c r="C189" t="s">
        <v>900</v>
      </c>
      <c r="D189" t="s">
        <v>163</v>
      </c>
      <c r="E189" t="s">
        <v>171</v>
      </c>
      <c r="F189" t="s">
        <v>163</v>
      </c>
      <c r="G189" s="59">
        <v>-44.67</v>
      </c>
      <c r="H189" s="60">
        <v>45674</v>
      </c>
      <c r="I189" s="60">
        <v>45674</v>
      </c>
      <c r="J189" t="s">
        <v>163</v>
      </c>
      <c r="K189" t="s">
        <v>163</v>
      </c>
      <c r="L189" t="s">
        <v>2481</v>
      </c>
      <c r="M189" t="s">
        <v>890</v>
      </c>
    </row>
    <row r="190" spans="1:13" x14ac:dyDescent="0.2">
      <c r="A190" t="s">
        <v>2480</v>
      </c>
      <c r="B190" t="s">
        <v>887</v>
      </c>
      <c r="C190" t="s">
        <v>900</v>
      </c>
      <c r="D190" t="s">
        <v>163</v>
      </c>
      <c r="E190" t="s">
        <v>171</v>
      </c>
      <c r="F190" t="s">
        <v>163</v>
      </c>
      <c r="G190" s="59">
        <v>-10.119999999999999</v>
      </c>
      <c r="H190" s="60">
        <v>45674</v>
      </c>
      <c r="I190" s="60">
        <v>45674</v>
      </c>
      <c r="J190" t="s">
        <v>163</v>
      </c>
      <c r="K190" t="s">
        <v>163</v>
      </c>
      <c r="L190" t="s">
        <v>2481</v>
      </c>
      <c r="M190" t="s">
        <v>890</v>
      </c>
    </row>
    <row r="191" spans="1:13" x14ac:dyDescent="0.2">
      <c r="A191" t="s">
        <v>2480</v>
      </c>
      <c r="B191" t="s">
        <v>887</v>
      </c>
      <c r="C191" t="s">
        <v>900</v>
      </c>
      <c r="D191" t="s">
        <v>163</v>
      </c>
      <c r="E191" t="s">
        <v>171</v>
      </c>
      <c r="F191" t="s">
        <v>163</v>
      </c>
      <c r="G191" s="59">
        <v>-129.93</v>
      </c>
      <c r="H191" s="60">
        <v>45674</v>
      </c>
      <c r="I191" s="60">
        <v>45674</v>
      </c>
      <c r="J191" t="s">
        <v>163</v>
      </c>
      <c r="K191" t="s">
        <v>163</v>
      </c>
      <c r="L191" t="s">
        <v>2481</v>
      </c>
      <c r="M191" t="s">
        <v>890</v>
      </c>
    </row>
    <row r="192" spans="1:13" x14ac:dyDescent="0.2">
      <c r="A192" t="s">
        <v>2482</v>
      </c>
      <c r="B192" t="s">
        <v>887</v>
      </c>
      <c r="C192" t="s">
        <v>2483</v>
      </c>
      <c r="D192" t="s">
        <v>163</v>
      </c>
      <c r="E192" t="s">
        <v>171</v>
      </c>
      <c r="F192" t="s">
        <v>163</v>
      </c>
      <c r="G192" s="59">
        <v>200</v>
      </c>
      <c r="H192" s="60">
        <v>45674</v>
      </c>
      <c r="I192" s="60">
        <v>45068</v>
      </c>
      <c r="J192" t="s">
        <v>163</v>
      </c>
      <c r="K192" t="s">
        <v>163</v>
      </c>
      <c r="L192" t="s">
        <v>2484</v>
      </c>
      <c r="M192" t="s">
        <v>890</v>
      </c>
    </row>
    <row r="193" spans="1:13" x14ac:dyDescent="0.2">
      <c r="A193" t="s">
        <v>229</v>
      </c>
      <c r="B193" t="s">
        <v>887</v>
      </c>
      <c r="C193" t="s">
        <v>900</v>
      </c>
      <c r="D193" t="s">
        <v>163</v>
      </c>
      <c r="E193" t="s">
        <v>171</v>
      </c>
      <c r="F193" t="s">
        <v>163</v>
      </c>
      <c r="G193" s="59">
        <v>-183.29</v>
      </c>
      <c r="H193" s="60">
        <v>45678</v>
      </c>
      <c r="I193" s="60">
        <v>45678</v>
      </c>
      <c r="J193" t="s">
        <v>163</v>
      </c>
      <c r="K193" t="s">
        <v>163</v>
      </c>
      <c r="L193" t="s">
        <v>2485</v>
      </c>
      <c r="M193" t="s">
        <v>890</v>
      </c>
    </row>
    <row r="194" spans="1:13" x14ac:dyDescent="0.2">
      <c r="A194" t="s">
        <v>229</v>
      </c>
      <c r="B194" t="s">
        <v>887</v>
      </c>
      <c r="C194" t="s">
        <v>900</v>
      </c>
      <c r="D194" t="s">
        <v>163</v>
      </c>
      <c r="E194" t="s">
        <v>171</v>
      </c>
      <c r="F194" t="s">
        <v>163</v>
      </c>
      <c r="G194" s="59">
        <v>-131.32</v>
      </c>
      <c r="H194" s="60">
        <v>45678</v>
      </c>
      <c r="I194" s="60">
        <v>45678</v>
      </c>
      <c r="J194" t="s">
        <v>163</v>
      </c>
      <c r="K194" t="s">
        <v>163</v>
      </c>
      <c r="L194" t="s">
        <v>2485</v>
      </c>
      <c r="M194" t="s">
        <v>890</v>
      </c>
    </row>
    <row r="195" spans="1:13" x14ac:dyDescent="0.2">
      <c r="A195" t="s">
        <v>229</v>
      </c>
      <c r="B195" t="s">
        <v>887</v>
      </c>
      <c r="C195" t="s">
        <v>900</v>
      </c>
      <c r="D195" t="s">
        <v>163</v>
      </c>
      <c r="E195" t="s">
        <v>171</v>
      </c>
      <c r="F195" t="s">
        <v>163</v>
      </c>
      <c r="G195" s="59">
        <v>-74.25</v>
      </c>
      <c r="H195" s="60">
        <v>45678</v>
      </c>
      <c r="I195" s="60">
        <v>45678</v>
      </c>
      <c r="J195" t="s">
        <v>163</v>
      </c>
      <c r="K195" t="s">
        <v>163</v>
      </c>
      <c r="L195" t="s">
        <v>2485</v>
      </c>
      <c r="M195" t="s">
        <v>890</v>
      </c>
    </row>
    <row r="196" spans="1:13" x14ac:dyDescent="0.2">
      <c r="A196" t="s">
        <v>229</v>
      </c>
      <c r="B196" t="s">
        <v>887</v>
      </c>
      <c r="C196" t="s">
        <v>900</v>
      </c>
      <c r="D196" t="s">
        <v>163</v>
      </c>
      <c r="E196" t="s">
        <v>171</v>
      </c>
      <c r="F196" t="s">
        <v>163</v>
      </c>
      <c r="G196" s="59">
        <v>-142.46</v>
      </c>
      <c r="H196" s="60">
        <v>45678</v>
      </c>
      <c r="I196" s="60">
        <v>45678</v>
      </c>
      <c r="J196" t="s">
        <v>163</v>
      </c>
      <c r="K196" t="s">
        <v>163</v>
      </c>
      <c r="L196" t="s">
        <v>2485</v>
      </c>
      <c r="M196" t="s">
        <v>890</v>
      </c>
    </row>
    <row r="197" spans="1:13" x14ac:dyDescent="0.2">
      <c r="A197" t="s">
        <v>229</v>
      </c>
      <c r="B197" t="s">
        <v>887</v>
      </c>
      <c r="C197" t="s">
        <v>900</v>
      </c>
      <c r="D197" t="s">
        <v>163</v>
      </c>
      <c r="E197" t="s">
        <v>171</v>
      </c>
      <c r="F197" t="s">
        <v>163</v>
      </c>
      <c r="G197" s="59">
        <v>-114.89</v>
      </c>
      <c r="H197" s="60">
        <v>45678</v>
      </c>
      <c r="I197" s="60">
        <v>45678</v>
      </c>
      <c r="J197" t="s">
        <v>163</v>
      </c>
      <c r="K197" t="s">
        <v>163</v>
      </c>
      <c r="L197" t="s">
        <v>2485</v>
      </c>
      <c r="M197" t="s">
        <v>890</v>
      </c>
    </row>
    <row r="198" spans="1:13" x14ac:dyDescent="0.2">
      <c r="A198" t="s">
        <v>229</v>
      </c>
      <c r="B198" t="s">
        <v>887</v>
      </c>
      <c r="C198" t="s">
        <v>900</v>
      </c>
      <c r="D198" t="s">
        <v>163</v>
      </c>
      <c r="E198" t="s">
        <v>171</v>
      </c>
      <c r="F198" t="s">
        <v>163</v>
      </c>
      <c r="G198" s="59">
        <v>-3.37</v>
      </c>
      <c r="H198" s="60">
        <v>45678</v>
      </c>
      <c r="I198" s="60">
        <v>45678</v>
      </c>
      <c r="J198" t="s">
        <v>163</v>
      </c>
      <c r="K198" t="s">
        <v>163</v>
      </c>
      <c r="L198" t="s">
        <v>2485</v>
      </c>
      <c r="M198" t="s">
        <v>890</v>
      </c>
    </row>
    <row r="199" spans="1:13" x14ac:dyDescent="0.2">
      <c r="A199" t="s">
        <v>2486</v>
      </c>
      <c r="B199" t="s">
        <v>887</v>
      </c>
      <c r="C199" t="s">
        <v>900</v>
      </c>
      <c r="D199" t="s">
        <v>163</v>
      </c>
      <c r="E199" t="s">
        <v>171</v>
      </c>
      <c r="F199" t="s">
        <v>163</v>
      </c>
      <c r="G199" s="59">
        <v>-103.83</v>
      </c>
      <c r="H199" s="60">
        <v>45681</v>
      </c>
      <c r="I199" s="60">
        <v>45681</v>
      </c>
      <c r="J199" t="s">
        <v>163</v>
      </c>
      <c r="K199" t="s">
        <v>163</v>
      </c>
      <c r="L199" t="s">
        <v>2487</v>
      </c>
      <c r="M199" t="s">
        <v>890</v>
      </c>
    </row>
    <row r="200" spans="1:13" x14ac:dyDescent="0.2">
      <c r="A200" t="s">
        <v>2486</v>
      </c>
      <c r="B200" t="s">
        <v>887</v>
      </c>
      <c r="C200" t="s">
        <v>900</v>
      </c>
      <c r="D200" t="s">
        <v>163</v>
      </c>
      <c r="E200" t="s">
        <v>171</v>
      </c>
      <c r="F200" t="s">
        <v>163</v>
      </c>
      <c r="G200" s="59">
        <v>-101.63</v>
      </c>
      <c r="H200" s="60">
        <v>45681</v>
      </c>
      <c r="I200" s="60">
        <v>45681</v>
      </c>
      <c r="J200" t="s">
        <v>163</v>
      </c>
      <c r="K200" t="s">
        <v>163</v>
      </c>
      <c r="L200" t="s">
        <v>2487</v>
      </c>
      <c r="M200" t="s">
        <v>890</v>
      </c>
    </row>
    <row r="201" spans="1:13" x14ac:dyDescent="0.2">
      <c r="A201" t="s">
        <v>2486</v>
      </c>
      <c r="B201" t="s">
        <v>887</v>
      </c>
      <c r="C201" t="s">
        <v>900</v>
      </c>
      <c r="D201" t="s">
        <v>163</v>
      </c>
      <c r="E201" t="s">
        <v>171</v>
      </c>
      <c r="F201" t="s">
        <v>163</v>
      </c>
      <c r="G201" s="59">
        <v>-167.9</v>
      </c>
      <c r="H201" s="60">
        <v>45681</v>
      </c>
      <c r="I201" s="60">
        <v>45681</v>
      </c>
      <c r="J201" t="s">
        <v>163</v>
      </c>
      <c r="K201" t="s">
        <v>163</v>
      </c>
      <c r="L201" t="s">
        <v>2487</v>
      </c>
      <c r="M201" t="s">
        <v>890</v>
      </c>
    </row>
    <row r="202" spans="1:13" x14ac:dyDescent="0.2">
      <c r="A202" t="s">
        <v>2488</v>
      </c>
      <c r="B202" t="s">
        <v>887</v>
      </c>
      <c r="C202" t="s">
        <v>961</v>
      </c>
      <c r="D202" t="s">
        <v>163</v>
      </c>
      <c r="E202" t="s">
        <v>171</v>
      </c>
      <c r="F202" t="s">
        <v>163</v>
      </c>
      <c r="G202" s="59">
        <v>-10</v>
      </c>
      <c r="H202" s="60">
        <v>45687</v>
      </c>
      <c r="I202" s="60">
        <v>45601</v>
      </c>
      <c r="J202" t="s">
        <v>163</v>
      </c>
      <c r="K202" t="s">
        <v>163</v>
      </c>
      <c r="L202" t="s">
        <v>2489</v>
      </c>
      <c r="M202" t="s">
        <v>890</v>
      </c>
    </row>
    <row r="203" spans="1:13" x14ac:dyDescent="0.2">
      <c r="A203" t="s">
        <v>2488</v>
      </c>
      <c r="B203" t="s">
        <v>887</v>
      </c>
      <c r="C203" t="s">
        <v>961</v>
      </c>
      <c r="D203" t="s">
        <v>163</v>
      </c>
      <c r="E203" t="s">
        <v>171</v>
      </c>
      <c r="F203" t="s">
        <v>163</v>
      </c>
      <c r="G203" s="59">
        <v>10</v>
      </c>
      <c r="H203" s="60">
        <v>45687</v>
      </c>
      <c r="I203" s="60">
        <v>45601</v>
      </c>
      <c r="J203" t="s">
        <v>163</v>
      </c>
      <c r="K203" t="s">
        <v>163</v>
      </c>
      <c r="L203" t="s">
        <v>2490</v>
      </c>
      <c r="M203" t="s">
        <v>890</v>
      </c>
    </row>
    <row r="204" spans="1:13" x14ac:dyDescent="0.2">
      <c r="A204" t="s">
        <v>2491</v>
      </c>
      <c r="B204" t="s">
        <v>887</v>
      </c>
      <c r="C204" t="s">
        <v>934</v>
      </c>
      <c r="D204" t="s">
        <v>163</v>
      </c>
      <c r="E204" t="s">
        <v>171</v>
      </c>
      <c r="F204" t="s">
        <v>163</v>
      </c>
      <c r="G204" s="59">
        <v>-200</v>
      </c>
      <c r="H204" s="60">
        <v>45688</v>
      </c>
      <c r="I204" s="60">
        <v>45614</v>
      </c>
      <c r="J204" t="s">
        <v>163</v>
      </c>
      <c r="K204" t="s">
        <v>163</v>
      </c>
      <c r="L204" t="s">
        <v>2492</v>
      </c>
      <c r="M204" t="s">
        <v>890</v>
      </c>
    </row>
    <row r="205" spans="1:13" x14ac:dyDescent="0.2">
      <c r="A205" t="s">
        <v>2491</v>
      </c>
      <c r="B205" t="s">
        <v>887</v>
      </c>
      <c r="C205" t="s">
        <v>934</v>
      </c>
      <c r="D205" t="s">
        <v>163</v>
      </c>
      <c r="E205" t="s">
        <v>171</v>
      </c>
      <c r="F205" t="s">
        <v>163</v>
      </c>
      <c r="G205" s="59">
        <v>200</v>
      </c>
      <c r="H205" s="60">
        <v>45688</v>
      </c>
      <c r="I205" s="60">
        <v>45614</v>
      </c>
      <c r="J205" t="s">
        <v>163</v>
      </c>
      <c r="K205" t="s">
        <v>163</v>
      </c>
      <c r="L205" t="s">
        <v>2493</v>
      </c>
      <c r="M205" t="s">
        <v>890</v>
      </c>
    </row>
    <row r="206" spans="1:13" x14ac:dyDescent="0.2">
      <c r="A206" t="s">
        <v>2494</v>
      </c>
      <c r="B206" t="s">
        <v>887</v>
      </c>
      <c r="C206" t="s">
        <v>900</v>
      </c>
      <c r="D206" t="s">
        <v>163</v>
      </c>
      <c r="E206" t="s">
        <v>171</v>
      </c>
      <c r="F206" t="s">
        <v>163</v>
      </c>
      <c r="G206" s="59">
        <v>-8.39</v>
      </c>
      <c r="H206" s="60">
        <v>45688</v>
      </c>
      <c r="I206" s="60">
        <v>45688</v>
      </c>
      <c r="J206" t="s">
        <v>163</v>
      </c>
      <c r="K206" t="s">
        <v>163</v>
      </c>
      <c r="L206" t="s">
        <v>2495</v>
      </c>
      <c r="M206" t="s">
        <v>890</v>
      </c>
    </row>
    <row r="207" spans="1:13" x14ac:dyDescent="0.2">
      <c r="G207" s="59"/>
      <c r="H207" s="60"/>
      <c r="I207" s="60"/>
    </row>
    <row r="208" spans="1:13" x14ac:dyDescent="0.2">
      <c r="G208" s="59"/>
      <c r="H208" s="60"/>
      <c r="I208" s="60"/>
    </row>
    <row r="209" spans="7:12" x14ac:dyDescent="0.2">
      <c r="G209" s="59"/>
      <c r="H209" s="60"/>
      <c r="I209" s="60"/>
      <c r="K209" s="71"/>
    </row>
    <row r="210" spans="7:12" x14ac:dyDescent="0.2">
      <c r="G210" s="59"/>
      <c r="H210" s="60"/>
      <c r="I210" s="60"/>
      <c r="K210" s="71"/>
      <c r="L210" s="71"/>
    </row>
    <row r="211" spans="7:12" x14ac:dyDescent="0.2">
      <c r="G211" s="59"/>
      <c r="H211" s="60"/>
      <c r="I211" s="60"/>
      <c r="L211" s="71"/>
    </row>
    <row r="212" spans="7:12" x14ac:dyDescent="0.2">
      <c r="G212" s="59"/>
      <c r="H212" s="60"/>
      <c r="I212" s="60"/>
    </row>
    <row r="213" spans="7:12" x14ac:dyDescent="0.2">
      <c r="G213" s="59"/>
      <c r="H213" s="60"/>
      <c r="I213" s="60"/>
    </row>
    <row r="214" spans="7:12" x14ac:dyDescent="0.2">
      <c r="G214" s="59"/>
      <c r="H214" s="60"/>
      <c r="I214" s="60"/>
    </row>
    <row r="215" spans="7:12" x14ac:dyDescent="0.2">
      <c r="G215" s="59"/>
      <c r="H215" s="60"/>
      <c r="I215" s="60"/>
    </row>
    <row r="216" spans="7:12" x14ac:dyDescent="0.2">
      <c r="G216" s="59"/>
      <c r="H216" s="60"/>
      <c r="I216" s="60"/>
    </row>
    <row r="217" spans="7:12" x14ac:dyDescent="0.2">
      <c r="G217" s="59"/>
      <c r="H217" s="60"/>
      <c r="I217" s="60"/>
    </row>
    <row r="218" spans="7:12" x14ac:dyDescent="0.2">
      <c r="G218" s="59"/>
      <c r="H218" s="60"/>
      <c r="I218" s="60"/>
    </row>
    <row r="219" spans="7:12" x14ac:dyDescent="0.2">
      <c r="G219" s="59"/>
      <c r="H219" s="60"/>
      <c r="I219" s="60"/>
    </row>
    <row r="220" spans="7:12" x14ac:dyDescent="0.2">
      <c r="G220" s="59"/>
      <c r="H220" s="60"/>
      <c r="I220" s="60"/>
    </row>
    <row r="221" spans="7:12" x14ac:dyDescent="0.2">
      <c r="G221" s="59"/>
      <c r="H221" s="60"/>
      <c r="I221" s="60"/>
    </row>
    <row r="222" spans="7:12" x14ac:dyDescent="0.2">
      <c r="G222" s="59"/>
      <c r="H222" s="60"/>
      <c r="I222" s="60"/>
    </row>
    <row r="223" spans="7:12" x14ac:dyDescent="0.2">
      <c r="G223" s="59"/>
      <c r="H223" s="60"/>
      <c r="I223" s="60"/>
    </row>
    <row r="224" spans="7:12" x14ac:dyDescent="0.2">
      <c r="G224" s="59"/>
      <c r="H224" s="60"/>
      <c r="I224" s="60"/>
    </row>
    <row r="225" spans="7:9" x14ac:dyDescent="0.2">
      <c r="G225" s="59"/>
      <c r="H225" s="60"/>
      <c r="I225" s="60"/>
    </row>
    <row r="226" spans="7:9" x14ac:dyDescent="0.2">
      <c r="G226" s="59"/>
      <c r="H226" s="60"/>
      <c r="I226" s="60"/>
    </row>
    <row r="227" spans="7:9" x14ac:dyDescent="0.2">
      <c r="G227" s="59"/>
      <c r="H227" s="60"/>
      <c r="I227" s="60"/>
    </row>
    <row r="228" spans="7:9" x14ac:dyDescent="0.2">
      <c r="G228" s="59"/>
      <c r="H228" s="60"/>
      <c r="I228" s="60"/>
    </row>
    <row r="229" spans="7:9" x14ac:dyDescent="0.2">
      <c r="G229" s="59"/>
      <c r="H229" s="60"/>
      <c r="I229" s="60"/>
    </row>
    <row r="230" spans="7:9" x14ac:dyDescent="0.2">
      <c r="G230" s="59"/>
      <c r="H230" s="60"/>
      <c r="I230" s="60"/>
    </row>
    <row r="231" spans="7:9" x14ac:dyDescent="0.2">
      <c r="G231" s="59"/>
      <c r="H231" s="60"/>
      <c r="I231" s="60"/>
    </row>
    <row r="232" spans="7:9" x14ac:dyDescent="0.2">
      <c r="G232" s="59"/>
      <c r="H232" s="60"/>
      <c r="I232" s="60"/>
    </row>
    <row r="233" spans="7:9" x14ac:dyDescent="0.2">
      <c r="G233" s="59"/>
      <c r="H233" s="60"/>
      <c r="I233" s="60"/>
    </row>
    <row r="234" spans="7:9" x14ac:dyDescent="0.2">
      <c r="G234" s="59"/>
      <c r="H234" s="60"/>
      <c r="I234" s="60"/>
    </row>
    <row r="235" spans="7:9" x14ac:dyDescent="0.2">
      <c r="G235" s="59"/>
      <c r="H235" s="60"/>
      <c r="I235" s="60"/>
    </row>
    <row r="236" spans="7:9" x14ac:dyDescent="0.2">
      <c r="G236" s="59"/>
      <c r="H236" s="60"/>
      <c r="I236" s="60"/>
    </row>
    <row r="237" spans="7:9" x14ac:dyDescent="0.2">
      <c r="G237" s="59"/>
      <c r="H237" s="60"/>
      <c r="I237" s="60"/>
    </row>
    <row r="238" spans="7:9" x14ac:dyDescent="0.2">
      <c r="G238" s="59"/>
      <c r="H238" s="60"/>
      <c r="I238" s="60"/>
    </row>
    <row r="239" spans="7:9" x14ac:dyDescent="0.2">
      <c r="G239" s="59"/>
      <c r="H239" s="60"/>
      <c r="I239" s="60"/>
    </row>
    <row r="240" spans="7:9" x14ac:dyDescent="0.2">
      <c r="G240" s="59"/>
      <c r="H240" s="60"/>
      <c r="I240" s="60"/>
    </row>
    <row r="241" spans="7:9" x14ac:dyDescent="0.2">
      <c r="G241" s="59"/>
      <c r="H241" s="60"/>
      <c r="I241" s="60"/>
    </row>
    <row r="242" spans="7:9" x14ac:dyDescent="0.2">
      <c r="G242" s="59"/>
      <c r="H242" s="60"/>
      <c r="I242" s="60"/>
    </row>
    <row r="243" spans="7:9" x14ac:dyDescent="0.2">
      <c r="G243" s="59"/>
      <c r="H243" s="60"/>
      <c r="I243" s="60"/>
    </row>
    <row r="244" spans="7:9" x14ac:dyDescent="0.2">
      <c r="G244" s="59"/>
      <c r="H244" s="60"/>
      <c r="I244" s="60"/>
    </row>
    <row r="245" spans="7:9" x14ac:dyDescent="0.2">
      <c r="G245" s="59"/>
      <c r="H245" s="60"/>
      <c r="I245" s="60"/>
    </row>
    <row r="246" spans="7:9" x14ac:dyDescent="0.2">
      <c r="G246" s="59"/>
      <c r="H246" s="60"/>
      <c r="I246" s="60"/>
    </row>
    <row r="247" spans="7:9" x14ac:dyDescent="0.2">
      <c r="G247" s="59"/>
      <c r="H247" s="60"/>
      <c r="I247" s="60"/>
    </row>
    <row r="248" spans="7:9" x14ac:dyDescent="0.2">
      <c r="G248" s="59"/>
      <c r="H248" s="60"/>
      <c r="I248" s="60"/>
    </row>
    <row r="249" spans="7:9" x14ac:dyDescent="0.2">
      <c r="G249" s="59"/>
      <c r="H249" s="60"/>
      <c r="I249" s="60"/>
    </row>
    <row r="250" spans="7:9" x14ac:dyDescent="0.2">
      <c r="G250" s="59"/>
      <c r="H250" s="60"/>
      <c r="I250" s="60"/>
    </row>
    <row r="251" spans="7:9" x14ac:dyDescent="0.2">
      <c r="G251" s="59"/>
      <c r="H251" s="60"/>
      <c r="I251" s="60"/>
    </row>
    <row r="252" spans="7:9" x14ac:dyDescent="0.2">
      <c r="G252" s="59"/>
      <c r="H252" s="60"/>
      <c r="I252" s="60"/>
    </row>
    <row r="253" spans="7:9" x14ac:dyDescent="0.2">
      <c r="G253" s="59"/>
      <c r="H253" s="60"/>
      <c r="I253" s="60"/>
    </row>
    <row r="254" spans="7:9" x14ac:dyDescent="0.2">
      <c r="G254" s="59"/>
      <c r="H254" s="60"/>
      <c r="I254" s="60"/>
    </row>
    <row r="255" spans="7:9" x14ac:dyDescent="0.2">
      <c r="G255" s="59"/>
      <c r="H255" s="60"/>
      <c r="I255" s="60"/>
    </row>
    <row r="256" spans="7:9" x14ac:dyDescent="0.2">
      <c r="G256" s="59"/>
      <c r="H256" s="60"/>
      <c r="I256" s="60"/>
    </row>
    <row r="257" spans="7:9" x14ac:dyDescent="0.2">
      <c r="G257" s="59"/>
      <c r="H257" s="60"/>
      <c r="I257" s="60"/>
    </row>
    <row r="258" spans="7:9" x14ac:dyDescent="0.2">
      <c r="G258" s="59"/>
      <c r="H258" s="60"/>
      <c r="I258" s="60"/>
    </row>
    <row r="259" spans="7:9" x14ac:dyDescent="0.2">
      <c r="G259" s="59"/>
      <c r="H259" s="60"/>
      <c r="I259" s="60"/>
    </row>
    <row r="260" spans="7:9" x14ac:dyDescent="0.2">
      <c r="G260" s="59"/>
      <c r="H260" s="60"/>
      <c r="I260" s="60"/>
    </row>
    <row r="261" spans="7:9" x14ac:dyDescent="0.2">
      <c r="G261" s="59"/>
      <c r="H261" s="60"/>
      <c r="I261" s="60"/>
    </row>
    <row r="262" spans="7:9" x14ac:dyDescent="0.2">
      <c r="G262" s="59"/>
      <c r="H262" s="60"/>
      <c r="I262" s="60"/>
    </row>
    <row r="263" spans="7:9" x14ac:dyDescent="0.2">
      <c r="G263" s="59"/>
      <c r="H263" s="60"/>
      <c r="I263" s="60"/>
    </row>
    <row r="264" spans="7:9" x14ac:dyDescent="0.2">
      <c r="G264" s="59"/>
      <c r="H264" s="60"/>
      <c r="I264" s="60"/>
    </row>
    <row r="265" spans="7:9" x14ac:dyDescent="0.2">
      <c r="G265" s="59"/>
      <c r="H265" s="60"/>
      <c r="I265" s="60"/>
    </row>
    <row r="266" spans="7:9" x14ac:dyDescent="0.2">
      <c r="G266" s="59"/>
      <c r="H266" s="60"/>
      <c r="I266" s="60"/>
    </row>
    <row r="267" spans="7:9" x14ac:dyDescent="0.2">
      <c r="G267" s="59"/>
      <c r="H267" s="60"/>
      <c r="I267" s="60"/>
    </row>
    <row r="268" spans="7:9" x14ac:dyDescent="0.2">
      <c r="G268" s="59"/>
      <c r="H268" s="60"/>
      <c r="I268" s="60"/>
    </row>
    <row r="269" spans="7:9" x14ac:dyDescent="0.2">
      <c r="G269" s="59"/>
      <c r="H269" s="60"/>
      <c r="I269" s="60"/>
    </row>
    <row r="270" spans="7:9" x14ac:dyDescent="0.2">
      <c r="G270" s="59"/>
      <c r="H270" s="60"/>
      <c r="I270" s="60"/>
    </row>
    <row r="271" spans="7:9" x14ac:dyDescent="0.2">
      <c r="G271" s="59"/>
      <c r="H271" s="60"/>
      <c r="I271" s="60"/>
    </row>
    <row r="272" spans="7:9" x14ac:dyDescent="0.2">
      <c r="G272" s="59"/>
      <c r="H272" s="60"/>
      <c r="I272" s="60"/>
    </row>
    <row r="273" spans="7:9" x14ac:dyDescent="0.2">
      <c r="G273" s="59"/>
      <c r="H273" s="60"/>
      <c r="I273" s="60"/>
    </row>
    <row r="274" spans="7:9" x14ac:dyDescent="0.2">
      <c r="G274" s="59"/>
      <c r="H274" s="60"/>
      <c r="I274" s="60"/>
    </row>
    <row r="275" spans="7:9" x14ac:dyDescent="0.2">
      <c r="G275" s="59"/>
      <c r="H275" s="60"/>
      <c r="I275" s="60"/>
    </row>
    <row r="276" spans="7:9" x14ac:dyDescent="0.2">
      <c r="G276" s="59"/>
      <c r="H276" s="60"/>
      <c r="I276" s="60"/>
    </row>
    <row r="277" spans="7:9" x14ac:dyDescent="0.2">
      <c r="G277" s="59"/>
      <c r="H277" s="60"/>
      <c r="I277" s="60"/>
    </row>
    <row r="278" spans="7:9" x14ac:dyDescent="0.2">
      <c r="G278" s="59"/>
      <c r="H278" s="60"/>
      <c r="I278" s="60"/>
    </row>
    <row r="279" spans="7:9" x14ac:dyDescent="0.2">
      <c r="G279" s="59"/>
      <c r="H279" s="60"/>
      <c r="I279" s="60"/>
    </row>
    <row r="280" spans="7:9" x14ac:dyDescent="0.2">
      <c r="G280" s="59"/>
      <c r="H280" s="60"/>
      <c r="I280" s="60"/>
    </row>
    <row r="281" spans="7:9" x14ac:dyDescent="0.2">
      <c r="G281" s="59"/>
      <c r="H281" s="60"/>
      <c r="I281" s="60"/>
    </row>
    <row r="282" spans="7:9" x14ac:dyDescent="0.2">
      <c r="G282" s="59"/>
      <c r="H282" s="60"/>
      <c r="I282" s="60"/>
    </row>
    <row r="283" spans="7:9" x14ac:dyDescent="0.2">
      <c r="G283" s="59"/>
      <c r="H283" s="60"/>
      <c r="I283" s="60"/>
    </row>
    <row r="284" spans="7:9" x14ac:dyDescent="0.2">
      <c r="G284" s="59"/>
      <c r="H284" s="60"/>
      <c r="I284" s="60"/>
    </row>
    <row r="285" spans="7:9" x14ac:dyDescent="0.2">
      <c r="G285" s="59"/>
      <c r="H285" s="60"/>
      <c r="I285" s="60"/>
    </row>
    <row r="286" spans="7:9" x14ac:dyDescent="0.2">
      <c r="G286" s="59"/>
      <c r="H286" s="60"/>
      <c r="I286" s="60"/>
    </row>
    <row r="287" spans="7:9" x14ac:dyDescent="0.2">
      <c r="G287" s="59"/>
      <c r="H287" s="60"/>
      <c r="I287" s="60"/>
    </row>
    <row r="288" spans="7:9" x14ac:dyDescent="0.2">
      <c r="G288" s="59"/>
      <c r="H288" s="60"/>
      <c r="I288" s="60"/>
    </row>
    <row r="289" spans="7:9" x14ac:dyDescent="0.2">
      <c r="G289" s="59"/>
      <c r="H289" s="60"/>
      <c r="I289" s="60"/>
    </row>
    <row r="290" spans="7:9" x14ac:dyDescent="0.2">
      <c r="G290" s="59"/>
      <c r="H290" s="60"/>
      <c r="I290" s="60"/>
    </row>
    <row r="291" spans="7:9" x14ac:dyDescent="0.2">
      <c r="G291" s="59"/>
      <c r="H291" s="60"/>
      <c r="I291" s="60"/>
    </row>
    <row r="292" spans="7:9" x14ac:dyDescent="0.2">
      <c r="G292" s="59"/>
      <c r="H292" s="60"/>
      <c r="I292" s="60"/>
    </row>
    <row r="293" spans="7:9" x14ac:dyDescent="0.2">
      <c r="G293" s="59"/>
      <c r="H293" s="60"/>
      <c r="I293" s="60"/>
    </row>
  </sheetData>
  <sortState xmlns:xlrd2="http://schemas.microsoft.com/office/spreadsheetml/2017/richdata2" ref="A2:K311">
    <sortCondition ref="D2:D31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69"/>
  <sheetViews>
    <sheetView topLeftCell="A213" workbookViewId="0">
      <selection activeCell="A220" sqref="A220:M364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customWidth="1"/>
    <col min="5" max="5" width="6.42578125" customWidth="1"/>
    <col min="6" max="6" width="9.85546875" bestFit="1" customWidth="1"/>
    <col min="7" max="7" width="13" customWidth="1"/>
    <col min="8" max="8" width="11.140625" bestFit="1" customWidth="1"/>
    <col min="9" max="9" width="11.5703125" bestFit="1" customWidth="1"/>
    <col min="10" max="10" width="11.140625" bestFit="1" customWidth="1"/>
    <col min="11" max="11" width="70.42578125" bestFit="1" customWidth="1"/>
    <col min="12" max="12" width="81.71093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9"/>
    </row>
    <row r="2" spans="1:12" x14ac:dyDescent="0.2">
      <c r="A2" t="s">
        <v>2893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-982.99</v>
      </c>
      <c r="H2" s="60">
        <v>45694</v>
      </c>
      <c r="I2" s="60">
        <v>45694</v>
      </c>
      <c r="J2" t="s">
        <v>163</v>
      </c>
      <c r="K2" t="s">
        <v>2892</v>
      </c>
    </row>
    <row r="3" spans="1:12" x14ac:dyDescent="0.2">
      <c r="A3" t="s">
        <v>2891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-669.63</v>
      </c>
      <c r="H3" s="60">
        <v>45694</v>
      </c>
      <c r="I3" s="60">
        <v>45694</v>
      </c>
      <c r="J3" t="s">
        <v>163</v>
      </c>
      <c r="K3" t="s">
        <v>2890</v>
      </c>
    </row>
    <row r="4" spans="1:12" x14ac:dyDescent="0.2">
      <c r="A4" t="s">
        <v>2889</v>
      </c>
      <c r="B4" t="s">
        <v>167</v>
      </c>
      <c r="C4" t="s">
        <v>14</v>
      </c>
      <c r="D4" t="s">
        <v>35</v>
      </c>
      <c r="E4" t="s">
        <v>171</v>
      </c>
      <c r="F4" t="s">
        <v>163</v>
      </c>
      <c r="G4" s="177">
        <v>-212.52</v>
      </c>
      <c r="H4" s="60">
        <v>45694</v>
      </c>
      <c r="I4" s="60">
        <v>45694</v>
      </c>
      <c r="J4" t="s">
        <v>163</v>
      </c>
      <c r="K4" t="s">
        <v>2888</v>
      </c>
    </row>
    <row r="5" spans="1:12" x14ac:dyDescent="0.2">
      <c r="A5" t="s">
        <v>2887</v>
      </c>
      <c r="B5" t="s">
        <v>167</v>
      </c>
      <c r="C5" t="s">
        <v>14</v>
      </c>
      <c r="D5" t="s">
        <v>34</v>
      </c>
      <c r="E5" t="s">
        <v>171</v>
      </c>
      <c r="F5" t="s">
        <v>163</v>
      </c>
      <c r="G5" s="177">
        <v>-100</v>
      </c>
      <c r="H5" s="60">
        <v>45706</v>
      </c>
      <c r="I5" s="60">
        <v>45706</v>
      </c>
      <c r="J5" t="s">
        <v>163</v>
      </c>
      <c r="K5" t="s">
        <v>1551</v>
      </c>
    </row>
    <row r="6" spans="1:12" x14ac:dyDescent="0.2">
      <c r="A6" t="s">
        <v>2886</v>
      </c>
      <c r="B6" t="s">
        <v>167</v>
      </c>
      <c r="C6" t="s">
        <v>14</v>
      </c>
      <c r="D6" t="s">
        <v>34</v>
      </c>
      <c r="E6" t="s">
        <v>171</v>
      </c>
      <c r="F6" t="s">
        <v>163</v>
      </c>
      <c r="G6" s="177">
        <v>-100</v>
      </c>
      <c r="H6" s="60">
        <v>45706</v>
      </c>
      <c r="I6" s="60">
        <v>45706</v>
      </c>
      <c r="J6" t="s">
        <v>163</v>
      </c>
      <c r="K6" t="s">
        <v>1551</v>
      </c>
    </row>
    <row r="7" spans="1:12" x14ac:dyDescent="0.2">
      <c r="A7" t="s">
        <v>2885</v>
      </c>
      <c r="B7" t="s">
        <v>167</v>
      </c>
      <c r="C7" t="s">
        <v>14</v>
      </c>
      <c r="D7" t="s">
        <v>34</v>
      </c>
      <c r="E7" t="s">
        <v>171</v>
      </c>
      <c r="F7" t="s">
        <v>163</v>
      </c>
      <c r="G7" s="177">
        <v>-100</v>
      </c>
      <c r="H7" s="60">
        <v>45706</v>
      </c>
      <c r="I7" s="60">
        <v>45706</v>
      </c>
      <c r="J7" t="s">
        <v>163</v>
      </c>
      <c r="K7" t="s">
        <v>1551</v>
      </c>
    </row>
    <row r="8" spans="1:12" x14ac:dyDescent="0.2">
      <c r="A8" t="s">
        <v>2884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45706</v>
      </c>
      <c r="I8" s="60">
        <v>45706</v>
      </c>
      <c r="J8" t="s">
        <v>163</v>
      </c>
      <c r="K8" t="s">
        <v>1551</v>
      </c>
    </row>
    <row r="9" spans="1:12" x14ac:dyDescent="0.2">
      <c r="A9" t="s">
        <v>638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45706</v>
      </c>
      <c r="I9" s="60">
        <v>45706</v>
      </c>
      <c r="J9" t="s">
        <v>163</v>
      </c>
      <c r="K9" t="s">
        <v>1551</v>
      </c>
    </row>
    <row r="10" spans="1:12" x14ac:dyDescent="0.2">
      <c r="A10" t="s">
        <v>2883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45706</v>
      </c>
      <c r="I10" s="60">
        <v>45706</v>
      </c>
      <c r="J10" t="s">
        <v>163</v>
      </c>
      <c r="K10" t="s">
        <v>1551</v>
      </c>
    </row>
    <row r="11" spans="1:12" x14ac:dyDescent="0.2">
      <c r="A11" t="s">
        <v>2882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45706</v>
      </c>
      <c r="I11" s="60">
        <v>45706</v>
      </c>
      <c r="J11" t="s">
        <v>163</v>
      </c>
      <c r="K11" t="s">
        <v>1551</v>
      </c>
    </row>
    <row r="12" spans="1:12" x14ac:dyDescent="0.2">
      <c r="A12" t="s">
        <v>2881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45714</v>
      </c>
      <c r="I12" s="60">
        <v>45714</v>
      </c>
      <c r="J12" t="s">
        <v>163</v>
      </c>
      <c r="K12" t="s">
        <v>1792</v>
      </c>
    </row>
    <row r="13" spans="1:12" x14ac:dyDescent="0.2">
      <c r="A13" t="s">
        <v>619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45714</v>
      </c>
      <c r="I13" s="60">
        <v>45714</v>
      </c>
      <c r="J13" t="s">
        <v>163</v>
      </c>
      <c r="K13" t="s">
        <v>1790</v>
      </c>
    </row>
    <row r="14" spans="1:12" x14ac:dyDescent="0.2">
      <c r="A14" t="s">
        <v>2880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45714</v>
      </c>
      <c r="I14" s="60">
        <v>45714</v>
      </c>
      <c r="J14" t="s">
        <v>163</v>
      </c>
      <c r="K14" t="s">
        <v>1790</v>
      </c>
    </row>
    <row r="15" spans="1:12" x14ac:dyDescent="0.2">
      <c r="A15" t="s">
        <v>2879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45714</v>
      </c>
      <c r="I15" s="60">
        <v>45714</v>
      </c>
      <c r="J15" t="s">
        <v>163</v>
      </c>
      <c r="K15" t="s">
        <v>1790</v>
      </c>
    </row>
    <row r="16" spans="1:12" x14ac:dyDescent="0.2">
      <c r="A16" t="s">
        <v>2878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45714</v>
      </c>
      <c r="I16" s="60">
        <v>45714</v>
      </c>
      <c r="J16" t="s">
        <v>163</v>
      </c>
      <c r="K16" t="s">
        <v>1790</v>
      </c>
    </row>
    <row r="17" spans="1:11" x14ac:dyDescent="0.2">
      <c r="A17" t="s">
        <v>2877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45714</v>
      </c>
      <c r="I17" s="60">
        <v>45714</v>
      </c>
      <c r="J17" t="s">
        <v>163</v>
      </c>
      <c r="K17" t="s">
        <v>1790</v>
      </c>
    </row>
    <row r="18" spans="1:11" x14ac:dyDescent="0.2">
      <c r="A18" t="s">
        <v>2876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45714</v>
      </c>
      <c r="I18" s="60">
        <v>45714</v>
      </c>
      <c r="J18" t="s">
        <v>163</v>
      </c>
      <c r="K18" t="s">
        <v>1790</v>
      </c>
    </row>
    <row r="19" spans="1:11" x14ac:dyDescent="0.2">
      <c r="A19" t="s">
        <v>2875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45714</v>
      </c>
      <c r="I19" s="60">
        <v>45714</v>
      </c>
      <c r="J19" t="s">
        <v>163</v>
      </c>
      <c r="K19" t="s">
        <v>1790</v>
      </c>
    </row>
    <row r="20" spans="1:11" x14ac:dyDescent="0.2">
      <c r="A20" t="s">
        <v>2874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45714</v>
      </c>
      <c r="I20" s="60">
        <v>45714</v>
      </c>
      <c r="J20" t="s">
        <v>163</v>
      </c>
      <c r="K20" t="s">
        <v>1790</v>
      </c>
    </row>
    <row r="21" spans="1:11" x14ac:dyDescent="0.2">
      <c r="A21" t="s">
        <v>2873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45714</v>
      </c>
      <c r="I21" s="60">
        <v>45714</v>
      </c>
      <c r="J21" t="s">
        <v>163</v>
      </c>
      <c r="K21" t="s">
        <v>1790</v>
      </c>
    </row>
    <row r="22" spans="1:11" x14ac:dyDescent="0.2">
      <c r="A22" t="s">
        <v>2872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45714</v>
      </c>
      <c r="I22" s="60">
        <v>45714</v>
      </c>
      <c r="J22" t="s">
        <v>163</v>
      </c>
      <c r="K22" t="s">
        <v>1790</v>
      </c>
    </row>
    <row r="23" spans="1:11" x14ac:dyDescent="0.2">
      <c r="A23" t="s">
        <v>2871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-100</v>
      </c>
      <c r="H23" s="60">
        <v>45714</v>
      </c>
      <c r="I23" s="60">
        <v>45714</v>
      </c>
      <c r="J23" t="s">
        <v>163</v>
      </c>
      <c r="K23" t="s">
        <v>1790</v>
      </c>
    </row>
    <row r="24" spans="1:11" x14ac:dyDescent="0.2">
      <c r="A24" t="s">
        <v>2870</v>
      </c>
      <c r="B24" t="s">
        <v>167</v>
      </c>
      <c r="C24" t="s">
        <v>14</v>
      </c>
      <c r="D24" t="s">
        <v>34</v>
      </c>
      <c r="E24" t="s">
        <v>171</v>
      </c>
      <c r="F24" t="s">
        <v>163</v>
      </c>
      <c r="G24" s="177">
        <v>-100</v>
      </c>
      <c r="H24" s="60">
        <v>45714</v>
      </c>
      <c r="I24" s="60">
        <v>45714</v>
      </c>
      <c r="J24" t="s">
        <v>163</v>
      </c>
      <c r="K24" t="s">
        <v>1790</v>
      </c>
    </row>
    <row r="25" spans="1:11" x14ac:dyDescent="0.2">
      <c r="A25" t="s">
        <v>2869</v>
      </c>
      <c r="B25" t="s">
        <v>167</v>
      </c>
      <c r="C25" t="s">
        <v>14</v>
      </c>
      <c r="D25" t="s">
        <v>34</v>
      </c>
      <c r="E25" t="s">
        <v>171</v>
      </c>
      <c r="F25" t="s">
        <v>163</v>
      </c>
      <c r="G25" s="177">
        <v>-100</v>
      </c>
      <c r="H25" s="60">
        <v>45714</v>
      </c>
      <c r="I25" s="60">
        <v>45714</v>
      </c>
      <c r="J25" t="s">
        <v>163</v>
      </c>
      <c r="K25" t="s">
        <v>1790</v>
      </c>
    </row>
    <row r="26" spans="1:11" x14ac:dyDescent="0.2">
      <c r="A26" t="s">
        <v>2868</v>
      </c>
      <c r="B26" t="s">
        <v>167</v>
      </c>
      <c r="C26" t="s">
        <v>14</v>
      </c>
      <c r="D26" t="s">
        <v>34</v>
      </c>
      <c r="E26" t="s">
        <v>171</v>
      </c>
      <c r="F26" t="s">
        <v>163</v>
      </c>
      <c r="G26" s="177">
        <v>-100</v>
      </c>
      <c r="H26" s="60">
        <v>45714</v>
      </c>
      <c r="I26" s="60">
        <v>45714</v>
      </c>
      <c r="J26" t="s">
        <v>163</v>
      </c>
      <c r="K26" t="s">
        <v>1790</v>
      </c>
    </row>
    <row r="27" spans="1:11" x14ac:dyDescent="0.2">
      <c r="A27" t="s">
        <v>2867</v>
      </c>
      <c r="B27" t="s">
        <v>167</v>
      </c>
      <c r="C27" t="s">
        <v>14</v>
      </c>
      <c r="D27" t="s">
        <v>34</v>
      </c>
      <c r="E27" t="s">
        <v>171</v>
      </c>
      <c r="F27" t="s">
        <v>163</v>
      </c>
      <c r="G27" s="177">
        <v>-100</v>
      </c>
      <c r="H27" s="60">
        <v>45714</v>
      </c>
      <c r="I27" s="60">
        <v>45714</v>
      </c>
      <c r="J27" t="s">
        <v>163</v>
      </c>
      <c r="K27" t="s">
        <v>1790</v>
      </c>
    </row>
    <row r="28" spans="1:11" x14ac:dyDescent="0.2">
      <c r="A28" t="s">
        <v>2866</v>
      </c>
      <c r="B28" t="s">
        <v>167</v>
      </c>
      <c r="C28" t="s">
        <v>14</v>
      </c>
      <c r="D28" t="s">
        <v>34</v>
      </c>
      <c r="E28" t="s">
        <v>171</v>
      </c>
      <c r="F28" t="s">
        <v>163</v>
      </c>
      <c r="G28" s="177">
        <v>-100</v>
      </c>
      <c r="H28" s="60">
        <v>45714</v>
      </c>
      <c r="I28" s="60">
        <v>45714</v>
      </c>
      <c r="J28" t="s">
        <v>163</v>
      </c>
      <c r="K28" t="s">
        <v>1790</v>
      </c>
    </row>
    <row r="29" spans="1:11" x14ac:dyDescent="0.2">
      <c r="A29" t="s">
        <v>2865</v>
      </c>
      <c r="B29" t="s">
        <v>167</v>
      </c>
      <c r="C29" t="s">
        <v>14</v>
      </c>
      <c r="D29" t="s">
        <v>34</v>
      </c>
      <c r="E29" t="s">
        <v>171</v>
      </c>
      <c r="F29" t="s">
        <v>163</v>
      </c>
      <c r="G29" s="177">
        <v>-100</v>
      </c>
      <c r="H29" s="60">
        <v>45714</v>
      </c>
      <c r="I29" s="60">
        <v>45714</v>
      </c>
      <c r="J29" t="s">
        <v>163</v>
      </c>
      <c r="K29" t="s">
        <v>1790</v>
      </c>
    </row>
    <row r="30" spans="1:11" x14ac:dyDescent="0.2">
      <c r="A30" t="s">
        <v>2864</v>
      </c>
      <c r="B30" t="s">
        <v>167</v>
      </c>
      <c r="C30" t="s">
        <v>14</v>
      </c>
      <c r="D30" t="s">
        <v>34</v>
      </c>
      <c r="E30" t="s">
        <v>171</v>
      </c>
      <c r="F30" t="s">
        <v>163</v>
      </c>
      <c r="G30" s="177">
        <v>-100</v>
      </c>
      <c r="H30" s="60">
        <v>45714</v>
      </c>
      <c r="I30" s="60">
        <v>45714</v>
      </c>
      <c r="J30" t="s">
        <v>163</v>
      </c>
      <c r="K30" t="s">
        <v>1790</v>
      </c>
    </row>
    <row r="31" spans="1:11" x14ac:dyDescent="0.2">
      <c r="A31" t="s">
        <v>2863</v>
      </c>
      <c r="B31" t="s">
        <v>167</v>
      </c>
      <c r="C31" t="s">
        <v>14</v>
      </c>
      <c r="D31" t="s">
        <v>34</v>
      </c>
      <c r="E31" t="s">
        <v>171</v>
      </c>
      <c r="F31" t="s">
        <v>163</v>
      </c>
      <c r="G31" s="177">
        <v>-100</v>
      </c>
      <c r="H31" s="60">
        <v>45714</v>
      </c>
      <c r="I31" s="60">
        <v>45714</v>
      </c>
      <c r="J31" t="s">
        <v>163</v>
      </c>
      <c r="K31" t="s">
        <v>1790</v>
      </c>
    </row>
    <row r="32" spans="1:11" x14ac:dyDescent="0.2">
      <c r="A32" t="s">
        <v>2862</v>
      </c>
      <c r="B32" t="s">
        <v>167</v>
      </c>
      <c r="C32" t="s">
        <v>14</v>
      </c>
      <c r="D32" t="s">
        <v>34</v>
      </c>
      <c r="E32" t="s">
        <v>171</v>
      </c>
      <c r="F32" t="s">
        <v>163</v>
      </c>
      <c r="G32" s="177">
        <v>-100</v>
      </c>
      <c r="H32" s="60">
        <v>45714</v>
      </c>
      <c r="I32" s="60">
        <v>45714</v>
      </c>
      <c r="J32" t="s">
        <v>163</v>
      </c>
      <c r="K32" t="s">
        <v>1790</v>
      </c>
    </row>
    <row r="33" spans="1:11" x14ac:dyDescent="0.2">
      <c r="A33" t="s">
        <v>2861</v>
      </c>
      <c r="B33" t="s">
        <v>167</v>
      </c>
      <c r="C33" t="s">
        <v>14</v>
      </c>
      <c r="D33" t="s">
        <v>34</v>
      </c>
      <c r="E33" t="s">
        <v>171</v>
      </c>
      <c r="F33" t="s">
        <v>163</v>
      </c>
      <c r="G33" s="177">
        <v>-100</v>
      </c>
      <c r="H33" s="60">
        <v>45714</v>
      </c>
      <c r="I33" s="60">
        <v>45714</v>
      </c>
      <c r="J33" t="s">
        <v>163</v>
      </c>
      <c r="K33" t="s">
        <v>1790</v>
      </c>
    </row>
    <row r="34" spans="1:11" x14ac:dyDescent="0.2">
      <c r="A34" t="s">
        <v>2860</v>
      </c>
      <c r="B34" t="s">
        <v>167</v>
      </c>
      <c r="C34" t="s">
        <v>14</v>
      </c>
      <c r="D34" t="s">
        <v>34</v>
      </c>
      <c r="E34" t="s">
        <v>171</v>
      </c>
      <c r="F34" t="s">
        <v>163</v>
      </c>
      <c r="G34" s="177">
        <v>-100</v>
      </c>
      <c r="H34" s="60">
        <v>45714</v>
      </c>
      <c r="I34" s="60">
        <v>45714</v>
      </c>
      <c r="J34" t="s">
        <v>163</v>
      </c>
      <c r="K34" t="s">
        <v>1790</v>
      </c>
    </row>
    <row r="35" spans="1:11" x14ac:dyDescent="0.2">
      <c r="A35" t="s">
        <v>2859</v>
      </c>
      <c r="B35" t="s">
        <v>167</v>
      </c>
      <c r="C35" t="s">
        <v>14</v>
      </c>
      <c r="D35" t="s">
        <v>34</v>
      </c>
      <c r="E35" t="s">
        <v>171</v>
      </c>
      <c r="F35" t="s">
        <v>163</v>
      </c>
      <c r="G35" s="177">
        <v>-100</v>
      </c>
      <c r="H35" s="60">
        <v>45714</v>
      </c>
      <c r="I35" s="60">
        <v>45714</v>
      </c>
      <c r="J35" t="s">
        <v>163</v>
      </c>
      <c r="K35" t="s">
        <v>1790</v>
      </c>
    </row>
    <row r="36" spans="1:11" x14ac:dyDescent="0.2">
      <c r="A36" t="s">
        <v>2858</v>
      </c>
      <c r="B36" t="s">
        <v>167</v>
      </c>
      <c r="C36" t="s">
        <v>14</v>
      </c>
      <c r="D36" t="s">
        <v>34</v>
      </c>
      <c r="E36" t="s">
        <v>171</v>
      </c>
      <c r="F36" t="s">
        <v>163</v>
      </c>
      <c r="G36" s="177">
        <v>-100</v>
      </c>
      <c r="H36" s="60">
        <v>45714</v>
      </c>
      <c r="I36" s="60">
        <v>45714</v>
      </c>
      <c r="J36" t="s">
        <v>163</v>
      </c>
      <c r="K36" t="s">
        <v>1790</v>
      </c>
    </row>
    <row r="37" spans="1:11" x14ac:dyDescent="0.2">
      <c r="A37" t="s">
        <v>2857</v>
      </c>
      <c r="B37" t="s">
        <v>167</v>
      </c>
      <c r="C37" t="s">
        <v>14</v>
      </c>
      <c r="D37" t="s">
        <v>34</v>
      </c>
      <c r="E37" t="s">
        <v>171</v>
      </c>
      <c r="F37" t="s">
        <v>163</v>
      </c>
      <c r="G37" s="177">
        <v>-100</v>
      </c>
      <c r="H37" s="60">
        <v>45714</v>
      </c>
      <c r="I37" s="60">
        <v>45714</v>
      </c>
      <c r="J37" t="s">
        <v>163</v>
      </c>
      <c r="K37" t="s">
        <v>1790</v>
      </c>
    </row>
    <row r="38" spans="1:11" x14ac:dyDescent="0.2">
      <c r="A38" t="s">
        <v>2856</v>
      </c>
      <c r="B38" t="s">
        <v>167</v>
      </c>
      <c r="C38" t="s">
        <v>14</v>
      </c>
      <c r="D38" t="s">
        <v>34</v>
      </c>
      <c r="E38" t="s">
        <v>171</v>
      </c>
      <c r="F38" t="s">
        <v>163</v>
      </c>
      <c r="G38" s="177">
        <v>-100</v>
      </c>
      <c r="H38" s="60">
        <v>45714</v>
      </c>
      <c r="I38" s="60">
        <v>45714</v>
      </c>
      <c r="J38" t="s">
        <v>163</v>
      </c>
      <c r="K38" t="s">
        <v>1790</v>
      </c>
    </row>
    <row r="39" spans="1:11" x14ac:dyDescent="0.2">
      <c r="A39" t="s">
        <v>2855</v>
      </c>
      <c r="B39" t="s">
        <v>167</v>
      </c>
      <c r="C39" t="s">
        <v>14</v>
      </c>
      <c r="D39" t="s">
        <v>34</v>
      </c>
      <c r="E39" t="s">
        <v>171</v>
      </c>
      <c r="F39" t="s">
        <v>163</v>
      </c>
      <c r="G39" s="177">
        <v>-100</v>
      </c>
      <c r="H39" s="60">
        <v>45714</v>
      </c>
      <c r="I39" s="60">
        <v>45714</v>
      </c>
      <c r="J39" t="s">
        <v>163</v>
      </c>
      <c r="K39" t="s">
        <v>1790</v>
      </c>
    </row>
    <row r="40" spans="1:11" x14ac:dyDescent="0.2">
      <c r="A40" t="s">
        <v>2854</v>
      </c>
      <c r="B40" t="s">
        <v>167</v>
      </c>
      <c r="C40" t="s">
        <v>14</v>
      </c>
      <c r="D40" t="s">
        <v>34</v>
      </c>
      <c r="E40" t="s">
        <v>171</v>
      </c>
      <c r="F40" t="s">
        <v>163</v>
      </c>
      <c r="G40" s="177">
        <v>-100</v>
      </c>
      <c r="H40" s="60">
        <v>45714</v>
      </c>
      <c r="I40" s="60">
        <v>45714</v>
      </c>
      <c r="J40" t="s">
        <v>163</v>
      </c>
      <c r="K40" t="s">
        <v>1790</v>
      </c>
    </row>
    <row r="41" spans="1:11" x14ac:dyDescent="0.2">
      <c r="A41" t="s">
        <v>2853</v>
      </c>
      <c r="B41" t="s">
        <v>167</v>
      </c>
      <c r="C41" t="s">
        <v>14</v>
      </c>
      <c r="D41" t="s">
        <v>34</v>
      </c>
      <c r="E41" t="s">
        <v>171</v>
      </c>
      <c r="F41" t="s">
        <v>163</v>
      </c>
      <c r="G41" s="177">
        <v>-100</v>
      </c>
      <c r="H41" s="60">
        <v>45714</v>
      </c>
      <c r="I41" s="60">
        <v>45714</v>
      </c>
      <c r="J41" t="s">
        <v>163</v>
      </c>
      <c r="K41" t="s">
        <v>1790</v>
      </c>
    </row>
    <row r="42" spans="1:11" x14ac:dyDescent="0.2">
      <c r="A42" t="s">
        <v>2852</v>
      </c>
      <c r="B42" t="s">
        <v>167</v>
      </c>
      <c r="C42" t="s">
        <v>14</v>
      </c>
      <c r="D42" t="s">
        <v>34</v>
      </c>
      <c r="E42" t="s">
        <v>171</v>
      </c>
      <c r="F42" t="s">
        <v>163</v>
      </c>
      <c r="G42" s="177">
        <v>-100</v>
      </c>
      <c r="H42" s="60">
        <v>45714</v>
      </c>
      <c r="I42" s="60">
        <v>45714</v>
      </c>
      <c r="J42" t="s">
        <v>163</v>
      </c>
      <c r="K42" t="s">
        <v>1790</v>
      </c>
    </row>
    <row r="43" spans="1:11" x14ac:dyDescent="0.2">
      <c r="A43" t="s">
        <v>2851</v>
      </c>
      <c r="B43" t="s">
        <v>167</v>
      </c>
      <c r="C43" t="s">
        <v>14</v>
      </c>
      <c r="D43" t="s">
        <v>34</v>
      </c>
      <c r="E43" t="s">
        <v>171</v>
      </c>
      <c r="F43" t="s">
        <v>163</v>
      </c>
      <c r="G43" s="177">
        <v>-100</v>
      </c>
      <c r="H43" s="60">
        <v>45714</v>
      </c>
      <c r="I43" s="60">
        <v>45714</v>
      </c>
      <c r="J43" t="s">
        <v>163</v>
      </c>
      <c r="K43" t="s">
        <v>1790</v>
      </c>
    </row>
    <row r="44" spans="1:11" x14ac:dyDescent="0.2">
      <c r="A44" t="s">
        <v>2850</v>
      </c>
      <c r="B44" t="s">
        <v>167</v>
      </c>
      <c r="C44" t="s">
        <v>14</v>
      </c>
      <c r="D44" t="s">
        <v>34</v>
      </c>
      <c r="E44" t="s">
        <v>171</v>
      </c>
      <c r="F44" t="s">
        <v>163</v>
      </c>
      <c r="G44" s="177">
        <v>-100</v>
      </c>
      <c r="H44" s="60">
        <v>45714</v>
      </c>
      <c r="I44" s="60">
        <v>45714</v>
      </c>
      <c r="J44" t="s">
        <v>163</v>
      </c>
      <c r="K44" t="s">
        <v>1790</v>
      </c>
    </row>
    <row r="45" spans="1:11" x14ac:dyDescent="0.2">
      <c r="A45" t="s">
        <v>2382</v>
      </c>
      <c r="B45" t="s">
        <v>167</v>
      </c>
      <c r="C45" t="s">
        <v>14</v>
      </c>
      <c r="D45" t="s">
        <v>34</v>
      </c>
      <c r="E45" t="s">
        <v>171</v>
      </c>
      <c r="F45" t="s">
        <v>163</v>
      </c>
      <c r="G45" s="177">
        <v>-100</v>
      </c>
      <c r="H45" s="60">
        <v>45714</v>
      </c>
      <c r="I45" s="60">
        <v>45714</v>
      </c>
      <c r="J45" t="s">
        <v>163</v>
      </c>
      <c r="K45" t="s">
        <v>1790</v>
      </c>
    </row>
    <row r="46" spans="1:11" x14ac:dyDescent="0.2">
      <c r="A46" t="s">
        <v>2849</v>
      </c>
      <c r="B46" t="s">
        <v>167</v>
      </c>
      <c r="C46" t="s">
        <v>14</v>
      </c>
      <c r="D46" t="s">
        <v>34</v>
      </c>
      <c r="E46" t="s">
        <v>171</v>
      </c>
      <c r="F46" t="s">
        <v>163</v>
      </c>
      <c r="G46" s="177">
        <v>-100</v>
      </c>
      <c r="H46" s="60">
        <v>45714</v>
      </c>
      <c r="I46" s="60">
        <v>45714</v>
      </c>
      <c r="J46" t="s">
        <v>163</v>
      </c>
      <c r="K46" t="s">
        <v>1790</v>
      </c>
    </row>
    <row r="47" spans="1:11" x14ac:dyDescent="0.2">
      <c r="A47" t="s">
        <v>1719</v>
      </c>
      <c r="B47" t="s">
        <v>167</v>
      </c>
      <c r="C47" t="s">
        <v>14</v>
      </c>
      <c r="D47" t="s">
        <v>34</v>
      </c>
      <c r="E47" t="s">
        <v>171</v>
      </c>
      <c r="F47" t="s">
        <v>163</v>
      </c>
      <c r="G47" s="177">
        <v>-100</v>
      </c>
      <c r="H47" s="60">
        <v>45714</v>
      </c>
      <c r="I47" s="60">
        <v>45714</v>
      </c>
      <c r="J47" t="s">
        <v>163</v>
      </c>
      <c r="K47" t="s">
        <v>1790</v>
      </c>
    </row>
    <row r="48" spans="1:11" x14ac:dyDescent="0.2">
      <c r="A48" t="s">
        <v>2848</v>
      </c>
      <c r="B48" t="s">
        <v>167</v>
      </c>
      <c r="C48" t="s">
        <v>14</v>
      </c>
      <c r="D48" t="s">
        <v>34</v>
      </c>
      <c r="E48" t="s">
        <v>171</v>
      </c>
      <c r="F48" t="s">
        <v>163</v>
      </c>
      <c r="G48" s="177">
        <v>-100</v>
      </c>
      <c r="H48" s="60">
        <v>45714</v>
      </c>
      <c r="I48" s="60">
        <v>45714</v>
      </c>
      <c r="J48" t="s">
        <v>163</v>
      </c>
      <c r="K48" t="s">
        <v>1790</v>
      </c>
    </row>
    <row r="49" spans="1:11" x14ac:dyDescent="0.2">
      <c r="A49" t="s">
        <v>2847</v>
      </c>
      <c r="B49" t="s">
        <v>167</v>
      </c>
      <c r="C49" t="s">
        <v>14</v>
      </c>
      <c r="D49" t="s">
        <v>34</v>
      </c>
      <c r="E49" t="s">
        <v>171</v>
      </c>
      <c r="F49" t="s">
        <v>163</v>
      </c>
      <c r="G49" s="177">
        <v>-100</v>
      </c>
      <c r="H49" s="60">
        <v>45714</v>
      </c>
      <c r="I49" s="60">
        <v>45714</v>
      </c>
      <c r="J49" t="s">
        <v>163</v>
      </c>
      <c r="K49" t="s">
        <v>1790</v>
      </c>
    </row>
    <row r="50" spans="1:11" x14ac:dyDescent="0.2">
      <c r="A50" t="s">
        <v>2846</v>
      </c>
      <c r="B50" t="s">
        <v>167</v>
      </c>
      <c r="C50" t="s">
        <v>14</v>
      </c>
      <c r="D50" t="s">
        <v>34</v>
      </c>
      <c r="E50" t="s">
        <v>171</v>
      </c>
      <c r="F50" t="s">
        <v>163</v>
      </c>
      <c r="G50" s="177">
        <v>-100</v>
      </c>
      <c r="H50" s="60">
        <v>45714</v>
      </c>
      <c r="I50" s="60">
        <v>45714</v>
      </c>
      <c r="J50" t="s">
        <v>163</v>
      </c>
      <c r="K50" t="s">
        <v>1790</v>
      </c>
    </row>
    <row r="51" spans="1:11" x14ac:dyDescent="0.2">
      <c r="A51" t="s">
        <v>2845</v>
      </c>
      <c r="B51" t="s">
        <v>167</v>
      </c>
      <c r="C51" t="s">
        <v>14</v>
      </c>
      <c r="D51" t="s">
        <v>34</v>
      </c>
      <c r="E51" t="s">
        <v>171</v>
      </c>
      <c r="F51" t="s">
        <v>163</v>
      </c>
      <c r="G51" s="177">
        <v>-100</v>
      </c>
      <c r="H51" s="60">
        <v>45714</v>
      </c>
      <c r="I51" s="60">
        <v>45714</v>
      </c>
      <c r="J51" t="s">
        <v>163</v>
      </c>
      <c r="K51" t="s">
        <v>1790</v>
      </c>
    </row>
    <row r="52" spans="1:11" x14ac:dyDescent="0.2">
      <c r="A52" t="s">
        <v>2844</v>
      </c>
      <c r="B52" t="s">
        <v>167</v>
      </c>
      <c r="C52" t="s">
        <v>14</v>
      </c>
      <c r="D52" t="s">
        <v>34</v>
      </c>
      <c r="E52" t="s">
        <v>171</v>
      </c>
      <c r="F52" t="s">
        <v>163</v>
      </c>
      <c r="G52" s="177">
        <v>-100</v>
      </c>
      <c r="H52" s="60">
        <v>45714</v>
      </c>
      <c r="I52" s="60">
        <v>45714</v>
      </c>
      <c r="J52" t="s">
        <v>163</v>
      </c>
      <c r="K52" t="s">
        <v>1790</v>
      </c>
    </row>
    <row r="53" spans="1:11" x14ac:dyDescent="0.2">
      <c r="A53" t="s">
        <v>2843</v>
      </c>
      <c r="B53" t="s">
        <v>167</v>
      </c>
      <c r="C53" t="s">
        <v>14</v>
      </c>
      <c r="D53" t="s">
        <v>34</v>
      </c>
      <c r="E53" t="s">
        <v>171</v>
      </c>
      <c r="F53" t="s">
        <v>163</v>
      </c>
      <c r="G53" s="177">
        <v>-100</v>
      </c>
      <c r="H53" s="60">
        <v>45714</v>
      </c>
      <c r="I53" s="60">
        <v>45714</v>
      </c>
      <c r="J53" t="s">
        <v>163</v>
      </c>
      <c r="K53" t="s">
        <v>1790</v>
      </c>
    </row>
    <row r="54" spans="1:11" x14ac:dyDescent="0.2">
      <c r="A54" t="s">
        <v>2842</v>
      </c>
      <c r="B54" t="s">
        <v>167</v>
      </c>
      <c r="C54" t="s">
        <v>14</v>
      </c>
      <c r="D54" t="s">
        <v>34</v>
      </c>
      <c r="E54" t="s">
        <v>171</v>
      </c>
      <c r="F54" t="s">
        <v>163</v>
      </c>
      <c r="G54" s="177">
        <v>-100</v>
      </c>
      <c r="H54" s="60">
        <v>45714</v>
      </c>
      <c r="I54" s="60">
        <v>45714</v>
      </c>
      <c r="J54" t="s">
        <v>163</v>
      </c>
      <c r="K54" t="s">
        <v>1790</v>
      </c>
    </row>
    <row r="55" spans="1:11" x14ac:dyDescent="0.2">
      <c r="A55" t="s">
        <v>2841</v>
      </c>
      <c r="B55" t="s">
        <v>167</v>
      </c>
      <c r="C55" t="s">
        <v>14</v>
      </c>
      <c r="D55" t="s">
        <v>34</v>
      </c>
      <c r="E55" t="s">
        <v>171</v>
      </c>
      <c r="F55" t="s">
        <v>163</v>
      </c>
      <c r="G55" s="177">
        <v>-100</v>
      </c>
      <c r="H55" s="60">
        <v>45714</v>
      </c>
      <c r="I55" s="60">
        <v>45714</v>
      </c>
      <c r="J55" t="s">
        <v>163</v>
      </c>
      <c r="K55" t="s">
        <v>1790</v>
      </c>
    </row>
    <row r="56" spans="1:11" x14ac:dyDescent="0.2">
      <c r="A56" t="s">
        <v>2840</v>
      </c>
      <c r="B56" t="s">
        <v>167</v>
      </c>
      <c r="C56" t="s">
        <v>14</v>
      </c>
      <c r="D56" t="s">
        <v>34</v>
      </c>
      <c r="E56" t="s">
        <v>171</v>
      </c>
      <c r="F56" t="s">
        <v>163</v>
      </c>
      <c r="G56" s="177">
        <v>-100</v>
      </c>
      <c r="H56" s="60">
        <v>45714</v>
      </c>
      <c r="I56" s="60">
        <v>45714</v>
      </c>
      <c r="J56" t="s">
        <v>163</v>
      </c>
      <c r="K56" t="s">
        <v>1790</v>
      </c>
    </row>
    <row r="57" spans="1:11" x14ac:dyDescent="0.2">
      <c r="A57" t="s">
        <v>2839</v>
      </c>
      <c r="B57" t="s">
        <v>167</v>
      </c>
      <c r="C57" t="s">
        <v>14</v>
      </c>
      <c r="D57" t="s">
        <v>34</v>
      </c>
      <c r="E57" t="s">
        <v>171</v>
      </c>
      <c r="F57" t="s">
        <v>163</v>
      </c>
      <c r="G57" s="177">
        <v>-100</v>
      </c>
      <c r="H57" s="60">
        <v>45714</v>
      </c>
      <c r="I57" s="60">
        <v>45714</v>
      </c>
      <c r="J57" t="s">
        <v>163</v>
      </c>
      <c r="K57" t="s">
        <v>1790</v>
      </c>
    </row>
    <row r="58" spans="1:11" x14ac:dyDescent="0.2">
      <c r="A58" t="s">
        <v>2838</v>
      </c>
      <c r="B58" t="s">
        <v>167</v>
      </c>
      <c r="C58" t="s">
        <v>14</v>
      </c>
      <c r="D58" t="s">
        <v>34</v>
      </c>
      <c r="E58" t="s">
        <v>171</v>
      </c>
      <c r="F58" t="s">
        <v>163</v>
      </c>
      <c r="G58" s="177">
        <v>-100</v>
      </c>
      <c r="H58" s="60">
        <v>45714</v>
      </c>
      <c r="I58" s="60">
        <v>45714</v>
      </c>
      <c r="J58" t="s">
        <v>163</v>
      </c>
      <c r="K58" t="s">
        <v>1790</v>
      </c>
    </row>
    <row r="59" spans="1:11" x14ac:dyDescent="0.2">
      <c r="A59" t="s">
        <v>2837</v>
      </c>
      <c r="B59" t="s">
        <v>167</v>
      </c>
      <c r="C59" t="s">
        <v>14</v>
      </c>
      <c r="D59" t="s">
        <v>34</v>
      </c>
      <c r="E59" t="s">
        <v>171</v>
      </c>
      <c r="F59" t="s">
        <v>163</v>
      </c>
      <c r="G59" s="177">
        <v>-100</v>
      </c>
      <c r="H59" s="60">
        <v>45714</v>
      </c>
      <c r="I59" s="60">
        <v>45714</v>
      </c>
      <c r="J59" t="s">
        <v>163</v>
      </c>
      <c r="K59" t="s">
        <v>1790</v>
      </c>
    </row>
    <row r="60" spans="1:11" x14ac:dyDescent="0.2">
      <c r="A60" t="s">
        <v>2836</v>
      </c>
      <c r="B60" t="s">
        <v>167</v>
      </c>
      <c r="C60" t="s">
        <v>14</v>
      </c>
      <c r="D60" t="s">
        <v>34</v>
      </c>
      <c r="E60" t="s">
        <v>171</v>
      </c>
      <c r="F60" t="s">
        <v>163</v>
      </c>
      <c r="G60" s="177">
        <v>-100</v>
      </c>
      <c r="H60" s="60">
        <v>45714</v>
      </c>
      <c r="I60" s="60">
        <v>45714</v>
      </c>
      <c r="J60" t="s">
        <v>163</v>
      </c>
      <c r="K60" t="s">
        <v>1790</v>
      </c>
    </row>
    <row r="61" spans="1:11" x14ac:dyDescent="0.2">
      <c r="A61" t="s">
        <v>2835</v>
      </c>
      <c r="B61" t="s">
        <v>167</v>
      </c>
      <c r="C61" t="s">
        <v>14</v>
      </c>
      <c r="D61" t="s">
        <v>34</v>
      </c>
      <c r="E61" t="s">
        <v>171</v>
      </c>
      <c r="F61" t="s">
        <v>163</v>
      </c>
      <c r="G61" s="177">
        <v>-100</v>
      </c>
      <c r="H61" s="60">
        <v>45714</v>
      </c>
      <c r="I61" s="60">
        <v>45714</v>
      </c>
      <c r="J61" t="s">
        <v>163</v>
      </c>
      <c r="K61" t="s">
        <v>1790</v>
      </c>
    </row>
    <row r="62" spans="1:11" x14ac:dyDescent="0.2">
      <c r="A62" t="s">
        <v>2834</v>
      </c>
      <c r="B62" t="s">
        <v>167</v>
      </c>
      <c r="C62" t="s">
        <v>14</v>
      </c>
      <c r="D62" t="s">
        <v>34</v>
      </c>
      <c r="E62" t="s">
        <v>171</v>
      </c>
      <c r="F62" t="s">
        <v>163</v>
      </c>
      <c r="G62" s="177">
        <v>-100</v>
      </c>
      <c r="H62" s="60">
        <v>45714</v>
      </c>
      <c r="I62" s="60">
        <v>45714</v>
      </c>
      <c r="J62" t="s">
        <v>163</v>
      </c>
      <c r="K62" t="s">
        <v>1790</v>
      </c>
    </row>
    <row r="63" spans="1:11" x14ac:dyDescent="0.2">
      <c r="A63" t="s">
        <v>2833</v>
      </c>
      <c r="B63" t="s">
        <v>167</v>
      </c>
      <c r="C63" t="s">
        <v>14</v>
      </c>
      <c r="D63" t="s">
        <v>34</v>
      </c>
      <c r="E63" t="s">
        <v>171</v>
      </c>
      <c r="F63" t="s">
        <v>163</v>
      </c>
      <c r="G63" s="177">
        <v>-100</v>
      </c>
      <c r="H63" s="60">
        <v>45714</v>
      </c>
      <c r="I63" s="60">
        <v>45714</v>
      </c>
      <c r="J63" t="s">
        <v>163</v>
      </c>
      <c r="K63" t="s">
        <v>1790</v>
      </c>
    </row>
    <row r="64" spans="1:11" x14ac:dyDescent="0.2">
      <c r="A64" t="s">
        <v>2832</v>
      </c>
      <c r="B64" t="s">
        <v>167</v>
      </c>
      <c r="C64" t="s">
        <v>14</v>
      </c>
      <c r="D64" t="s">
        <v>34</v>
      </c>
      <c r="E64" t="s">
        <v>171</v>
      </c>
      <c r="F64" t="s">
        <v>163</v>
      </c>
      <c r="G64" s="177">
        <v>-100</v>
      </c>
      <c r="H64" s="60">
        <v>45714</v>
      </c>
      <c r="I64" s="60">
        <v>45714</v>
      </c>
      <c r="J64" t="s">
        <v>163</v>
      </c>
      <c r="K64" t="s">
        <v>1790</v>
      </c>
    </row>
    <row r="65" spans="1:11" x14ac:dyDescent="0.2">
      <c r="A65" t="s">
        <v>2831</v>
      </c>
      <c r="B65" t="s">
        <v>167</v>
      </c>
      <c r="C65" t="s">
        <v>14</v>
      </c>
      <c r="D65" t="s">
        <v>34</v>
      </c>
      <c r="E65" t="s">
        <v>171</v>
      </c>
      <c r="F65" t="s">
        <v>163</v>
      </c>
      <c r="G65" s="177">
        <v>-100</v>
      </c>
      <c r="H65" s="60">
        <v>45714</v>
      </c>
      <c r="I65" s="60">
        <v>45714</v>
      </c>
      <c r="J65" t="s">
        <v>163</v>
      </c>
      <c r="K65" t="s">
        <v>1790</v>
      </c>
    </row>
    <row r="66" spans="1:11" x14ac:dyDescent="0.2">
      <c r="A66" t="s">
        <v>2830</v>
      </c>
      <c r="B66" t="s">
        <v>167</v>
      </c>
      <c r="C66" t="s">
        <v>14</v>
      </c>
      <c r="D66" t="s">
        <v>34</v>
      </c>
      <c r="E66" t="s">
        <v>171</v>
      </c>
      <c r="F66" t="s">
        <v>163</v>
      </c>
      <c r="G66" s="177">
        <v>-100</v>
      </c>
      <c r="H66" s="60">
        <v>45714</v>
      </c>
      <c r="I66" s="60">
        <v>45714</v>
      </c>
      <c r="J66" t="s">
        <v>163</v>
      </c>
      <c r="K66" t="s">
        <v>1790</v>
      </c>
    </row>
    <row r="67" spans="1:11" x14ac:dyDescent="0.2">
      <c r="A67" t="s">
        <v>2829</v>
      </c>
      <c r="B67" t="s">
        <v>167</v>
      </c>
      <c r="C67" t="s">
        <v>14</v>
      </c>
      <c r="D67" t="s">
        <v>34</v>
      </c>
      <c r="E67" t="s">
        <v>171</v>
      </c>
      <c r="F67" t="s">
        <v>163</v>
      </c>
      <c r="G67" s="177">
        <v>-100</v>
      </c>
      <c r="H67" s="60">
        <v>45714</v>
      </c>
      <c r="I67" s="60">
        <v>45714</v>
      </c>
      <c r="J67" t="s">
        <v>163</v>
      </c>
      <c r="K67" t="s">
        <v>1790</v>
      </c>
    </row>
    <row r="68" spans="1:11" x14ac:dyDescent="0.2">
      <c r="A68" t="s">
        <v>2828</v>
      </c>
      <c r="B68" t="s">
        <v>167</v>
      </c>
      <c r="C68" t="s">
        <v>14</v>
      </c>
      <c r="D68" t="s">
        <v>34</v>
      </c>
      <c r="E68" t="s">
        <v>171</v>
      </c>
      <c r="F68" t="s">
        <v>163</v>
      </c>
      <c r="G68" s="177">
        <v>-100</v>
      </c>
      <c r="H68" s="60">
        <v>45714</v>
      </c>
      <c r="I68" s="60">
        <v>45714</v>
      </c>
      <c r="J68" t="s">
        <v>163</v>
      </c>
      <c r="K68" t="s">
        <v>1790</v>
      </c>
    </row>
    <row r="69" spans="1:11" x14ac:dyDescent="0.2">
      <c r="A69" t="s">
        <v>2827</v>
      </c>
      <c r="B69" t="s">
        <v>167</v>
      </c>
      <c r="C69" t="s">
        <v>14</v>
      </c>
      <c r="D69" t="s">
        <v>34</v>
      </c>
      <c r="E69" t="s">
        <v>171</v>
      </c>
      <c r="F69" t="s">
        <v>163</v>
      </c>
      <c r="G69" s="177">
        <v>-100</v>
      </c>
      <c r="H69" s="60">
        <v>45714</v>
      </c>
      <c r="I69" s="60">
        <v>45714</v>
      </c>
      <c r="J69" t="s">
        <v>163</v>
      </c>
      <c r="K69" t="s">
        <v>1790</v>
      </c>
    </row>
    <row r="70" spans="1:11" x14ac:dyDescent="0.2">
      <c r="A70" t="s">
        <v>2826</v>
      </c>
      <c r="B70" t="s">
        <v>167</v>
      </c>
      <c r="C70" t="s">
        <v>14</v>
      </c>
      <c r="D70" t="s">
        <v>30</v>
      </c>
      <c r="E70" t="s">
        <v>171</v>
      </c>
      <c r="F70" t="s">
        <v>163</v>
      </c>
      <c r="G70" s="177">
        <v>-315.56</v>
      </c>
      <c r="H70" s="60">
        <v>45691</v>
      </c>
      <c r="I70" s="60">
        <v>45691</v>
      </c>
      <c r="J70" t="s">
        <v>163</v>
      </c>
      <c r="K70" t="s">
        <v>2825</v>
      </c>
    </row>
    <row r="71" spans="1:11" x14ac:dyDescent="0.2">
      <c r="A71" t="s">
        <v>2723</v>
      </c>
      <c r="B71" t="s">
        <v>167</v>
      </c>
      <c r="C71" t="s">
        <v>14</v>
      </c>
      <c r="D71" t="s">
        <v>30</v>
      </c>
      <c r="E71" t="s">
        <v>171</v>
      </c>
      <c r="F71" t="s">
        <v>163</v>
      </c>
      <c r="G71" s="177">
        <v>-214.79</v>
      </c>
      <c r="H71" s="60">
        <v>45691</v>
      </c>
      <c r="I71" s="60">
        <v>45691</v>
      </c>
      <c r="J71" t="s">
        <v>163</v>
      </c>
      <c r="K71" t="s">
        <v>2824</v>
      </c>
    </row>
    <row r="72" spans="1:11" x14ac:dyDescent="0.2">
      <c r="A72" t="s">
        <v>1571</v>
      </c>
      <c r="B72" t="s">
        <v>167</v>
      </c>
      <c r="C72" t="s">
        <v>14</v>
      </c>
      <c r="D72" t="s">
        <v>30</v>
      </c>
      <c r="E72" t="s">
        <v>171</v>
      </c>
      <c r="F72" t="s">
        <v>163</v>
      </c>
      <c r="G72" s="177">
        <v>-237.29</v>
      </c>
      <c r="H72" s="60">
        <v>45692</v>
      </c>
      <c r="I72" s="60">
        <v>45692</v>
      </c>
      <c r="J72" t="s">
        <v>163</v>
      </c>
      <c r="K72" t="s">
        <v>2823</v>
      </c>
    </row>
    <row r="73" spans="1:11" x14ac:dyDescent="0.2">
      <c r="A73" t="s">
        <v>2351</v>
      </c>
      <c r="B73" t="s">
        <v>167</v>
      </c>
      <c r="C73" t="s">
        <v>14</v>
      </c>
      <c r="D73" t="s">
        <v>30</v>
      </c>
      <c r="E73" t="s">
        <v>171</v>
      </c>
      <c r="F73" t="s">
        <v>163</v>
      </c>
      <c r="G73" s="177">
        <v>-933.72</v>
      </c>
      <c r="H73" s="60">
        <v>45692</v>
      </c>
      <c r="I73" s="60">
        <v>45692</v>
      </c>
      <c r="J73" t="s">
        <v>163</v>
      </c>
      <c r="K73" t="s">
        <v>2822</v>
      </c>
    </row>
    <row r="74" spans="1:11" x14ac:dyDescent="0.2">
      <c r="A74" t="s">
        <v>1695</v>
      </c>
      <c r="B74" t="s">
        <v>167</v>
      </c>
      <c r="C74" t="s">
        <v>14</v>
      </c>
      <c r="D74" t="s">
        <v>30</v>
      </c>
      <c r="E74" t="s">
        <v>171</v>
      </c>
      <c r="F74" t="s">
        <v>163</v>
      </c>
      <c r="G74" s="177">
        <v>-1477.17</v>
      </c>
      <c r="H74" s="60">
        <v>45695</v>
      </c>
      <c r="I74" s="60">
        <v>45695</v>
      </c>
      <c r="J74" t="s">
        <v>163</v>
      </c>
      <c r="K74" t="s">
        <v>2821</v>
      </c>
    </row>
    <row r="75" spans="1:11" x14ac:dyDescent="0.2">
      <c r="A75" t="s">
        <v>2820</v>
      </c>
      <c r="B75" t="s">
        <v>167</v>
      </c>
      <c r="C75" t="s">
        <v>14</v>
      </c>
      <c r="D75" t="s">
        <v>30</v>
      </c>
      <c r="E75" t="s">
        <v>171</v>
      </c>
      <c r="F75" t="s">
        <v>163</v>
      </c>
      <c r="G75" s="177">
        <v>-224.37</v>
      </c>
      <c r="H75" s="60">
        <v>45698</v>
      </c>
      <c r="I75" s="60">
        <v>45698</v>
      </c>
      <c r="J75" t="s">
        <v>163</v>
      </c>
      <c r="K75" t="s">
        <v>2819</v>
      </c>
    </row>
    <row r="76" spans="1:11" ht="12.75" customHeight="1" x14ac:dyDescent="0.2">
      <c r="A76" t="s">
        <v>2818</v>
      </c>
      <c r="B76" t="s">
        <v>167</v>
      </c>
      <c r="C76" t="s">
        <v>14</v>
      </c>
      <c r="D76" t="s">
        <v>30</v>
      </c>
      <c r="E76" t="s">
        <v>171</v>
      </c>
      <c r="F76" t="s">
        <v>163</v>
      </c>
      <c r="G76" s="177">
        <v>-261.60000000000002</v>
      </c>
      <c r="H76" s="60">
        <v>45698</v>
      </c>
      <c r="I76" s="60">
        <v>45698</v>
      </c>
      <c r="J76" t="s">
        <v>163</v>
      </c>
      <c r="K76" t="s">
        <v>2817</v>
      </c>
    </row>
    <row r="77" spans="1:11" x14ac:dyDescent="0.2">
      <c r="A77" t="s">
        <v>2816</v>
      </c>
      <c r="B77" t="s">
        <v>167</v>
      </c>
      <c r="C77" t="s">
        <v>14</v>
      </c>
      <c r="D77" t="s">
        <v>30</v>
      </c>
      <c r="E77" t="s">
        <v>171</v>
      </c>
      <c r="F77" t="s">
        <v>163</v>
      </c>
      <c r="G77" s="177">
        <v>-148.34</v>
      </c>
      <c r="H77" s="60">
        <v>45698</v>
      </c>
      <c r="I77" s="60">
        <v>45698</v>
      </c>
      <c r="J77" t="s">
        <v>163</v>
      </c>
      <c r="K77" t="s">
        <v>2815</v>
      </c>
    </row>
    <row r="78" spans="1:11" x14ac:dyDescent="0.2">
      <c r="A78" t="s">
        <v>680</v>
      </c>
      <c r="B78" t="s">
        <v>167</v>
      </c>
      <c r="C78" t="s">
        <v>14</v>
      </c>
      <c r="D78" t="s">
        <v>30</v>
      </c>
      <c r="E78" t="s">
        <v>171</v>
      </c>
      <c r="F78" t="s">
        <v>163</v>
      </c>
      <c r="G78" s="177">
        <v>-145.33000000000001</v>
      </c>
      <c r="H78" s="60">
        <v>45698</v>
      </c>
      <c r="I78" s="60">
        <v>45698</v>
      </c>
      <c r="J78" t="s">
        <v>163</v>
      </c>
      <c r="K78" t="s">
        <v>2814</v>
      </c>
    </row>
    <row r="79" spans="1:11" x14ac:dyDescent="0.2">
      <c r="A79" t="s">
        <v>2813</v>
      </c>
      <c r="B79" t="s">
        <v>167</v>
      </c>
      <c r="C79" t="s">
        <v>14</v>
      </c>
      <c r="D79" t="s">
        <v>30</v>
      </c>
      <c r="E79" t="s">
        <v>171</v>
      </c>
      <c r="F79" t="s">
        <v>163</v>
      </c>
      <c r="G79" s="177">
        <v>-119.76</v>
      </c>
      <c r="H79" s="60">
        <v>45698</v>
      </c>
      <c r="I79" s="60">
        <v>45698</v>
      </c>
      <c r="J79" t="s">
        <v>163</v>
      </c>
      <c r="K79" t="s">
        <v>2812</v>
      </c>
    </row>
    <row r="80" spans="1:11" x14ac:dyDescent="0.2">
      <c r="A80" t="s">
        <v>2811</v>
      </c>
      <c r="B80" t="s">
        <v>167</v>
      </c>
      <c r="C80" t="s">
        <v>14</v>
      </c>
      <c r="D80" t="s">
        <v>30</v>
      </c>
      <c r="E80" t="s">
        <v>171</v>
      </c>
      <c r="F80" t="s">
        <v>163</v>
      </c>
      <c r="G80" s="177">
        <v>-959.57</v>
      </c>
      <c r="H80" s="60">
        <v>45698</v>
      </c>
      <c r="I80" s="60">
        <v>45698</v>
      </c>
      <c r="J80" t="s">
        <v>163</v>
      </c>
      <c r="K80" t="s">
        <v>2810</v>
      </c>
    </row>
    <row r="81" spans="1:11" x14ac:dyDescent="0.2">
      <c r="A81" t="s">
        <v>2809</v>
      </c>
      <c r="B81" t="s">
        <v>167</v>
      </c>
      <c r="C81" t="s">
        <v>14</v>
      </c>
      <c r="D81" t="s">
        <v>30</v>
      </c>
      <c r="E81" t="s">
        <v>171</v>
      </c>
      <c r="F81" t="s">
        <v>163</v>
      </c>
      <c r="G81" s="177">
        <v>-114.05</v>
      </c>
      <c r="H81" s="60">
        <v>45699</v>
      </c>
      <c r="I81" s="60">
        <v>45699</v>
      </c>
      <c r="J81" t="s">
        <v>163</v>
      </c>
      <c r="K81" t="s">
        <v>2808</v>
      </c>
    </row>
    <row r="82" spans="1:11" x14ac:dyDescent="0.2">
      <c r="A82" t="s">
        <v>2807</v>
      </c>
      <c r="B82" t="s">
        <v>167</v>
      </c>
      <c r="C82" t="s">
        <v>14</v>
      </c>
      <c r="D82" t="s">
        <v>30</v>
      </c>
      <c r="E82" t="s">
        <v>171</v>
      </c>
      <c r="F82" t="s">
        <v>163</v>
      </c>
      <c r="G82" s="177">
        <v>-342.95</v>
      </c>
      <c r="H82" s="60">
        <v>45699</v>
      </c>
      <c r="I82" s="60">
        <v>45699</v>
      </c>
      <c r="J82" t="s">
        <v>163</v>
      </c>
      <c r="K82" t="s">
        <v>2806</v>
      </c>
    </row>
    <row r="83" spans="1:11" ht="12.75" customHeight="1" x14ac:dyDescent="0.2">
      <c r="A83" t="s">
        <v>2805</v>
      </c>
      <c r="B83" t="s">
        <v>167</v>
      </c>
      <c r="C83" t="s">
        <v>14</v>
      </c>
      <c r="D83" t="s">
        <v>30</v>
      </c>
      <c r="E83" t="s">
        <v>171</v>
      </c>
      <c r="F83" t="s">
        <v>163</v>
      </c>
      <c r="G83" s="177">
        <v>-592.87</v>
      </c>
      <c r="H83" s="60">
        <v>45699</v>
      </c>
      <c r="I83" s="60">
        <v>45699</v>
      </c>
      <c r="J83" t="s">
        <v>163</v>
      </c>
      <c r="K83" t="s">
        <v>2804</v>
      </c>
    </row>
    <row r="84" spans="1:11" x14ac:dyDescent="0.2">
      <c r="A84" t="s">
        <v>2725</v>
      </c>
      <c r="B84" t="s">
        <v>167</v>
      </c>
      <c r="C84" t="s">
        <v>14</v>
      </c>
      <c r="D84" t="s">
        <v>30</v>
      </c>
      <c r="E84" t="s">
        <v>164</v>
      </c>
      <c r="F84" t="s">
        <v>163</v>
      </c>
      <c r="G84" s="177">
        <v>-4678.22</v>
      </c>
      <c r="H84" s="60">
        <v>45699</v>
      </c>
      <c r="I84" s="60">
        <v>45699</v>
      </c>
      <c r="J84" s="60">
        <v>45699</v>
      </c>
      <c r="K84" t="s">
        <v>2803</v>
      </c>
    </row>
    <row r="85" spans="1:11" x14ac:dyDescent="0.2">
      <c r="A85" t="s">
        <v>2725</v>
      </c>
      <c r="B85" t="s">
        <v>167</v>
      </c>
      <c r="C85" t="s">
        <v>14</v>
      </c>
      <c r="D85" t="s">
        <v>30</v>
      </c>
      <c r="E85" t="s">
        <v>171</v>
      </c>
      <c r="F85" t="s">
        <v>163</v>
      </c>
      <c r="G85" s="177">
        <v>-2339.11</v>
      </c>
      <c r="H85" s="60">
        <v>45699</v>
      </c>
      <c r="I85" s="60">
        <v>45699</v>
      </c>
      <c r="J85" t="s">
        <v>163</v>
      </c>
      <c r="K85" t="s">
        <v>2802</v>
      </c>
    </row>
    <row r="86" spans="1:11" x14ac:dyDescent="0.2">
      <c r="A86" t="s">
        <v>2801</v>
      </c>
      <c r="B86" t="s">
        <v>167</v>
      </c>
      <c r="C86" t="s">
        <v>14</v>
      </c>
      <c r="D86" t="s">
        <v>30</v>
      </c>
      <c r="E86" t="s">
        <v>171</v>
      </c>
      <c r="F86" t="s">
        <v>163</v>
      </c>
      <c r="G86" s="177">
        <v>-281.76</v>
      </c>
      <c r="H86" s="60">
        <v>45701</v>
      </c>
      <c r="I86" s="60">
        <v>45701</v>
      </c>
      <c r="J86" t="s">
        <v>163</v>
      </c>
      <c r="K86" t="s">
        <v>2800</v>
      </c>
    </row>
    <row r="87" spans="1:11" x14ac:dyDescent="0.2">
      <c r="A87" t="s">
        <v>2799</v>
      </c>
      <c r="B87" t="s">
        <v>167</v>
      </c>
      <c r="C87" t="s">
        <v>14</v>
      </c>
      <c r="D87" t="s">
        <v>30</v>
      </c>
      <c r="E87" t="s">
        <v>171</v>
      </c>
      <c r="F87" t="s">
        <v>163</v>
      </c>
      <c r="G87" s="177">
        <v>-141.44999999999999</v>
      </c>
      <c r="H87" s="60">
        <v>45701</v>
      </c>
      <c r="I87" s="60">
        <v>45701</v>
      </c>
      <c r="J87" t="s">
        <v>163</v>
      </c>
      <c r="K87" t="s">
        <v>2798</v>
      </c>
    </row>
    <row r="88" spans="1:11" x14ac:dyDescent="0.2">
      <c r="A88" t="s">
        <v>2797</v>
      </c>
      <c r="B88" t="s">
        <v>167</v>
      </c>
      <c r="C88" t="s">
        <v>14</v>
      </c>
      <c r="D88" t="s">
        <v>30</v>
      </c>
      <c r="E88" t="s">
        <v>171</v>
      </c>
      <c r="F88" t="s">
        <v>163</v>
      </c>
      <c r="G88" s="177">
        <v>-525.37</v>
      </c>
      <c r="H88" s="60">
        <v>45701</v>
      </c>
      <c r="I88" s="60">
        <v>45701</v>
      </c>
      <c r="J88" t="s">
        <v>163</v>
      </c>
      <c r="K88" t="s">
        <v>2796</v>
      </c>
    </row>
    <row r="89" spans="1:11" x14ac:dyDescent="0.2">
      <c r="A89" t="s">
        <v>2795</v>
      </c>
      <c r="B89" t="s">
        <v>167</v>
      </c>
      <c r="C89" t="s">
        <v>14</v>
      </c>
      <c r="D89" t="s">
        <v>30</v>
      </c>
      <c r="E89" t="s">
        <v>171</v>
      </c>
      <c r="F89" t="s">
        <v>163</v>
      </c>
      <c r="G89" s="177">
        <v>-312.91000000000003</v>
      </c>
      <c r="H89" s="60">
        <v>45701</v>
      </c>
      <c r="I89" s="60">
        <v>45701</v>
      </c>
      <c r="J89" t="s">
        <v>163</v>
      </c>
      <c r="K89" t="s">
        <v>2794</v>
      </c>
    </row>
    <row r="90" spans="1:11" x14ac:dyDescent="0.2">
      <c r="A90" t="s">
        <v>2793</v>
      </c>
      <c r="B90" t="s">
        <v>167</v>
      </c>
      <c r="C90" t="s">
        <v>14</v>
      </c>
      <c r="D90" t="s">
        <v>30</v>
      </c>
      <c r="E90" t="s">
        <v>171</v>
      </c>
      <c r="F90" t="s">
        <v>163</v>
      </c>
      <c r="G90" s="177">
        <v>-708.5</v>
      </c>
      <c r="H90" s="60">
        <v>45701</v>
      </c>
      <c r="I90" s="60">
        <v>45701</v>
      </c>
      <c r="J90" t="s">
        <v>163</v>
      </c>
      <c r="K90" t="s">
        <v>2792</v>
      </c>
    </row>
    <row r="91" spans="1:11" x14ac:dyDescent="0.2">
      <c r="A91" t="s">
        <v>2791</v>
      </c>
      <c r="B91" t="s">
        <v>167</v>
      </c>
      <c r="C91" t="s">
        <v>14</v>
      </c>
      <c r="D91" t="s">
        <v>30</v>
      </c>
      <c r="E91" t="s">
        <v>171</v>
      </c>
      <c r="F91" t="s">
        <v>163</v>
      </c>
      <c r="G91" s="177">
        <v>-63.51</v>
      </c>
      <c r="H91" s="60">
        <v>45701</v>
      </c>
      <c r="I91" s="60">
        <v>45701</v>
      </c>
      <c r="J91" t="s">
        <v>163</v>
      </c>
      <c r="K91" t="s">
        <v>2790</v>
      </c>
    </row>
    <row r="92" spans="1:11" x14ac:dyDescent="0.2">
      <c r="A92" t="s">
        <v>2789</v>
      </c>
      <c r="B92" t="s">
        <v>167</v>
      </c>
      <c r="C92" t="s">
        <v>14</v>
      </c>
      <c r="D92" t="s">
        <v>30</v>
      </c>
      <c r="E92" t="s">
        <v>171</v>
      </c>
      <c r="F92" t="s">
        <v>163</v>
      </c>
      <c r="G92" s="177">
        <v>-704.56</v>
      </c>
      <c r="H92" s="60">
        <v>45701</v>
      </c>
      <c r="I92" s="60">
        <v>45701</v>
      </c>
      <c r="J92" t="s">
        <v>163</v>
      </c>
      <c r="K92" t="s">
        <v>2788</v>
      </c>
    </row>
    <row r="93" spans="1:11" x14ac:dyDescent="0.2">
      <c r="A93" t="s">
        <v>2787</v>
      </c>
      <c r="B93" t="s">
        <v>167</v>
      </c>
      <c r="C93" t="s">
        <v>14</v>
      </c>
      <c r="D93" t="s">
        <v>30</v>
      </c>
      <c r="E93" t="s">
        <v>171</v>
      </c>
      <c r="F93" t="s">
        <v>163</v>
      </c>
      <c r="G93" s="177">
        <v>-240.44</v>
      </c>
      <c r="H93" s="60">
        <v>45705</v>
      </c>
      <c r="I93" s="60">
        <v>45705</v>
      </c>
      <c r="J93" t="s">
        <v>163</v>
      </c>
      <c r="K93" t="s">
        <v>2786</v>
      </c>
    </row>
    <row r="94" spans="1:11" x14ac:dyDescent="0.2">
      <c r="A94" t="s">
        <v>2785</v>
      </c>
      <c r="B94" t="s">
        <v>167</v>
      </c>
      <c r="C94" t="s">
        <v>14</v>
      </c>
      <c r="D94" t="s">
        <v>30</v>
      </c>
      <c r="E94" t="s">
        <v>171</v>
      </c>
      <c r="F94" t="s">
        <v>163</v>
      </c>
      <c r="G94" s="177">
        <v>-240.04</v>
      </c>
      <c r="H94" s="60">
        <v>45705</v>
      </c>
      <c r="I94" s="60">
        <v>45705</v>
      </c>
      <c r="J94" t="s">
        <v>163</v>
      </c>
      <c r="K94" t="s">
        <v>2784</v>
      </c>
    </row>
    <row r="95" spans="1:11" x14ac:dyDescent="0.2">
      <c r="A95" t="s">
        <v>2783</v>
      </c>
      <c r="B95" t="s">
        <v>167</v>
      </c>
      <c r="C95" t="s">
        <v>14</v>
      </c>
      <c r="D95" t="s">
        <v>30</v>
      </c>
      <c r="E95" t="s">
        <v>171</v>
      </c>
      <c r="F95" t="s">
        <v>163</v>
      </c>
      <c r="G95" s="177">
        <v>-97.61</v>
      </c>
      <c r="H95" s="60">
        <v>45706</v>
      </c>
      <c r="I95" s="60">
        <v>45706</v>
      </c>
      <c r="J95" t="s">
        <v>163</v>
      </c>
      <c r="K95" t="s">
        <v>2781</v>
      </c>
    </row>
    <row r="96" spans="1:11" x14ac:dyDescent="0.2">
      <c r="A96" t="s">
        <v>2782</v>
      </c>
      <c r="B96" t="s">
        <v>167</v>
      </c>
      <c r="C96" t="s">
        <v>14</v>
      </c>
      <c r="D96" t="s">
        <v>30</v>
      </c>
      <c r="E96" t="s">
        <v>171</v>
      </c>
      <c r="F96" t="s">
        <v>163</v>
      </c>
      <c r="G96" s="177">
        <v>-85.53</v>
      </c>
      <c r="H96" s="60">
        <v>45706</v>
      </c>
      <c r="I96" s="60">
        <v>45706</v>
      </c>
      <c r="J96" t="s">
        <v>163</v>
      </c>
      <c r="K96" t="s">
        <v>2781</v>
      </c>
    </row>
    <row r="97" spans="1:11" x14ac:dyDescent="0.2">
      <c r="A97" t="s">
        <v>2780</v>
      </c>
      <c r="B97" t="s">
        <v>167</v>
      </c>
      <c r="C97" t="s">
        <v>14</v>
      </c>
      <c r="D97" t="s">
        <v>30</v>
      </c>
      <c r="E97" t="s">
        <v>171</v>
      </c>
      <c r="F97" t="s">
        <v>163</v>
      </c>
      <c r="G97" s="177">
        <v>-852.11</v>
      </c>
      <c r="H97" s="60">
        <v>45707</v>
      </c>
      <c r="I97" s="60">
        <v>45707</v>
      </c>
      <c r="J97" t="s">
        <v>163</v>
      </c>
      <c r="K97" t="s">
        <v>2779</v>
      </c>
    </row>
    <row r="98" spans="1:11" x14ac:dyDescent="0.2">
      <c r="A98" t="s">
        <v>2778</v>
      </c>
      <c r="B98" t="s">
        <v>167</v>
      </c>
      <c r="C98" t="s">
        <v>14</v>
      </c>
      <c r="D98" t="s">
        <v>30</v>
      </c>
      <c r="E98" t="s">
        <v>171</v>
      </c>
      <c r="F98" t="s">
        <v>163</v>
      </c>
      <c r="G98" s="177">
        <v>-343.53</v>
      </c>
      <c r="H98" s="60">
        <v>45707</v>
      </c>
      <c r="I98" s="60">
        <v>45707</v>
      </c>
      <c r="J98" t="s">
        <v>163</v>
      </c>
      <c r="K98" t="s">
        <v>2777</v>
      </c>
    </row>
    <row r="99" spans="1:11" x14ac:dyDescent="0.2">
      <c r="A99" t="s">
        <v>2776</v>
      </c>
      <c r="B99" t="s">
        <v>167</v>
      </c>
      <c r="C99" t="s">
        <v>14</v>
      </c>
      <c r="D99" t="s">
        <v>30</v>
      </c>
      <c r="E99" t="s">
        <v>171</v>
      </c>
      <c r="F99" t="s">
        <v>163</v>
      </c>
      <c r="G99" s="177">
        <v>-313.08999999999997</v>
      </c>
      <c r="H99" s="60">
        <v>45707</v>
      </c>
      <c r="I99" s="60">
        <v>45707</v>
      </c>
      <c r="J99" t="s">
        <v>163</v>
      </c>
      <c r="K99" t="s">
        <v>2775</v>
      </c>
    </row>
    <row r="100" spans="1:11" x14ac:dyDescent="0.2">
      <c r="A100" t="s">
        <v>2774</v>
      </c>
      <c r="B100" t="s">
        <v>167</v>
      </c>
      <c r="C100" t="s">
        <v>14</v>
      </c>
      <c r="D100" t="s">
        <v>30</v>
      </c>
      <c r="E100" t="s">
        <v>171</v>
      </c>
      <c r="F100" t="s">
        <v>163</v>
      </c>
      <c r="G100" s="177">
        <v>-477.89</v>
      </c>
      <c r="H100" s="60">
        <v>45707</v>
      </c>
      <c r="I100" s="60">
        <v>45707</v>
      </c>
      <c r="J100" t="s">
        <v>163</v>
      </c>
      <c r="K100" t="s">
        <v>2773</v>
      </c>
    </row>
    <row r="101" spans="1:11" x14ac:dyDescent="0.2">
      <c r="A101" t="s">
        <v>2772</v>
      </c>
      <c r="B101" t="s">
        <v>167</v>
      </c>
      <c r="C101" t="s">
        <v>14</v>
      </c>
      <c r="D101" t="s">
        <v>30</v>
      </c>
      <c r="E101" t="s">
        <v>171</v>
      </c>
      <c r="F101" t="s">
        <v>163</v>
      </c>
      <c r="G101" s="177">
        <v>-556.87</v>
      </c>
      <c r="H101" s="60">
        <v>45709</v>
      </c>
      <c r="I101" s="60">
        <v>45709</v>
      </c>
      <c r="J101" t="s">
        <v>163</v>
      </c>
      <c r="K101" t="s">
        <v>2771</v>
      </c>
    </row>
    <row r="102" spans="1:11" x14ac:dyDescent="0.2">
      <c r="A102" t="s">
        <v>2770</v>
      </c>
      <c r="B102" t="s">
        <v>167</v>
      </c>
      <c r="C102" t="s">
        <v>14</v>
      </c>
      <c r="D102" t="s">
        <v>30</v>
      </c>
      <c r="E102" t="s">
        <v>171</v>
      </c>
      <c r="F102" t="s">
        <v>163</v>
      </c>
      <c r="G102" s="177">
        <v>-181.29</v>
      </c>
      <c r="H102" s="60">
        <v>45709</v>
      </c>
      <c r="I102" s="60">
        <v>45709</v>
      </c>
      <c r="J102" t="s">
        <v>163</v>
      </c>
      <c r="K102" t="s">
        <v>2769</v>
      </c>
    </row>
    <row r="103" spans="1:11" x14ac:dyDescent="0.2">
      <c r="A103" t="s">
        <v>2768</v>
      </c>
      <c r="B103" t="s">
        <v>167</v>
      </c>
      <c r="C103" t="s">
        <v>14</v>
      </c>
      <c r="D103" t="s">
        <v>30</v>
      </c>
      <c r="E103" t="s">
        <v>171</v>
      </c>
      <c r="F103" t="s">
        <v>163</v>
      </c>
      <c r="G103" s="177">
        <v>-135.41999999999999</v>
      </c>
      <c r="H103" s="60">
        <v>45709</v>
      </c>
      <c r="I103" s="60">
        <v>45709</v>
      </c>
      <c r="J103" t="s">
        <v>163</v>
      </c>
      <c r="K103" t="s">
        <v>2767</v>
      </c>
    </row>
    <row r="104" spans="1:11" x14ac:dyDescent="0.2">
      <c r="A104" t="s">
        <v>2766</v>
      </c>
      <c r="B104" t="s">
        <v>167</v>
      </c>
      <c r="C104" t="s">
        <v>14</v>
      </c>
      <c r="D104" t="s">
        <v>30</v>
      </c>
      <c r="E104" t="s">
        <v>171</v>
      </c>
      <c r="F104" t="s">
        <v>163</v>
      </c>
      <c r="G104" s="177">
        <v>-2503.4899999999998</v>
      </c>
      <c r="H104" s="60">
        <v>45709</v>
      </c>
      <c r="I104" s="60">
        <v>45709</v>
      </c>
      <c r="J104" t="s">
        <v>163</v>
      </c>
      <c r="K104" t="s">
        <v>2765</v>
      </c>
    </row>
    <row r="105" spans="1:11" x14ac:dyDescent="0.2">
      <c r="A105" t="s">
        <v>2764</v>
      </c>
      <c r="B105" t="s">
        <v>167</v>
      </c>
      <c r="C105" t="s">
        <v>14</v>
      </c>
      <c r="D105" t="s">
        <v>30</v>
      </c>
      <c r="E105" t="s">
        <v>171</v>
      </c>
      <c r="F105" t="s">
        <v>163</v>
      </c>
      <c r="G105" s="177">
        <v>-185.98</v>
      </c>
      <c r="H105" s="60">
        <v>45709</v>
      </c>
      <c r="I105" s="60">
        <v>45709</v>
      </c>
      <c r="J105" t="s">
        <v>163</v>
      </c>
      <c r="K105" t="s">
        <v>2763</v>
      </c>
    </row>
    <row r="106" spans="1:11" x14ac:dyDescent="0.2">
      <c r="A106" t="s">
        <v>2762</v>
      </c>
      <c r="B106" t="s">
        <v>167</v>
      </c>
      <c r="C106" t="s">
        <v>14</v>
      </c>
      <c r="D106" t="s">
        <v>30</v>
      </c>
      <c r="E106" t="s">
        <v>171</v>
      </c>
      <c r="F106" t="s">
        <v>163</v>
      </c>
      <c r="G106" s="177">
        <v>-341.02</v>
      </c>
      <c r="H106" s="60">
        <v>45709</v>
      </c>
      <c r="I106" s="60">
        <v>45709</v>
      </c>
      <c r="J106" t="s">
        <v>163</v>
      </c>
      <c r="K106" t="s">
        <v>2761</v>
      </c>
    </row>
    <row r="107" spans="1:11" x14ac:dyDescent="0.2">
      <c r="A107" t="s">
        <v>2760</v>
      </c>
      <c r="B107" t="s">
        <v>167</v>
      </c>
      <c r="C107" t="s">
        <v>14</v>
      </c>
      <c r="D107" t="s">
        <v>30</v>
      </c>
      <c r="E107" t="s">
        <v>171</v>
      </c>
      <c r="F107" t="s">
        <v>163</v>
      </c>
      <c r="G107" s="177">
        <v>-197.58</v>
      </c>
      <c r="H107" s="60">
        <v>45712</v>
      </c>
      <c r="I107" s="60">
        <v>45712</v>
      </c>
      <c r="J107" t="s">
        <v>163</v>
      </c>
      <c r="K107" t="s">
        <v>2759</v>
      </c>
    </row>
    <row r="108" spans="1:11" x14ac:dyDescent="0.2">
      <c r="A108" t="s">
        <v>1199</v>
      </c>
      <c r="B108" t="s">
        <v>167</v>
      </c>
      <c r="C108" t="s">
        <v>14</v>
      </c>
      <c r="D108" t="s">
        <v>30</v>
      </c>
      <c r="E108" t="s">
        <v>171</v>
      </c>
      <c r="F108" t="s">
        <v>163</v>
      </c>
      <c r="G108" s="177">
        <v>-609.9</v>
      </c>
      <c r="H108" s="60">
        <v>45712</v>
      </c>
      <c r="I108" s="60">
        <v>45712</v>
      </c>
      <c r="J108" t="s">
        <v>163</v>
      </c>
      <c r="K108" t="s">
        <v>2758</v>
      </c>
    </row>
    <row r="109" spans="1:11" x14ac:dyDescent="0.2">
      <c r="A109" t="s">
        <v>2757</v>
      </c>
      <c r="B109" t="s">
        <v>167</v>
      </c>
      <c r="C109" t="s">
        <v>14</v>
      </c>
      <c r="D109" t="s">
        <v>30</v>
      </c>
      <c r="E109" t="s">
        <v>171</v>
      </c>
      <c r="F109" t="s">
        <v>163</v>
      </c>
      <c r="G109" s="177">
        <v>-797.83</v>
      </c>
      <c r="H109" s="60">
        <v>45714</v>
      </c>
      <c r="I109" s="60">
        <v>45714</v>
      </c>
      <c r="J109" t="s">
        <v>163</v>
      </c>
      <c r="K109" t="s">
        <v>2756</v>
      </c>
    </row>
    <row r="110" spans="1:11" x14ac:dyDescent="0.2">
      <c r="A110" t="s">
        <v>2755</v>
      </c>
      <c r="B110" t="s">
        <v>167</v>
      </c>
      <c r="C110" t="s">
        <v>14</v>
      </c>
      <c r="D110" t="s">
        <v>30</v>
      </c>
      <c r="E110" t="s">
        <v>171</v>
      </c>
      <c r="F110" t="s">
        <v>163</v>
      </c>
      <c r="G110" s="177">
        <v>-426.8</v>
      </c>
      <c r="H110" s="60">
        <v>45714</v>
      </c>
      <c r="I110" s="60">
        <v>45714</v>
      </c>
      <c r="J110" t="s">
        <v>163</v>
      </c>
      <c r="K110" t="s">
        <v>2754</v>
      </c>
    </row>
    <row r="111" spans="1:11" x14ac:dyDescent="0.2">
      <c r="A111" t="s">
        <v>2753</v>
      </c>
      <c r="B111" t="s">
        <v>167</v>
      </c>
      <c r="C111" t="s">
        <v>14</v>
      </c>
      <c r="D111" t="s">
        <v>30</v>
      </c>
      <c r="E111" t="s">
        <v>171</v>
      </c>
      <c r="F111" t="s">
        <v>163</v>
      </c>
      <c r="G111" s="177">
        <v>-213.94</v>
      </c>
      <c r="H111" s="60">
        <v>45714</v>
      </c>
      <c r="I111" s="60">
        <v>45714</v>
      </c>
      <c r="J111" t="s">
        <v>163</v>
      </c>
      <c r="K111" t="s">
        <v>2752</v>
      </c>
    </row>
    <row r="112" spans="1:11" x14ac:dyDescent="0.2">
      <c r="A112" t="s">
        <v>2751</v>
      </c>
      <c r="B112" t="s">
        <v>167</v>
      </c>
      <c r="C112" t="s">
        <v>14</v>
      </c>
      <c r="D112" t="s">
        <v>30</v>
      </c>
      <c r="E112" t="s">
        <v>171</v>
      </c>
      <c r="F112" t="s">
        <v>163</v>
      </c>
      <c r="G112" s="177">
        <v>-218.93</v>
      </c>
      <c r="H112" s="60">
        <v>45714</v>
      </c>
      <c r="I112" s="60">
        <v>45714</v>
      </c>
      <c r="J112" t="s">
        <v>163</v>
      </c>
      <c r="K112" t="s">
        <v>2750</v>
      </c>
    </row>
    <row r="113" spans="1:11" x14ac:dyDescent="0.2">
      <c r="A113" t="s">
        <v>2749</v>
      </c>
      <c r="B113" t="s">
        <v>167</v>
      </c>
      <c r="C113" t="s">
        <v>14</v>
      </c>
      <c r="D113" t="s">
        <v>30</v>
      </c>
      <c r="E113" t="s">
        <v>171</v>
      </c>
      <c r="F113" t="s">
        <v>163</v>
      </c>
      <c r="G113" s="177">
        <v>-254.47</v>
      </c>
      <c r="H113" s="60">
        <v>45714</v>
      </c>
      <c r="I113" s="60">
        <v>45714</v>
      </c>
      <c r="J113" t="s">
        <v>163</v>
      </c>
      <c r="K113" t="s">
        <v>2748</v>
      </c>
    </row>
    <row r="114" spans="1:11" x14ac:dyDescent="0.2">
      <c r="A114" t="s">
        <v>2747</v>
      </c>
      <c r="B114" t="s">
        <v>167</v>
      </c>
      <c r="C114" t="s">
        <v>14</v>
      </c>
      <c r="D114" t="s">
        <v>30</v>
      </c>
      <c r="E114" t="s">
        <v>171</v>
      </c>
      <c r="F114" t="s">
        <v>163</v>
      </c>
      <c r="G114" s="177">
        <v>-238.16</v>
      </c>
      <c r="H114" s="60">
        <v>45714</v>
      </c>
      <c r="I114" s="60">
        <v>45714</v>
      </c>
      <c r="J114" t="s">
        <v>163</v>
      </c>
      <c r="K114" t="s">
        <v>2746</v>
      </c>
    </row>
    <row r="115" spans="1:11" x14ac:dyDescent="0.2">
      <c r="A115" t="s">
        <v>2745</v>
      </c>
      <c r="B115" t="s">
        <v>167</v>
      </c>
      <c r="C115" t="s">
        <v>14</v>
      </c>
      <c r="D115" t="s">
        <v>30</v>
      </c>
      <c r="E115" t="s">
        <v>171</v>
      </c>
      <c r="F115" t="s">
        <v>163</v>
      </c>
      <c r="G115" s="177">
        <v>-142.05000000000001</v>
      </c>
      <c r="H115" s="60">
        <v>45714</v>
      </c>
      <c r="I115" s="60">
        <v>45714</v>
      </c>
      <c r="J115" t="s">
        <v>163</v>
      </c>
      <c r="K115" t="s">
        <v>2744</v>
      </c>
    </row>
    <row r="116" spans="1:11" x14ac:dyDescent="0.2">
      <c r="A116" t="s">
        <v>2743</v>
      </c>
      <c r="B116" t="s">
        <v>167</v>
      </c>
      <c r="C116" t="s">
        <v>14</v>
      </c>
      <c r="D116" t="s">
        <v>30</v>
      </c>
      <c r="E116" t="s">
        <v>171</v>
      </c>
      <c r="F116" t="s">
        <v>163</v>
      </c>
      <c r="G116" s="177">
        <v>-50.5</v>
      </c>
      <c r="H116" s="60">
        <v>45714</v>
      </c>
      <c r="I116" s="60">
        <v>45714</v>
      </c>
      <c r="J116" t="s">
        <v>163</v>
      </c>
      <c r="K116" t="s">
        <v>2742</v>
      </c>
    </row>
    <row r="117" spans="1:11" x14ac:dyDescent="0.2">
      <c r="A117" t="s">
        <v>2741</v>
      </c>
      <c r="B117" t="s">
        <v>167</v>
      </c>
      <c r="C117" t="s">
        <v>14</v>
      </c>
      <c r="D117" t="s">
        <v>30</v>
      </c>
      <c r="E117" t="s">
        <v>171</v>
      </c>
      <c r="F117" t="s">
        <v>163</v>
      </c>
      <c r="G117" s="177">
        <v>-145.27000000000001</v>
      </c>
      <c r="H117" s="60">
        <v>45714</v>
      </c>
      <c r="I117" s="60">
        <v>45714</v>
      </c>
      <c r="J117" t="s">
        <v>163</v>
      </c>
      <c r="K117" t="s">
        <v>2740</v>
      </c>
    </row>
    <row r="118" spans="1:11" x14ac:dyDescent="0.2">
      <c r="A118" t="s">
        <v>2739</v>
      </c>
      <c r="B118" t="s">
        <v>167</v>
      </c>
      <c r="C118" t="s">
        <v>14</v>
      </c>
      <c r="D118" t="s">
        <v>30</v>
      </c>
      <c r="E118" t="s">
        <v>171</v>
      </c>
      <c r="F118" t="s">
        <v>163</v>
      </c>
      <c r="G118" s="177">
        <v>-407.54</v>
      </c>
      <c r="H118" s="60">
        <v>45714</v>
      </c>
      <c r="I118" s="60">
        <v>45714</v>
      </c>
      <c r="J118" t="s">
        <v>163</v>
      </c>
      <c r="K118" t="s">
        <v>2738</v>
      </c>
    </row>
    <row r="119" spans="1:11" x14ac:dyDescent="0.2">
      <c r="A119" t="s">
        <v>2737</v>
      </c>
      <c r="B119" t="s">
        <v>167</v>
      </c>
      <c r="C119" t="s">
        <v>14</v>
      </c>
      <c r="D119" t="s">
        <v>30</v>
      </c>
      <c r="E119" t="s">
        <v>171</v>
      </c>
      <c r="F119" t="s">
        <v>163</v>
      </c>
      <c r="G119" s="177">
        <v>-120.44</v>
      </c>
      <c r="H119" s="60">
        <v>45714</v>
      </c>
      <c r="I119" s="60">
        <v>45714</v>
      </c>
      <c r="J119" t="s">
        <v>163</v>
      </c>
      <c r="K119" t="s">
        <v>2736</v>
      </c>
    </row>
    <row r="120" spans="1:11" x14ac:dyDescent="0.2">
      <c r="A120" t="s">
        <v>2735</v>
      </c>
      <c r="B120" t="s">
        <v>167</v>
      </c>
      <c r="C120" t="s">
        <v>14</v>
      </c>
      <c r="D120" t="s">
        <v>30</v>
      </c>
      <c r="E120" t="s">
        <v>171</v>
      </c>
      <c r="F120" t="s">
        <v>163</v>
      </c>
      <c r="G120" s="177">
        <v>-254.02</v>
      </c>
      <c r="H120" s="60">
        <v>45714</v>
      </c>
      <c r="I120" s="60">
        <v>45714</v>
      </c>
      <c r="J120" t="s">
        <v>163</v>
      </c>
      <c r="K120" t="s">
        <v>2734</v>
      </c>
    </row>
    <row r="121" spans="1:11" x14ac:dyDescent="0.2">
      <c r="A121" t="s">
        <v>2733</v>
      </c>
      <c r="B121" t="s">
        <v>167</v>
      </c>
      <c r="C121" t="s">
        <v>14</v>
      </c>
      <c r="D121" t="s">
        <v>30</v>
      </c>
      <c r="E121" t="s">
        <v>171</v>
      </c>
      <c r="F121" t="s">
        <v>163</v>
      </c>
      <c r="G121" s="177">
        <v>-222.26</v>
      </c>
      <c r="H121" s="60">
        <v>45714</v>
      </c>
      <c r="I121" s="60">
        <v>45714</v>
      </c>
      <c r="J121" t="s">
        <v>163</v>
      </c>
      <c r="K121" t="s">
        <v>2732</v>
      </c>
    </row>
    <row r="122" spans="1:11" x14ac:dyDescent="0.2">
      <c r="A122" t="s">
        <v>2731</v>
      </c>
      <c r="B122" t="s">
        <v>167</v>
      </c>
      <c r="C122" t="s">
        <v>14</v>
      </c>
      <c r="D122" t="s">
        <v>30</v>
      </c>
      <c r="E122" t="s">
        <v>171</v>
      </c>
      <c r="F122" t="s">
        <v>163</v>
      </c>
      <c r="G122" s="177">
        <v>-1048.97</v>
      </c>
      <c r="H122" s="60">
        <v>45715</v>
      </c>
      <c r="I122" s="60">
        <v>45715</v>
      </c>
      <c r="J122" t="s">
        <v>163</v>
      </c>
      <c r="K122" t="s">
        <v>2730</v>
      </c>
    </row>
    <row r="123" spans="1:11" x14ac:dyDescent="0.2">
      <c r="A123" t="s">
        <v>2729</v>
      </c>
      <c r="B123" t="s">
        <v>167</v>
      </c>
      <c r="C123" t="s">
        <v>14</v>
      </c>
      <c r="D123" t="s">
        <v>30</v>
      </c>
      <c r="E123" t="s">
        <v>171</v>
      </c>
      <c r="F123" t="s">
        <v>163</v>
      </c>
      <c r="G123" s="177">
        <v>-979.07</v>
      </c>
      <c r="H123" s="60">
        <v>45716</v>
      </c>
      <c r="I123" s="60">
        <v>45716</v>
      </c>
      <c r="J123" t="s">
        <v>163</v>
      </c>
      <c r="K123" t="s">
        <v>2728</v>
      </c>
    </row>
    <row r="124" spans="1:11" x14ac:dyDescent="0.2">
      <c r="A124" t="s">
        <v>2727</v>
      </c>
      <c r="B124" t="s">
        <v>167</v>
      </c>
      <c r="C124" t="s">
        <v>14</v>
      </c>
      <c r="D124" t="s">
        <v>30</v>
      </c>
      <c r="E124" t="s">
        <v>171</v>
      </c>
      <c r="F124" t="s">
        <v>163</v>
      </c>
      <c r="G124" s="177">
        <v>-439.29</v>
      </c>
      <c r="H124" s="60">
        <v>45716</v>
      </c>
      <c r="I124" s="60">
        <v>45716</v>
      </c>
      <c r="J124" t="s">
        <v>163</v>
      </c>
      <c r="K124" t="s">
        <v>2726</v>
      </c>
    </row>
    <row r="125" spans="1:11" x14ac:dyDescent="0.2">
      <c r="A125" t="s">
        <v>2725</v>
      </c>
      <c r="B125" t="s">
        <v>167</v>
      </c>
      <c r="C125" t="s">
        <v>166</v>
      </c>
      <c r="D125" t="s">
        <v>30</v>
      </c>
      <c r="E125" t="s">
        <v>164</v>
      </c>
      <c r="F125" t="s">
        <v>163</v>
      </c>
      <c r="G125" s="177">
        <v>4678.22</v>
      </c>
      <c r="H125" s="60">
        <v>45699</v>
      </c>
      <c r="I125" s="60">
        <v>45699</v>
      </c>
      <c r="J125" t="s">
        <v>163</v>
      </c>
      <c r="K125" t="s">
        <v>163</v>
      </c>
    </row>
    <row r="126" spans="1:11" x14ac:dyDescent="0.2">
      <c r="A126" t="s">
        <v>1153</v>
      </c>
      <c r="B126" t="s">
        <v>167</v>
      </c>
      <c r="C126" t="s">
        <v>14</v>
      </c>
      <c r="D126" t="s">
        <v>31</v>
      </c>
      <c r="E126" t="s">
        <v>171</v>
      </c>
      <c r="F126" t="s">
        <v>163</v>
      </c>
      <c r="G126" s="177">
        <v>-650</v>
      </c>
      <c r="H126" s="60">
        <v>45692</v>
      </c>
      <c r="I126" s="60">
        <v>45692</v>
      </c>
      <c r="J126" t="s">
        <v>163</v>
      </c>
      <c r="K126" t="s">
        <v>2724</v>
      </c>
    </row>
    <row r="127" spans="1:11" x14ac:dyDescent="0.2">
      <c r="A127" t="s">
        <v>2723</v>
      </c>
      <c r="B127" t="s">
        <v>167</v>
      </c>
      <c r="C127" t="s">
        <v>14</v>
      </c>
      <c r="D127" t="s">
        <v>31</v>
      </c>
      <c r="E127" t="s">
        <v>171</v>
      </c>
      <c r="F127" t="s">
        <v>163</v>
      </c>
      <c r="G127" s="177">
        <v>-184.84</v>
      </c>
      <c r="H127" s="60">
        <v>45692</v>
      </c>
      <c r="I127" s="60">
        <v>45692</v>
      </c>
      <c r="J127" t="s">
        <v>163</v>
      </c>
      <c r="K127" t="s">
        <v>2722</v>
      </c>
    </row>
    <row r="128" spans="1:11" x14ac:dyDescent="0.2">
      <c r="A128" t="s">
        <v>2721</v>
      </c>
      <c r="B128" t="s">
        <v>167</v>
      </c>
      <c r="C128" t="s">
        <v>14</v>
      </c>
      <c r="D128" t="s">
        <v>31</v>
      </c>
      <c r="E128" t="s">
        <v>171</v>
      </c>
      <c r="F128" t="s">
        <v>163</v>
      </c>
      <c r="G128" s="177">
        <v>-261.18</v>
      </c>
      <c r="H128" s="60">
        <v>45692</v>
      </c>
      <c r="I128" s="60">
        <v>45692</v>
      </c>
      <c r="J128" t="s">
        <v>163</v>
      </c>
      <c r="K128" t="s">
        <v>2720</v>
      </c>
    </row>
    <row r="129" spans="1:11" x14ac:dyDescent="0.2">
      <c r="A129" t="s">
        <v>2719</v>
      </c>
      <c r="B129" t="s">
        <v>167</v>
      </c>
      <c r="C129" t="s">
        <v>14</v>
      </c>
      <c r="D129" t="s">
        <v>31</v>
      </c>
      <c r="E129" t="s">
        <v>171</v>
      </c>
      <c r="F129" t="s">
        <v>163</v>
      </c>
      <c r="G129" s="177">
        <v>-650</v>
      </c>
      <c r="H129" s="60">
        <v>45699</v>
      </c>
      <c r="I129" s="60">
        <v>45699</v>
      </c>
      <c r="J129" t="s">
        <v>163</v>
      </c>
      <c r="K129" t="s">
        <v>2718</v>
      </c>
    </row>
    <row r="130" spans="1:11" x14ac:dyDescent="0.2">
      <c r="A130" t="s">
        <v>2611</v>
      </c>
      <c r="B130" t="s">
        <v>167</v>
      </c>
      <c r="C130" t="s">
        <v>14</v>
      </c>
      <c r="D130" t="s">
        <v>31</v>
      </c>
      <c r="E130" t="s">
        <v>171</v>
      </c>
      <c r="F130" t="s">
        <v>163</v>
      </c>
      <c r="G130" s="177">
        <v>-650</v>
      </c>
      <c r="H130" s="60">
        <v>45699</v>
      </c>
      <c r="I130" s="60">
        <v>45699</v>
      </c>
      <c r="J130" t="s">
        <v>163</v>
      </c>
      <c r="K130" t="s">
        <v>2717</v>
      </c>
    </row>
    <row r="131" spans="1:11" x14ac:dyDescent="0.2">
      <c r="A131" t="s">
        <v>1932</v>
      </c>
      <c r="B131" t="s">
        <v>167</v>
      </c>
      <c r="C131" t="s">
        <v>14</v>
      </c>
      <c r="D131" t="s">
        <v>31</v>
      </c>
      <c r="E131" t="s">
        <v>171</v>
      </c>
      <c r="F131" t="s">
        <v>163</v>
      </c>
      <c r="G131" s="177">
        <v>-281.95999999999998</v>
      </c>
      <c r="H131" s="60">
        <v>45699</v>
      </c>
      <c r="I131" s="60">
        <v>45699</v>
      </c>
      <c r="J131" t="s">
        <v>163</v>
      </c>
      <c r="K131" t="s">
        <v>2716</v>
      </c>
    </row>
    <row r="132" spans="1:11" x14ac:dyDescent="0.2">
      <c r="A132" t="s">
        <v>826</v>
      </c>
      <c r="B132" t="s">
        <v>167</v>
      </c>
      <c r="C132" t="s">
        <v>14</v>
      </c>
      <c r="D132" t="s">
        <v>31</v>
      </c>
      <c r="E132" t="s">
        <v>171</v>
      </c>
      <c r="F132" t="s">
        <v>163</v>
      </c>
      <c r="G132" s="177">
        <v>-203.21</v>
      </c>
      <c r="H132" s="60">
        <v>45699</v>
      </c>
      <c r="I132" s="60">
        <v>45699</v>
      </c>
      <c r="J132" t="s">
        <v>163</v>
      </c>
      <c r="K132" t="s">
        <v>2715</v>
      </c>
    </row>
    <row r="133" spans="1:11" x14ac:dyDescent="0.2">
      <c r="A133" t="s">
        <v>2714</v>
      </c>
      <c r="B133" t="s">
        <v>167</v>
      </c>
      <c r="C133" t="s">
        <v>14</v>
      </c>
      <c r="D133" t="s">
        <v>31</v>
      </c>
      <c r="E133" t="s">
        <v>171</v>
      </c>
      <c r="F133" t="s">
        <v>163</v>
      </c>
      <c r="G133" s="177">
        <v>-163.97</v>
      </c>
      <c r="H133" s="60">
        <v>45699</v>
      </c>
      <c r="I133" s="60">
        <v>45699</v>
      </c>
      <c r="J133" t="s">
        <v>163</v>
      </c>
      <c r="K133" t="s">
        <v>2713</v>
      </c>
    </row>
    <row r="134" spans="1:11" x14ac:dyDescent="0.2">
      <c r="A134" t="s">
        <v>2712</v>
      </c>
      <c r="B134" t="s">
        <v>167</v>
      </c>
      <c r="C134" t="s">
        <v>14</v>
      </c>
      <c r="D134" t="s">
        <v>31</v>
      </c>
      <c r="E134" t="s">
        <v>171</v>
      </c>
      <c r="F134" t="s">
        <v>163</v>
      </c>
      <c r="G134" s="177">
        <v>-193.96</v>
      </c>
      <c r="H134" s="60">
        <v>45699</v>
      </c>
      <c r="I134" s="60">
        <v>45699</v>
      </c>
      <c r="J134" t="s">
        <v>163</v>
      </c>
      <c r="K134" t="s">
        <v>2711</v>
      </c>
    </row>
    <row r="135" spans="1:11" x14ac:dyDescent="0.2">
      <c r="A135" t="s">
        <v>2710</v>
      </c>
      <c r="B135" t="s">
        <v>167</v>
      </c>
      <c r="C135" t="s">
        <v>14</v>
      </c>
      <c r="D135" t="s">
        <v>31</v>
      </c>
      <c r="E135" t="s">
        <v>171</v>
      </c>
      <c r="F135" t="s">
        <v>163</v>
      </c>
      <c r="G135" s="177">
        <v>-650</v>
      </c>
      <c r="H135" s="60">
        <v>45699</v>
      </c>
      <c r="I135" s="60">
        <v>45699</v>
      </c>
      <c r="J135" t="s">
        <v>163</v>
      </c>
      <c r="K135" t="s">
        <v>2709</v>
      </c>
    </row>
    <row r="136" spans="1:11" x14ac:dyDescent="0.2">
      <c r="A136" t="s">
        <v>1689</v>
      </c>
      <c r="B136" t="s">
        <v>167</v>
      </c>
      <c r="C136" t="s">
        <v>14</v>
      </c>
      <c r="D136" t="s">
        <v>31</v>
      </c>
      <c r="E136" t="s">
        <v>171</v>
      </c>
      <c r="F136" t="s">
        <v>163</v>
      </c>
      <c r="G136" s="177">
        <v>-213.37</v>
      </c>
      <c r="H136" s="60">
        <v>45699</v>
      </c>
      <c r="I136" s="60">
        <v>45699</v>
      </c>
      <c r="J136" t="s">
        <v>163</v>
      </c>
      <c r="K136" t="s">
        <v>2708</v>
      </c>
    </row>
    <row r="137" spans="1:11" x14ac:dyDescent="0.2">
      <c r="A137" t="s">
        <v>2707</v>
      </c>
      <c r="B137" t="s">
        <v>167</v>
      </c>
      <c r="C137" t="s">
        <v>14</v>
      </c>
      <c r="D137" t="s">
        <v>31</v>
      </c>
      <c r="E137" t="s">
        <v>171</v>
      </c>
      <c r="F137" t="s">
        <v>163</v>
      </c>
      <c r="G137" s="177">
        <v>-459.84</v>
      </c>
      <c r="H137" s="60">
        <v>45699</v>
      </c>
      <c r="I137" s="60">
        <v>45699</v>
      </c>
      <c r="J137" t="s">
        <v>163</v>
      </c>
      <c r="K137" t="s">
        <v>2706</v>
      </c>
    </row>
    <row r="138" spans="1:11" x14ac:dyDescent="0.2">
      <c r="A138" t="s">
        <v>2705</v>
      </c>
      <c r="B138" t="s">
        <v>167</v>
      </c>
      <c r="C138" t="s">
        <v>14</v>
      </c>
      <c r="D138" t="s">
        <v>31</v>
      </c>
      <c r="E138" t="s">
        <v>171</v>
      </c>
      <c r="F138" t="s">
        <v>163</v>
      </c>
      <c r="G138" s="177">
        <v>-223.93</v>
      </c>
      <c r="H138" s="60">
        <v>45705</v>
      </c>
      <c r="I138" s="60">
        <v>45705</v>
      </c>
      <c r="J138" t="s">
        <v>163</v>
      </c>
      <c r="K138" t="s">
        <v>2704</v>
      </c>
    </row>
    <row r="139" spans="1:11" x14ac:dyDescent="0.2">
      <c r="A139" t="s">
        <v>2361</v>
      </c>
      <c r="B139" t="s">
        <v>167</v>
      </c>
      <c r="C139" t="s">
        <v>14</v>
      </c>
      <c r="D139" t="s">
        <v>31</v>
      </c>
      <c r="E139" t="s">
        <v>171</v>
      </c>
      <c r="F139" t="s">
        <v>163</v>
      </c>
      <c r="G139" s="177">
        <v>-212.58</v>
      </c>
      <c r="H139" s="60">
        <v>45705</v>
      </c>
      <c r="I139" s="60">
        <v>45705</v>
      </c>
      <c r="J139" t="s">
        <v>163</v>
      </c>
      <c r="K139" t="s">
        <v>2360</v>
      </c>
    </row>
    <row r="140" spans="1:11" x14ac:dyDescent="0.2">
      <c r="A140" t="s">
        <v>1906</v>
      </c>
      <c r="B140" t="s">
        <v>167</v>
      </c>
      <c r="C140" t="s">
        <v>14</v>
      </c>
      <c r="D140" t="s">
        <v>31</v>
      </c>
      <c r="E140" t="s">
        <v>171</v>
      </c>
      <c r="F140" t="s">
        <v>163</v>
      </c>
      <c r="G140" s="177">
        <v>-239.9</v>
      </c>
      <c r="H140" s="60">
        <v>45705</v>
      </c>
      <c r="I140" s="60">
        <v>45705</v>
      </c>
      <c r="J140" t="s">
        <v>163</v>
      </c>
      <c r="K140" t="s">
        <v>2703</v>
      </c>
    </row>
    <row r="141" spans="1:11" x14ac:dyDescent="0.2">
      <c r="A141" t="s">
        <v>2702</v>
      </c>
      <c r="B141" t="s">
        <v>167</v>
      </c>
      <c r="C141" t="s">
        <v>14</v>
      </c>
      <c r="D141" t="s">
        <v>31</v>
      </c>
      <c r="E141" t="s">
        <v>171</v>
      </c>
      <c r="F141" t="s">
        <v>163</v>
      </c>
      <c r="G141" s="177">
        <v>-650</v>
      </c>
      <c r="H141" s="60">
        <v>45705</v>
      </c>
      <c r="I141" s="60">
        <v>45705</v>
      </c>
      <c r="J141" t="s">
        <v>163</v>
      </c>
      <c r="K141" t="s">
        <v>2701</v>
      </c>
    </row>
    <row r="142" spans="1:11" x14ac:dyDescent="0.2">
      <c r="A142" t="s">
        <v>1869</v>
      </c>
      <c r="B142" t="s">
        <v>167</v>
      </c>
      <c r="C142" t="s">
        <v>14</v>
      </c>
      <c r="D142" t="s">
        <v>31</v>
      </c>
      <c r="E142" t="s">
        <v>171</v>
      </c>
      <c r="F142" t="s">
        <v>163</v>
      </c>
      <c r="G142" s="177">
        <v>-191.06</v>
      </c>
      <c r="H142" s="60">
        <v>45705</v>
      </c>
      <c r="I142" s="60">
        <v>45705</v>
      </c>
      <c r="J142" t="s">
        <v>163</v>
      </c>
      <c r="K142" t="s">
        <v>2700</v>
      </c>
    </row>
    <row r="143" spans="1:11" x14ac:dyDescent="0.2">
      <c r="A143" t="s">
        <v>1442</v>
      </c>
      <c r="B143" t="s">
        <v>167</v>
      </c>
      <c r="C143" t="s">
        <v>14</v>
      </c>
      <c r="D143" t="s">
        <v>31</v>
      </c>
      <c r="E143" t="s">
        <v>171</v>
      </c>
      <c r="F143" t="s">
        <v>163</v>
      </c>
      <c r="G143" s="177">
        <v>-114.25</v>
      </c>
      <c r="H143" s="60">
        <v>45705</v>
      </c>
      <c r="I143" s="60">
        <v>45705</v>
      </c>
      <c r="J143" t="s">
        <v>163</v>
      </c>
      <c r="K143" t="s">
        <v>2699</v>
      </c>
    </row>
    <row r="144" spans="1:11" x14ac:dyDescent="0.2">
      <c r="A144" t="s">
        <v>2698</v>
      </c>
      <c r="B144" t="s">
        <v>167</v>
      </c>
      <c r="C144" t="s">
        <v>14</v>
      </c>
      <c r="D144" t="s">
        <v>31</v>
      </c>
      <c r="E144" t="s">
        <v>171</v>
      </c>
      <c r="F144" t="s">
        <v>163</v>
      </c>
      <c r="G144" s="177">
        <v>-650</v>
      </c>
      <c r="H144" s="60">
        <v>45705</v>
      </c>
      <c r="I144" s="60">
        <v>45705</v>
      </c>
      <c r="J144" t="s">
        <v>163</v>
      </c>
      <c r="K144" t="s">
        <v>2697</v>
      </c>
    </row>
    <row r="145" spans="1:11" x14ac:dyDescent="0.2">
      <c r="A145" t="s">
        <v>267</v>
      </c>
      <c r="B145" t="s">
        <v>167</v>
      </c>
      <c r="C145" t="s">
        <v>14</v>
      </c>
      <c r="D145" t="s">
        <v>31</v>
      </c>
      <c r="E145" t="s">
        <v>171</v>
      </c>
      <c r="F145" t="s">
        <v>163</v>
      </c>
      <c r="G145" s="177">
        <v>-650</v>
      </c>
      <c r="H145" s="60">
        <v>45705</v>
      </c>
      <c r="I145" s="60">
        <v>45705</v>
      </c>
      <c r="J145" t="s">
        <v>163</v>
      </c>
      <c r="K145" t="s">
        <v>2696</v>
      </c>
    </row>
    <row r="146" spans="1:11" x14ac:dyDescent="0.2">
      <c r="A146" t="s">
        <v>2695</v>
      </c>
      <c r="B146" t="s">
        <v>167</v>
      </c>
      <c r="C146" t="s">
        <v>14</v>
      </c>
      <c r="D146" t="s">
        <v>31</v>
      </c>
      <c r="E146" t="s">
        <v>171</v>
      </c>
      <c r="F146" t="s">
        <v>163</v>
      </c>
      <c r="G146" s="177">
        <v>-494.42</v>
      </c>
      <c r="H146" s="60">
        <v>45705</v>
      </c>
      <c r="I146" s="60">
        <v>45705</v>
      </c>
      <c r="J146" t="s">
        <v>163</v>
      </c>
      <c r="K146" t="s">
        <v>2694</v>
      </c>
    </row>
    <row r="147" spans="1:11" x14ac:dyDescent="0.2">
      <c r="A147" t="s">
        <v>1814</v>
      </c>
      <c r="B147" t="s">
        <v>167</v>
      </c>
      <c r="C147" t="s">
        <v>14</v>
      </c>
      <c r="D147" t="s">
        <v>31</v>
      </c>
      <c r="E147" t="s">
        <v>171</v>
      </c>
      <c r="F147" t="s">
        <v>163</v>
      </c>
      <c r="G147" s="177">
        <v>-650</v>
      </c>
      <c r="H147" s="60">
        <v>45705</v>
      </c>
      <c r="I147" s="60">
        <v>45705</v>
      </c>
      <c r="J147" t="s">
        <v>163</v>
      </c>
      <c r="K147" t="s">
        <v>2693</v>
      </c>
    </row>
    <row r="148" spans="1:11" x14ac:dyDescent="0.2">
      <c r="A148" t="s">
        <v>1884</v>
      </c>
      <c r="B148" t="s">
        <v>167</v>
      </c>
      <c r="C148" t="s">
        <v>14</v>
      </c>
      <c r="D148" t="s">
        <v>31</v>
      </c>
      <c r="E148" t="s">
        <v>171</v>
      </c>
      <c r="F148" t="s">
        <v>163</v>
      </c>
      <c r="G148" s="177">
        <v>-125.84</v>
      </c>
      <c r="H148" s="60">
        <v>45705</v>
      </c>
      <c r="I148" s="60">
        <v>45705</v>
      </c>
      <c r="J148" t="s">
        <v>163</v>
      </c>
      <c r="K148" t="s">
        <v>2692</v>
      </c>
    </row>
    <row r="149" spans="1:11" x14ac:dyDescent="0.2">
      <c r="A149" t="s">
        <v>2691</v>
      </c>
      <c r="B149" t="s">
        <v>167</v>
      </c>
      <c r="C149" t="s">
        <v>14</v>
      </c>
      <c r="D149" t="s">
        <v>31</v>
      </c>
      <c r="E149" t="s">
        <v>171</v>
      </c>
      <c r="F149" t="s">
        <v>163</v>
      </c>
      <c r="G149" s="177">
        <v>-358.32</v>
      </c>
      <c r="H149" s="60">
        <v>45705</v>
      </c>
      <c r="I149" s="60">
        <v>45705</v>
      </c>
      <c r="J149" t="s">
        <v>163</v>
      </c>
      <c r="K149" t="s">
        <v>2690</v>
      </c>
    </row>
    <row r="150" spans="1:11" x14ac:dyDescent="0.2">
      <c r="A150" t="s">
        <v>2689</v>
      </c>
      <c r="B150" t="s">
        <v>167</v>
      </c>
      <c r="C150" t="s">
        <v>14</v>
      </c>
      <c r="D150" t="s">
        <v>31</v>
      </c>
      <c r="E150" t="s">
        <v>171</v>
      </c>
      <c r="F150" t="s">
        <v>163</v>
      </c>
      <c r="G150" s="177">
        <v>-226.63</v>
      </c>
      <c r="H150" s="60">
        <v>45705</v>
      </c>
      <c r="I150" s="60">
        <v>45705</v>
      </c>
      <c r="J150" t="s">
        <v>163</v>
      </c>
      <c r="K150" t="s">
        <v>2688</v>
      </c>
    </row>
    <row r="151" spans="1:11" x14ac:dyDescent="0.2">
      <c r="A151" t="s">
        <v>2687</v>
      </c>
      <c r="B151" t="s">
        <v>167</v>
      </c>
      <c r="C151" t="s">
        <v>14</v>
      </c>
      <c r="D151" t="s">
        <v>31</v>
      </c>
      <c r="E151" t="s">
        <v>171</v>
      </c>
      <c r="F151" t="s">
        <v>163</v>
      </c>
      <c r="G151" s="177">
        <v>-650</v>
      </c>
      <c r="H151" s="60">
        <v>45712</v>
      </c>
      <c r="I151" s="60">
        <v>45712</v>
      </c>
      <c r="J151" t="s">
        <v>163</v>
      </c>
      <c r="K151" t="s">
        <v>2686</v>
      </c>
    </row>
    <row r="152" spans="1:11" x14ac:dyDescent="0.2">
      <c r="A152" t="s">
        <v>2685</v>
      </c>
      <c r="B152" t="s">
        <v>167</v>
      </c>
      <c r="C152" t="s">
        <v>14</v>
      </c>
      <c r="D152" t="s">
        <v>31</v>
      </c>
      <c r="E152" t="s">
        <v>171</v>
      </c>
      <c r="F152" t="s">
        <v>163</v>
      </c>
      <c r="G152" s="177">
        <v>-650</v>
      </c>
      <c r="H152" s="60">
        <v>45712</v>
      </c>
      <c r="I152" s="60">
        <v>45712</v>
      </c>
      <c r="J152" t="s">
        <v>163</v>
      </c>
      <c r="K152" t="s">
        <v>2684</v>
      </c>
    </row>
    <row r="153" spans="1:11" x14ac:dyDescent="0.2">
      <c r="A153" t="s">
        <v>2683</v>
      </c>
      <c r="B153" t="s">
        <v>167</v>
      </c>
      <c r="C153" t="s">
        <v>14</v>
      </c>
      <c r="D153" t="s">
        <v>31</v>
      </c>
      <c r="E153" t="s">
        <v>171</v>
      </c>
      <c r="F153" t="s">
        <v>163</v>
      </c>
      <c r="G153" s="177">
        <v>-650</v>
      </c>
      <c r="H153" s="60">
        <v>45712</v>
      </c>
      <c r="I153" s="60">
        <v>45712</v>
      </c>
      <c r="J153" t="s">
        <v>163</v>
      </c>
      <c r="K153" t="s">
        <v>2682</v>
      </c>
    </row>
    <row r="154" spans="1:11" x14ac:dyDescent="0.2">
      <c r="A154" t="s">
        <v>2681</v>
      </c>
      <c r="B154" t="s">
        <v>167</v>
      </c>
      <c r="C154" t="s">
        <v>14</v>
      </c>
      <c r="D154" t="s">
        <v>31</v>
      </c>
      <c r="E154" t="s">
        <v>171</v>
      </c>
      <c r="F154" t="s">
        <v>163</v>
      </c>
      <c r="G154" s="177">
        <v>-650</v>
      </c>
      <c r="H154" s="60">
        <v>45712</v>
      </c>
      <c r="I154" s="60">
        <v>45712</v>
      </c>
      <c r="J154" t="s">
        <v>163</v>
      </c>
      <c r="K154" t="s">
        <v>2680</v>
      </c>
    </row>
    <row r="155" spans="1:11" x14ac:dyDescent="0.2">
      <c r="A155" t="s">
        <v>2679</v>
      </c>
      <c r="B155" t="s">
        <v>167</v>
      </c>
      <c r="C155" t="s">
        <v>14</v>
      </c>
      <c r="D155" t="s">
        <v>31</v>
      </c>
      <c r="E155" t="s">
        <v>171</v>
      </c>
      <c r="F155" t="s">
        <v>163</v>
      </c>
      <c r="G155" s="177">
        <v>-650</v>
      </c>
      <c r="H155" s="60">
        <v>45712</v>
      </c>
      <c r="I155" s="60">
        <v>45712</v>
      </c>
      <c r="J155" t="s">
        <v>163</v>
      </c>
      <c r="K155" t="s">
        <v>2678</v>
      </c>
    </row>
    <row r="156" spans="1:11" x14ac:dyDescent="0.2">
      <c r="A156" t="s">
        <v>2677</v>
      </c>
      <c r="B156" t="s">
        <v>167</v>
      </c>
      <c r="C156" t="s">
        <v>14</v>
      </c>
      <c r="D156" t="s">
        <v>31</v>
      </c>
      <c r="E156" t="s">
        <v>171</v>
      </c>
      <c r="F156" t="s">
        <v>163</v>
      </c>
      <c r="G156" s="177">
        <v>-394.77</v>
      </c>
      <c r="H156" s="60">
        <v>45712</v>
      </c>
      <c r="I156" s="60">
        <v>45712</v>
      </c>
      <c r="J156" t="s">
        <v>163</v>
      </c>
      <c r="K156" t="s">
        <v>2676</v>
      </c>
    </row>
    <row r="157" spans="1:11" x14ac:dyDescent="0.2">
      <c r="A157" t="s">
        <v>2675</v>
      </c>
      <c r="B157" t="s">
        <v>167</v>
      </c>
      <c r="C157" t="s">
        <v>14</v>
      </c>
      <c r="D157" t="s">
        <v>31</v>
      </c>
      <c r="E157" t="s">
        <v>171</v>
      </c>
      <c r="F157" t="s">
        <v>163</v>
      </c>
      <c r="G157" s="177">
        <v>-155.57</v>
      </c>
      <c r="H157" s="60">
        <v>45712</v>
      </c>
      <c r="I157" s="60">
        <v>45712</v>
      </c>
      <c r="J157" t="s">
        <v>163</v>
      </c>
      <c r="K157" t="s">
        <v>2674</v>
      </c>
    </row>
    <row r="158" spans="1:11" x14ac:dyDescent="0.2">
      <c r="A158" t="s">
        <v>1681</v>
      </c>
      <c r="B158" t="s">
        <v>167</v>
      </c>
      <c r="C158" t="s">
        <v>14</v>
      </c>
      <c r="D158" t="s">
        <v>31</v>
      </c>
      <c r="E158" t="s">
        <v>171</v>
      </c>
      <c r="F158" t="s">
        <v>163</v>
      </c>
      <c r="G158" s="177">
        <v>-257.67</v>
      </c>
      <c r="H158" s="60">
        <v>45712</v>
      </c>
      <c r="I158" s="60">
        <v>45712</v>
      </c>
      <c r="J158" t="s">
        <v>163</v>
      </c>
      <c r="K158" t="s">
        <v>2673</v>
      </c>
    </row>
    <row r="159" spans="1:11" x14ac:dyDescent="0.2">
      <c r="A159" t="s">
        <v>1889</v>
      </c>
      <c r="B159" t="s">
        <v>167</v>
      </c>
      <c r="C159" t="s">
        <v>14</v>
      </c>
      <c r="D159" t="s">
        <v>31</v>
      </c>
      <c r="E159" t="s">
        <v>171</v>
      </c>
      <c r="F159" t="s">
        <v>163</v>
      </c>
      <c r="G159" s="177">
        <v>-201.02</v>
      </c>
      <c r="H159" s="60">
        <v>45712</v>
      </c>
      <c r="I159" s="60">
        <v>45712</v>
      </c>
      <c r="J159" t="s">
        <v>163</v>
      </c>
      <c r="K159" t="s">
        <v>2672</v>
      </c>
    </row>
    <row r="160" spans="1:11" x14ac:dyDescent="0.2">
      <c r="A160" t="s">
        <v>1867</v>
      </c>
      <c r="B160" t="s">
        <v>167</v>
      </c>
      <c r="C160" t="s">
        <v>14</v>
      </c>
      <c r="D160" t="s">
        <v>31</v>
      </c>
      <c r="E160" t="s">
        <v>171</v>
      </c>
      <c r="F160" t="s">
        <v>163</v>
      </c>
      <c r="G160" s="177">
        <v>-287.27</v>
      </c>
      <c r="H160" s="60">
        <v>45712</v>
      </c>
      <c r="I160" s="60">
        <v>45712</v>
      </c>
      <c r="J160" t="s">
        <v>163</v>
      </c>
      <c r="K160" t="s">
        <v>2671</v>
      </c>
    </row>
    <row r="161" spans="1:11" x14ac:dyDescent="0.2">
      <c r="A161" t="s">
        <v>2670</v>
      </c>
      <c r="B161" t="s">
        <v>167</v>
      </c>
      <c r="C161" t="s">
        <v>14</v>
      </c>
      <c r="D161" t="s">
        <v>31</v>
      </c>
      <c r="E161" t="s">
        <v>171</v>
      </c>
      <c r="F161" t="s">
        <v>163</v>
      </c>
      <c r="G161" s="177">
        <v>-290.07</v>
      </c>
      <c r="H161" s="60">
        <v>45712</v>
      </c>
      <c r="I161" s="60">
        <v>45712</v>
      </c>
      <c r="J161" t="s">
        <v>163</v>
      </c>
      <c r="K161" t="s">
        <v>2669</v>
      </c>
    </row>
    <row r="162" spans="1:11" x14ac:dyDescent="0.2">
      <c r="A162" t="s">
        <v>1404</v>
      </c>
      <c r="B162" t="s">
        <v>167</v>
      </c>
      <c r="C162" t="s">
        <v>14</v>
      </c>
      <c r="D162" t="s">
        <v>31</v>
      </c>
      <c r="E162" t="s">
        <v>171</v>
      </c>
      <c r="F162" t="s">
        <v>163</v>
      </c>
      <c r="G162" s="177">
        <v>-178.8</v>
      </c>
      <c r="H162" s="60">
        <v>45712</v>
      </c>
      <c r="I162" s="60">
        <v>45712</v>
      </c>
      <c r="J162" t="s">
        <v>163</v>
      </c>
      <c r="K162" t="s">
        <v>2668</v>
      </c>
    </row>
    <row r="163" spans="1:11" x14ac:dyDescent="0.2">
      <c r="A163" t="s">
        <v>2667</v>
      </c>
      <c r="B163" t="s">
        <v>167</v>
      </c>
      <c r="C163" t="s">
        <v>14</v>
      </c>
      <c r="D163" t="s">
        <v>31</v>
      </c>
      <c r="E163" t="s">
        <v>171</v>
      </c>
      <c r="F163" t="s">
        <v>163</v>
      </c>
      <c r="G163" s="177">
        <v>-189.46</v>
      </c>
      <c r="H163" s="60">
        <v>45712</v>
      </c>
      <c r="I163" s="60">
        <v>45712</v>
      </c>
      <c r="J163" t="s">
        <v>163</v>
      </c>
      <c r="K163" t="s">
        <v>2666</v>
      </c>
    </row>
    <row r="164" spans="1:11" x14ac:dyDescent="0.2">
      <c r="A164" t="s">
        <v>2665</v>
      </c>
      <c r="B164" t="s">
        <v>167</v>
      </c>
      <c r="C164" t="s">
        <v>14</v>
      </c>
      <c r="D164" t="s">
        <v>31</v>
      </c>
      <c r="E164" t="s">
        <v>171</v>
      </c>
      <c r="F164" t="s">
        <v>163</v>
      </c>
      <c r="G164" s="177">
        <v>-243.73</v>
      </c>
      <c r="H164" s="60">
        <v>45712</v>
      </c>
      <c r="I164" s="60">
        <v>45712</v>
      </c>
      <c r="J164" t="s">
        <v>163</v>
      </c>
      <c r="K164" t="s">
        <v>2664</v>
      </c>
    </row>
    <row r="165" spans="1:11" x14ac:dyDescent="0.2">
      <c r="A165" t="s">
        <v>2286</v>
      </c>
      <c r="B165" t="s">
        <v>167</v>
      </c>
      <c r="C165" t="s">
        <v>32</v>
      </c>
      <c r="D165" t="s">
        <v>32</v>
      </c>
      <c r="E165" t="s">
        <v>171</v>
      </c>
      <c r="F165" t="s">
        <v>163</v>
      </c>
      <c r="G165" s="177">
        <v>-1.56</v>
      </c>
      <c r="H165" s="60">
        <v>45692</v>
      </c>
      <c r="I165" s="60">
        <v>45692</v>
      </c>
      <c r="J165" t="s">
        <v>163</v>
      </c>
      <c r="K165" t="s">
        <v>337</v>
      </c>
    </row>
    <row r="166" spans="1:11" x14ac:dyDescent="0.2">
      <c r="A166" t="s">
        <v>2294</v>
      </c>
      <c r="B166" t="s">
        <v>167</v>
      </c>
      <c r="C166" t="s">
        <v>32</v>
      </c>
      <c r="D166" t="s">
        <v>32</v>
      </c>
      <c r="E166" t="s">
        <v>171</v>
      </c>
      <c r="F166" t="s">
        <v>163</v>
      </c>
      <c r="G166" s="177">
        <v>-0.79</v>
      </c>
      <c r="H166" s="60">
        <v>45692</v>
      </c>
      <c r="I166" s="60">
        <v>45692</v>
      </c>
      <c r="J166" t="s">
        <v>163</v>
      </c>
      <c r="K166" t="s">
        <v>337</v>
      </c>
    </row>
    <row r="167" spans="1:11" x14ac:dyDescent="0.2">
      <c r="A167" t="s">
        <v>2663</v>
      </c>
      <c r="B167" t="s">
        <v>167</v>
      </c>
      <c r="C167" t="s">
        <v>32</v>
      </c>
      <c r="D167" t="s">
        <v>32</v>
      </c>
      <c r="E167" t="s">
        <v>171</v>
      </c>
      <c r="F167" t="s">
        <v>163</v>
      </c>
      <c r="G167" s="177">
        <v>-80.680000000000007</v>
      </c>
      <c r="H167" s="60">
        <v>45692</v>
      </c>
      <c r="I167" s="60">
        <v>45692</v>
      </c>
      <c r="J167" t="s">
        <v>163</v>
      </c>
      <c r="K167" t="s">
        <v>2662</v>
      </c>
    </row>
    <row r="168" spans="1:11" x14ac:dyDescent="0.2">
      <c r="A168" t="s">
        <v>2661</v>
      </c>
      <c r="B168" t="s">
        <v>167</v>
      </c>
      <c r="C168" t="s">
        <v>32</v>
      </c>
      <c r="D168" t="s">
        <v>32</v>
      </c>
      <c r="E168" t="s">
        <v>171</v>
      </c>
      <c r="F168" t="s">
        <v>163</v>
      </c>
      <c r="G168" s="177">
        <v>-3.37</v>
      </c>
      <c r="H168" s="60">
        <v>45693</v>
      </c>
      <c r="I168" s="60">
        <v>45693</v>
      </c>
      <c r="J168" t="s">
        <v>163</v>
      </c>
      <c r="K168" t="s">
        <v>326</v>
      </c>
    </row>
    <row r="169" spans="1:11" x14ac:dyDescent="0.2">
      <c r="A169" t="s">
        <v>2660</v>
      </c>
      <c r="B169" t="s">
        <v>167</v>
      </c>
      <c r="C169" t="s">
        <v>32</v>
      </c>
      <c r="D169" t="s">
        <v>32</v>
      </c>
      <c r="E169" t="s">
        <v>171</v>
      </c>
      <c r="F169" t="s">
        <v>163</v>
      </c>
      <c r="G169" s="177">
        <v>-4.18</v>
      </c>
      <c r="H169" s="60">
        <v>45693</v>
      </c>
      <c r="I169" s="60">
        <v>45693</v>
      </c>
      <c r="J169" t="s">
        <v>163</v>
      </c>
      <c r="K169" t="s">
        <v>326</v>
      </c>
    </row>
    <row r="170" spans="1:11" x14ac:dyDescent="0.2">
      <c r="A170" t="s">
        <v>2659</v>
      </c>
      <c r="B170" t="s">
        <v>167</v>
      </c>
      <c r="C170" t="s">
        <v>32</v>
      </c>
      <c r="D170" t="s">
        <v>32</v>
      </c>
      <c r="E170" t="s">
        <v>171</v>
      </c>
      <c r="F170" t="s">
        <v>163</v>
      </c>
      <c r="G170" s="177">
        <v>-14.33</v>
      </c>
      <c r="H170" s="60">
        <v>45694</v>
      </c>
      <c r="I170" s="60">
        <v>45694</v>
      </c>
      <c r="J170" t="s">
        <v>163</v>
      </c>
      <c r="K170" t="s">
        <v>2658</v>
      </c>
    </row>
    <row r="171" spans="1:11" x14ac:dyDescent="0.2">
      <c r="A171" t="s">
        <v>2657</v>
      </c>
      <c r="B171" t="s">
        <v>167</v>
      </c>
      <c r="C171" t="s">
        <v>32</v>
      </c>
      <c r="D171" t="s">
        <v>32</v>
      </c>
      <c r="E171" t="s">
        <v>171</v>
      </c>
      <c r="F171" t="s">
        <v>163</v>
      </c>
      <c r="G171" s="177">
        <v>-4.92</v>
      </c>
      <c r="H171" s="60">
        <v>45694</v>
      </c>
      <c r="I171" s="60">
        <v>45694</v>
      </c>
      <c r="J171" t="s">
        <v>163</v>
      </c>
      <c r="K171" t="s">
        <v>326</v>
      </c>
    </row>
    <row r="172" spans="1:11" x14ac:dyDescent="0.2">
      <c r="A172" t="s">
        <v>1631</v>
      </c>
      <c r="B172" t="s">
        <v>167</v>
      </c>
      <c r="C172" t="s">
        <v>32</v>
      </c>
      <c r="D172" t="s">
        <v>32</v>
      </c>
      <c r="E172" t="s">
        <v>171</v>
      </c>
      <c r="F172" t="s">
        <v>163</v>
      </c>
      <c r="G172" s="177">
        <v>-371.56</v>
      </c>
      <c r="H172" s="60">
        <v>45698</v>
      </c>
      <c r="I172" s="60">
        <v>45698</v>
      </c>
      <c r="J172" t="s">
        <v>163</v>
      </c>
      <c r="K172" t="s">
        <v>2656</v>
      </c>
    </row>
    <row r="173" spans="1:11" x14ac:dyDescent="0.2">
      <c r="A173" t="s">
        <v>2655</v>
      </c>
      <c r="B173" t="s">
        <v>167</v>
      </c>
      <c r="C173" t="s">
        <v>32</v>
      </c>
      <c r="D173" t="s">
        <v>32</v>
      </c>
      <c r="E173" t="s">
        <v>171</v>
      </c>
      <c r="F173" t="s">
        <v>163</v>
      </c>
      <c r="G173" s="177">
        <v>-0.67</v>
      </c>
      <c r="H173" s="60">
        <v>45698</v>
      </c>
      <c r="I173" s="60">
        <v>45698</v>
      </c>
      <c r="J173" t="s">
        <v>163</v>
      </c>
      <c r="K173" t="s">
        <v>337</v>
      </c>
    </row>
    <row r="174" spans="1:11" x14ac:dyDescent="0.2">
      <c r="A174" t="s">
        <v>2654</v>
      </c>
      <c r="B174" t="s">
        <v>167</v>
      </c>
      <c r="C174" t="s">
        <v>32</v>
      </c>
      <c r="D174" t="s">
        <v>32</v>
      </c>
      <c r="E174" t="s">
        <v>171</v>
      </c>
      <c r="F174" t="s">
        <v>163</v>
      </c>
      <c r="G174" s="177">
        <v>-6.85</v>
      </c>
      <c r="H174" s="60">
        <v>45698</v>
      </c>
      <c r="I174" s="60">
        <v>45698</v>
      </c>
      <c r="J174" t="s">
        <v>163</v>
      </c>
      <c r="K174" t="s">
        <v>337</v>
      </c>
    </row>
    <row r="175" spans="1:11" x14ac:dyDescent="0.2">
      <c r="A175" t="s">
        <v>2653</v>
      </c>
      <c r="B175" t="s">
        <v>167</v>
      </c>
      <c r="C175" t="s">
        <v>32</v>
      </c>
      <c r="D175" t="s">
        <v>32</v>
      </c>
      <c r="E175" t="s">
        <v>171</v>
      </c>
      <c r="F175" t="s">
        <v>163</v>
      </c>
      <c r="G175" s="177">
        <v>-53.3</v>
      </c>
      <c r="H175" s="60">
        <v>45698</v>
      </c>
      <c r="I175" s="60">
        <v>45698</v>
      </c>
      <c r="J175" t="s">
        <v>163</v>
      </c>
      <c r="K175" t="s">
        <v>2652</v>
      </c>
    </row>
    <row r="176" spans="1:11" x14ac:dyDescent="0.2">
      <c r="A176" t="s">
        <v>2651</v>
      </c>
      <c r="B176" t="s">
        <v>167</v>
      </c>
      <c r="C176" t="s">
        <v>32</v>
      </c>
      <c r="D176" t="s">
        <v>32</v>
      </c>
      <c r="E176" t="s">
        <v>171</v>
      </c>
      <c r="F176" t="s">
        <v>163</v>
      </c>
      <c r="G176" s="177">
        <v>-1.69</v>
      </c>
      <c r="H176" s="60">
        <v>45698</v>
      </c>
      <c r="I176" s="60">
        <v>45698</v>
      </c>
      <c r="J176" t="s">
        <v>163</v>
      </c>
      <c r="K176" t="s">
        <v>326</v>
      </c>
    </row>
    <row r="177" spans="1:11" x14ac:dyDescent="0.2">
      <c r="A177" t="s">
        <v>2650</v>
      </c>
      <c r="B177" t="s">
        <v>167</v>
      </c>
      <c r="C177" t="s">
        <v>32</v>
      </c>
      <c r="D177" t="s">
        <v>32</v>
      </c>
      <c r="E177" t="s">
        <v>171</v>
      </c>
      <c r="F177" t="s">
        <v>163</v>
      </c>
      <c r="G177" s="177">
        <v>-39.630000000000003</v>
      </c>
      <c r="H177" s="60">
        <v>45702</v>
      </c>
      <c r="I177" s="60">
        <v>45702</v>
      </c>
      <c r="J177" t="s">
        <v>163</v>
      </c>
      <c r="K177" t="s">
        <v>2649</v>
      </c>
    </row>
    <row r="178" spans="1:11" x14ac:dyDescent="0.2">
      <c r="A178" t="s">
        <v>2648</v>
      </c>
      <c r="B178" t="s">
        <v>167</v>
      </c>
      <c r="C178" t="s">
        <v>32</v>
      </c>
      <c r="D178" t="s">
        <v>32</v>
      </c>
      <c r="E178" t="s">
        <v>171</v>
      </c>
      <c r="F178" t="s">
        <v>163</v>
      </c>
      <c r="G178" s="177">
        <v>-149.47</v>
      </c>
      <c r="H178" s="60">
        <v>45705</v>
      </c>
      <c r="I178" s="60">
        <v>45705</v>
      </c>
      <c r="J178" t="s">
        <v>163</v>
      </c>
      <c r="K178" t="s">
        <v>2647</v>
      </c>
    </row>
    <row r="179" spans="1:11" x14ac:dyDescent="0.2">
      <c r="A179" t="s">
        <v>2646</v>
      </c>
      <c r="B179" t="s">
        <v>167</v>
      </c>
      <c r="C179" t="s">
        <v>32</v>
      </c>
      <c r="D179" t="s">
        <v>32</v>
      </c>
      <c r="E179" t="s">
        <v>171</v>
      </c>
      <c r="F179" t="s">
        <v>163</v>
      </c>
      <c r="G179" s="177">
        <v>-1323.64</v>
      </c>
      <c r="H179" s="60">
        <v>45705</v>
      </c>
      <c r="I179" s="60">
        <v>45705</v>
      </c>
      <c r="J179" t="s">
        <v>163</v>
      </c>
      <c r="K179" t="s">
        <v>2645</v>
      </c>
    </row>
    <row r="180" spans="1:11" x14ac:dyDescent="0.2">
      <c r="A180" t="s">
        <v>2644</v>
      </c>
      <c r="B180" t="s">
        <v>167</v>
      </c>
      <c r="C180" t="s">
        <v>32</v>
      </c>
      <c r="D180" t="s">
        <v>32</v>
      </c>
      <c r="E180" t="s">
        <v>171</v>
      </c>
      <c r="F180" t="s">
        <v>163</v>
      </c>
      <c r="G180" s="177">
        <v>-1.69</v>
      </c>
      <c r="H180" s="60">
        <v>45707</v>
      </c>
      <c r="I180" s="60">
        <v>45707</v>
      </c>
      <c r="J180" t="s">
        <v>163</v>
      </c>
      <c r="K180" t="s">
        <v>326</v>
      </c>
    </row>
    <row r="181" spans="1:11" x14ac:dyDescent="0.2">
      <c r="A181" t="s">
        <v>2643</v>
      </c>
      <c r="B181" t="s">
        <v>167</v>
      </c>
      <c r="C181" t="s">
        <v>32</v>
      </c>
      <c r="D181" t="s">
        <v>32</v>
      </c>
      <c r="E181" t="s">
        <v>171</v>
      </c>
      <c r="F181" t="s">
        <v>163</v>
      </c>
      <c r="G181" s="177">
        <v>-2.5299999999999998</v>
      </c>
      <c r="H181" s="60">
        <v>45707</v>
      </c>
      <c r="I181" s="60">
        <v>45707</v>
      </c>
      <c r="J181" t="s">
        <v>163</v>
      </c>
      <c r="K181" t="s">
        <v>326</v>
      </c>
    </row>
    <row r="182" spans="1:11" x14ac:dyDescent="0.2">
      <c r="A182" t="s">
        <v>2642</v>
      </c>
      <c r="B182" t="s">
        <v>167</v>
      </c>
      <c r="C182" t="s">
        <v>32</v>
      </c>
      <c r="D182" t="s">
        <v>32</v>
      </c>
      <c r="E182" t="s">
        <v>171</v>
      </c>
      <c r="F182" t="s">
        <v>163</v>
      </c>
      <c r="G182" s="177">
        <v>-38.35</v>
      </c>
      <c r="H182" s="60">
        <v>45709</v>
      </c>
      <c r="I182" s="60">
        <v>45709</v>
      </c>
      <c r="J182" t="s">
        <v>163</v>
      </c>
      <c r="K182" t="s">
        <v>2641</v>
      </c>
    </row>
    <row r="183" spans="1:11" x14ac:dyDescent="0.2">
      <c r="A183" t="s">
        <v>2613</v>
      </c>
      <c r="B183" t="s">
        <v>167</v>
      </c>
      <c r="C183" t="s">
        <v>32</v>
      </c>
      <c r="D183" t="s">
        <v>32</v>
      </c>
      <c r="E183" t="s">
        <v>164</v>
      </c>
      <c r="F183" t="s">
        <v>163</v>
      </c>
      <c r="G183" s="177">
        <v>-287.39999999999998</v>
      </c>
      <c r="H183" s="60">
        <v>45709</v>
      </c>
      <c r="I183" s="60">
        <v>45709</v>
      </c>
      <c r="J183" s="60">
        <v>45713</v>
      </c>
      <c r="K183" t="s">
        <v>2640</v>
      </c>
    </row>
    <row r="184" spans="1:11" x14ac:dyDescent="0.2">
      <c r="A184" t="s">
        <v>2639</v>
      </c>
      <c r="B184" t="s">
        <v>167</v>
      </c>
      <c r="C184" t="s">
        <v>32</v>
      </c>
      <c r="D184" t="s">
        <v>32</v>
      </c>
      <c r="E184" t="s">
        <v>171</v>
      </c>
      <c r="F184" t="s">
        <v>163</v>
      </c>
      <c r="G184" s="177">
        <v>-1.69</v>
      </c>
      <c r="H184" s="60">
        <v>45712</v>
      </c>
      <c r="I184" s="60">
        <v>45712</v>
      </c>
      <c r="J184" t="s">
        <v>163</v>
      </c>
      <c r="K184" t="s">
        <v>326</v>
      </c>
    </row>
    <row r="185" spans="1:11" x14ac:dyDescent="0.2">
      <c r="A185" t="s">
        <v>2638</v>
      </c>
      <c r="B185" t="s">
        <v>167</v>
      </c>
      <c r="C185" t="s">
        <v>32</v>
      </c>
      <c r="D185" t="s">
        <v>32</v>
      </c>
      <c r="E185" t="s">
        <v>171</v>
      </c>
      <c r="F185" t="s">
        <v>163</v>
      </c>
      <c r="G185" s="177">
        <v>-0.84</v>
      </c>
      <c r="H185" s="60">
        <v>45713</v>
      </c>
      <c r="I185" s="60">
        <v>45713</v>
      </c>
      <c r="J185" t="s">
        <v>163</v>
      </c>
      <c r="K185" t="s">
        <v>326</v>
      </c>
    </row>
    <row r="186" spans="1:11" x14ac:dyDescent="0.2">
      <c r="A186" t="s">
        <v>2637</v>
      </c>
      <c r="B186" t="s">
        <v>167</v>
      </c>
      <c r="C186" t="s">
        <v>32</v>
      </c>
      <c r="D186" t="s">
        <v>32</v>
      </c>
      <c r="E186" t="s">
        <v>171</v>
      </c>
      <c r="F186" t="s">
        <v>163</v>
      </c>
      <c r="G186" s="177">
        <v>-3.37</v>
      </c>
      <c r="H186" s="60">
        <v>45713</v>
      </c>
      <c r="I186" s="60">
        <v>45713</v>
      </c>
      <c r="J186" t="s">
        <v>163</v>
      </c>
      <c r="K186" t="s">
        <v>326</v>
      </c>
    </row>
    <row r="187" spans="1:11" x14ac:dyDescent="0.2">
      <c r="A187" t="s">
        <v>2636</v>
      </c>
      <c r="B187" t="s">
        <v>167</v>
      </c>
      <c r="C187" t="s">
        <v>32</v>
      </c>
      <c r="D187" t="s">
        <v>32</v>
      </c>
      <c r="E187" t="s">
        <v>171</v>
      </c>
      <c r="F187" t="s">
        <v>163</v>
      </c>
      <c r="G187" s="177">
        <v>-406.58</v>
      </c>
      <c r="H187" s="60">
        <v>45714</v>
      </c>
      <c r="I187" s="60">
        <v>45714</v>
      </c>
      <c r="J187" t="s">
        <v>163</v>
      </c>
      <c r="K187" t="s">
        <v>2635</v>
      </c>
    </row>
    <row r="188" spans="1:11" x14ac:dyDescent="0.2">
      <c r="A188" t="s">
        <v>2634</v>
      </c>
      <c r="B188" t="s">
        <v>167</v>
      </c>
      <c r="C188" t="s">
        <v>32</v>
      </c>
      <c r="D188" t="s">
        <v>32</v>
      </c>
      <c r="E188" t="s">
        <v>171</v>
      </c>
      <c r="F188" t="s">
        <v>163</v>
      </c>
      <c r="G188" s="177">
        <v>-13.46</v>
      </c>
      <c r="H188" s="60">
        <v>45714</v>
      </c>
      <c r="I188" s="60">
        <v>45714</v>
      </c>
      <c r="J188" t="s">
        <v>163</v>
      </c>
      <c r="K188" t="s">
        <v>337</v>
      </c>
    </row>
    <row r="189" spans="1:11" x14ac:dyDescent="0.2">
      <c r="A189" t="s">
        <v>2633</v>
      </c>
      <c r="B189" t="s">
        <v>167</v>
      </c>
      <c r="C189" t="s">
        <v>32</v>
      </c>
      <c r="D189" t="s">
        <v>32</v>
      </c>
      <c r="E189" t="s">
        <v>171</v>
      </c>
      <c r="F189" t="s">
        <v>163</v>
      </c>
      <c r="G189" s="177">
        <v>-11.8</v>
      </c>
      <c r="H189" s="60">
        <v>45714</v>
      </c>
      <c r="I189" s="60">
        <v>45714</v>
      </c>
      <c r="J189" t="s">
        <v>163</v>
      </c>
      <c r="K189" t="s">
        <v>337</v>
      </c>
    </row>
    <row r="190" spans="1:11" x14ac:dyDescent="0.2">
      <c r="A190" t="s">
        <v>2632</v>
      </c>
      <c r="B190" t="s">
        <v>167</v>
      </c>
      <c r="C190" t="s">
        <v>32</v>
      </c>
      <c r="D190" t="s">
        <v>32</v>
      </c>
      <c r="E190" t="s">
        <v>171</v>
      </c>
      <c r="F190" t="s">
        <v>163</v>
      </c>
      <c r="G190" s="177">
        <v>-0.13</v>
      </c>
      <c r="H190" s="60">
        <v>45714</v>
      </c>
      <c r="I190" s="60">
        <v>45714</v>
      </c>
      <c r="J190" t="s">
        <v>163</v>
      </c>
      <c r="K190" t="s">
        <v>337</v>
      </c>
    </row>
    <row r="191" spans="1:11" x14ac:dyDescent="0.2">
      <c r="A191" t="s">
        <v>2631</v>
      </c>
      <c r="B191" t="s">
        <v>167</v>
      </c>
      <c r="C191" t="s">
        <v>32</v>
      </c>
      <c r="D191" t="s">
        <v>32</v>
      </c>
      <c r="E191" t="s">
        <v>171</v>
      </c>
      <c r="F191" t="s">
        <v>163</v>
      </c>
      <c r="G191" s="177">
        <v>-16.87</v>
      </c>
      <c r="H191" s="60">
        <v>45714</v>
      </c>
      <c r="I191" s="60">
        <v>45714</v>
      </c>
      <c r="J191" t="s">
        <v>163</v>
      </c>
      <c r="K191" t="s">
        <v>337</v>
      </c>
    </row>
    <row r="192" spans="1:11" x14ac:dyDescent="0.2">
      <c r="A192" t="s">
        <v>2630</v>
      </c>
      <c r="B192" t="s">
        <v>167</v>
      </c>
      <c r="C192" t="s">
        <v>32</v>
      </c>
      <c r="D192" t="s">
        <v>32</v>
      </c>
      <c r="E192" t="s">
        <v>171</v>
      </c>
      <c r="F192" t="s">
        <v>163</v>
      </c>
      <c r="G192" s="177">
        <v>-1</v>
      </c>
      <c r="H192" s="60">
        <v>45714</v>
      </c>
      <c r="I192" s="60">
        <v>45714</v>
      </c>
      <c r="J192" t="s">
        <v>163</v>
      </c>
      <c r="K192" t="s">
        <v>337</v>
      </c>
    </row>
    <row r="193" spans="1:11" x14ac:dyDescent="0.2">
      <c r="A193" t="s">
        <v>2629</v>
      </c>
      <c r="B193" t="s">
        <v>167</v>
      </c>
      <c r="C193" t="s">
        <v>32</v>
      </c>
      <c r="D193" t="s">
        <v>32</v>
      </c>
      <c r="E193" t="s">
        <v>171</v>
      </c>
      <c r="F193" t="s">
        <v>163</v>
      </c>
      <c r="G193" s="177">
        <v>-12.36</v>
      </c>
      <c r="H193" s="60">
        <v>45714</v>
      </c>
      <c r="I193" s="60">
        <v>45714</v>
      </c>
      <c r="J193" t="s">
        <v>163</v>
      </c>
      <c r="K193" t="s">
        <v>337</v>
      </c>
    </row>
    <row r="194" spans="1:11" x14ac:dyDescent="0.2">
      <c r="A194" t="s">
        <v>2628</v>
      </c>
      <c r="B194" t="s">
        <v>167</v>
      </c>
      <c r="C194" t="s">
        <v>32</v>
      </c>
      <c r="D194" t="s">
        <v>32</v>
      </c>
      <c r="E194" t="s">
        <v>171</v>
      </c>
      <c r="F194" t="s">
        <v>163</v>
      </c>
      <c r="G194" s="177">
        <v>-2.86</v>
      </c>
      <c r="H194" s="60">
        <v>45714</v>
      </c>
      <c r="I194" s="60">
        <v>45714</v>
      </c>
      <c r="J194" t="s">
        <v>163</v>
      </c>
      <c r="K194" t="s">
        <v>337</v>
      </c>
    </row>
    <row r="195" spans="1:11" x14ac:dyDescent="0.2">
      <c r="A195" t="s">
        <v>2627</v>
      </c>
      <c r="B195" t="s">
        <v>167</v>
      </c>
      <c r="C195" t="s">
        <v>32</v>
      </c>
      <c r="D195" t="s">
        <v>32</v>
      </c>
      <c r="E195" t="s">
        <v>171</v>
      </c>
      <c r="F195" t="s">
        <v>163</v>
      </c>
      <c r="G195" s="177">
        <v>-182.95</v>
      </c>
      <c r="H195" s="60">
        <v>45715</v>
      </c>
      <c r="I195" s="60">
        <v>45715</v>
      </c>
      <c r="J195" t="s">
        <v>163</v>
      </c>
      <c r="K195" t="s">
        <v>2626</v>
      </c>
    </row>
    <row r="196" spans="1:11" x14ac:dyDescent="0.2">
      <c r="A196" t="s">
        <v>2625</v>
      </c>
      <c r="B196" t="s">
        <v>167</v>
      </c>
      <c r="C196" t="s">
        <v>32</v>
      </c>
      <c r="D196" t="s">
        <v>32</v>
      </c>
      <c r="E196" t="s">
        <v>171</v>
      </c>
      <c r="F196" t="s">
        <v>163</v>
      </c>
      <c r="G196" s="177">
        <v>-3.37</v>
      </c>
      <c r="H196" s="60">
        <v>45715</v>
      </c>
      <c r="I196" s="60">
        <v>45715</v>
      </c>
      <c r="J196" t="s">
        <v>163</v>
      </c>
      <c r="K196" t="s">
        <v>326</v>
      </c>
    </row>
    <row r="197" spans="1:11" x14ac:dyDescent="0.2">
      <c r="A197" t="s">
        <v>2624</v>
      </c>
      <c r="B197" t="s">
        <v>167</v>
      </c>
      <c r="C197" t="s">
        <v>32</v>
      </c>
      <c r="D197" t="s">
        <v>32</v>
      </c>
      <c r="E197" t="s">
        <v>171</v>
      </c>
      <c r="F197" t="s">
        <v>163</v>
      </c>
      <c r="G197" s="177">
        <v>-208.42</v>
      </c>
      <c r="H197" s="60">
        <v>45715</v>
      </c>
      <c r="I197" s="60">
        <v>45715</v>
      </c>
      <c r="J197" t="s">
        <v>163</v>
      </c>
      <c r="K197" t="s">
        <v>2623</v>
      </c>
    </row>
    <row r="198" spans="1:11" x14ac:dyDescent="0.2">
      <c r="A198" t="s">
        <v>2622</v>
      </c>
      <c r="B198" t="s">
        <v>167</v>
      </c>
      <c r="C198" t="s">
        <v>32</v>
      </c>
      <c r="D198" t="s">
        <v>32</v>
      </c>
      <c r="E198" t="s">
        <v>171</v>
      </c>
      <c r="F198" t="s">
        <v>163</v>
      </c>
      <c r="G198" s="177">
        <v>-15.55</v>
      </c>
      <c r="H198" s="60">
        <v>45716</v>
      </c>
      <c r="I198" s="60">
        <v>45716</v>
      </c>
      <c r="J198" t="s">
        <v>163</v>
      </c>
      <c r="K198" t="s">
        <v>337</v>
      </c>
    </row>
    <row r="199" spans="1:11" x14ac:dyDescent="0.2">
      <c r="A199" t="s">
        <v>2621</v>
      </c>
      <c r="B199" t="s">
        <v>167</v>
      </c>
      <c r="C199" t="s">
        <v>32</v>
      </c>
      <c r="D199" t="s">
        <v>32</v>
      </c>
      <c r="E199" t="s">
        <v>171</v>
      </c>
      <c r="F199" t="s">
        <v>163</v>
      </c>
      <c r="G199" s="177">
        <v>-21.57</v>
      </c>
      <c r="H199" s="60">
        <v>45716</v>
      </c>
      <c r="I199" s="60">
        <v>45716</v>
      </c>
      <c r="J199" t="s">
        <v>163</v>
      </c>
      <c r="K199" t="s">
        <v>2620</v>
      </c>
    </row>
    <row r="200" spans="1:11" x14ac:dyDescent="0.2">
      <c r="A200" t="s">
        <v>2619</v>
      </c>
      <c r="B200" t="s">
        <v>167</v>
      </c>
      <c r="C200" t="s">
        <v>32</v>
      </c>
      <c r="D200" t="s">
        <v>32</v>
      </c>
      <c r="E200" t="s">
        <v>171</v>
      </c>
      <c r="F200" t="s">
        <v>163</v>
      </c>
      <c r="G200" s="177">
        <v>-65.73</v>
      </c>
      <c r="H200" s="60">
        <v>45716</v>
      </c>
      <c r="I200" s="60">
        <v>45716</v>
      </c>
      <c r="J200" t="s">
        <v>163</v>
      </c>
      <c r="K200" t="s">
        <v>2618</v>
      </c>
    </row>
    <row r="201" spans="1:11" x14ac:dyDescent="0.2">
      <c r="A201" t="s">
        <v>1731</v>
      </c>
      <c r="B201" t="s">
        <v>167</v>
      </c>
      <c r="C201" t="s">
        <v>32</v>
      </c>
      <c r="D201" t="s">
        <v>32</v>
      </c>
      <c r="E201" t="s">
        <v>171</v>
      </c>
      <c r="F201" t="s">
        <v>163</v>
      </c>
      <c r="G201" s="177">
        <v>-275.26</v>
      </c>
      <c r="H201" s="60">
        <v>45716</v>
      </c>
      <c r="I201" s="60">
        <v>45716</v>
      </c>
      <c r="J201" t="s">
        <v>163</v>
      </c>
      <c r="K201" t="s">
        <v>2617</v>
      </c>
    </row>
    <row r="202" spans="1:11" x14ac:dyDescent="0.2">
      <c r="A202" t="s">
        <v>2281</v>
      </c>
      <c r="B202" t="s">
        <v>167</v>
      </c>
      <c r="C202" t="s">
        <v>316</v>
      </c>
      <c r="D202" t="s">
        <v>32</v>
      </c>
      <c r="E202" t="s">
        <v>164</v>
      </c>
      <c r="F202" t="s">
        <v>163</v>
      </c>
      <c r="G202" s="177">
        <v>12.41</v>
      </c>
      <c r="H202" s="60">
        <v>45691</v>
      </c>
      <c r="I202" s="60">
        <v>45686</v>
      </c>
      <c r="J202" t="s">
        <v>163</v>
      </c>
      <c r="K202" t="s">
        <v>2616</v>
      </c>
    </row>
    <row r="203" spans="1:11" x14ac:dyDescent="0.2">
      <c r="A203" t="s">
        <v>2294</v>
      </c>
      <c r="B203" t="s">
        <v>167</v>
      </c>
      <c r="C203" t="s">
        <v>316</v>
      </c>
      <c r="D203" t="s">
        <v>32</v>
      </c>
      <c r="E203" t="s">
        <v>164</v>
      </c>
      <c r="F203" t="s">
        <v>163</v>
      </c>
      <c r="G203" s="177">
        <v>78.48</v>
      </c>
      <c r="H203" s="60">
        <v>45692</v>
      </c>
      <c r="I203" s="60">
        <v>45679</v>
      </c>
      <c r="J203" t="s">
        <v>163</v>
      </c>
      <c r="K203" t="s">
        <v>2615</v>
      </c>
    </row>
    <row r="204" spans="1:11" x14ac:dyDescent="0.2">
      <c r="A204" t="s">
        <v>2286</v>
      </c>
      <c r="B204" t="s">
        <v>167</v>
      </c>
      <c r="C204" t="s">
        <v>316</v>
      </c>
      <c r="D204" t="s">
        <v>32</v>
      </c>
      <c r="E204" t="s">
        <v>164</v>
      </c>
      <c r="F204" t="s">
        <v>163</v>
      </c>
      <c r="G204" s="177">
        <v>66.72</v>
      </c>
      <c r="H204" s="60">
        <v>45692</v>
      </c>
      <c r="I204" s="60">
        <v>45681</v>
      </c>
      <c r="J204" t="s">
        <v>163</v>
      </c>
      <c r="K204" t="s">
        <v>2615</v>
      </c>
    </row>
    <row r="205" spans="1:11" x14ac:dyDescent="0.2">
      <c r="A205" t="s">
        <v>2290</v>
      </c>
      <c r="B205" t="s">
        <v>167</v>
      </c>
      <c r="C205" t="s">
        <v>316</v>
      </c>
      <c r="D205" t="s">
        <v>32</v>
      </c>
      <c r="E205" t="s">
        <v>164</v>
      </c>
      <c r="F205" t="s">
        <v>163</v>
      </c>
      <c r="G205" s="177">
        <v>118.83</v>
      </c>
      <c r="H205" s="60">
        <v>45698</v>
      </c>
      <c r="I205" s="60">
        <v>45680</v>
      </c>
      <c r="J205" t="s">
        <v>163</v>
      </c>
      <c r="K205" t="s">
        <v>2614</v>
      </c>
    </row>
    <row r="206" spans="1:11" x14ac:dyDescent="0.2">
      <c r="A206" t="s">
        <v>2613</v>
      </c>
      <c r="B206" t="s">
        <v>167</v>
      </c>
      <c r="C206" t="s">
        <v>316</v>
      </c>
      <c r="D206" t="s">
        <v>32</v>
      </c>
      <c r="E206" t="s">
        <v>164</v>
      </c>
      <c r="F206" t="s">
        <v>163</v>
      </c>
      <c r="G206" s="177">
        <v>287.39999999999998</v>
      </c>
      <c r="H206" s="60">
        <v>45713</v>
      </c>
      <c r="I206" s="60">
        <v>45709</v>
      </c>
      <c r="J206" t="s">
        <v>163</v>
      </c>
      <c r="K206" t="s">
        <v>2612</v>
      </c>
    </row>
    <row r="207" spans="1:11" x14ac:dyDescent="0.2">
      <c r="G207" s="59"/>
      <c r="H207" s="60"/>
      <c r="I207" s="60"/>
    </row>
    <row r="208" spans="1:11" x14ac:dyDescent="0.2">
      <c r="G208" s="59"/>
      <c r="H208" s="60"/>
      <c r="I208" s="60"/>
    </row>
    <row r="210" spans="1:13" ht="15" x14ac:dyDescent="0.25">
      <c r="A210" s="17"/>
      <c r="B210" s="17"/>
      <c r="C210" s="45"/>
      <c r="D210" s="32"/>
      <c r="E210" s="33" t="s">
        <v>45</v>
      </c>
      <c r="F210" s="33" t="s">
        <v>46</v>
      </c>
      <c r="G210" s="34" t="s">
        <v>29</v>
      </c>
      <c r="H210" s="17"/>
      <c r="I210" s="17"/>
    </row>
    <row r="211" spans="1:13" ht="15" x14ac:dyDescent="0.25">
      <c r="A211" s="17"/>
      <c r="B211" s="17"/>
      <c r="C211" s="37"/>
      <c r="D211" s="36"/>
      <c r="E211" s="35" t="s">
        <v>34</v>
      </c>
      <c r="F211" s="36">
        <f>COUNTIFS($D$2:$D$209,E211,$G$2:$G$209,"&lt;0")-COUNTIFS($D$207:$D$209,E211,$G$207:$G$209,"&gt;0")</f>
        <v>65</v>
      </c>
      <c r="G211" s="37">
        <f>-SUMIF($D$2:$D$209,E211,$G$2:$G$209)</f>
        <v>6500</v>
      </c>
      <c r="H211" s="17"/>
      <c r="I211" s="17"/>
    </row>
    <row r="212" spans="1:13" ht="15" x14ac:dyDescent="0.25">
      <c r="A212" s="17"/>
      <c r="B212" s="17"/>
      <c r="C212" s="37"/>
      <c r="D212" s="36"/>
      <c r="E212" s="35" t="s">
        <v>30</v>
      </c>
      <c r="F212" s="36">
        <f t="shared" ref="F212:F215" si="0">COUNTIFS($D$2:$D$209,E212,$G$2:$G$209,"&lt;0")-COUNTIFS($D$207:$D$209,E212,$G$207:$G$209,"&gt;0")</f>
        <v>55</v>
      </c>
      <c r="G212" s="37">
        <f t="shared" ref="G212:G215" si="1">-SUMIF($D$2:$D$209,E212,$G$2:$G$209)</f>
        <v>24485.870000000003</v>
      </c>
      <c r="H212" s="17"/>
      <c r="I212" s="17"/>
    </row>
    <row r="213" spans="1:13" ht="15" x14ac:dyDescent="0.25">
      <c r="A213" s="29"/>
      <c r="B213" s="17"/>
      <c r="C213" s="37"/>
      <c r="D213" s="36"/>
      <c r="E213" s="35" t="s">
        <v>35</v>
      </c>
      <c r="F213" s="36">
        <f t="shared" si="0"/>
        <v>3</v>
      </c>
      <c r="G213" s="37">
        <f t="shared" si="1"/>
        <v>1865.1399999999999</v>
      </c>
      <c r="H213" s="17"/>
      <c r="I213" s="17"/>
    </row>
    <row r="214" spans="1:13" ht="15" x14ac:dyDescent="0.25">
      <c r="A214" s="29"/>
      <c r="B214" s="17"/>
      <c r="C214" s="37"/>
      <c r="D214" s="36"/>
      <c r="E214" s="35" t="s">
        <v>31</v>
      </c>
      <c r="F214" s="36">
        <f t="shared" si="0"/>
        <v>39</v>
      </c>
      <c r="G214" s="37">
        <f t="shared" si="1"/>
        <v>14797.619999999999</v>
      </c>
      <c r="H214" s="17"/>
      <c r="I214" s="17"/>
    </row>
    <row r="215" spans="1:13" ht="15" x14ac:dyDescent="0.25">
      <c r="A215" s="29"/>
      <c r="B215" s="17"/>
      <c r="C215" s="37"/>
      <c r="D215" s="36"/>
      <c r="E215" s="43" t="s">
        <v>32</v>
      </c>
      <c r="F215" s="36">
        <f t="shared" si="0"/>
        <v>37</v>
      </c>
      <c r="G215" s="37">
        <f t="shared" si="1"/>
        <v>3066.5800000000013</v>
      </c>
      <c r="H215" s="38" t="s">
        <v>49</v>
      </c>
      <c r="I215" s="17"/>
    </row>
    <row r="216" spans="1:13" ht="15" x14ac:dyDescent="0.25">
      <c r="A216" s="29"/>
      <c r="B216" s="17"/>
      <c r="C216" s="37"/>
      <c r="D216" s="17"/>
      <c r="E216" s="39" t="s">
        <v>36</v>
      </c>
      <c r="F216" s="40">
        <f>SUM(F211:F215)</f>
        <v>199</v>
      </c>
      <c r="G216" s="41">
        <f>SUM(G211:G215)</f>
        <v>50715.210000000006</v>
      </c>
      <c r="H216" s="17"/>
      <c r="I216" s="17"/>
    </row>
    <row r="217" spans="1:13" ht="15" x14ac:dyDescent="0.25">
      <c r="A217" s="29"/>
      <c r="B217" s="17"/>
      <c r="C217" s="42"/>
      <c r="D217" s="17"/>
      <c r="E217" s="30" t="s">
        <v>33</v>
      </c>
      <c r="F217" s="189">
        <f>F216-COUNTIF($G$2:$G$209,"&lt;0")+COUNTIF($G$207:$G$209,"&gt;0")</f>
        <v>0</v>
      </c>
      <c r="G217" s="42">
        <f>G216+SUM(G2:G209)</f>
        <v>0</v>
      </c>
      <c r="H217" s="17"/>
      <c r="I217" s="17"/>
    </row>
    <row r="220" spans="1:13" x14ac:dyDescent="0.2">
      <c r="A220" t="s">
        <v>11</v>
      </c>
      <c r="B220" t="s">
        <v>12</v>
      </c>
      <c r="C220" t="s">
        <v>13</v>
      </c>
      <c r="D220" t="s">
        <v>14</v>
      </c>
      <c r="E220" t="s">
        <v>15</v>
      </c>
      <c r="F220" t="s">
        <v>16</v>
      </c>
      <c r="G220" s="59" t="s">
        <v>29</v>
      </c>
      <c r="H220" s="60" t="s">
        <v>17</v>
      </c>
      <c r="I220" s="60" t="s">
        <v>18</v>
      </c>
      <c r="J220" t="s">
        <v>19</v>
      </c>
      <c r="K220" t="s">
        <v>885</v>
      </c>
      <c r="L220" t="s">
        <v>20</v>
      </c>
      <c r="M220" t="s">
        <v>886</v>
      </c>
    </row>
    <row r="221" spans="1:13" x14ac:dyDescent="0.2">
      <c r="A221" t="s">
        <v>2894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-70.540000000000006</v>
      </c>
      <c r="H221" s="60">
        <v>45692</v>
      </c>
      <c r="I221" s="60">
        <v>45629</v>
      </c>
      <c r="J221" t="s">
        <v>163</v>
      </c>
      <c r="K221" t="s">
        <v>163</v>
      </c>
      <c r="L221" t="s">
        <v>2895</v>
      </c>
      <c r="M221" t="s">
        <v>890</v>
      </c>
    </row>
    <row r="222" spans="1:13" x14ac:dyDescent="0.2">
      <c r="A222" t="s">
        <v>2894</v>
      </c>
      <c r="B222" t="s">
        <v>887</v>
      </c>
      <c r="C222" t="s">
        <v>930</v>
      </c>
      <c r="D222" t="s">
        <v>163</v>
      </c>
      <c r="E222" t="s">
        <v>171</v>
      </c>
      <c r="F222" t="s">
        <v>163</v>
      </c>
      <c r="G222" s="59">
        <v>-46.76</v>
      </c>
      <c r="H222" s="60">
        <v>45692</v>
      </c>
      <c r="I222" s="60">
        <v>45629</v>
      </c>
      <c r="J222" t="s">
        <v>163</v>
      </c>
      <c r="K222" t="s">
        <v>163</v>
      </c>
      <c r="L222" t="s">
        <v>2895</v>
      </c>
      <c r="M222" t="s">
        <v>890</v>
      </c>
    </row>
    <row r="223" spans="1:13" x14ac:dyDescent="0.2">
      <c r="A223" t="s">
        <v>2894</v>
      </c>
      <c r="B223" t="s">
        <v>887</v>
      </c>
      <c r="C223" t="s">
        <v>934</v>
      </c>
      <c r="D223" t="s">
        <v>163</v>
      </c>
      <c r="E223" t="s">
        <v>171</v>
      </c>
      <c r="F223" t="s">
        <v>163</v>
      </c>
      <c r="G223" s="59">
        <v>-201.63</v>
      </c>
      <c r="H223" s="60">
        <v>45692</v>
      </c>
      <c r="I223" s="60">
        <v>45629</v>
      </c>
      <c r="J223" t="s">
        <v>163</v>
      </c>
      <c r="K223" t="s">
        <v>163</v>
      </c>
      <c r="L223" t="s">
        <v>2895</v>
      </c>
      <c r="M223" t="s">
        <v>890</v>
      </c>
    </row>
    <row r="224" spans="1:13" x14ac:dyDescent="0.2">
      <c r="A224" t="s">
        <v>2894</v>
      </c>
      <c r="B224" t="s">
        <v>887</v>
      </c>
      <c r="C224" t="s">
        <v>900</v>
      </c>
      <c r="D224" t="s">
        <v>163</v>
      </c>
      <c r="E224" t="s">
        <v>171</v>
      </c>
      <c r="F224" t="s">
        <v>163</v>
      </c>
      <c r="G224" s="59">
        <v>-37.090000000000003</v>
      </c>
      <c r="H224" s="60">
        <v>45692</v>
      </c>
      <c r="I224" s="60">
        <v>45537</v>
      </c>
      <c r="J224" t="s">
        <v>163</v>
      </c>
      <c r="K224" t="s">
        <v>163</v>
      </c>
      <c r="L224" t="s">
        <v>2896</v>
      </c>
      <c r="M224" t="s">
        <v>890</v>
      </c>
    </row>
    <row r="225" spans="1:13" x14ac:dyDescent="0.2">
      <c r="A225" t="s">
        <v>2894</v>
      </c>
      <c r="B225" t="s">
        <v>887</v>
      </c>
      <c r="C225" t="s">
        <v>900</v>
      </c>
      <c r="D225" t="s">
        <v>163</v>
      </c>
      <c r="E225" t="s">
        <v>171</v>
      </c>
      <c r="F225" t="s">
        <v>163</v>
      </c>
      <c r="G225" s="59">
        <v>-18.34</v>
      </c>
      <c r="H225" s="60">
        <v>45692</v>
      </c>
      <c r="I225" s="60">
        <v>45537</v>
      </c>
      <c r="J225" t="s">
        <v>163</v>
      </c>
      <c r="K225" t="s">
        <v>163</v>
      </c>
      <c r="L225" t="s">
        <v>2896</v>
      </c>
      <c r="M225" t="s">
        <v>890</v>
      </c>
    </row>
    <row r="226" spans="1:13" x14ac:dyDescent="0.2">
      <c r="A226" t="s">
        <v>2894</v>
      </c>
      <c r="B226" t="s">
        <v>887</v>
      </c>
      <c r="C226" t="s">
        <v>930</v>
      </c>
      <c r="D226" t="s">
        <v>163</v>
      </c>
      <c r="E226" t="s">
        <v>171</v>
      </c>
      <c r="F226" t="s">
        <v>163</v>
      </c>
      <c r="G226" s="59">
        <v>-31.17</v>
      </c>
      <c r="H226" s="60">
        <v>45692</v>
      </c>
      <c r="I226" s="60">
        <v>45537</v>
      </c>
      <c r="J226" t="s">
        <v>163</v>
      </c>
      <c r="K226" t="s">
        <v>163</v>
      </c>
      <c r="L226" t="s">
        <v>2896</v>
      </c>
      <c r="M226" t="s">
        <v>890</v>
      </c>
    </row>
    <row r="227" spans="1:13" x14ac:dyDescent="0.2">
      <c r="A227" t="s">
        <v>2894</v>
      </c>
      <c r="B227" t="s">
        <v>887</v>
      </c>
      <c r="C227" t="s">
        <v>930</v>
      </c>
      <c r="D227" t="s">
        <v>163</v>
      </c>
      <c r="E227" t="s">
        <v>171</v>
      </c>
      <c r="F227" t="s">
        <v>163</v>
      </c>
      <c r="G227" s="59">
        <v>-15.69</v>
      </c>
      <c r="H227" s="60">
        <v>45692</v>
      </c>
      <c r="I227" s="60">
        <v>45537</v>
      </c>
      <c r="J227" t="s">
        <v>163</v>
      </c>
      <c r="K227" t="s">
        <v>163</v>
      </c>
      <c r="L227" t="s">
        <v>2896</v>
      </c>
      <c r="M227" t="s">
        <v>890</v>
      </c>
    </row>
    <row r="228" spans="1:13" x14ac:dyDescent="0.2">
      <c r="A228" t="s">
        <v>2894</v>
      </c>
      <c r="B228" t="s">
        <v>887</v>
      </c>
      <c r="C228" t="s">
        <v>934</v>
      </c>
      <c r="D228" t="s">
        <v>163</v>
      </c>
      <c r="E228" t="s">
        <v>171</v>
      </c>
      <c r="F228" t="s">
        <v>163</v>
      </c>
      <c r="G228" s="59">
        <v>-134.41999999999999</v>
      </c>
      <c r="H228" s="60">
        <v>45692</v>
      </c>
      <c r="I228" s="60">
        <v>45537</v>
      </c>
      <c r="J228" t="s">
        <v>163</v>
      </c>
      <c r="K228" t="s">
        <v>163</v>
      </c>
      <c r="L228" t="s">
        <v>2896</v>
      </c>
      <c r="M228" t="s">
        <v>890</v>
      </c>
    </row>
    <row r="229" spans="1:13" x14ac:dyDescent="0.2">
      <c r="A229" t="s">
        <v>2894</v>
      </c>
      <c r="B229" t="s">
        <v>887</v>
      </c>
      <c r="C229" t="s">
        <v>934</v>
      </c>
      <c r="D229" t="s">
        <v>163</v>
      </c>
      <c r="E229" t="s">
        <v>171</v>
      </c>
      <c r="F229" t="s">
        <v>163</v>
      </c>
      <c r="G229" s="59">
        <v>-66.180000000000007</v>
      </c>
      <c r="H229" s="60">
        <v>45692</v>
      </c>
      <c r="I229" s="60">
        <v>45537</v>
      </c>
      <c r="J229" t="s">
        <v>163</v>
      </c>
      <c r="K229" t="s">
        <v>163</v>
      </c>
      <c r="L229" t="s">
        <v>2896</v>
      </c>
      <c r="M229" t="s">
        <v>890</v>
      </c>
    </row>
    <row r="230" spans="1:13" x14ac:dyDescent="0.2">
      <c r="A230" t="s">
        <v>2894</v>
      </c>
      <c r="B230" t="s">
        <v>887</v>
      </c>
      <c r="C230" t="s">
        <v>900</v>
      </c>
      <c r="D230" t="s">
        <v>163</v>
      </c>
      <c r="E230" t="s">
        <v>171</v>
      </c>
      <c r="F230" t="s">
        <v>163</v>
      </c>
      <c r="G230" s="59">
        <v>-71.260000000000005</v>
      </c>
      <c r="H230" s="60">
        <v>45692</v>
      </c>
      <c r="I230" s="60">
        <v>45450</v>
      </c>
      <c r="J230" t="s">
        <v>163</v>
      </c>
      <c r="K230" t="s">
        <v>163</v>
      </c>
      <c r="L230" t="s">
        <v>2896</v>
      </c>
      <c r="M230" t="s">
        <v>890</v>
      </c>
    </row>
    <row r="231" spans="1:13" x14ac:dyDescent="0.2">
      <c r="A231" t="s">
        <v>2894</v>
      </c>
      <c r="B231" t="s">
        <v>887</v>
      </c>
      <c r="C231" t="s">
        <v>930</v>
      </c>
      <c r="D231" t="s">
        <v>163</v>
      </c>
      <c r="E231" t="s">
        <v>171</v>
      </c>
      <c r="F231" t="s">
        <v>163</v>
      </c>
      <c r="G231" s="59">
        <v>-46.06</v>
      </c>
      <c r="H231" s="60">
        <v>45692</v>
      </c>
      <c r="I231" s="60">
        <v>45450</v>
      </c>
      <c r="J231" t="s">
        <v>163</v>
      </c>
      <c r="K231" t="s">
        <v>163</v>
      </c>
      <c r="L231" t="s">
        <v>2896</v>
      </c>
      <c r="M231" t="s">
        <v>890</v>
      </c>
    </row>
    <row r="232" spans="1:13" x14ac:dyDescent="0.2">
      <c r="A232" t="s">
        <v>2894</v>
      </c>
      <c r="B232" t="s">
        <v>887</v>
      </c>
      <c r="C232" t="s">
        <v>934</v>
      </c>
      <c r="D232" t="s">
        <v>163</v>
      </c>
      <c r="E232" t="s">
        <v>171</v>
      </c>
      <c r="F232" t="s">
        <v>163</v>
      </c>
      <c r="G232" s="59">
        <v>-194.27</v>
      </c>
      <c r="H232" s="60">
        <v>45692</v>
      </c>
      <c r="I232" s="60">
        <v>45450</v>
      </c>
      <c r="J232" t="s">
        <v>163</v>
      </c>
      <c r="K232" t="s">
        <v>163</v>
      </c>
      <c r="L232" t="s">
        <v>2896</v>
      </c>
      <c r="M232" t="s">
        <v>890</v>
      </c>
    </row>
    <row r="233" spans="1:13" x14ac:dyDescent="0.2">
      <c r="A233" t="s">
        <v>2894</v>
      </c>
      <c r="B233" t="s">
        <v>887</v>
      </c>
      <c r="C233" t="s">
        <v>900</v>
      </c>
      <c r="D233" t="s">
        <v>163</v>
      </c>
      <c r="E233" t="s">
        <v>171</v>
      </c>
      <c r="F233" t="s">
        <v>163</v>
      </c>
      <c r="G233" s="59">
        <v>-53.44</v>
      </c>
      <c r="H233" s="60">
        <v>45692</v>
      </c>
      <c r="I233" s="60">
        <v>45355</v>
      </c>
      <c r="J233" t="s">
        <v>163</v>
      </c>
      <c r="K233" t="s">
        <v>163</v>
      </c>
      <c r="L233" t="s">
        <v>2896</v>
      </c>
      <c r="M233" t="s">
        <v>890</v>
      </c>
    </row>
    <row r="234" spans="1:13" x14ac:dyDescent="0.2">
      <c r="A234" t="s">
        <v>2894</v>
      </c>
      <c r="B234" t="s">
        <v>887</v>
      </c>
      <c r="C234" t="s">
        <v>930</v>
      </c>
      <c r="D234" t="s">
        <v>163</v>
      </c>
      <c r="E234" t="s">
        <v>171</v>
      </c>
      <c r="F234" t="s">
        <v>163</v>
      </c>
      <c r="G234" s="59">
        <v>-49.6</v>
      </c>
      <c r="H234" s="60">
        <v>45692</v>
      </c>
      <c r="I234" s="60">
        <v>45355</v>
      </c>
      <c r="J234" t="s">
        <v>163</v>
      </c>
      <c r="K234" t="s">
        <v>163</v>
      </c>
      <c r="L234" t="s">
        <v>2896</v>
      </c>
      <c r="M234" t="s">
        <v>890</v>
      </c>
    </row>
    <row r="235" spans="1:13" x14ac:dyDescent="0.2">
      <c r="A235" t="s">
        <v>2894</v>
      </c>
      <c r="B235" t="s">
        <v>887</v>
      </c>
      <c r="C235" t="s">
        <v>934</v>
      </c>
      <c r="D235" t="s">
        <v>163</v>
      </c>
      <c r="E235" t="s">
        <v>171</v>
      </c>
      <c r="F235" t="s">
        <v>163</v>
      </c>
      <c r="G235" s="59">
        <v>-209.21</v>
      </c>
      <c r="H235" s="60">
        <v>45692</v>
      </c>
      <c r="I235" s="60">
        <v>45355</v>
      </c>
      <c r="J235" t="s">
        <v>163</v>
      </c>
      <c r="K235" t="s">
        <v>163</v>
      </c>
      <c r="L235" t="s">
        <v>2896</v>
      </c>
      <c r="M235" t="s">
        <v>890</v>
      </c>
    </row>
    <row r="236" spans="1:13" x14ac:dyDescent="0.2">
      <c r="A236" t="s">
        <v>2894</v>
      </c>
      <c r="B236" t="s">
        <v>887</v>
      </c>
      <c r="C236" t="s">
        <v>900</v>
      </c>
      <c r="D236" t="s">
        <v>163</v>
      </c>
      <c r="E236" t="s">
        <v>171</v>
      </c>
      <c r="F236" t="s">
        <v>163</v>
      </c>
      <c r="G236" s="59">
        <v>-41.48</v>
      </c>
      <c r="H236" s="60">
        <v>45692</v>
      </c>
      <c r="I236" s="60">
        <v>45257</v>
      </c>
      <c r="J236" t="s">
        <v>163</v>
      </c>
      <c r="K236" t="s">
        <v>163</v>
      </c>
      <c r="L236" t="s">
        <v>2896</v>
      </c>
      <c r="M236" t="s">
        <v>890</v>
      </c>
    </row>
    <row r="237" spans="1:13" x14ac:dyDescent="0.2">
      <c r="A237" t="s">
        <v>2894</v>
      </c>
      <c r="B237" t="s">
        <v>887</v>
      </c>
      <c r="C237" t="s">
        <v>930</v>
      </c>
      <c r="D237" t="s">
        <v>163</v>
      </c>
      <c r="E237" t="s">
        <v>171</v>
      </c>
      <c r="F237" t="s">
        <v>163</v>
      </c>
      <c r="G237" s="59">
        <v>-44.54</v>
      </c>
      <c r="H237" s="60">
        <v>45692</v>
      </c>
      <c r="I237" s="60">
        <v>45257</v>
      </c>
      <c r="J237" t="s">
        <v>163</v>
      </c>
      <c r="K237" t="s">
        <v>163</v>
      </c>
      <c r="L237" t="s">
        <v>2896</v>
      </c>
      <c r="M237" t="s">
        <v>890</v>
      </c>
    </row>
    <row r="238" spans="1:13" x14ac:dyDescent="0.2">
      <c r="A238" t="s">
        <v>2894</v>
      </c>
      <c r="B238" t="s">
        <v>887</v>
      </c>
      <c r="C238" t="s">
        <v>934</v>
      </c>
      <c r="D238" t="s">
        <v>163</v>
      </c>
      <c r="E238" t="s">
        <v>171</v>
      </c>
      <c r="F238" t="s">
        <v>163</v>
      </c>
      <c r="G238" s="59">
        <v>-187.86</v>
      </c>
      <c r="H238" s="60">
        <v>45692</v>
      </c>
      <c r="I238" s="60">
        <v>45257</v>
      </c>
      <c r="J238" t="s">
        <v>163</v>
      </c>
      <c r="K238" t="s">
        <v>163</v>
      </c>
      <c r="L238" t="s">
        <v>2896</v>
      </c>
      <c r="M238" t="s">
        <v>890</v>
      </c>
    </row>
    <row r="239" spans="1:13" x14ac:dyDescent="0.2">
      <c r="A239" t="s">
        <v>2894</v>
      </c>
      <c r="B239" t="s">
        <v>887</v>
      </c>
      <c r="C239" t="s">
        <v>900</v>
      </c>
      <c r="D239" t="s">
        <v>163</v>
      </c>
      <c r="E239" t="s">
        <v>171</v>
      </c>
      <c r="F239" t="s">
        <v>163</v>
      </c>
      <c r="G239" s="59">
        <v>-33.5</v>
      </c>
      <c r="H239" s="60">
        <v>45692</v>
      </c>
      <c r="I239" s="60">
        <v>45166</v>
      </c>
      <c r="J239" t="s">
        <v>163</v>
      </c>
      <c r="K239" t="s">
        <v>163</v>
      </c>
      <c r="L239" t="s">
        <v>2896</v>
      </c>
      <c r="M239" t="s">
        <v>890</v>
      </c>
    </row>
    <row r="240" spans="1:13" x14ac:dyDescent="0.2">
      <c r="A240" t="s">
        <v>2894</v>
      </c>
      <c r="B240" t="s">
        <v>887</v>
      </c>
      <c r="C240" t="s">
        <v>900</v>
      </c>
      <c r="D240" t="s">
        <v>163</v>
      </c>
      <c r="E240" t="s">
        <v>171</v>
      </c>
      <c r="F240" t="s">
        <v>163</v>
      </c>
      <c r="G240" s="59">
        <v>-20.46</v>
      </c>
      <c r="H240" s="60">
        <v>45692</v>
      </c>
      <c r="I240" s="60">
        <v>45166</v>
      </c>
      <c r="J240" t="s">
        <v>163</v>
      </c>
      <c r="K240" t="s">
        <v>163</v>
      </c>
      <c r="L240" t="s">
        <v>2896</v>
      </c>
      <c r="M240" t="s">
        <v>890</v>
      </c>
    </row>
    <row r="241" spans="1:13" x14ac:dyDescent="0.2">
      <c r="A241" t="s">
        <v>2894</v>
      </c>
      <c r="B241" t="s">
        <v>887</v>
      </c>
      <c r="C241" t="s">
        <v>930</v>
      </c>
      <c r="D241" t="s">
        <v>163</v>
      </c>
      <c r="E241" t="s">
        <v>171</v>
      </c>
      <c r="F241" t="s">
        <v>163</v>
      </c>
      <c r="G241" s="59">
        <v>-29.35</v>
      </c>
      <c r="H241" s="60">
        <v>45692</v>
      </c>
      <c r="I241" s="60">
        <v>45166</v>
      </c>
      <c r="J241" t="s">
        <v>163</v>
      </c>
      <c r="K241" t="s">
        <v>163</v>
      </c>
      <c r="L241" t="s">
        <v>2896</v>
      </c>
      <c r="M241" t="s">
        <v>890</v>
      </c>
    </row>
    <row r="242" spans="1:13" x14ac:dyDescent="0.2">
      <c r="A242" t="s">
        <v>2894</v>
      </c>
      <c r="B242" t="s">
        <v>887</v>
      </c>
      <c r="C242" t="s">
        <v>930</v>
      </c>
      <c r="D242" t="s">
        <v>163</v>
      </c>
      <c r="E242" t="s">
        <v>171</v>
      </c>
      <c r="F242" t="s">
        <v>163</v>
      </c>
      <c r="G242" s="59">
        <v>-18.239999999999998</v>
      </c>
      <c r="H242" s="60">
        <v>45692</v>
      </c>
      <c r="I242" s="60">
        <v>45166</v>
      </c>
      <c r="J242" t="s">
        <v>163</v>
      </c>
      <c r="K242" t="s">
        <v>163</v>
      </c>
      <c r="L242" t="s">
        <v>2896</v>
      </c>
      <c r="M242" t="s">
        <v>890</v>
      </c>
    </row>
    <row r="243" spans="1:13" x14ac:dyDescent="0.2">
      <c r="A243" t="s">
        <v>2894</v>
      </c>
      <c r="B243" t="s">
        <v>887</v>
      </c>
      <c r="C243" t="s">
        <v>934</v>
      </c>
      <c r="D243" t="s">
        <v>163</v>
      </c>
      <c r="E243" t="s">
        <v>171</v>
      </c>
      <c r="F243" t="s">
        <v>163</v>
      </c>
      <c r="G243" s="59">
        <v>-123.82</v>
      </c>
      <c r="H243" s="60">
        <v>45692</v>
      </c>
      <c r="I243" s="60">
        <v>45166</v>
      </c>
      <c r="J243" t="s">
        <v>163</v>
      </c>
      <c r="K243" t="s">
        <v>163</v>
      </c>
      <c r="L243" t="s">
        <v>2896</v>
      </c>
      <c r="M243" t="s">
        <v>890</v>
      </c>
    </row>
    <row r="244" spans="1:13" x14ac:dyDescent="0.2">
      <c r="A244" t="s">
        <v>2894</v>
      </c>
      <c r="B244" t="s">
        <v>887</v>
      </c>
      <c r="C244" t="s">
        <v>934</v>
      </c>
      <c r="D244" t="s">
        <v>163</v>
      </c>
      <c r="E244" t="s">
        <v>171</v>
      </c>
      <c r="F244" t="s">
        <v>163</v>
      </c>
      <c r="G244" s="59">
        <v>-75.260000000000005</v>
      </c>
      <c r="H244" s="60">
        <v>45692</v>
      </c>
      <c r="I244" s="60">
        <v>45166</v>
      </c>
      <c r="J244" t="s">
        <v>163</v>
      </c>
      <c r="K244" t="s">
        <v>163</v>
      </c>
      <c r="L244" t="s">
        <v>2896</v>
      </c>
      <c r="M244" t="s">
        <v>890</v>
      </c>
    </row>
    <row r="245" spans="1:13" x14ac:dyDescent="0.2">
      <c r="A245" t="s">
        <v>2894</v>
      </c>
      <c r="B245" t="s">
        <v>887</v>
      </c>
      <c r="C245" t="s">
        <v>900</v>
      </c>
      <c r="D245" t="s">
        <v>163</v>
      </c>
      <c r="E245" t="s">
        <v>171</v>
      </c>
      <c r="F245" t="s">
        <v>163</v>
      </c>
      <c r="G245" s="59">
        <v>-42.38</v>
      </c>
      <c r="H245" s="60">
        <v>45692</v>
      </c>
      <c r="I245" s="60">
        <v>45076</v>
      </c>
      <c r="J245" t="s">
        <v>163</v>
      </c>
      <c r="K245" t="s">
        <v>163</v>
      </c>
      <c r="L245" t="s">
        <v>2896</v>
      </c>
      <c r="M245" t="s">
        <v>890</v>
      </c>
    </row>
    <row r="246" spans="1:13" x14ac:dyDescent="0.2">
      <c r="A246" t="s">
        <v>2894</v>
      </c>
      <c r="B246" t="s">
        <v>887</v>
      </c>
      <c r="C246" t="s">
        <v>930</v>
      </c>
      <c r="D246" t="s">
        <v>163</v>
      </c>
      <c r="E246" t="s">
        <v>171</v>
      </c>
      <c r="F246" t="s">
        <v>163</v>
      </c>
      <c r="G246" s="59">
        <v>-41.28</v>
      </c>
      <c r="H246" s="60">
        <v>45692</v>
      </c>
      <c r="I246" s="60">
        <v>45076</v>
      </c>
      <c r="J246" t="s">
        <v>163</v>
      </c>
      <c r="K246" t="s">
        <v>163</v>
      </c>
      <c r="L246" t="s">
        <v>2896</v>
      </c>
      <c r="M246" t="s">
        <v>890</v>
      </c>
    </row>
    <row r="247" spans="1:13" x14ac:dyDescent="0.2">
      <c r="A247" t="s">
        <v>2894</v>
      </c>
      <c r="B247" t="s">
        <v>887</v>
      </c>
      <c r="C247" t="s">
        <v>934</v>
      </c>
      <c r="D247" t="s">
        <v>163</v>
      </c>
      <c r="E247" t="s">
        <v>171</v>
      </c>
      <c r="F247" t="s">
        <v>163</v>
      </c>
      <c r="G247" s="59">
        <v>-170.31</v>
      </c>
      <c r="H247" s="60">
        <v>45692</v>
      </c>
      <c r="I247" s="60">
        <v>45076</v>
      </c>
      <c r="J247" t="s">
        <v>163</v>
      </c>
      <c r="K247" t="s">
        <v>163</v>
      </c>
      <c r="L247" t="s">
        <v>2896</v>
      </c>
      <c r="M247" t="s">
        <v>890</v>
      </c>
    </row>
    <row r="248" spans="1:13" x14ac:dyDescent="0.2">
      <c r="A248" t="s">
        <v>2894</v>
      </c>
      <c r="B248" t="s">
        <v>887</v>
      </c>
      <c r="C248" t="s">
        <v>900</v>
      </c>
      <c r="D248" t="s">
        <v>163</v>
      </c>
      <c r="E248" t="s">
        <v>171</v>
      </c>
      <c r="F248" t="s">
        <v>163</v>
      </c>
      <c r="G248" s="59">
        <v>-88.54</v>
      </c>
      <c r="H248" s="60">
        <v>45692</v>
      </c>
      <c r="I248" s="60">
        <v>44984</v>
      </c>
      <c r="J248" t="s">
        <v>163</v>
      </c>
      <c r="K248" t="s">
        <v>163</v>
      </c>
      <c r="L248" t="s">
        <v>2896</v>
      </c>
      <c r="M248" t="s">
        <v>890</v>
      </c>
    </row>
    <row r="249" spans="1:13" x14ac:dyDescent="0.2">
      <c r="A249" t="s">
        <v>2894</v>
      </c>
      <c r="B249" t="s">
        <v>887</v>
      </c>
      <c r="C249" t="s">
        <v>930</v>
      </c>
      <c r="D249" t="s">
        <v>163</v>
      </c>
      <c r="E249" t="s">
        <v>171</v>
      </c>
      <c r="F249" t="s">
        <v>163</v>
      </c>
      <c r="G249" s="59">
        <v>-45.6</v>
      </c>
      <c r="H249" s="60">
        <v>45692</v>
      </c>
      <c r="I249" s="60">
        <v>44984</v>
      </c>
      <c r="J249" t="s">
        <v>163</v>
      </c>
      <c r="K249" t="s">
        <v>163</v>
      </c>
      <c r="L249" t="s">
        <v>2896</v>
      </c>
      <c r="M249" t="s">
        <v>890</v>
      </c>
    </row>
    <row r="250" spans="1:13" x14ac:dyDescent="0.2">
      <c r="A250" t="s">
        <v>2894</v>
      </c>
      <c r="B250" t="s">
        <v>887</v>
      </c>
      <c r="C250" t="s">
        <v>934</v>
      </c>
      <c r="D250" t="s">
        <v>163</v>
      </c>
      <c r="E250" t="s">
        <v>171</v>
      </c>
      <c r="F250" t="s">
        <v>163</v>
      </c>
      <c r="G250" s="59">
        <v>-188.14</v>
      </c>
      <c r="H250" s="60">
        <v>45692</v>
      </c>
      <c r="I250" s="60">
        <v>44984</v>
      </c>
      <c r="J250" t="s">
        <v>163</v>
      </c>
      <c r="K250" t="s">
        <v>163</v>
      </c>
      <c r="L250" t="s">
        <v>2896</v>
      </c>
      <c r="M250" t="s">
        <v>890</v>
      </c>
    </row>
    <row r="251" spans="1:13" x14ac:dyDescent="0.2">
      <c r="A251" t="s">
        <v>2894</v>
      </c>
      <c r="B251" t="s">
        <v>887</v>
      </c>
      <c r="C251" t="s">
        <v>934</v>
      </c>
      <c r="D251" t="s">
        <v>163</v>
      </c>
      <c r="E251" t="s">
        <v>171</v>
      </c>
      <c r="F251" t="s">
        <v>163</v>
      </c>
      <c r="G251" s="59">
        <v>39.9</v>
      </c>
      <c r="H251" s="60">
        <v>45692</v>
      </c>
      <c r="I251" s="60">
        <v>44984</v>
      </c>
      <c r="J251" t="s">
        <v>163</v>
      </c>
      <c r="K251" t="s">
        <v>163</v>
      </c>
      <c r="L251" t="s">
        <v>2896</v>
      </c>
      <c r="M251" t="s">
        <v>890</v>
      </c>
    </row>
    <row r="252" spans="1:13" x14ac:dyDescent="0.2">
      <c r="A252">
        <v>30119944</v>
      </c>
      <c r="B252" t="s">
        <v>887</v>
      </c>
      <c r="C252" t="s">
        <v>892</v>
      </c>
      <c r="D252" t="s">
        <v>163</v>
      </c>
      <c r="E252" t="s">
        <v>171</v>
      </c>
      <c r="F252" t="s">
        <v>163</v>
      </c>
      <c r="G252" s="59">
        <v>-294.27999999999997</v>
      </c>
      <c r="H252" s="60">
        <v>45692</v>
      </c>
      <c r="I252" s="60">
        <v>45663</v>
      </c>
      <c r="J252" t="s">
        <v>163</v>
      </c>
      <c r="K252" t="s">
        <v>163</v>
      </c>
      <c r="L252" t="s">
        <v>2897</v>
      </c>
      <c r="M252" t="s">
        <v>890</v>
      </c>
    </row>
    <row r="253" spans="1:13" x14ac:dyDescent="0.2">
      <c r="A253" t="s">
        <v>2894</v>
      </c>
      <c r="B253" t="s">
        <v>887</v>
      </c>
      <c r="C253" t="s">
        <v>934</v>
      </c>
      <c r="D253" t="s">
        <v>163</v>
      </c>
      <c r="E253" t="s">
        <v>171</v>
      </c>
      <c r="F253" t="s">
        <v>163</v>
      </c>
      <c r="G253" s="59">
        <v>1.89</v>
      </c>
      <c r="H253" s="60">
        <v>45693</v>
      </c>
      <c r="I253" s="60">
        <v>44984</v>
      </c>
      <c r="J253" t="s">
        <v>163</v>
      </c>
      <c r="K253" t="s">
        <v>163</v>
      </c>
      <c r="L253" t="s">
        <v>2898</v>
      </c>
      <c r="M253" t="s">
        <v>890</v>
      </c>
    </row>
    <row r="254" spans="1:13" x14ac:dyDescent="0.2">
      <c r="A254" t="s">
        <v>2894</v>
      </c>
      <c r="B254" t="s">
        <v>887</v>
      </c>
      <c r="C254" t="s">
        <v>934</v>
      </c>
      <c r="D254" t="s">
        <v>163</v>
      </c>
      <c r="E254" t="s">
        <v>171</v>
      </c>
      <c r="F254" t="s">
        <v>163</v>
      </c>
      <c r="G254" s="59">
        <v>-2.12</v>
      </c>
      <c r="H254" s="60">
        <v>45693</v>
      </c>
      <c r="I254" s="60">
        <v>44984</v>
      </c>
      <c r="J254" t="s">
        <v>163</v>
      </c>
      <c r="K254" t="s">
        <v>163</v>
      </c>
      <c r="L254" t="s">
        <v>2898</v>
      </c>
      <c r="M254" t="s">
        <v>890</v>
      </c>
    </row>
    <row r="255" spans="1:13" x14ac:dyDescent="0.2">
      <c r="A255" t="s">
        <v>2894</v>
      </c>
      <c r="B255" t="s">
        <v>887</v>
      </c>
      <c r="C255" t="s">
        <v>934</v>
      </c>
      <c r="D255" t="s">
        <v>163</v>
      </c>
      <c r="E255" t="s">
        <v>171</v>
      </c>
      <c r="F255" t="s">
        <v>163</v>
      </c>
      <c r="G255" s="59">
        <v>0.02</v>
      </c>
      <c r="H255" s="60">
        <v>45693</v>
      </c>
      <c r="I255" s="60">
        <v>44984</v>
      </c>
      <c r="J255" t="s">
        <v>163</v>
      </c>
      <c r="K255" t="s">
        <v>163</v>
      </c>
      <c r="L255" t="s">
        <v>2899</v>
      </c>
      <c r="M255" t="s">
        <v>890</v>
      </c>
    </row>
    <row r="256" spans="1:13" x14ac:dyDescent="0.2">
      <c r="A256" t="s">
        <v>2900</v>
      </c>
      <c r="B256" t="s">
        <v>887</v>
      </c>
      <c r="C256" t="s">
        <v>900</v>
      </c>
      <c r="D256" t="s">
        <v>163</v>
      </c>
      <c r="E256" t="s">
        <v>171</v>
      </c>
      <c r="F256" t="s">
        <v>163</v>
      </c>
      <c r="G256" s="59">
        <v>-5.18</v>
      </c>
      <c r="H256" s="60">
        <v>45693</v>
      </c>
      <c r="I256" s="60">
        <v>45693</v>
      </c>
      <c r="J256" t="s">
        <v>163</v>
      </c>
      <c r="K256" t="s">
        <v>163</v>
      </c>
      <c r="L256" t="s">
        <v>2901</v>
      </c>
      <c r="M256" t="s">
        <v>890</v>
      </c>
    </row>
    <row r="257" spans="1:13" x14ac:dyDescent="0.2">
      <c r="A257" t="s">
        <v>2902</v>
      </c>
      <c r="B257" t="s">
        <v>887</v>
      </c>
      <c r="C257" t="s">
        <v>913</v>
      </c>
      <c r="D257" t="s">
        <v>163</v>
      </c>
      <c r="E257" t="s">
        <v>171</v>
      </c>
      <c r="F257" t="s">
        <v>163</v>
      </c>
      <c r="G257" s="59">
        <v>-1965.83</v>
      </c>
      <c r="H257" s="60">
        <v>45693</v>
      </c>
      <c r="I257" s="60">
        <v>45685</v>
      </c>
      <c r="J257" t="s">
        <v>163</v>
      </c>
      <c r="K257" t="s">
        <v>163</v>
      </c>
      <c r="L257" t="s">
        <v>2903</v>
      </c>
      <c r="M257" t="s">
        <v>890</v>
      </c>
    </row>
    <row r="258" spans="1:13" x14ac:dyDescent="0.2">
      <c r="A258" t="s">
        <v>2904</v>
      </c>
      <c r="B258" t="s">
        <v>887</v>
      </c>
      <c r="C258" t="s">
        <v>900</v>
      </c>
      <c r="D258" t="s">
        <v>163</v>
      </c>
      <c r="E258" t="s">
        <v>171</v>
      </c>
      <c r="F258" t="s">
        <v>163</v>
      </c>
      <c r="G258" s="59">
        <v>-2.9</v>
      </c>
      <c r="H258" s="60">
        <v>45694</v>
      </c>
      <c r="I258" s="60">
        <v>45693</v>
      </c>
      <c r="J258" t="s">
        <v>163</v>
      </c>
      <c r="K258" t="s">
        <v>163</v>
      </c>
      <c r="L258" t="s">
        <v>2905</v>
      </c>
      <c r="M258" t="s">
        <v>890</v>
      </c>
    </row>
    <row r="259" spans="1:13" x14ac:dyDescent="0.2">
      <c r="A259" t="s">
        <v>2906</v>
      </c>
      <c r="B259" t="s">
        <v>887</v>
      </c>
      <c r="C259" t="s">
        <v>900</v>
      </c>
      <c r="D259" t="s">
        <v>163</v>
      </c>
      <c r="E259" t="s">
        <v>171</v>
      </c>
      <c r="F259" t="s">
        <v>163</v>
      </c>
      <c r="G259" s="59">
        <v>-5.81</v>
      </c>
      <c r="H259" s="60">
        <v>45694</v>
      </c>
      <c r="I259" s="60">
        <v>45693</v>
      </c>
      <c r="J259" t="s">
        <v>163</v>
      </c>
      <c r="K259" t="s">
        <v>163</v>
      </c>
      <c r="L259" t="s">
        <v>2905</v>
      </c>
      <c r="M259" t="s">
        <v>890</v>
      </c>
    </row>
    <row r="260" spans="1:13" x14ac:dyDescent="0.2">
      <c r="A260" t="s">
        <v>2907</v>
      </c>
      <c r="B260" t="s">
        <v>887</v>
      </c>
      <c r="C260" t="s">
        <v>900</v>
      </c>
      <c r="D260" t="s">
        <v>163</v>
      </c>
      <c r="E260" t="s">
        <v>171</v>
      </c>
      <c r="F260" t="s">
        <v>163</v>
      </c>
      <c r="G260" s="59">
        <v>-5.81</v>
      </c>
      <c r="H260" s="60">
        <v>45694</v>
      </c>
      <c r="I260" s="60">
        <v>45693</v>
      </c>
      <c r="J260" t="s">
        <v>163</v>
      </c>
      <c r="K260" t="s">
        <v>163</v>
      </c>
      <c r="L260" t="s">
        <v>2905</v>
      </c>
      <c r="M260" t="s">
        <v>890</v>
      </c>
    </row>
    <row r="261" spans="1:13" x14ac:dyDescent="0.2">
      <c r="A261" t="s">
        <v>2908</v>
      </c>
      <c r="B261" t="s">
        <v>887</v>
      </c>
      <c r="C261" t="s">
        <v>900</v>
      </c>
      <c r="D261" t="s">
        <v>163</v>
      </c>
      <c r="E261" t="s">
        <v>171</v>
      </c>
      <c r="F261" t="s">
        <v>163</v>
      </c>
      <c r="G261" s="59">
        <v>-5.81</v>
      </c>
      <c r="H261" s="60">
        <v>45694</v>
      </c>
      <c r="I261" s="60">
        <v>45693</v>
      </c>
      <c r="J261" t="s">
        <v>163</v>
      </c>
      <c r="K261" t="s">
        <v>163</v>
      </c>
      <c r="L261" t="s">
        <v>2905</v>
      </c>
      <c r="M261" t="s">
        <v>890</v>
      </c>
    </row>
    <row r="262" spans="1:13" x14ac:dyDescent="0.2">
      <c r="A262" t="s">
        <v>2909</v>
      </c>
      <c r="B262" t="s">
        <v>887</v>
      </c>
      <c r="C262" t="s">
        <v>900</v>
      </c>
      <c r="D262" t="s">
        <v>163</v>
      </c>
      <c r="E262" t="s">
        <v>171</v>
      </c>
      <c r="F262" t="s">
        <v>163</v>
      </c>
      <c r="G262" s="59">
        <v>-2.9</v>
      </c>
      <c r="H262" s="60">
        <v>45694</v>
      </c>
      <c r="I262" s="60">
        <v>45693</v>
      </c>
      <c r="J262" t="s">
        <v>163</v>
      </c>
      <c r="K262" t="s">
        <v>163</v>
      </c>
      <c r="L262" t="s">
        <v>2905</v>
      </c>
      <c r="M262" t="s">
        <v>890</v>
      </c>
    </row>
    <row r="263" spans="1:13" x14ac:dyDescent="0.2">
      <c r="A263" t="s">
        <v>2910</v>
      </c>
      <c r="B263" t="s">
        <v>887</v>
      </c>
      <c r="C263" t="s">
        <v>900</v>
      </c>
      <c r="D263" t="s">
        <v>163</v>
      </c>
      <c r="E263" t="s">
        <v>171</v>
      </c>
      <c r="F263" t="s">
        <v>163</v>
      </c>
      <c r="G263" s="59">
        <v>-2.9</v>
      </c>
      <c r="H263" s="60">
        <v>45694</v>
      </c>
      <c r="I263" s="60">
        <v>45693</v>
      </c>
      <c r="J263" t="s">
        <v>163</v>
      </c>
      <c r="K263" t="s">
        <v>163</v>
      </c>
      <c r="L263" t="s">
        <v>2905</v>
      </c>
      <c r="M263" t="s">
        <v>890</v>
      </c>
    </row>
    <row r="264" spans="1:13" x14ac:dyDescent="0.2">
      <c r="A264" t="s">
        <v>2911</v>
      </c>
      <c r="B264" t="s">
        <v>887</v>
      </c>
      <c r="C264" t="s">
        <v>900</v>
      </c>
      <c r="D264" t="s">
        <v>163</v>
      </c>
      <c r="E264" t="s">
        <v>171</v>
      </c>
      <c r="F264" t="s">
        <v>163</v>
      </c>
      <c r="G264" s="59">
        <v>-2.9</v>
      </c>
      <c r="H264" s="60">
        <v>45694</v>
      </c>
      <c r="I264" s="60">
        <v>45693</v>
      </c>
      <c r="J264" t="s">
        <v>163</v>
      </c>
      <c r="K264" t="s">
        <v>163</v>
      </c>
      <c r="L264" t="s">
        <v>2905</v>
      </c>
      <c r="M264" t="s">
        <v>890</v>
      </c>
    </row>
    <row r="265" spans="1:13" x14ac:dyDescent="0.2">
      <c r="A265" t="s">
        <v>2912</v>
      </c>
      <c r="B265" t="s">
        <v>887</v>
      </c>
      <c r="C265" t="s">
        <v>900</v>
      </c>
      <c r="D265" t="s">
        <v>163</v>
      </c>
      <c r="E265" t="s">
        <v>171</v>
      </c>
      <c r="F265" t="s">
        <v>163</v>
      </c>
      <c r="G265" s="59">
        <v>-5.81</v>
      </c>
      <c r="H265" s="60">
        <v>45694</v>
      </c>
      <c r="I265" s="60">
        <v>45693</v>
      </c>
      <c r="J265" t="s">
        <v>163</v>
      </c>
      <c r="K265" t="s">
        <v>163</v>
      </c>
      <c r="L265" t="s">
        <v>2905</v>
      </c>
      <c r="M265" t="s">
        <v>890</v>
      </c>
    </row>
    <row r="266" spans="1:13" x14ac:dyDescent="0.2">
      <c r="A266" t="s">
        <v>2913</v>
      </c>
      <c r="B266" t="s">
        <v>887</v>
      </c>
      <c r="C266" t="s">
        <v>900</v>
      </c>
      <c r="D266" t="s">
        <v>163</v>
      </c>
      <c r="E266" t="s">
        <v>171</v>
      </c>
      <c r="F266" t="s">
        <v>163</v>
      </c>
      <c r="G266" s="59">
        <v>-5.81</v>
      </c>
      <c r="H266" s="60">
        <v>45694</v>
      </c>
      <c r="I266" s="60">
        <v>45693</v>
      </c>
      <c r="J266" t="s">
        <v>163</v>
      </c>
      <c r="K266" t="s">
        <v>163</v>
      </c>
      <c r="L266" t="s">
        <v>2905</v>
      </c>
      <c r="M266" t="s">
        <v>890</v>
      </c>
    </row>
    <row r="267" spans="1:13" x14ac:dyDescent="0.2">
      <c r="A267" t="s">
        <v>2891</v>
      </c>
      <c r="B267" t="s">
        <v>887</v>
      </c>
      <c r="C267" t="s">
        <v>934</v>
      </c>
      <c r="D267" t="s">
        <v>163</v>
      </c>
      <c r="E267" t="s">
        <v>171</v>
      </c>
      <c r="F267" t="s">
        <v>163</v>
      </c>
      <c r="G267" s="59">
        <v>-156.87</v>
      </c>
      <c r="H267" s="60">
        <v>45695</v>
      </c>
      <c r="I267" s="60">
        <v>45691</v>
      </c>
      <c r="J267" t="s">
        <v>163</v>
      </c>
      <c r="K267" t="s">
        <v>163</v>
      </c>
      <c r="L267" t="s">
        <v>2914</v>
      </c>
      <c r="M267" t="s">
        <v>2500</v>
      </c>
    </row>
    <row r="268" spans="1:13" x14ac:dyDescent="0.2">
      <c r="A268" t="s">
        <v>2891</v>
      </c>
      <c r="B268" t="s">
        <v>887</v>
      </c>
      <c r="C268" t="s">
        <v>934</v>
      </c>
      <c r="D268" t="s">
        <v>163</v>
      </c>
      <c r="E268" t="s">
        <v>171</v>
      </c>
      <c r="F268" t="s">
        <v>163</v>
      </c>
      <c r="G268" s="59">
        <v>156.87</v>
      </c>
      <c r="H268" s="60">
        <v>45695</v>
      </c>
      <c r="I268" s="60">
        <v>45691</v>
      </c>
      <c r="J268" t="s">
        <v>163</v>
      </c>
      <c r="K268" t="s">
        <v>163</v>
      </c>
      <c r="L268" t="s">
        <v>2914</v>
      </c>
      <c r="M268" t="s">
        <v>2500</v>
      </c>
    </row>
    <row r="269" spans="1:13" x14ac:dyDescent="0.2">
      <c r="A269" t="s">
        <v>1588</v>
      </c>
      <c r="B269" t="s">
        <v>887</v>
      </c>
      <c r="C269" t="s">
        <v>934</v>
      </c>
      <c r="D269" t="s">
        <v>163</v>
      </c>
      <c r="E269" t="s">
        <v>171</v>
      </c>
      <c r="F269" t="s">
        <v>163</v>
      </c>
      <c r="G269" s="59">
        <v>-142.72999999999999</v>
      </c>
      <c r="H269" s="60">
        <v>45695</v>
      </c>
      <c r="I269" s="60">
        <v>45638</v>
      </c>
      <c r="J269" t="s">
        <v>163</v>
      </c>
      <c r="K269" t="s">
        <v>163</v>
      </c>
      <c r="L269" t="s">
        <v>2915</v>
      </c>
      <c r="M269" t="s">
        <v>890</v>
      </c>
    </row>
    <row r="270" spans="1:13" x14ac:dyDescent="0.2">
      <c r="A270" t="s">
        <v>1588</v>
      </c>
      <c r="B270" t="s">
        <v>887</v>
      </c>
      <c r="C270" t="s">
        <v>934</v>
      </c>
      <c r="D270" t="s">
        <v>163</v>
      </c>
      <c r="E270" t="s">
        <v>171</v>
      </c>
      <c r="F270" t="s">
        <v>163</v>
      </c>
      <c r="G270" s="59">
        <v>103.51</v>
      </c>
      <c r="H270" s="60">
        <v>45695</v>
      </c>
      <c r="I270" s="60">
        <v>45541</v>
      </c>
      <c r="J270" t="s">
        <v>163</v>
      </c>
      <c r="K270" t="s">
        <v>163</v>
      </c>
      <c r="L270" t="s">
        <v>2915</v>
      </c>
      <c r="M270" t="s">
        <v>890</v>
      </c>
    </row>
    <row r="271" spans="1:13" x14ac:dyDescent="0.2">
      <c r="A271" t="s">
        <v>1588</v>
      </c>
      <c r="B271" t="s">
        <v>887</v>
      </c>
      <c r="C271" t="s">
        <v>934</v>
      </c>
      <c r="D271" t="s">
        <v>163</v>
      </c>
      <c r="E271" t="s">
        <v>171</v>
      </c>
      <c r="F271" t="s">
        <v>163</v>
      </c>
      <c r="G271" s="59">
        <v>-103.51</v>
      </c>
      <c r="H271" s="60">
        <v>45695</v>
      </c>
      <c r="I271" s="60">
        <v>45541</v>
      </c>
      <c r="J271" t="s">
        <v>163</v>
      </c>
      <c r="K271" t="s">
        <v>163</v>
      </c>
      <c r="L271" t="s">
        <v>2916</v>
      </c>
      <c r="M271" t="s">
        <v>890</v>
      </c>
    </row>
    <row r="272" spans="1:13" x14ac:dyDescent="0.2">
      <c r="A272" t="s">
        <v>1588</v>
      </c>
      <c r="B272" t="s">
        <v>887</v>
      </c>
      <c r="C272" t="s">
        <v>934</v>
      </c>
      <c r="D272" t="s">
        <v>163</v>
      </c>
      <c r="E272" t="s">
        <v>171</v>
      </c>
      <c r="F272" t="s">
        <v>163</v>
      </c>
      <c r="G272" s="59">
        <v>-103.51</v>
      </c>
      <c r="H272" s="60">
        <v>45695</v>
      </c>
      <c r="I272" s="60">
        <v>45541</v>
      </c>
      <c r="J272" t="s">
        <v>163</v>
      </c>
      <c r="K272" t="s">
        <v>163</v>
      </c>
      <c r="L272" t="s">
        <v>2915</v>
      </c>
      <c r="M272" t="s">
        <v>890</v>
      </c>
    </row>
    <row r="273" spans="1:13" x14ac:dyDescent="0.2">
      <c r="A273" t="s">
        <v>1588</v>
      </c>
      <c r="B273" t="s">
        <v>887</v>
      </c>
      <c r="C273" t="s">
        <v>934</v>
      </c>
      <c r="D273" t="s">
        <v>163</v>
      </c>
      <c r="E273" t="s">
        <v>171</v>
      </c>
      <c r="F273" t="s">
        <v>163</v>
      </c>
      <c r="G273" s="59">
        <v>-35.869999999999997</v>
      </c>
      <c r="H273" s="60">
        <v>45695</v>
      </c>
      <c r="I273" s="60">
        <v>45541</v>
      </c>
      <c r="J273" t="s">
        <v>163</v>
      </c>
      <c r="K273" t="s">
        <v>163</v>
      </c>
      <c r="L273" t="s">
        <v>2915</v>
      </c>
      <c r="M273" t="s">
        <v>890</v>
      </c>
    </row>
    <row r="274" spans="1:13" x14ac:dyDescent="0.2">
      <c r="A274" t="s">
        <v>1588</v>
      </c>
      <c r="B274" t="s">
        <v>887</v>
      </c>
      <c r="C274" t="s">
        <v>934</v>
      </c>
      <c r="D274" t="s">
        <v>163</v>
      </c>
      <c r="E274" t="s">
        <v>171</v>
      </c>
      <c r="F274" t="s">
        <v>163</v>
      </c>
      <c r="G274" s="59">
        <v>-138.99</v>
      </c>
      <c r="H274" s="60">
        <v>45695</v>
      </c>
      <c r="I274" s="60">
        <v>45456</v>
      </c>
      <c r="J274" t="s">
        <v>163</v>
      </c>
      <c r="K274" t="s">
        <v>163</v>
      </c>
      <c r="L274" t="s">
        <v>2915</v>
      </c>
      <c r="M274" t="s">
        <v>890</v>
      </c>
    </row>
    <row r="275" spans="1:13" x14ac:dyDescent="0.2">
      <c r="A275" t="s">
        <v>1588</v>
      </c>
      <c r="B275" t="s">
        <v>887</v>
      </c>
      <c r="C275" t="s">
        <v>934</v>
      </c>
      <c r="D275" t="s">
        <v>163</v>
      </c>
      <c r="E275" t="s">
        <v>171</v>
      </c>
      <c r="F275" t="s">
        <v>163</v>
      </c>
      <c r="G275" s="59">
        <v>-146.46</v>
      </c>
      <c r="H275" s="60">
        <v>45695</v>
      </c>
      <c r="I275" s="60">
        <v>45363</v>
      </c>
      <c r="J275" t="s">
        <v>163</v>
      </c>
      <c r="K275" t="s">
        <v>163</v>
      </c>
      <c r="L275" t="s">
        <v>2915</v>
      </c>
      <c r="M275" t="s">
        <v>890</v>
      </c>
    </row>
    <row r="276" spans="1:13" x14ac:dyDescent="0.2">
      <c r="A276" t="s">
        <v>1588</v>
      </c>
      <c r="B276" t="s">
        <v>887</v>
      </c>
      <c r="C276" t="s">
        <v>934</v>
      </c>
      <c r="D276" t="s">
        <v>163</v>
      </c>
      <c r="E276" t="s">
        <v>171</v>
      </c>
      <c r="F276" t="s">
        <v>163</v>
      </c>
      <c r="G276" s="59">
        <v>-133.01</v>
      </c>
      <c r="H276" s="60">
        <v>45695</v>
      </c>
      <c r="I276" s="60">
        <v>45265</v>
      </c>
      <c r="J276" t="s">
        <v>163</v>
      </c>
      <c r="K276" t="s">
        <v>163</v>
      </c>
      <c r="L276" t="s">
        <v>2915</v>
      </c>
      <c r="M276" t="s">
        <v>890</v>
      </c>
    </row>
    <row r="277" spans="1:13" x14ac:dyDescent="0.2">
      <c r="A277" t="s">
        <v>1588</v>
      </c>
      <c r="B277" t="s">
        <v>887</v>
      </c>
      <c r="C277" t="s">
        <v>934</v>
      </c>
      <c r="D277" t="s">
        <v>163</v>
      </c>
      <c r="E277" t="s">
        <v>171</v>
      </c>
      <c r="F277" t="s">
        <v>163</v>
      </c>
      <c r="G277" s="59">
        <v>-92.66</v>
      </c>
      <c r="H277" s="60">
        <v>45698</v>
      </c>
      <c r="I277" s="60">
        <v>45174</v>
      </c>
      <c r="J277" t="s">
        <v>163</v>
      </c>
      <c r="K277" t="s">
        <v>163</v>
      </c>
      <c r="L277" t="s">
        <v>2915</v>
      </c>
      <c r="M277" t="s">
        <v>890</v>
      </c>
    </row>
    <row r="278" spans="1:13" x14ac:dyDescent="0.2">
      <c r="A278" t="s">
        <v>1588</v>
      </c>
      <c r="B278" t="s">
        <v>887</v>
      </c>
      <c r="C278" t="s">
        <v>934</v>
      </c>
      <c r="D278" t="s">
        <v>163</v>
      </c>
      <c r="E278" t="s">
        <v>171</v>
      </c>
      <c r="F278" t="s">
        <v>163</v>
      </c>
      <c r="G278" s="59">
        <v>-36.049999999999997</v>
      </c>
      <c r="H278" s="60">
        <v>45698</v>
      </c>
      <c r="I278" s="60">
        <v>45174</v>
      </c>
      <c r="J278" t="s">
        <v>163</v>
      </c>
      <c r="K278" t="s">
        <v>163</v>
      </c>
      <c r="L278" t="s">
        <v>2915</v>
      </c>
      <c r="M278" t="s">
        <v>890</v>
      </c>
    </row>
    <row r="279" spans="1:13" x14ac:dyDescent="0.2">
      <c r="A279" t="s">
        <v>1588</v>
      </c>
      <c r="B279" t="s">
        <v>887</v>
      </c>
      <c r="C279" t="s">
        <v>934</v>
      </c>
      <c r="D279" t="s">
        <v>163</v>
      </c>
      <c r="E279" t="s">
        <v>171</v>
      </c>
      <c r="F279" t="s">
        <v>163</v>
      </c>
      <c r="G279" s="59">
        <v>-134.47999999999999</v>
      </c>
      <c r="H279" s="60">
        <v>45698</v>
      </c>
      <c r="I279" s="60">
        <v>45085</v>
      </c>
      <c r="J279" t="s">
        <v>163</v>
      </c>
      <c r="K279" t="s">
        <v>163</v>
      </c>
      <c r="L279" t="s">
        <v>2915</v>
      </c>
      <c r="M279" t="s">
        <v>890</v>
      </c>
    </row>
    <row r="280" spans="1:13" x14ac:dyDescent="0.2">
      <c r="A280" t="s">
        <v>1588</v>
      </c>
      <c r="B280" t="s">
        <v>887</v>
      </c>
      <c r="C280" t="s">
        <v>934</v>
      </c>
      <c r="D280" t="s">
        <v>163</v>
      </c>
      <c r="E280" t="s">
        <v>171</v>
      </c>
      <c r="F280" t="s">
        <v>163</v>
      </c>
      <c r="G280" s="59">
        <v>-127.55</v>
      </c>
      <c r="H280" s="60">
        <v>45698</v>
      </c>
      <c r="I280" s="60">
        <v>45085</v>
      </c>
      <c r="J280" t="s">
        <v>163</v>
      </c>
      <c r="K280" t="s">
        <v>163</v>
      </c>
      <c r="L280" t="s">
        <v>2915</v>
      </c>
      <c r="M280" t="s">
        <v>890</v>
      </c>
    </row>
    <row r="281" spans="1:13" x14ac:dyDescent="0.2">
      <c r="A281" t="s">
        <v>2290</v>
      </c>
      <c r="B281" t="s">
        <v>887</v>
      </c>
      <c r="C281" t="s">
        <v>900</v>
      </c>
      <c r="D281" t="s">
        <v>163</v>
      </c>
      <c r="E281" t="s">
        <v>171</v>
      </c>
      <c r="F281" t="s">
        <v>163</v>
      </c>
      <c r="G281" s="59">
        <v>-46.23</v>
      </c>
      <c r="H281" s="60">
        <v>45698</v>
      </c>
      <c r="I281" s="60">
        <v>45698</v>
      </c>
      <c r="J281" t="s">
        <v>163</v>
      </c>
      <c r="K281" t="s">
        <v>163</v>
      </c>
      <c r="L281" t="s">
        <v>2917</v>
      </c>
      <c r="M281" t="s">
        <v>890</v>
      </c>
    </row>
    <row r="282" spans="1:13" x14ac:dyDescent="0.2">
      <c r="A282" t="s">
        <v>2290</v>
      </c>
      <c r="B282" t="s">
        <v>887</v>
      </c>
      <c r="C282" t="s">
        <v>900</v>
      </c>
      <c r="D282" t="s">
        <v>163</v>
      </c>
      <c r="E282" t="s">
        <v>171</v>
      </c>
      <c r="F282" t="s">
        <v>163</v>
      </c>
      <c r="G282" s="59">
        <v>-15.17</v>
      </c>
      <c r="H282" s="60">
        <v>45698</v>
      </c>
      <c r="I282" s="60">
        <v>45698</v>
      </c>
      <c r="J282" t="s">
        <v>163</v>
      </c>
      <c r="K282" t="s">
        <v>163</v>
      </c>
      <c r="L282" t="s">
        <v>2917</v>
      </c>
      <c r="M282" t="s">
        <v>890</v>
      </c>
    </row>
    <row r="283" spans="1:13" x14ac:dyDescent="0.2">
      <c r="A283" t="s">
        <v>2290</v>
      </c>
      <c r="B283" t="s">
        <v>887</v>
      </c>
      <c r="C283" t="s">
        <v>900</v>
      </c>
      <c r="D283" t="s">
        <v>163</v>
      </c>
      <c r="E283" t="s">
        <v>171</v>
      </c>
      <c r="F283" t="s">
        <v>163</v>
      </c>
      <c r="G283" s="59">
        <v>-53.95</v>
      </c>
      <c r="H283" s="60">
        <v>45698</v>
      </c>
      <c r="I283" s="60">
        <v>45698</v>
      </c>
      <c r="J283" t="s">
        <v>163</v>
      </c>
      <c r="K283" t="s">
        <v>163</v>
      </c>
      <c r="L283" t="s">
        <v>2917</v>
      </c>
      <c r="M283" t="s">
        <v>890</v>
      </c>
    </row>
    <row r="284" spans="1:13" x14ac:dyDescent="0.2">
      <c r="A284" t="s">
        <v>2290</v>
      </c>
      <c r="B284" t="s">
        <v>887</v>
      </c>
      <c r="C284" t="s">
        <v>900</v>
      </c>
      <c r="D284" t="s">
        <v>163</v>
      </c>
      <c r="E284" t="s">
        <v>171</v>
      </c>
      <c r="F284" t="s">
        <v>163</v>
      </c>
      <c r="G284" s="59">
        <v>-1.69</v>
      </c>
      <c r="H284" s="60">
        <v>45698</v>
      </c>
      <c r="I284" s="60">
        <v>45698</v>
      </c>
      <c r="J284" t="s">
        <v>163</v>
      </c>
      <c r="K284" t="s">
        <v>163</v>
      </c>
      <c r="L284" t="s">
        <v>2917</v>
      </c>
      <c r="M284" t="s">
        <v>890</v>
      </c>
    </row>
    <row r="285" spans="1:13" x14ac:dyDescent="0.2">
      <c r="A285">
        <v>30063869</v>
      </c>
      <c r="B285" t="s">
        <v>887</v>
      </c>
      <c r="C285" t="s">
        <v>892</v>
      </c>
      <c r="D285" t="s">
        <v>163</v>
      </c>
      <c r="E285" t="s">
        <v>171</v>
      </c>
      <c r="F285" t="s">
        <v>163</v>
      </c>
      <c r="G285" s="59">
        <v>-92.22</v>
      </c>
      <c r="H285" s="60">
        <v>45699</v>
      </c>
      <c r="I285" s="60">
        <v>45679</v>
      </c>
      <c r="J285" t="s">
        <v>163</v>
      </c>
      <c r="K285" t="s">
        <v>163</v>
      </c>
      <c r="L285" t="s">
        <v>2918</v>
      </c>
      <c r="M285" t="s">
        <v>890</v>
      </c>
    </row>
    <row r="286" spans="1:13" x14ac:dyDescent="0.2">
      <c r="A286" t="s">
        <v>2919</v>
      </c>
      <c r="B286" t="s">
        <v>887</v>
      </c>
      <c r="C286" t="s">
        <v>900</v>
      </c>
      <c r="D286" t="s">
        <v>163</v>
      </c>
      <c r="E286" t="s">
        <v>171</v>
      </c>
      <c r="F286" t="s">
        <v>163</v>
      </c>
      <c r="G286" s="59">
        <v>-59.8</v>
      </c>
      <c r="H286" s="60">
        <v>45699</v>
      </c>
      <c r="I286" s="60">
        <v>45699</v>
      </c>
      <c r="J286" t="s">
        <v>163</v>
      </c>
      <c r="K286" t="s">
        <v>163</v>
      </c>
      <c r="L286" t="s">
        <v>2920</v>
      </c>
      <c r="M286" t="s">
        <v>890</v>
      </c>
    </row>
    <row r="287" spans="1:13" x14ac:dyDescent="0.2">
      <c r="A287" t="s">
        <v>2919</v>
      </c>
      <c r="B287" t="s">
        <v>887</v>
      </c>
      <c r="C287" t="s">
        <v>900</v>
      </c>
      <c r="D287" t="s">
        <v>163</v>
      </c>
      <c r="E287" t="s">
        <v>171</v>
      </c>
      <c r="F287" t="s">
        <v>163</v>
      </c>
      <c r="G287" s="59">
        <v>-90.26</v>
      </c>
      <c r="H287" s="60">
        <v>45699</v>
      </c>
      <c r="I287" s="60">
        <v>45699</v>
      </c>
      <c r="J287" t="s">
        <v>163</v>
      </c>
      <c r="K287" t="s">
        <v>163</v>
      </c>
      <c r="L287" t="s">
        <v>2920</v>
      </c>
      <c r="M287" t="s">
        <v>890</v>
      </c>
    </row>
    <row r="288" spans="1:13" x14ac:dyDescent="0.2">
      <c r="A288" t="s">
        <v>2921</v>
      </c>
      <c r="B288" t="s">
        <v>887</v>
      </c>
      <c r="C288" t="s">
        <v>900</v>
      </c>
      <c r="D288" t="s">
        <v>163</v>
      </c>
      <c r="E288" t="s">
        <v>171</v>
      </c>
      <c r="F288" t="s">
        <v>163</v>
      </c>
      <c r="G288" s="59">
        <v>-28.91</v>
      </c>
      <c r="H288" s="60">
        <v>45702</v>
      </c>
      <c r="I288" s="60">
        <v>45702</v>
      </c>
      <c r="J288" t="s">
        <v>163</v>
      </c>
      <c r="K288" t="s">
        <v>163</v>
      </c>
      <c r="L288" t="s">
        <v>2922</v>
      </c>
      <c r="M288" t="s">
        <v>890</v>
      </c>
    </row>
    <row r="289" spans="1:13" x14ac:dyDescent="0.2">
      <c r="A289" t="s">
        <v>2921</v>
      </c>
      <c r="B289" t="s">
        <v>887</v>
      </c>
      <c r="C289" t="s">
        <v>900</v>
      </c>
      <c r="D289" t="s">
        <v>163</v>
      </c>
      <c r="E289" t="s">
        <v>171</v>
      </c>
      <c r="F289" t="s">
        <v>163</v>
      </c>
      <c r="G289" s="59">
        <v>-15.68</v>
      </c>
      <c r="H289" s="60">
        <v>45702</v>
      </c>
      <c r="I289" s="60">
        <v>45702</v>
      </c>
      <c r="J289" t="s">
        <v>163</v>
      </c>
      <c r="K289" t="s">
        <v>163</v>
      </c>
      <c r="L289" t="s">
        <v>2922</v>
      </c>
      <c r="M289" t="s">
        <v>890</v>
      </c>
    </row>
    <row r="290" spans="1:13" x14ac:dyDescent="0.2">
      <c r="A290" t="s">
        <v>2921</v>
      </c>
      <c r="B290" t="s">
        <v>887</v>
      </c>
      <c r="C290" t="s">
        <v>900</v>
      </c>
      <c r="D290" t="s">
        <v>163</v>
      </c>
      <c r="E290" t="s">
        <v>171</v>
      </c>
      <c r="F290" t="s">
        <v>163</v>
      </c>
      <c r="G290" s="59">
        <v>-326.02</v>
      </c>
      <c r="H290" s="60">
        <v>45702</v>
      </c>
      <c r="I290" s="60">
        <v>45702</v>
      </c>
      <c r="J290" t="s">
        <v>163</v>
      </c>
      <c r="K290" t="s">
        <v>163</v>
      </c>
      <c r="L290" t="s">
        <v>2922</v>
      </c>
      <c r="M290" t="s">
        <v>890</v>
      </c>
    </row>
    <row r="291" spans="1:13" x14ac:dyDescent="0.2">
      <c r="A291" t="s">
        <v>2921</v>
      </c>
      <c r="B291" t="s">
        <v>887</v>
      </c>
      <c r="C291" t="s">
        <v>900</v>
      </c>
      <c r="D291" t="s">
        <v>163</v>
      </c>
      <c r="E291" t="s">
        <v>171</v>
      </c>
      <c r="F291" t="s">
        <v>163</v>
      </c>
      <c r="G291" s="59">
        <v>-353.15</v>
      </c>
      <c r="H291" s="60">
        <v>45702</v>
      </c>
      <c r="I291" s="60">
        <v>45702</v>
      </c>
      <c r="J291" t="s">
        <v>163</v>
      </c>
      <c r="K291" t="s">
        <v>163</v>
      </c>
      <c r="L291" t="s">
        <v>2922</v>
      </c>
      <c r="M291" t="s">
        <v>890</v>
      </c>
    </row>
    <row r="292" spans="1:13" x14ac:dyDescent="0.2">
      <c r="A292" t="s">
        <v>2923</v>
      </c>
      <c r="B292" t="s">
        <v>887</v>
      </c>
      <c r="C292" t="s">
        <v>908</v>
      </c>
      <c r="D292" t="s">
        <v>163</v>
      </c>
      <c r="E292" t="s">
        <v>171</v>
      </c>
      <c r="F292" t="s">
        <v>163</v>
      </c>
      <c r="G292" s="59">
        <v>-53.88</v>
      </c>
      <c r="H292" s="60">
        <v>45705</v>
      </c>
      <c r="I292" s="60">
        <v>45686</v>
      </c>
      <c r="J292" t="s">
        <v>163</v>
      </c>
      <c r="K292" t="s">
        <v>163</v>
      </c>
      <c r="L292" t="s">
        <v>2924</v>
      </c>
      <c r="M292" t="s">
        <v>890</v>
      </c>
    </row>
    <row r="293" spans="1:13" x14ac:dyDescent="0.2">
      <c r="A293" t="s">
        <v>542</v>
      </c>
      <c r="B293" t="s">
        <v>887</v>
      </c>
      <c r="C293" t="s">
        <v>930</v>
      </c>
      <c r="D293" t="s">
        <v>163</v>
      </c>
      <c r="E293" t="s">
        <v>171</v>
      </c>
      <c r="F293" t="s">
        <v>163</v>
      </c>
      <c r="G293" s="59">
        <v>-71.64</v>
      </c>
      <c r="H293" s="60">
        <v>45707</v>
      </c>
      <c r="I293" s="60">
        <v>45639</v>
      </c>
      <c r="J293" t="s">
        <v>163</v>
      </c>
      <c r="K293" t="s">
        <v>163</v>
      </c>
      <c r="L293" t="s">
        <v>2925</v>
      </c>
      <c r="M293" t="s">
        <v>890</v>
      </c>
    </row>
    <row r="294" spans="1:13" x14ac:dyDescent="0.2">
      <c r="A294" t="s">
        <v>542</v>
      </c>
      <c r="B294" t="s">
        <v>887</v>
      </c>
      <c r="C294" t="s">
        <v>930</v>
      </c>
      <c r="D294" t="s">
        <v>163</v>
      </c>
      <c r="E294" t="s">
        <v>171</v>
      </c>
      <c r="F294" t="s">
        <v>163</v>
      </c>
      <c r="G294" s="59">
        <v>0.28000000000000003</v>
      </c>
      <c r="H294" s="60">
        <v>45707</v>
      </c>
      <c r="I294" s="60">
        <v>45639</v>
      </c>
      <c r="J294" t="s">
        <v>163</v>
      </c>
      <c r="K294" t="s">
        <v>163</v>
      </c>
      <c r="L294" t="s">
        <v>2926</v>
      </c>
      <c r="M294" t="s">
        <v>890</v>
      </c>
    </row>
    <row r="295" spans="1:13" x14ac:dyDescent="0.2">
      <c r="A295" t="s">
        <v>2411</v>
      </c>
      <c r="B295" t="s">
        <v>887</v>
      </c>
      <c r="C295" t="s">
        <v>900</v>
      </c>
      <c r="D295" t="s">
        <v>163</v>
      </c>
      <c r="E295" t="s">
        <v>171</v>
      </c>
      <c r="F295" t="s">
        <v>163</v>
      </c>
      <c r="G295" s="59">
        <v>-349.42</v>
      </c>
      <c r="H295" s="60">
        <v>45707</v>
      </c>
      <c r="I295" s="60">
        <v>45707</v>
      </c>
      <c r="J295" t="s">
        <v>163</v>
      </c>
      <c r="K295" t="s">
        <v>163</v>
      </c>
      <c r="L295" t="s">
        <v>2927</v>
      </c>
      <c r="M295" t="s">
        <v>890</v>
      </c>
    </row>
    <row r="296" spans="1:13" x14ac:dyDescent="0.2">
      <c r="A296" t="s">
        <v>2928</v>
      </c>
      <c r="B296" t="s">
        <v>887</v>
      </c>
      <c r="C296" t="s">
        <v>900</v>
      </c>
      <c r="D296" t="s">
        <v>163</v>
      </c>
      <c r="E296" t="s">
        <v>171</v>
      </c>
      <c r="F296" t="s">
        <v>163</v>
      </c>
      <c r="G296" s="59">
        <v>-18.34</v>
      </c>
      <c r="H296" s="60">
        <v>45707</v>
      </c>
      <c r="I296" s="60">
        <v>45707</v>
      </c>
      <c r="J296" t="s">
        <v>163</v>
      </c>
      <c r="K296" t="s">
        <v>163</v>
      </c>
      <c r="L296" t="s">
        <v>2929</v>
      </c>
      <c r="M296" t="s">
        <v>890</v>
      </c>
    </row>
    <row r="297" spans="1:13" x14ac:dyDescent="0.2">
      <c r="A297" t="s">
        <v>2928</v>
      </c>
      <c r="B297" t="s">
        <v>887</v>
      </c>
      <c r="C297" t="s">
        <v>900</v>
      </c>
      <c r="D297" t="s">
        <v>163</v>
      </c>
      <c r="E297" t="s">
        <v>171</v>
      </c>
      <c r="F297" t="s">
        <v>163</v>
      </c>
      <c r="G297" s="59">
        <v>-22.33</v>
      </c>
      <c r="H297" s="60">
        <v>45707</v>
      </c>
      <c r="I297" s="60">
        <v>45707</v>
      </c>
      <c r="J297" t="s">
        <v>163</v>
      </c>
      <c r="K297" t="s">
        <v>163</v>
      </c>
      <c r="L297" t="s">
        <v>2929</v>
      </c>
      <c r="M297" t="s">
        <v>890</v>
      </c>
    </row>
    <row r="298" spans="1:13" x14ac:dyDescent="0.2">
      <c r="A298" t="s">
        <v>2928</v>
      </c>
      <c r="B298" t="s">
        <v>887</v>
      </c>
      <c r="C298" t="s">
        <v>900</v>
      </c>
      <c r="D298" t="s">
        <v>163</v>
      </c>
      <c r="E298" t="s">
        <v>171</v>
      </c>
      <c r="F298" t="s">
        <v>163</v>
      </c>
      <c r="G298" s="59">
        <v>-11.16</v>
      </c>
      <c r="H298" s="60">
        <v>45707</v>
      </c>
      <c r="I298" s="60">
        <v>45707</v>
      </c>
      <c r="J298" t="s">
        <v>163</v>
      </c>
      <c r="K298" t="s">
        <v>163</v>
      </c>
      <c r="L298" t="s">
        <v>2929</v>
      </c>
      <c r="M298" t="s">
        <v>890</v>
      </c>
    </row>
    <row r="299" spans="1:13" x14ac:dyDescent="0.2">
      <c r="A299" t="s">
        <v>2928</v>
      </c>
      <c r="B299" t="s">
        <v>887</v>
      </c>
      <c r="C299" t="s">
        <v>900</v>
      </c>
      <c r="D299" t="s">
        <v>163</v>
      </c>
      <c r="E299" t="s">
        <v>171</v>
      </c>
      <c r="F299" t="s">
        <v>163</v>
      </c>
      <c r="G299" s="59">
        <v>-12.76</v>
      </c>
      <c r="H299" s="60">
        <v>45707</v>
      </c>
      <c r="I299" s="60">
        <v>45707</v>
      </c>
      <c r="J299" t="s">
        <v>163</v>
      </c>
      <c r="K299" t="s">
        <v>163</v>
      </c>
      <c r="L299" t="s">
        <v>2929</v>
      </c>
      <c r="M299" t="s">
        <v>890</v>
      </c>
    </row>
    <row r="300" spans="1:13" x14ac:dyDescent="0.2">
      <c r="A300" t="s">
        <v>2928</v>
      </c>
      <c r="B300" t="s">
        <v>887</v>
      </c>
      <c r="C300" t="s">
        <v>900</v>
      </c>
      <c r="D300" t="s">
        <v>163</v>
      </c>
      <c r="E300" t="s">
        <v>171</v>
      </c>
      <c r="F300" t="s">
        <v>163</v>
      </c>
      <c r="G300" s="59">
        <v>-6.74</v>
      </c>
      <c r="H300" s="60">
        <v>45707</v>
      </c>
      <c r="I300" s="60">
        <v>45707</v>
      </c>
      <c r="J300" t="s">
        <v>163</v>
      </c>
      <c r="K300" t="s">
        <v>163</v>
      </c>
      <c r="L300" t="s">
        <v>2929</v>
      </c>
      <c r="M300" t="s">
        <v>890</v>
      </c>
    </row>
    <row r="301" spans="1:13" x14ac:dyDescent="0.2">
      <c r="A301" t="s">
        <v>2928</v>
      </c>
      <c r="B301" t="s">
        <v>887</v>
      </c>
      <c r="C301" t="s">
        <v>900</v>
      </c>
      <c r="D301" t="s">
        <v>163</v>
      </c>
      <c r="E301" t="s">
        <v>171</v>
      </c>
      <c r="F301" t="s">
        <v>163</v>
      </c>
      <c r="G301" s="59">
        <v>-30.35</v>
      </c>
      <c r="H301" s="60">
        <v>45707</v>
      </c>
      <c r="I301" s="60">
        <v>45707</v>
      </c>
      <c r="J301" t="s">
        <v>163</v>
      </c>
      <c r="K301" t="s">
        <v>163</v>
      </c>
      <c r="L301" t="s">
        <v>2929</v>
      </c>
      <c r="M301" t="s">
        <v>890</v>
      </c>
    </row>
    <row r="302" spans="1:13" x14ac:dyDescent="0.2">
      <c r="A302" t="s">
        <v>2928</v>
      </c>
      <c r="B302" t="s">
        <v>887</v>
      </c>
      <c r="C302" t="s">
        <v>900</v>
      </c>
      <c r="D302" t="s">
        <v>163</v>
      </c>
      <c r="E302" t="s">
        <v>171</v>
      </c>
      <c r="F302" t="s">
        <v>163</v>
      </c>
      <c r="G302" s="59">
        <v>-33.72</v>
      </c>
      <c r="H302" s="60">
        <v>45707</v>
      </c>
      <c r="I302" s="60">
        <v>45707</v>
      </c>
      <c r="J302" t="s">
        <v>163</v>
      </c>
      <c r="K302" t="s">
        <v>163</v>
      </c>
      <c r="L302" t="s">
        <v>2929</v>
      </c>
      <c r="M302" t="s">
        <v>890</v>
      </c>
    </row>
    <row r="303" spans="1:13" x14ac:dyDescent="0.2">
      <c r="A303" t="s">
        <v>2930</v>
      </c>
      <c r="B303" t="s">
        <v>887</v>
      </c>
      <c r="C303" t="s">
        <v>900</v>
      </c>
      <c r="D303" t="s">
        <v>163</v>
      </c>
      <c r="E303" t="s">
        <v>171</v>
      </c>
      <c r="F303" t="s">
        <v>163</v>
      </c>
      <c r="G303" s="59">
        <v>-160.63</v>
      </c>
      <c r="H303" s="60">
        <v>45707</v>
      </c>
      <c r="I303" s="60">
        <v>45707</v>
      </c>
      <c r="J303" t="s">
        <v>163</v>
      </c>
      <c r="K303" t="s">
        <v>163</v>
      </c>
      <c r="L303" t="s">
        <v>2931</v>
      </c>
      <c r="M303" t="s">
        <v>890</v>
      </c>
    </row>
    <row r="304" spans="1:13" x14ac:dyDescent="0.2">
      <c r="A304" t="s">
        <v>2930</v>
      </c>
      <c r="B304" t="s">
        <v>887</v>
      </c>
      <c r="C304" t="s">
        <v>900</v>
      </c>
      <c r="D304" t="s">
        <v>163</v>
      </c>
      <c r="E304" t="s">
        <v>171</v>
      </c>
      <c r="F304" t="s">
        <v>163</v>
      </c>
      <c r="G304" s="59">
        <v>-3.37</v>
      </c>
      <c r="H304" s="60">
        <v>45707</v>
      </c>
      <c r="I304" s="60">
        <v>45707</v>
      </c>
      <c r="J304" t="s">
        <v>163</v>
      </c>
      <c r="K304" t="s">
        <v>163</v>
      </c>
      <c r="L304" t="s">
        <v>2931</v>
      </c>
      <c r="M304" t="s">
        <v>890</v>
      </c>
    </row>
    <row r="305" spans="1:13" x14ac:dyDescent="0.2">
      <c r="A305">
        <v>30118723</v>
      </c>
      <c r="B305" t="s">
        <v>887</v>
      </c>
      <c r="C305" t="s">
        <v>892</v>
      </c>
      <c r="D305" t="s">
        <v>163</v>
      </c>
      <c r="E305" t="s">
        <v>171</v>
      </c>
      <c r="F305" t="s">
        <v>163</v>
      </c>
      <c r="G305" s="59">
        <v>-364</v>
      </c>
      <c r="H305" s="60">
        <v>45708</v>
      </c>
      <c r="I305" s="60">
        <v>45470</v>
      </c>
      <c r="J305" t="s">
        <v>163</v>
      </c>
      <c r="K305" t="s">
        <v>163</v>
      </c>
      <c r="L305" t="s">
        <v>2932</v>
      </c>
      <c r="M305" t="s">
        <v>890</v>
      </c>
    </row>
    <row r="306" spans="1:13" x14ac:dyDescent="0.2">
      <c r="A306" t="s">
        <v>2933</v>
      </c>
      <c r="B306" t="s">
        <v>887</v>
      </c>
      <c r="C306" t="s">
        <v>900</v>
      </c>
      <c r="D306" t="s">
        <v>163</v>
      </c>
      <c r="E306" t="s">
        <v>171</v>
      </c>
      <c r="F306" t="s">
        <v>163</v>
      </c>
      <c r="G306" s="59">
        <v>-0.41</v>
      </c>
      <c r="H306" s="60">
        <v>45709</v>
      </c>
      <c r="I306" s="60">
        <v>45709</v>
      </c>
      <c r="J306" t="s">
        <v>163</v>
      </c>
      <c r="K306" t="s">
        <v>163</v>
      </c>
      <c r="L306" t="s">
        <v>2934</v>
      </c>
      <c r="M306" t="s">
        <v>890</v>
      </c>
    </row>
    <row r="307" spans="1:13" x14ac:dyDescent="0.2">
      <c r="A307" t="s">
        <v>2933</v>
      </c>
      <c r="B307" t="s">
        <v>887</v>
      </c>
      <c r="C307" t="s">
        <v>900</v>
      </c>
      <c r="D307" t="s">
        <v>163</v>
      </c>
      <c r="E307" t="s">
        <v>171</v>
      </c>
      <c r="F307" t="s">
        <v>163</v>
      </c>
      <c r="G307" s="59">
        <v>-89.28</v>
      </c>
      <c r="H307" s="60">
        <v>45709</v>
      </c>
      <c r="I307" s="60">
        <v>45709</v>
      </c>
      <c r="J307" t="s">
        <v>163</v>
      </c>
      <c r="K307" t="s">
        <v>163</v>
      </c>
      <c r="L307" t="s">
        <v>2934</v>
      </c>
      <c r="M307" t="s">
        <v>890</v>
      </c>
    </row>
    <row r="308" spans="1:13" x14ac:dyDescent="0.2">
      <c r="A308" t="s">
        <v>2933</v>
      </c>
      <c r="B308" t="s">
        <v>887</v>
      </c>
      <c r="C308" t="s">
        <v>900</v>
      </c>
      <c r="D308" t="s">
        <v>163</v>
      </c>
      <c r="E308" t="s">
        <v>171</v>
      </c>
      <c r="F308" t="s">
        <v>163</v>
      </c>
      <c r="G308" s="59">
        <v>-111.78</v>
      </c>
      <c r="H308" s="60">
        <v>45709</v>
      </c>
      <c r="I308" s="60">
        <v>45709</v>
      </c>
      <c r="J308" t="s">
        <v>163</v>
      </c>
      <c r="K308" t="s">
        <v>163</v>
      </c>
      <c r="L308" t="s">
        <v>2934</v>
      </c>
      <c r="M308" t="s">
        <v>890</v>
      </c>
    </row>
    <row r="309" spans="1:13" x14ac:dyDescent="0.2">
      <c r="A309" t="s">
        <v>2933</v>
      </c>
      <c r="B309" t="s">
        <v>887</v>
      </c>
      <c r="C309" t="s">
        <v>900</v>
      </c>
      <c r="D309" t="s">
        <v>163</v>
      </c>
      <c r="E309" t="s">
        <v>171</v>
      </c>
      <c r="F309" t="s">
        <v>163</v>
      </c>
      <c r="G309" s="59">
        <v>-154.97</v>
      </c>
      <c r="H309" s="60">
        <v>45709</v>
      </c>
      <c r="I309" s="60">
        <v>45709</v>
      </c>
      <c r="J309" t="s">
        <v>163</v>
      </c>
      <c r="K309" t="s">
        <v>163</v>
      </c>
      <c r="L309" t="s">
        <v>2934</v>
      </c>
      <c r="M309" t="s">
        <v>890</v>
      </c>
    </row>
    <row r="310" spans="1:13" x14ac:dyDescent="0.2">
      <c r="A310" t="s">
        <v>2935</v>
      </c>
      <c r="B310" t="s">
        <v>887</v>
      </c>
      <c r="C310" t="s">
        <v>934</v>
      </c>
      <c r="D310" t="s">
        <v>163</v>
      </c>
      <c r="E310" t="s">
        <v>171</v>
      </c>
      <c r="F310" t="s">
        <v>163</v>
      </c>
      <c r="G310" s="59">
        <v>-150</v>
      </c>
      <c r="H310" s="60">
        <v>45709</v>
      </c>
      <c r="I310" s="60">
        <v>45421</v>
      </c>
      <c r="J310" t="s">
        <v>163</v>
      </c>
      <c r="K310" t="s">
        <v>163</v>
      </c>
      <c r="L310" t="s">
        <v>2936</v>
      </c>
      <c r="M310" t="s">
        <v>2500</v>
      </c>
    </row>
    <row r="311" spans="1:13" x14ac:dyDescent="0.2">
      <c r="A311" t="s">
        <v>2935</v>
      </c>
      <c r="B311" t="s">
        <v>887</v>
      </c>
      <c r="C311" t="s">
        <v>934</v>
      </c>
      <c r="D311" t="s">
        <v>163</v>
      </c>
      <c r="E311" t="s">
        <v>171</v>
      </c>
      <c r="F311" t="s">
        <v>163</v>
      </c>
      <c r="G311" s="59">
        <v>150</v>
      </c>
      <c r="H311" s="60">
        <v>45709</v>
      </c>
      <c r="I311" s="60">
        <v>45421</v>
      </c>
      <c r="J311" t="s">
        <v>163</v>
      </c>
      <c r="K311" t="s">
        <v>163</v>
      </c>
      <c r="L311" t="s">
        <v>2937</v>
      </c>
      <c r="M311" t="s">
        <v>2500</v>
      </c>
    </row>
    <row r="312" spans="1:13" x14ac:dyDescent="0.2">
      <c r="A312" t="s">
        <v>2935</v>
      </c>
      <c r="B312" t="s">
        <v>887</v>
      </c>
      <c r="C312" t="s">
        <v>934</v>
      </c>
      <c r="D312" t="s">
        <v>163</v>
      </c>
      <c r="E312" t="s">
        <v>171</v>
      </c>
      <c r="F312" t="s">
        <v>163</v>
      </c>
      <c r="G312" s="59">
        <v>-200</v>
      </c>
      <c r="H312" s="60">
        <v>45709</v>
      </c>
      <c r="I312" s="60">
        <v>45693</v>
      </c>
      <c r="J312" t="s">
        <v>163</v>
      </c>
      <c r="K312" t="s">
        <v>163</v>
      </c>
      <c r="L312" t="s">
        <v>2938</v>
      </c>
      <c r="M312" t="s">
        <v>2500</v>
      </c>
    </row>
    <row r="313" spans="1:13" x14ac:dyDescent="0.2">
      <c r="A313" t="s">
        <v>2935</v>
      </c>
      <c r="B313" t="s">
        <v>887</v>
      </c>
      <c r="C313" t="s">
        <v>934</v>
      </c>
      <c r="D313" t="s">
        <v>163</v>
      </c>
      <c r="E313" t="s">
        <v>171</v>
      </c>
      <c r="F313" t="s">
        <v>163</v>
      </c>
      <c r="G313" s="59">
        <v>-100</v>
      </c>
      <c r="H313" s="60">
        <v>45709</v>
      </c>
      <c r="I313" s="60">
        <v>45600</v>
      </c>
      <c r="J313" t="s">
        <v>163</v>
      </c>
      <c r="K313" t="s">
        <v>163</v>
      </c>
      <c r="L313" t="s">
        <v>2938</v>
      </c>
      <c r="M313" t="s">
        <v>2500</v>
      </c>
    </row>
    <row r="314" spans="1:13" x14ac:dyDescent="0.2">
      <c r="A314" t="s">
        <v>2935</v>
      </c>
      <c r="B314" t="s">
        <v>887</v>
      </c>
      <c r="C314" t="s">
        <v>934</v>
      </c>
      <c r="D314" t="s">
        <v>163</v>
      </c>
      <c r="E314" t="s">
        <v>171</v>
      </c>
      <c r="F314" t="s">
        <v>163</v>
      </c>
      <c r="G314" s="59">
        <v>100</v>
      </c>
      <c r="H314" s="60">
        <v>45709</v>
      </c>
      <c r="I314" s="60">
        <v>45600</v>
      </c>
      <c r="J314" t="s">
        <v>163</v>
      </c>
      <c r="K314" t="s">
        <v>163</v>
      </c>
      <c r="L314" t="s">
        <v>2939</v>
      </c>
      <c r="M314" t="s">
        <v>2500</v>
      </c>
    </row>
    <row r="315" spans="1:13" x14ac:dyDescent="0.2">
      <c r="A315" t="s">
        <v>2935</v>
      </c>
      <c r="B315" t="s">
        <v>887</v>
      </c>
      <c r="C315" t="s">
        <v>934</v>
      </c>
      <c r="D315" t="s">
        <v>163</v>
      </c>
      <c r="E315" t="s">
        <v>171</v>
      </c>
      <c r="F315" t="s">
        <v>163</v>
      </c>
      <c r="G315" s="59">
        <v>200</v>
      </c>
      <c r="H315" s="60">
        <v>45709</v>
      </c>
      <c r="I315" s="60">
        <v>45693</v>
      </c>
      <c r="J315" t="s">
        <v>163</v>
      </c>
      <c r="K315" t="s">
        <v>163</v>
      </c>
      <c r="L315" t="s">
        <v>2939</v>
      </c>
      <c r="M315" t="s">
        <v>2500</v>
      </c>
    </row>
    <row r="316" spans="1:13" x14ac:dyDescent="0.2">
      <c r="A316" t="s">
        <v>2935</v>
      </c>
      <c r="B316" t="s">
        <v>887</v>
      </c>
      <c r="C316" t="s">
        <v>934</v>
      </c>
      <c r="D316" t="s">
        <v>163</v>
      </c>
      <c r="E316" t="s">
        <v>171</v>
      </c>
      <c r="F316" t="s">
        <v>163</v>
      </c>
      <c r="G316" s="59">
        <v>-200</v>
      </c>
      <c r="H316" s="60">
        <v>45709</v>
      </c>
      <c r="I316" s="60">
        <v>45693</v>
      </c>
      <c r="J316" t="s">
        <v>163</v>
      </c>
      <c r="K316" t="s">
        <v>163</v>
      </c>
      <c r="L316" t="s">
        <v>2940</v>
      </c>
      <c r="M316" t="s">
        <v>2500</v>
      </c>
    </row>
    <row r="317" spans="1:13" x14ac:dyDescent="0.2">
      <c r="A317" t="s">
        <v>2935</v>
      </c>
      <c r="B317" t="s">
        <v>887</v>
      </c>
      <c r="C317" t="s">
        <v>934</v>
      </c>
      <c r="D317" t="s">
        <v>163</v>
      </c>
      <c r="E317" t="s">
        <v>171</v>
      </c>
      <c r="F317" t="s">
        <v>163</v>
      </c>
      <c r="G317" s="59">
        <v>-200</v>
      </c>
      <c r="H317" s="60">
        <v>45709</v>
      </c>
      <c r="I317" s="60">
        <v>45600</v>
      </c>
      <c r="J317" t="s">
        <v>163</v>
      </c>
      <c r="K317" t="s">
        <v>163</v>
      </c>
      <c r="L317" t="s">
        <v>2940</v>
      </c>
      <c r="M317" t="s">
        <v>2500</v>
      </c>
    </row>
    <row r="318" spans="1:13" x14ac:dyDescent="0.2">
      <c r="A318" t="s">
        <v>2935</v>
      </c>
      <c r="B318" t="s">
        <v>887</v>
      </c>
      <c r="C318" t="s">
        <v>934</v>
      </c>
      <c r="D318" t="s">
        <v>163</v>
      </c>
      <c r="E318" t="s">
        <v>171</v>
      </c>
      <c r="F318" t="s">
        <v>163</v>
      </c>
      <c r="G318" s="59">
        <v>-100</v>
      </c>
      <c r="H318" s="60">
        <v>45709</v>
      </c>
      <c r="I318" s="60">
        <v>45518</v>
      </c>
      <c r="J318" t="s">
        <v>163</v>
      </c>
      <c r="K318" t="s">
        <v>163</v>
      </c>
      <c r="L318" t="s">
        <v>2940</v>
      </c>
      <c r="M318" t="s">
        <v>2500</v>
      </c>
    </row>
    <row r="319" spans="1:13" x14ac:dyDescent="0.2">
      <c r="A319" t="s">
        <v>2935</v>
      </c>
      <c r="B319" t="s">
        <v>887</v>
      </c>
      <c r="C319" t="s">
        <v>934</v>
      </c>
      <c r="D319" t="s">
        <v>163</v>
      </c>
      <c r="E319" t="s">
        <v>171</v>
      </c>
      <c r="F319" t="s">
        <v>163</v>
      </c>
      <c r="G319" s="59">
        <v>-110</v>
      </c>
      <c r="H319" s="60">
        <v>45709</v>
      </c>
      <c r="I319" s="60">
        <v>45421</v>
      </c>
      <c r="J319" t="s">
        <v>163</v>
      </c>
      <c r="K319" t="s">
        <v>163</v>
      </c>
      <c r="L319" t="s">
        <v>2941</v>
      </c>
      <c r="M319" t="s">
        <v>2500</v>
      </c>
    </row>
    <row r="320" spans="1:13" x14ac:dyDescent="0.2">
      <c r="A320" t="s">
        <v>2935</v>
      </c>
      <c r="B320" t="s">
        <v>887</v>
      </c>
      <c r="C320" t="s">
        <v>934</v>
      </c>
      <c r="D320" t="s">
        <v>163</v>
      </c>
      <c r="E320" t="s">
        <v>171</v>
      </c>
      <c r="F320" t="s">
        <v>163</v>
      </c>
      <c r="G320" s="59">
        <v>110</v>
      </c>
      <c r="H320" s="60">
        <v>45709</v>
      </c>
      <c r="I320" s="60">
        <v>45421</v>
      </c>
      <c r="J320" t="s">
        <v>163</v>
      </c>
      <c r="K320" t="s">
        <v>163</v>
      </c>
      <c r="L320" t="s">
        <v>2942</v>
      </c>
      <c r="M320" t="s">
        <v>2500</v>
      </c>
    </row>
    <row r="321" spans="1:13" x14ac:dyDescent="0.2">
      <c r="A321" t="s">
        <v>2935</v>
      </c>
      <c r="B321" t="s">
        <v>887</v>
      </c>
      <c r="C321" t="s">
        <v>934</v>
      </c>
      <c r="D321" t="s">
        <v>163</v>
      </c>
      <c r="E321" t="s">
        <v>171</v>
      </c>
      <c r="F321" t="s">
        <v>163</v>
      </c>
      <c r="G321" s="59">
        <v>100</v>
      </c>
      <c r="H321" s="60">
        <v>45709</v>
      </c>
      <c r="I321" s="60">
        <v>45518</v>
      </c>
      <c r="J321" t="s">
        <v>163</v>
      </c>
      <c r="K321" t="s">
        <v>163</v>
      </c>
      <c r="L321" t="s">
        <v>2942</v>
      </c>
      <c r="M321" t="s">
        <v>2500</v>
      </c>
    </row>
    <row r="322" spans="1:13" x14ac:dyDescent="0.2">
      <c r="A322" t="s">
        <v>2935</v>
      </c>
      <c r="B322" t="s">
        <v>887</v>
      </c>
      <c r="C322" t="s">
        <v>934</v>
      </c>
      <c r="D322" t="s">
        <v>163</v>
      </c>
      <c r="E322" t="s">
        <v>171</v>
      </c>
      <c r="F322" t="s">
        <v>163</v>
      </c>
      <c r="G322" s="59">
        <v>200</v>
      </c>
      <c r="H322" s="60">
        <v>45709</v>
      </c>
      <c r="I322" s="60">
        <v>45600</v>
      </c>
      <c r="J322" t="s">
        <v>163</v>
      </c>
      <c r="K322" t="s">
        <v>163</v>
      </c>
      <c r="L322" t="s">
        <v>2942</v>
      </c>
      <c r="M322" t="s">
        <v>2500</v>
      </c>
    </row>
    <row r="323" spans="1:13" x14ac:dyDescent="0.2">
      <c r="A323" t="s">
        <v>2935</v>
      </c>
      <c r="B323" t="s">
        <v>887</v>
      </c>
      <c r="C323" t="s">
        <v>934</v>
      </c>
      <c r="D323" t="s">
        <v>163</v>
      </c>
      <c r="E323" t="s">
        <v>171</v>
      </c>
      <c r="F323" t="s">
        <v>163</v>
      </c>
      <c r="G323" s="59">
        <v>200</v>
      </c>
      <c r="H323" s="60">
        <v>45709</v>
      </c>
      <c r="I323" s="60">
        <v>45693</v>
      </c>
      <c r="J323" t="s">
        <v>163</v>
      </c>
      <c r="K323" t="s">
        <v>163</v>
      </c>
      <c r="L323" t="s">
        <v>2942</v>
      </c>
      <c r="M323" t="s">
        <v>2500</v>
      </c>
    </row>
    <row r="324" spans="1:13" x14ac:dyDescent="0.2">
      <c r="A324" t="s">
        <v>2943</v>
      </c>
      <c r="B324" t="s">
        <v>887</v>
      </c>
      <c r="C324" t="s">
        <v>900</v>
      </c>
      <c r="D324" t="s">
        <v>163</v>
      </c>
      <c r="E324" t="s">
        <v>171</v>
      </c>
      <c r="F324" t="s">
        <v>163</v>
      </c>
      <c r="G324" s="59">
        <v>-18.559999999999999</v>
      </c>
      <c r="H324" s="60">
        <v>45714</v>
      </c>
      <c r="I324" s="60">
        <v>45714</v>
      </c>
      <c r="J324" t="s">
        <v>163</v>
      </c>
      <c r="K324" t="s">
        <v>163</v>
      </c>
      <c r="L324" t="s">
        <v>2944</v>
      </c>
      <c r="M324" t="s">
        <v>890</v>
      </c>
    </row>
    <row r="325" spans="1:13" x14ac:dyDescent="0.2">
      <c r="A325" t="s">
        <v>2945</v>
      </c>
      <c r="B325" t="s">
        <v>887</v>
      </c>
      <c r="C325" t="s">
        <v>900</v>
      </c>
      <c r="D325" t="s">
        <v>163</v>
      </c>
      <c r="E325" t="s">
        <v>171</v>
      </c>
      <c r="F325" t="s">
        <v>163</v>
      </c>
      <c r="G325" s="59">
        <v>-91.93</v>
      </c>
      <c r="H325" s="60">
        <v>45715</v>
      </c>
      <c r="I325" s="60">
        <v>45715</v>
      </c>
      <c r="J325" t="s">
        <v>163</v>
      </c>
      <c r="K325" t="s">
        <v>163</v>
      </c>
      <c r="L325" t="s">
        <v>2946</v>
      </c>
      <c r="M325" t="s">
        <v>890</v>
      </c>
    </row>
    <row r="326" spans="1:13" x14ac:dyDescent="0.2">
      <c r="A326" t="s">
        <v>2945</v>
      </c>
      <c r="B326" t="s">
        <v>887</v>
      </c>
      <c r="C326" t="s">
        <v>900</v>
      </c>
      <c r="D326" t="s">
        <v>163</v>
      </c>
      <c r="E326" t="s">
        <v>171</v>
      </c>
      <c r="F326" t="s">
        <v>163</v>
      </c>
      <c r="G326" s="59">
        <v>-73.25</v>
      </c>
      <c r="H326" s="60">
        <v>45715</v>
      </c>
      <c r="I326" s="60">
        <v>45715</v>
      </c>
      <c r="J326" t="s">
        <v>163</v>
      </c>
      <c r="K326" t="s">
        <v>163</v>
      </c>
      <c r="L326" t="s">
        <v>2946</v>
      </c>
      <c r="M326" t="s">
        <v>890</v>
      </c>
    </row>
    <row r="327" spans="1:13" x14ac:dyDescent="0.2">
      <c r="A327" t="s">
        <v>2945</v>
      </c>
      <c r="B327" t="s">
        <v>887</v>
      </c>
      <c r="C327" t="s">
        <v>900</v>
      </c>
      <c r="D327" t="s">
        <v>163</v>
      </c>
      <c r="E327" t="s">
        <v>171</v>
      </c>
      <c r="F327" t="s">
        <v>163</v>
      </c>
      <c r="G327" s="59">
        <v>-14.96</v>
      </c>
      <c r="H327" s="60">
        <v>45715</v>
      </c>
      <c r="I327" s="60">
        <v>45715</v>
      </c>
      <c r="J327" t="s">
        <v>163</v>
      </c>
      <c r="K327" t="s">
        <v>163</v>
      </c>
      <c r="L327" t="s">
        <v>2946</v>
      </c>
      <c r="M327" t="s">
        <v>890</v>
      </c>
    </row>
    <row r="328" spans="1:13" x14ac:dyDescent="0.2">
      <c r="A328" t="s">
        <v>2945</v>
      </c>
      <c r="B328" t="s">
        <v>887</v>
      </c>
      <c r="C328" t="s">
        <v>900</v>
      </c>
      <c r="D328" t="s">
        <v>163</v>
      </c>
      <c r="E328" t="s">
        <v>171</v>
      </c>
      <c r="F328" t="s">
        <v>163</v>
      </c>
      <c r="G328" s="59">
        <v>-56.49</v>
      </c>
      <c r="H328" s="60">
        <v>45715</v>
      </c>
      <c r="I328" s="60">
        <v>45715</v>
      </c>
      <c r="J328" t="s">
        <v>163</v>
      </c>
      <c r="K328" t="s">
        <v>163</v>
      </c>
      <c r="L328" t="s">
        <v>2946</v>
      </c>
      <c r="M328" t="s">
        <v>890</v>
      </c>
    </row>
    <row r="329" spans="1:13" x14ac:dyDescent="0.2">
      <c r="A329" t="s">
        <v>2945</v>
      </c>
      <c r="B329" t="s">
        <v>887</v>
      </c>
      <c r="C329" t="s">
        <v>900</v>
      </c>
      <c r="D329" t="s">
        <v>163</v>
      </c>
      <c r="E329" t="s">
        <v>171</v>
      </c>
      <c r="F329" t="s">
        <v>163</v>
      </c>
      <c r="G329" s="59">
        <v>-74.78</v>
      </c>
      <c r="H329" s="60">
        <v>45715</v>
      </c>
      <c r="I329" s="60">
        <v>45715</v>
      </c>
      <c r="J329" t="s">
        <v>163</v>
      </c>
      <c r="K329" t="s">
        <v>163</v>
      </c>
      <c r="L329" t="s">
        <v>2946</v>
      </c>
      <c r="M329" t="s">
        <v>890</v>
      </c>
    </row>
    <row r="330" spans="1:13" x14ac:dyDescent="0.2">
      <c r="A330" t="s">
        <v>2945</v>
      </c>
      <c r="B330" t="s">
        <v>887</v>
      </c>
      <c r="C330" t="s">
        <v>900</v>
      </c>
      <c r="D330" t="s">
        <v>163</v>
      </c>
      <c r="E330" t="s">
        <v>171</v>
      </c>
      <c r="F330" t="s">
        <v>163</v>
      </c>
      <c r="G330" s="59">
        <v>-100.76</v>
      </c>
      <c r="H330" s="60">
        <v>45715</v>
      </c>
      <c r="I330" s="60">
        <v>45715</v>
      </c>
      <c r="J330" t="s">
        <v>163</v>
      </c>
      <c r="K330" t="s">
        <v>163</v>
      </c>
      <c r="L330" t="s">
        <v>2946</v>
      </c>
      <c r="M330" t="s">
        <v>890</v>
      </c>
    </row>
    <row r="331" spans="1:13" x14ac:dyDescent="0.2">
      <c r="A331" t="s">
        <v>2945</v>
      </c>
      <c r="B331" t="s">
        <v>887</v>
      </c>
      <c r="C331" t="s">
        <v>900</v>
      </c>
      <c r="D331" t="s">
        <v>163</v>
      </c>
      <c r="E331" t="s">
        <v>171</v>
      </c>
      <c r="F331" t="s">
        <v>163</v>
      </c>
      <c r="G331" s="59">
        <v>-61.54</v>
      </c>
      <c r="H331" s="60">
        <v>45715</v>
      </c>
      <c r="I331" s="60">
        <v>45715</v>
      </c>
      <c r="J331" t="s">
        <v>163</v>
      </c>
      <c r="K331" t="s">
        <v>163</v>
      </c>
      <c r="L331" t="s">
        <v>2946</v>
      </c>
      <c r="M331" t="s">
        <v>890</v>
      </c>
    </row>
    <row r="332" spans="1:13" x14ac:dyDescent="0.2">
      <c r="A332" t="s">
        <v>2945</v>
      </c>
      <c r="B332" t="s">
        <v>887</v>
      </c>
      <c r="C332" t="s">
        <v>900</v>
      </c>
      <c r="D332" t="s">
        <v>163</v>
      </c>
      <c r="E332" t="s">
        <v>171</v>
      </c>
      <c r="F332" t="s">
        <v>163</v>
      </c>
      <c r="G332" s="59">
        <v>-16.309999999999999</v>
      </c>
      <c r="H332" s="60">
        <v>45715</v>
      </c>
      <c r="I332" s="60">
        <v>45715</v>
      </c>
      <c r="J332" t="s">
        <v>163</v>
      </c>
      <c r="K332" t="s">
        <v>163</v>
      </c>
      <c r="L332" t="s">
        <v>2946</v>
      </c>
      <c r="M332" t="s">
        <v>890</v>
      </c>
    </row>
    <row r="333" spans="1:13" x14ac:dyDescent="0.2">
      <c r="A333" t="s">
        <v>2945</v>
      </c>
      <c r="B333" t="s">
        <v>887</v>
      </c>
      <c r="C333" t="s">
        <v>900</v>
      </c>
      <c r="D333" t="s">
        <v>163</v>
      </c>
      <c r="E333" t="s">
        <v>171</v>
      </c>
      <c r="F333" t="s">
        <v>163</v>
      </c>
      <c r="G333" s="59">
        <v>-7.67</v>
      </c>
      <c r="H333" s="60">
        <v>45715</v>
      </c>
      <c r="I333" s="60">
        <v>45715</v>
      </c>
      <c r="J333" t="s">
        <v>163</v>
      </c>
      <c r="K333" t="s">
        <v>163</v>
      </c>
      <c r="L333" t="s">
        <v>2946</v>
      </c>
      <c r="M333" t="s">
        <v>890</v>
      </c>
    </row>
    <row r="334" spans="1:13" x14ac:dyDescent="0.2">
      <c r="A334" t="s">
        <v>2945</v>
      </c>
      <c r="B334" t="s">
        <v>887</v>
      </c>
      <c r="C334" t="s">
        <v>900</v>
      </c>
      <c r="D334" t="s">
        <v>163</v>
      </c>
      <c r="E334" t="s">
        <v>171</v>
      </c>
      <c r="F334" t="s">
        <v>163</v>
      </c>
      <c r="G334" s="59">
        <v>-28.71</v>
      </c>
      <c r="H334" s="60">
        <v>45715</v>
      </c>
      <c r="I334" s="60">
        <v>45715</v>
      </c>
      <c r="J334" t="s">
        <v>163</v>
      </c>
      <c r="K334" t="s">
        <v>163</v>
      </c>
      <c r="L334" t="s">
        <v>2946</v>
      </c>
      <c r="M334" t="s">
        <v>890</v>
      </c>
    </row>
    <row r="335" spans="1:13" x14ac:dyDescent="0.2">
      <c r="A335" t="s">
        <v>2945</v>
      </c>
      <c r="B335" t="s">
        <v>887</v>
      </c>
      <c r="C335" t="s">
        <v>900</v>
      </c>
      <c r="D335" t="s">
        <v>163</v>
      </c>
      <c r="E335" t="s">
        <v>171</v>
      </c>
      <c r="F335" t="s">
        <v>163</v>
      </c>
      <c r="G335" s="59">
        <v>-25.52</v>
      </c>
      <c r="H335" s="60">
        <v>45715</v>
      </c>
      <c r="I335" s="60">
        <v>45715</v>
      </c>
      <c r="J335" t="s">
        <v>163</v>
      </c>
      <c r="K335" t="s">
        <v>163</v>
      </c>
      <c r="L335" t="s">
        <v>2946</v>
      </c>
      <c r="M335" t="s">
        <v>890</v>
      </c>
    </row>
    <row r="336" spans="1:13" x14ac:dyDescent="0.2">
      <c r="A336" t="s">
        <v>2945</v>
      </c>
      <c r="B336" t="s">
        <v>887</v>
      </c>
      <c r="C336" t="s">
        <v>900</v>
      </c>
      <c r="D336" t="s">
        <v>163</v>
      </c>
      <c r="E336" t="s">
        <v>171</v>
      </c>
      <c r="F336" t="s">
        <v>163</v>
      </c>
      <c r="G336" s="59">
        <v>-1.69</v>
      </c>
      <c r="H336" s="60">
        <v>45715</v>
      </c>
      <c r="I336" s="60">
        <v>45715</v>
      </c>
      <c r="J336" t="s">
        <v>163</v>
      </c>
      <c r="K336" t="s">
        <v>163</v>
      </c>
      <c r="L336" t="s">
        <v>2946</v>
      </c>
      <c r="M336" t="s">
        <v>890</v>
      </c>
    </row>
    <row r="337" spans="1:13" x14ac:dyDescent="0.2">
      <c r="A337" t="s">
        <v>2945</v>
      </c>
      <c r="B337" t="s">
        <v>887</v>
      </c>
      <c r="C337" t="s">
        <v>900</v>
      </c>
      <c r="D337" t="s">
        <v>163</v>
      </c>
      <c r="E337" t="s">
        <v>171</v>
      </c>
      <c r="F337" t="s">
        <v>163</v>
      </c>
      <c r="G337" s="59">
        <v>-32.03</v>
      </c>
      <c r="H337" s="60">
        <v>45715</v>
      </c>
      <c r="I337" s="60">
        <v>45715</v>
      </c>
      <c r="J337" t="s">
        <v>163</v>
      </c>
      <c r="K337" t="s">
        <v>163</v>
      </c>
      <c r="L337" t="s">
        <v>2946</v>
      </c>
      <c r="M337" t="s">
        <v>890</v>
      </c>
    </row>
    <row r="338" spans="1:13" x14ac:dyDescent="0.2">
      <c r="A338" t="s">
        <v>2945</v>
      </c>
      <c r="B338" t="s">
        <v>887</v>
      </c>
      <c r="C338" t="s">
        <v>900</v>
      </c>
      <c r="D338" t="s">
        <v>163</v>
      </c>
      <c r="E338" t="s">
        <v>171</v>
      </c>
      <c r="F338" t="s">
        <v>163</v>
      </c>
      <c r="G338" s="59">
        <v>-30.35</v>
      </c>
      <c r="H338" s="60">
        <v>45715</v>
      </c>
      <c r="I338" s="60">
        <v>45715</v>
      </c>
      <c r="J338" t="s">
        <v>163</v>
      </c>
      <c r="K338" t="s">
        <v>163</v>
      </c>
      <c r="L338" t="s">
        <v>2946</v>
      </c>
      <c r="M338" t="s">
        <v>890</v>
      </c>
    </row>
    <row r="339" spans="1:13" x14ac:dyDescent="0.2">
      <c r="A339" t="s">
        <v>2945</v>
      </c>
      <c r="B339" t="s">
        <v>887</v>
      </c>
      <c r="C339" t="s">
        <v>900</v>
      </c>
      <c r="D339" t="s">
        <v>163</v>
      </c>
      <c r="E339" t="s">
        <v>171</v>
      </c>
      <c r="F339" t="s">
        <v>163</v>
      </c>
      <c r="G339" s="59">
        <v>-3.37</v>
      </c>
      <c r="H339" s="60">
        <v>45715</v>
      </c>
      <c r="I339" s="60">
        <v>45715</v>
      </c>
      <c r="J339" t="s">
        <v>163</v>
      </c>
      <c r="K339" t="s">
        <v>163</v>
      </c>
      <c r="L339" t="s">
        <v>2946</v>
      </c>
      <c r="M339" t="s">
        <v>890</v>
      </c>
    </row>
    <row r="340" spans="1:13" x14ac:dyDescent="0.2">
      <c r="A340" t="s">
        <v>2947</v>
      </c>
      <c r="B340" t="s">
        <v>887</v>
      </c>
      <c r="C340" t="s">
        <v>900</v>
      </c>
      <c r="D340" t="s">
        <v>163</v>
      </c>
      <c r="E340" t="s">
        <v>171</v>
      </c>
      <c r="F340" t="s">
        <v>163</v>
      </c>
      <c r="G340" s="59">
        <v>-55.81</v>
      </c>
      <c r="H340" s="60">
        <v>45715</v>
      </c>
      <c r="I340" s="60">
        <v>45715</v>
      </c>
      <c r="J340" t="s">
        <v>163</v>
      </c>
      <c r="K340" t="s">
        <v>163</v>
      </c>
      <c r="L340" t="s">
        <v>2948</v>
      </c>
      <c r="M340" t="s">
        <v>890</v>
      </c>
    </row>
    <row r="341" spans="1:13" x14ac:dyDescent="0.2">
      <c r="A341" t="s">
        <v>2947</v>
      </c>
      <c r="B341" t="s">
        <v>887</v>
      </c>
      <c r="C341" t="s">
        <v>900</v>
      </c>
      <c r="D341" t="s">
        <v>163</v>
      </c>
      <c r="E341" t="s">
        <v>171</v>
      </c>
      <c r="F341" t="s">
        <v>163</v>
      </c>
      <c r="G341" s="59">
        <v>-43.84</v>
      </c>
      <c r="H341" s="60">
        <v>45715</v>
      </c>
      <c r="I341" s="60">
        <v>45715</v>
      </c>
      <c r="J341" t="s">
        <v>163</v>
      </c>
      <c r="K341" t="s">
        <v>163</v>
      </c>
      <c r="L341" t="s">
        <v>2948</v>
      </c>
      <c r="M341" t="s">
        <v>890</v>
      </c>
    </row>
    <row r="342" spans="1:13" x14ac:dyDescent="0.2">
      <c r="A342" t="s">
        <v>2947</v>
      </c>
      <c r="B342" t="s">
        <v>887</v>
      </c>
      <c r="C342" t="s">
        <v>900</v>
      </c>
      <c r="D342" t="s">
        <v>163</v>
      </c>
      <c r="E342" t="s">
        <v>171</v>
      </c>
      <c r="F342" t="s">
        <v>163</v>
      </c>
      <c r="G342" s="59">
        <v>-29.37</v>
      </c>
      <c r="H342" s="60">
        <v>45715</v>
      </c>
      <c r="I342" s="60">
        <v>45715</v>
      </c>
      <c r="J342" t="s">
        <v>163</v>
      </c>
      <c r="K342" t="s">
        <v>163</v>
      </c>
      <c r="L342" t="s">
        <v>2948</v>
      </c>
      <c r="M342" t="s">
        <v>890</v>
      </c>
    </row>
    <row r="343" spans="1:13" x14ac:dyDescent="0.2">
      <c r="A343" t="s">
        <v>2947</v>
      </c>
      <c r="B343" t="s">
        <v>887</v>
      </c>
      <c r="C343" t="s">
        <v>900</v>
      </c>
      <c r="D343" t="s">
        <v>163</v>
      </c>
      <c r="E343" t="s">
        <v>171</v>
      </c>
      <c r="F343" t="s">
        <v>163</v>
      </c>
      <c r="G343" s="59">
        <v>-6.74</v>
      </c>
      <c r="H343" s="60">
        <v>45715</v>
      </c>
      <c r="I343" s="60">
        <v>45715</v>
      </c>
      <c r="J343" t="s">
        <v>163</v>
      </c>
      <c r="K343" t="s">
        <v>163</v>
      </c>
      <c r="L343" t="s">
        <v>2948</v>
      </c>
      <c r="M343" t="s">
        <v>890</v>
      </c>
    </row>
    <row r="344" spans="1:13" x14ac:dyDescent="0.2">
      <c r="A344" t="s">
        <v>2181</v>
      </c>
      <c r="B344" t="s">
        <v>887</v>
      </c>
      <c r="C344" t="s">
        <v>930</v>
      </c>
      <c r="D344" t="s">
        <v>163</v>
      </c>
      <c r="E344" t="s">
        <v>171</v>
      </c>
      <c r="F344" t="s">
        <v>163</v>
      </c>
      <c r="G344" s="59">
        <v>-0.21</v>
      </c>
      <c r="H344" s="60">
        <v>45716</v>
      </c>
      <c r="I344" s="60">
        <v>45716</v>
      </c>
      <c r="J344" t="s">
        <v>163</v>
      </c>
      <c r="K344" t="s">
        <v>163</v>
      </c>
      <c r="L344" t="s">
        <v>2949</v>
      </c>
      <c r="M344" t="s">
        <v>890</v>
      </c>
    </row>
    <row r="345" spans="1:13" x14ac:dyDescent="0.2">
      <c r="A345" t="s">
        <v>2181</v>
      </c>
      <c r="B345" t="s">
        <v>887</v>
      </c>
      <c r="C345" t="s">
        <v>930</v>
      </c>
      <c r="D345" t="s">
        <v>163</v>
      </c>
      <c r="E345" t="s">
        <v>171</v>
      </c>
      <c r="F345" t="s">
        <v>163</v>
      </c>
      <c r="G345" s="59">
        <v>-30.24</v>
      </c>
      <c r="H345" s="60">
        <v>45716</v>
      </c>
      <c r="I345" s="60">
        <v>45716</v>
      </c>
      <c r="J345" t="s">
        <v>163</v>
      </c>
      <c r="K345" t="s">
        <v>163</v>
      </c>
      <c r="L345" t="s">
        <v>2949</v>
      </c>
      <c r="M345" t="s">
        <v>890</v>
      </c>
    </row>
    <row r="346" spans="1:13" x14ac:dyDescent="0.2">
      <c r="A346" t="s">
        <v>2181</v>
      </c>
      <c r="B346" t="s">
        <v>887</v>
      </c>
      <c r="C346" t="s">
        <v>930</v>
      </c>
      <c r="D346" t="s">
        <v>163</v>
      </c>
      <c r="E346" t="s">
        <v>171</v>
      </c>
      <c r="F346" t="s">
        <v>163</v>
      </c>
      <c r="G346" s="59">
        <v>-43.2</v>
      </c>
      <c r="H346" s="60">
        <v>45716</v>
      </c>
      <c r="I346" s="60">
        <v>45716</v>
      </c>
      <c r="J346" t="s">
        <v>163</v>
      </c>
      <c r="K346" t="s">
        <v>163</v>
      </c>
      <c r="L346" t="s">
        <v>2949</v>
      </c>
      <c r="M346" t="s">
        <v>890</v>
      </c>
    </row>
    <row r="347" spans="1:13" x14ac:dyDescent="0.2">
      <c r="A347" t="s">
        <v>2181</v>
      </c>
      <c r="B347" t="s">
        <v>887</v>
      </c>
      <c r="C347" t="s">
        <v>930</v>
      </c>
      <c r="D347" t="s">
        <v>163</v>
      </c>
      <c r="E347" t="s">
        <v>171</v>
      </c>
      <c r="F347" t="s">
        <v>163</v>
      </c>
      <c r="G347" s="59">
        <v>-44.16</v>
      </c>
      <c r="H347" s="60">
        <v>45716</v>
      </c>
      <c r="I347" s="60">
        <v>45716</v>
      </c>
      <c r="J347" t="s">
        <v>163</v>
      </c>
      <c r="K347" t="s">
        <v>163</v>
      </c>
      <c r="L347" t="s">
        <v>2949</v>
      </c>
      <c r="M347" t="s">
        <v>890</v>
      </c>
    </row>
    <row r="348" spans="1:13" x14ac:dyDescent="0.2">
      <c r="A348" t="s">
        <v>2181</v>
      </c>
      <c r="B348" t="s">
        <v>887</v>
      </c>
      <c r="C348" t="s">
        <v>930</v>
      </c>
      <c r="D348" t="s">
        <v>163</v>
      </c>
      <c r="E348" t="s">
        <v>171</v>
      </c>
      <c r="F348" t="s">
        <v>163</v>
      </c>
      <c r="G348" s="59">
        <v>-47.04</v>
      </c>
      <c r="H348" s="60">
        <v>45716</v>
      </c>
      <c r="I348" s="60">
        <v>45716</v>
      </c>
      <c r="J348" t="s">
        <v>163</v>
      </c>
      <c r="K348" t="s">
        <v>163</v>
      </c>
      <c r="L348" t="s">
        <v>2949</v>
      </c>
      <c r="M348" t="s">
        <v>890</v>
      </c>
    </row>
    <row r="349" spans="1:13" x14ac:dyDescent="0.2">
      <c r="A349" t="s">
        <v>2181</v>
      </c>
      <c r="B349" t="s">
        <v>887</v>
      </c>
      <c r="C349" t="s">
        <v>930</v>
      </c>
      <c r="D349" t="s">
        <v>163</v>
      </c>
      <c r="E349" t="s">
        <v>171</v>
      </c>
      <c r="F349" t="s">
        <v>163</v>
      </c>
      <c r="G349" s="59">
        <v>-10.56</v>
      </c>
      <c r="H349" s="60">
        <v>45716</v>
      </c>
      <c r="I349" s="60">
        <v>45716</v>
      </c>
      <c r="J349" t="s">
        <v>163</v>
      </c>
      <c r="K349" t="s">
        <v>163</v>
      </c>
      <c r="L349" t="s">
        <v>2949</v>
      </c>
      <c r="M349" t="s">
        <v>890</v>
      </c>
    </row>
    <row r="350" spans="1:13" x14ac:dyDescent="0.2">
      <c r="A350" t="s">
        <v>2181</v>
      </c>
      <c r="B350" t="s">
        <v>887</v>
      </c>
      <c r="C350" t="s">
        <v>930</v>
      </c>
      <c r="D350" t="s">
        <v>163</v>
      </c>
      <c r="E350" t="s">
        <v>171</v>
      </c>
      <c r="F350" t="s">
        <v>163</v>
      </c>
      <c r="G350" s="59">
        <v>-30.87</v>
      </c>
      <c r="H350" s="60">
        <v>45716</v>
      </c>
      <c r="I350" s="60">
        <v>45716</v>
      </c>
      <c r="J350" t="s">
        <v>163</v>
      </c>
      <c r="K350" t="s">
        <v>163</v>
      </c>
      <c r="L350" t="s">
        <v>2949</v>
      </c>
      <c r="M350" t="s">
        <v>890</v>
      </c>
    </row>
    <row r="351" spans="1:13" x14ac:dyDescent="0.2">
      <c r="A351" t="s">
        <v>2181</v>
      </c>
      <c r="B351" t="s">
        <v>887</v>
      </c>
      <c r="C351" t="s">
        <v>930</v>
      </c>
      <c r="D351" t="s">
        <v>163</v>
      </c>
      <c r="E351" t="s">
        <v>171</v>
      </c>
      <c r="F351" t="s">
        <v>163</v>
      </c>
      <c r="G351" s="59">
        <v>-46.06</v>
      </c>
      <c r="H351" s="60">
        <v>45716</v>
      </c>
      <c r="I351" s="60">
        <v>45716</v>
      </c>
      <c r="J351" t="s">
        <v>163</v>
      </c>
      <c r="K351" t="s">
        <v>163</v>
      </c>
      <c r="L351" t="s">
        <v>2949</v>
      </c>
      <c r="M351" t="s">
        <v>890</v>
      </c>
    </row>
    <row r="352" spans="1:13" x14ac:dyDescent="0.2">
      <c r="A352" t="s">
        <v>2181</v>
      </c>
      <c r="B352" t="s">
        <v>887</v>
      </c>
      <c r="C352" t="s">
        <v>930</v>
      </c>
      <c r="D352" t="s">
        <v>163</v>
      </c>
      <c r="E352" t="s">
        <v>171</v>
      </c>
      <c r="F352" t="s">
        <v>163</v>
      </c>
      <c r="G352" s="59">
        <v>-49.6</v>
      </c>
      <c r="H352" s="60">
        <v>45716</v>
      </c>
      <c r="I352" s="60">
        <v>45716</v>
      </c>
      <c r="J352" t="s">
        <v>163</v>
      </c>
      <c r="K352" t="s">
        <v>163</v>
      </c>
      <c r="L352" t="s">
        <v>2949</v>
      </c>
      <c r="M352" t="s">
        <v>890</v>
      </c>
    </row>
    <row r="353" spans="1:13" x14ac:dyDescent="0.2">
      <c r="A353" t="s">
        <v>2181</v>
      </c>
      <c r="B353" t="s">
        <v>887</v>
      </c>
      <c r="C353" t="s">
        <v>930</v>
      </c>
      <c r="D353" t="s">
        <v>163</v>
      </c>
      <c r="E353" t="s">
        <v>171</v>
      </c>
      <c r="F353" t="s">
        <v>163</v>
      </c>
      <c r="G353" s="59">
        <v>-46.56</v>
      </c>
      <c r="H353" s="60">
        <v>45716</v>
      </c>
      <c r="I353" s="60">
        <v>45716</v>
      </c>
      <c r="J353" t="s">
        <v>163</v>
      </c>
      <c r="K353" t="s">
        <v>163</v>
      </c>
      <c r="L353" t="s">
        <v>2949</v>
      </c>
      <c r="M353" t="s">
        <v>890</v>
      </c>
    </row>
    <row r="354" spans="1:13" x14ac:dyDescent="0.2">
      <c r="A354" t="s">
        <v>2181</v>
      </c>
      <c r="B354" t="s">
        <v>887</v>
      </c>
      <c r="C354" t="s">
        <v>930</v>
      </c>
      <c r="D354" t="s">
        <v>163</v>
      </c>
      <c r="E354" t="s">
        <v>171</v>
      </c>
      <c r="F354" t="s">
        <v>163</v>
      </c>
      <c r="G354" s="59">
        <v>-12.15</v>
      </c>
      <c r="H354" s="60">
        <v>45716</v>
      </c>
      <c r="I354" s="60">
        <v>45716</v>
      </c>
      <c r="J354" t="s">
        <v>163</v>
      </c>
      <c r="K354" t="s">
        <v>163</v>
      </c>
      <c r="L354" t="s">
        <v>2949</v>
      </c>
      <c r="M354" t="s">
        <v>890</v>
      </c>
    </row>
    <row r="355" spans="1:13" x14ac:dyDescent="0.2">
      <c r="A355" t="s">
        <v>2181</v>
      </c>
      <c r="B355" t="s">
        <v>887</v>
      </c>
      <c r="C355" t="s">
        <v>930</v>
      </c>
      <c r="D355" t="s">
        <v>163</v>
      </c>
      <c r="E355" t="s">
        <v>171</v>
      </c>
      <c r="F355" t="s">
        <v>163</v>
      </c>
      <c r="G355" s="59">
        <v>-62.9</v>
      </c>
      <c r="H355" s="60">
        <v>45716</v>
      </c>
      <c r="I355" s="60">
        <v>45716</v>
      </c>
      <c r="J355" t="s">
        <v>163</v>
      </c>
      <c r="K355" t="s">
        <v>163</v>
      </c>
      <c r="L355" t="s">
        <v>2949</v>
      </c>
      <c r="M355" t="s">
        <v>890</v>
      </c>
    </row>
    <row r="356" spans="1:13" x14ac:dyDescent="0.2">
      <c r="A356" t="s">
        <v>2181</v>
      </c>
      <c r="B356" t="s">
        <v>887</v>
      </c>
      <c r="C356" t="s">
        <v>930</v>
      </c>
      <c r="D356" t="s">
        <v>163</v>
      </c>
      <c r="E356" t="s">
        <v>171</v>
      </c>
      <c r="F356" t="s">
        <v>163</v>
      </c>
      <c r="G356" s="59">
        <v>-47.27</v>
      </c>
      <c r="H356" s="60">
        <v>45716</v>
      </c>
      <c r="I356" s="60">
        <v>45716</v>
      </c>
      <c r="J356" t="s">
        <v>163</v>
      </c>
      <c r="K356" t="s">
        <v>163</v>
      </c>
      <c r="L356" t="s">
        <v>2949</v>
      </c>
      <c r="M356" t="s">
        <v>890</v>
      </c>
    </row>
    <row r="357" spans="1:13" x14ac:dyDescent="0.2">
      <c r="A357" t="s">
        <v>2950</v>
      </c>
      <c r="B357" t="s">
        <v>887</v>
      </c>
      <c r="C357" t="s">
        <v>900</v>
      </c>
      <c r="D357" t="s">
        <v>163</v>
      </c>
      <c r="E357" t="s">
        <v>171</v>
      </c>
      <c r="F357" t="s">
        <v>163</v>
      </c>
      <c r="G357" s="59">
        <v>-183.32</v>
      </c>
      <c r="H357" s="60">
        <v>45716</v>
      </c>
      <c r="I357" s="60">
        <v>45716</v>
      </c>
      <c r="J357" t="s">
        <v>163</v>
      </c>
      <c r="K357" t="s">
        <v>163</v>
      </c>
      <c r="L357" t="s">
        <v>2951</v>
      </c>
      <c r="M357" t="s">
        <v>890</v>
      </c>
    </row>
    <row r="358" spans="1:13" x14ac:dyDescent="0.2">
      <c r="A358" t="s">
        <v>2952</v>
      </c>
      <c r="B358" t="s">
        <v>887</v>
      </c>
      <c r="C358" t="s">
        <v>900</v>
      </c>
      <c r="D358" t="s">
        <v>163</v>
      </c>
      <c r="E358" t="s">
        <v>171</v>
      </c>
      <c r="F358" t="s">
        <v>163</v>
      </c>
      <c r="G358" s="59">
        <v>-12.76</v>
      </c>
      <c r="H358" s="60">
        <v>45716</v>
      </c>
      <c r="I358" s="60">
        <v>45716</v>
      </c>
      <c r="J358" t="s">
        <v>163</v>
      </c>
      <c r="K358" t="s">
        <v>163</v>
      </c>
      <c r="L358" t="s">
        <v>2953</v>
      </c>
      <c r="M358" t="s">
        <v>890</v>
      </c>
    </row>
    <row r="359" spans="1:13" x14ac:dyDescent="0.2">
      <c r="A359" t="s">
        <v>2952</v>
      </c>
      <c r="B359" t="s">
        <v>887</v>
      </c>
      <c r="C359" t="s">
        <v>900</v>
      </c>
      <c r="D359" t="s">
        <v>163</v>
      </c>
      <c r="E359" t="s">
        <v>171</v>
      </c>
      <c r="F359" t="s">
        <v>163</v>
      </c>
      <c r="G359" s="59">
        <v>-31.9</v>
      </c>
      <c r="H359" s="60">
        <v>45716</v>
      </c>
      <c r="I359" s="60">
        <v>45716</v>
      </c>
      <c r="J359" t="s">
        <v>163</v>
      </c>
      <c r="K359" t="s">
        <v>163</v>
      </c>
      <c r="L359" t="s">
        <v>2953</v>
      </c>
      <c r="M359" t="s">
        <v>890</v>
      </c>
    </row>
    <row r="360" spans="1:13" x14ac:dyDescent="0.2">
      <c r="A360" t="s">
        <v>2952</v>
      </c>
      <c r="B360" t="s">
        <v>887</v>
      </c>
      <c r="C360" t="s">
        <v>900</v>
      </c>
      <c r="D360" t="s">
        <v>163</v>
      </c>
      <c r="E360" t="s">
        <v>171</v>
      </c>
      <c r="F360" t="s">
        <v>163</v>
      </c>
      <c r="G360" s="59">
        <v>-19.14</v>
      </c>
      <c r="H360" s="60">
        <v>45716</v>
      </c>
      <c r="I360" s="60">
        <v>45716</v>
      </c>
      <c r="J360" t="s">
        <v>163</v>
      </c>
      <c r="K360" t="s">
        <v>163</v>
      </c>
      <c r="L360" t="s">
        <v>2953</v>
      </c>
      <c r="M360" t="s">
        <v>890</v>
      </c>
    </row>
    <row r="361" spans="1:13" x14ac:dyDescent="0.2">
      <c r="A361" t="s">
        <v>2952</v>
      </c>
      <c r="B361" t="s">
        <v>887</v>
      </c>
      <c r="C361" t="s">
        <v>900</v>
      </c>
      <c r="D361" t="s">
        <v>163</v>
      </c>
      <c r="E361" t="s">
        <v>171</v>
      </c>
      <c r="F361" t="s">
        <v>163</v>
      </c>
      <c r="G361" s="59">
        <v>-16.86</v>
      </c>
      <c r="H361" s="60">
        <v>45716</v>
      </c>
      <c r="I361" s="60">
        <v>45716</v>
      </c>
      <c r="J361" t="s">
        <v>163</v>
      </c>
      <c r="K361" t="s">
        <v>163</v>
      </c>
      <c r="L361" t="s">
        <v>2953</v>
      </c>
      <c r="M361" t="s">
        <v>890</v>
      </c>
    </row>
    <row r="362" spans="1:13" x14ac:dyDescent="0.2">
      <c r="A362" t="s">
        <v>2952</v>
      </c>
      <c r="B362" t="s">
        <v>887</v>
      </c>
      <c r="C362" t="s">
        <v>900</v>
      </c>
      <c r="D362" t="s">
        <v>163</v>
      </c>
      <c r="E362" t="s">
        <v>171</v>
      </c>
      <c r="F362" t="s">
        <v>163</v>
      </c>
      <c r="G362" s="59">
        <v>-48.89</v>
      </c>
      <c r="H362" s="60">
        <v>45716</v>
      </c>
      <c r="I362" s="60">
        <v>45716</v>
      </c>
      <c r="J362" t="s">
        <v>163</v>
      </c>
      <c r="K362" t="s">
        <v>163</v>
      </c>
      <c r="L362" t="s">
        <v>2953</v>
      </c>
      <c r="M362" t="s">
        <v>890</v>
      </c>
    </row>
    <row r="363" spans="1:13" x14ac:dyDescent="0.2">
      <c r="A363" t="s">
        <v>2952</v>
      </c>
      <c r="B363" t="s">
        <v>887</v>
      </c>
      <c r="C363" t="s">
        <v>900</v>
      </c>
      <c r="D363" t="s">
        <v>163</v>
      </c>
      <c r="E363" t="s">
        <v>171</v>
      </c>
      <c r="F363" t="s">
        <v>163</v>
      </c>
      <c r="G363" s="59">
        <v>-1.69</v>
      </c>
      <c r="H363" s="60">
        <v>45716</v>
      </c>
      <c r="I363" s="60">
        <v>45716</v>
      </c>
      <c r="J363" t="s">
        <v>163</v>
      </c>
      <c r="K363" t="s">
        <v>163</v>
      </c>
      <c r="L363" t="s">
        <v>2953</v>
      </c>
      <c r="M363" t="s">
        <v>890</v>
      </c>
    </row>
    <row r="364" spans="1:13" x14ac:dyDescent="0.2">
      <c r="A364" t="s">
        <v>2954</v>
      </c>
      <c r="B364" t="s">
        <v>887</v>
      </c>
      <c r="C364" t="s">
        <v>900</v>
      </c>
      <c r="D364" t="s">
        <v>163</v>
      </c>
      <c r="E364" t="s">
        <v>171</v>
      </c>
      <c r="F364" t="s">
        <v>163</v>
      </c>
      <c r="G364" s="59">
        <v>-52.27</v>
      </c>
      <c r="H364" s="60">
        <v>45716</v>
      </c>
      <c r="I364" s="60">
        <v>45716</v>
      </c>
      <c r="J364" t="s">
        <v>163</v>
      </c>
      <c r="K364" t="s">
        <v>163</v>
      </c>
      <c r="L364" t="s">
        <v>2955</v>
      </c>
      <c r="M364" t="s">
        <v>890</v>
      </c>
    </row>
    <row r="365" spans="1:13" x14ac:dyDescent="0.2">
      <c r="G365" s="59"/>
      <c r="H365" s="60"/>
      <c r="I365" s="60"/>
    </row>
    <row r="366" spans="1:13" x14ac:dyDescent="0.2">
      <c r="G366" s="59"/>
      <c r="H366" s="60"/>
      <c r="I366" s="60"/>
    </row>
    <row r="367" spans="1:13" x14ac:dyDescent="0.2">
      <c r="G367" s="59"/>
      <c r="H367" s="60"/>
      <c r="I367" s="60"/>
    </row>
    <row r="368" spans="1:13" x14ac:dyDescent="0.2">
      <c r="G368" s="59"/>
      <c r="H368" s="60"/>
      <c r="I368" s="60"/>
    </row>
    <row r="369" spans="7:9" x14ac:dyDescent="0.2">
      <c r="G369" s="59"/>
      <c r="H369" s="60"/>
      <c r="I369" s="60"/>
    </row>
  </sheetData>
  <sortState xmlns:xlrd2="http://schemas.microsoft.com/office/spreadsheetml/2017/richdata2" ref="A2:K312">
    <sortCondition ref="D2:D31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54"/>
  <sheetViews>
    <sheetView workbookViewId="0">
      <selection activeCell="D33" sqref="D33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bestFit="1" customWidth="1"/>
    <col min="7" max="7" width="10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72" bestFit="1" customWidth="1"/>
    <col min="12" max="12" width="52.5703125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8"/>
    </row>
    <row r="2" spans="1:12" x14ac:dyDescent="0.2">
      <c r="A2" t="s">
        <v>2970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-100</v>
      </c>
      <c r="H2" s="60">
        <v>45723</v>
      </c>
      <c r="I2" s="60">
        <v>45723</v>
      </c>
      <c r="J2" t="s">
        <v>163</v>
      </c>
      <c r="K2" t="s">
        <v>2971</v>
      </c>
    </row>
    <row r="3" spans="1:12" x14ac:dyDescent="0.2">
      <c r="A3" t="s">
        <v>2972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-100</v>
      </c>
      <c r="H3" s="60">
        <v>45723</v>
      </c>
      <c r="I3" s="60">
        <v>45723</v>
      </c>
      <c r="J3" t="s">
        <v>163</v>
      </c>
      <c r="K3" t="s">
        <v>2973</v>
      </c>
    </row>
    <row r="4" spans="1:12" x14ac:dyDescent="0.2">
      <c r="A4" t="s">
        <v>2970</v>
      </c>
      <c r="B4" t="s">
        <v>167</v>
      </c>
      <c r="C4" t="s">
        <v>14</v>
      </c>
      <c r="D4" t="s">
        <v>35</v>
      </c>
      <c r="E4" t="s">
        <v>171</v>
      </c>
      <c r="F4" t="s">
        <v>163</v>
      </c>
      <c r="G4" s="177">
        <v>-48.89</v>
      </c>
      <c r="H4" s="60">
        <v>45736</v>
      </c>
      <c r="I4" s="60">
        <v>45736</v>
      </c>
      <c r="J4" t="s">
        <v>163</v>
      </c>
      <c r="K4" t="s">
        <v>2974</v>
      </c>
    </row>
    <row r="5" spans="1:12" x14ac:dyDescent="0.2">
      <c r="A5" t="s">
        <v>2434</v>
      </c>
      <c r="B5" t="s">
        <v>167</v>
      </c>
      <c r="C5" t="s">
        <v>14</v>
      </c>
      <c r="D5" t="s">
        <v>35</v>
      </c>
      <c r="E5" t="s">
        <v>171</v>
      </c>
      <c r="F5" t="s">
        <v>163</v>
      </c>
      <c r="G5" s="177">
        <v>-250</v>
      </c>
      <c r="H5" s="60">
        <v>45740</v>
      </c>
      <c r="I5" s="60">
        <v>45740</v>
      </c>
      <c r="J5" t="s">
        <v>163</v>
      </c>
      <c r="K5" t="s">
        <v>2975</v>
      </c>
    </row>
    <row r="6" spans="1:12" x14ac:dyDescent="0.2">
      <c r="A6" t="s">
        <v>2976</v>
      </c>
      <c r="B6" t="s">
        <v>167</v>
      </c>
      <c r="C6" t="s">
        <v>14</v>
      </c>
      <c r="D6" t="s">
        <v>35</v>
      </c>
      <c r="E6" t="s">
        <v>171</v>
      </c>
      <c r="F6" t="s">
        <v>163</v>
      </c>
      <c r="G6" s="177">
        <v>-343.33</v>
      </c>
      <c r="H6" s="60">
        <v>45744</v>
      </c>
      <c r="I6" s="60">
        <v>45744</v>
      </c>
      <c r="J6" t="s">
        <v>163</v>
      </c>
      <c r="K6" t="s">
        <v>2977</v>
      </c>
    </row>
    <row r="7" spans="1:12" x14ac:dyDescent="0.2">
      <c r="A7" t="s">
        <v>2978</v>
      </c>
      <c r="B7" t="s">
        <v>167</v>
      </c>
      <c r="C7" t="s">
        <v>14</v>
      </c>
      <c r="D7" t="s">
        <v>35</v>
      </c>
      <c r="E7" t="s">
        <v>171</v>
      </c>
      <c r="F7" t="s">
        <v>163</v>
      </c>
      <c r="G7" s="177">
        <v>-233.36</v>
      </c>
      <c r="H7" s="60">
        <v>45744</v>
      </c>
      <c r="I7" s="60">
        <v>45744</v>
      </c>
      <c r="J7" t="s">
        <v>163</v>
      </c>
      <c r="K7" t="s">
        <v>2979</v>
      </c>
    </row>
    <row r="8" spans="1:12" x14ac:dyDescent="0.2">
      <c r="A8" t="s">
        <v>1363</v>
      </c>
      <c r="B8" t="s">
        <v>167</v>
      </c>
      <c r="C8" t="s">
        <v>14</v>
      </c>
      <c r="D8" t="s">
        <v>35</v>
      </c>
      <c r="E8" t="s">
        <v>171</v>
      </c>
      <c r="F8" t="s">
        <v>163</v>
      </c>
      <c r="G8" s="177">
        <v>-633.26</v>
      </c>
      <c r="H8" s="60">
        <v>45744</v>
      </c>
      <c r="I8" s="60">
        <v>45744</v>
      </c>
      <c r="J8" t="s">
        <v>163</v>
      </c>
      <c r="K8" t="s">
        <v>2980</v>
      </c>
    </row>
    <row r="9" spans="1:12" x14ac:dyDescent="0.2">
      <c r="A9" t="s">
        <v>2981</v>
      </c>
      <c r="B9" t="s">
        <v>167</v>
      </c>
      <c r="C9" t="s">
        <v>14</v>
      </c>
      <c r="D9" t="s">
        <v>35</v>
      </c>
      <c r="E9" t="s">
        <v>171</v>
      </c>
      <c r="F9" t="s">
        <v>163</v>
      </c>
      <c r="G9" s="177">
        <v>-317.76</v>
      </c>
      <c r="H9" s="60">
        <v>45744</v>
      </c>
      <c r="I9" s="60">
        <v>45744</v>
      </c>
      <c r="J9" t="s">
        <v>163</v>
      </c>
      <c r="K9" t="s">
        <v>2982</v>
      </c>
    </row>
    <row r="10" spans="1:12" x14ac:dyDescent="0.2">
      <c r="A10" t="s">
        <v>2983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45741</v>
      </c>
      <c r="I10" s="60">
        <v>45741</v>
      </c>
      <c r="J10" t="s">
        <v>163</v>
      </c>
      <c r="K10" t="s">
        <v>1551</v>
      </c>
    </row>
    <row r="11" spans="1:12" x14ac:dyDescent="0.2">
      <c r="A11" t="s">
        <v>2984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45741</v>
      </c>
      <c r="I11" s="60">
        <v>45741</v>
      </c>
      <c r="J11" t="s">
        <v>163</v>
      </c>
      <c r="K11" t="s">
        <v>1551</v>
      </c>
    </row>
    <row r="12" spans="1:12" x14ac:dyDescent="0.2">
      <c r="A12" t="s">
        <v>2985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45741</v>
      </c>
      <c r="I12" s="60">
        <v>45741</v>
      </c>
      <c r="J12" t="s">
        <v>163</v>
      </c>
      <c r="K12" t="s">
        <v>1551</v>
      </c>
    </row>
    <row r="13" spans="1:12" x14ac:dyDescent="0.2">
      <c r="A13" t="s">
        <v>2986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45741</v>
      </c>
      <c r="I13" s="60">
        <v>45741</v>
      </c>
      <c r="J13" t="s">
        <v>163</v>
      </c>
      <c r="K13" t="s">
        <v>1551</v>
      </c>
    </row>
    <row r="14" spans="1:12" x14ac:dyDescent="0.2">
      <c r="A14" t="s">
        <v>1365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-500</v>
      </c>
      <c r="H14" s="60">
        <v>45741</v>
      </c>
      <c r="I14" s="60">
        <v>45741</v>
      </c>
      <c r="J14" t="s">
        <v>163</v>
      </c>
      <c r="K14" t="s">
        <v>1780</v>
      </c>
    </row>
    <row r="15" spans="1:12" x14ac:dyDescent="0.2">
      <c r="A15" t="s">
        <v>2987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45741</v>
      </c>
      <c r="I15" s="60">
        <v>45741</v>
      </c>
      <c r="J15" t="s">
        <v>163</v>
      </c>
      <c r="K15" t="s">
        <v>1205</v>
      </c>
    </row>
    <row r="16" spans="1:12" x14ac:dyDescent="0.2">
      <c r="A16" t="s">
        <v>2988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45741</v>
      </c>
      <c r="I16" s="60">
        <v>45741</v>
      </c>
      <c r="J16" t="s">
        <v>163</v>
      </c>
      <c r="K16" t="s">
        <v>1996</v>
      </c>
    </row>
    <row r="17" spans="1:11" x14ac:dyDescent="0.2">
      <c r="A17" t="s">
        <v>2989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45741</v>
      </c>
      <c r="I17" s="60">
        <v>45741</v>
      </c>
      <c r="J17" t="s">
        <v>163</v>
      </c>
      <c r="K17" t="s">
        <v>1996</v>
      </c>
    </row>
    <row r="18" spans="1:11" x14ac:dyDescent="0.2">
      <c r="A18" t="s">
        <v>2432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45741</v>
      </c>
      <c r="I18" s="60">
        <v>45741</v>
      </c>
      <c r="J18" t="s">
        <v>163</v>
      </c>
      <c r="K18" t="s">
        <v>1996</v>
      </c>
    </row>
    <row r="19" spans="1:11" x14ac:dyDescent="0.2">
      <c r="A19" t="s">
        <v>2990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45741</v>
      </c>
      <c r="I19" s="60">
        <v>45741</v>
      </c>
      <c r="J19" t="s">
        <v>163</v>
      </c>
      <c r="K19" t="s">
        <v>1996</v>
      </c>
    </row>
    <row r="20" spans="1:11" x14ac:dyDescent="0.2">
      <c r="A20" t="s">
        <v>2991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45741</v>
      </c>
      <c r="I20" s="60">
        <v>45741</v>
      </c>
      <c r="J20" t="s">
        <v>163</v>
      </c>
      <c r="K20" t="s">
        <v>1996</v>
      </c>
    </row>
    <row r="21" spans="1:11" x14ac:dyDescent="0.2">
      <c r="A21" t="s">
        <v>2992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45741</v>
      </c>
      <c r="I21" s="60">
        <v>45741</v>
      </c>
      <c r="J21" t="s">
        <v>163</v>
      </c>
      <c r="K21" t="s">
        <v>1996</v>
      </c>
    </row>
    <row r="22" spans="1:11" x14ac:dyDescent="0.2">
      <c r="A22" t="s">
        <v>2993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45741</v>
      </c>
      <c r="I22" s="60">
        <v>45741</v>
      </c>
      <c r="J22" t="s">
        <v>163</v>
      </c>
      <c r="K22" t="s">
        <v>1996</v>
      </c>
    </row>
    <row r="23" spans="1:11" x14ac:dyDescent="0.2">
      <c r="A23" t="s">
        <v>2994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-100</v>
      </c>
      <c r="H23" s="60">
        <v>45741</v>
      </c>
      <c r="I23" s="60">
        <v>45741</v>
      </c>
      <c r="J23" t="s">
        <v>163</v>
      </c>
      <c r="K23" t="s">
        <v>1996</v>
      </c>
    </row>
    <row r="24" spans="1:11" x14ac:dyDescent="0.2">
      <c r="A24" t="s">
        <v>2995</v>
      </c>
      <c r="B24" t="s">
        <v>167</v>
      </c>
      <c r="C24" t="s">
        <v>14</v>
      </c>
      <c r="D24" t="s">
        <v>34</v>
      </c>
      <c r="E24" t="s">
        <v>171</v>
      </c>
      <c r="F24" t="s">
        <v>163</v>
      </c>
      <c r="G24" s="177">
        <v>-100</v>
      </c>
      <c r="H24" s="60">
        <v>45741</v>
      </c>
      <c r="I24" s="60">
        <v>45741</v>
      </c>
      <c r="J24" t="s">
        <v>163</v>
      </c>
      <c r="K24" t="s">
        <v>1996</v>
      </c>
    </row>
    <row r="25" spans="1:11" x14ac:dyDescent="0.2">
      <c r="A25" t="s">
        <v>2996</v>
      </c>
      <c r="B25" t="s">
        <v>167</v>
      </c>
      <c r="C25" t="s">
        <v>14</v>
      </c>
      <c r="D25" t="s">
        <v>34</v>
      </c>
      <c r="E25" t="s">
        <v>171</v>
      </c>
      <c r="F25" t="s">
        <v>163</v>
      </c>
      <c r="G25" s="177">
        <v>-100</v>
      </c>
      <c r="H25" s="60">
        <v>45741</v>
      </c>
      <c r="I25" s="60">
        <v>45741</v>
      </c>
      <c r="J25" t="s">
        <v>163</v>
      </c>
      <c r="K25" t="s">
        <v>1996</v>
      </c>
    </row>
    <row r="26" spans="1:11" x14ac:dyDescent="0.2">
      <c r="A26" t="s">
        <v>2997</v>
      </c>
      <c r="B26" t="s">
        <v>167</v>
      </c>
      <c r="C26" t="s">
        <v>14</v>
      </c>
      <c r="D26" t="s">
        <v>34</v>
      </c>
      <c r="E26" t="s">
        <v>171</v>
      </c>
      <c r="F26" t="s">
        <v>163</v>
      </c>
      <c r="G26" s="177">
        <v>-100</v>
      </c>
      <c r="H26" s="60">
        <v>45741</v>
      </c>
      <c r="I26" s="60">
        <v>45741</v>
      </c>
      <c r="J26" t="s">
        <v>163</v>
      </c>
      <c r="K26" t="s">
        <v>1996</v>
      </c>
    </row>
    <row r="27" spans="1:11" x14ac:dyDescent="0.2">
      <c r="A27" t="s">
        <v>2998</v>
      </c>
      <c r="B27" t="s">
        <v>167</v>
      </c>
      <c r="C27" t="s">
        <v>14</v>
      </c>
      <c r="D27" t="s">
        <v>30</v>
      </c>
      <c r="E27" t="s">
        <v>171</v>
      </c>
      <c r="F27" t="s">
        <v>163</v>
      </c>
      <c r="G27" s="177">
        <v>-309.27999999999997</v>
      </c>
      <c r="H27" s="60">
        <v>45719</v>
      </c>
      <c r="I27" s="60">
        <v>45719</v>
      </c>
      <c r="J27" t="s">
        <v>163</v>
      </c>
      <c r="K27" t="s">
        <v>2999</v>
      </c>
    </row>
    <row r="28" spans="1:11" x14ac:dyDescent="0.2">
      <c r="A28" t="s">
        <v>3000</v>
      </c>
      <c r="B28" t="s">
        <v>167</v>
      </c>
      <c r="C28" t="s">
        <v>14</v>
      </c>
      <c r="D28" t="s">
        <v>30</v>
      </c>
      <c r="E28" t="s">
        <v>171</v>
      </c>
      <c r="F28" t="s">
        <v>163</v>
      </c>
      <c r="G28" s="177">
        <v>-393.06</v>
      </c>
      <c r="H28" s="60">
        <v>45719</v>
      </c>
      <c r="I28" s="60">
        <v>45719</v>
      </c>
      <c r="J28" t="s">
        <v>163</v>
      </c>
      <c r="K28" t="s">
        <v>3001</v>
      </c>
    </row>
    <row r="29" spans="1:11" x14ac:dyDescent="0.2">
      <c r="A29" t="s">
        <v>3002</v>
      </c>
      <c r="B29" t="s">
        <v>167</v>
      </c>
      <c r="C29" t="s">
        <v>14</v>
      </c>
      <c r="D29" t="s">
        <v>30</v>
      </c>
      <c r="E29" t="s">
        <v>171</v>
      </c>
      <c r="F29" t="s">
        <v>163</v>
      </c>
      <c r="G29" s="177">
        <v>-1106.25</v>
      </c>
      <c r="H29" s="60">
        <v>45720</v>
      </c>
      <c r="I29" s="60">
        <v>45720</v>
      </c>
      <c r="J29" t="s">
        <v>163</v>
      </c>
      <c r="K29" t="s">
        <v>3003</v>
      </c>
    </row>
    <row r="30" spans="1:11" x14ac:dyDescent="0.2">
      <c r="A30" t="s">
        <v>3004</v>
      </c>
      <c r="B30" t="s">
        <v>167</v>
      </c>
      <c r="C30" t="s">
        <v>14</v>
      </c>
      <c r="D30" t="s">
        <v>30</v>
      </c>
      <c r="E30" t="s">
        <v>171</v>
      </c>
      <c r="F30" t="s">
        <v>163</v>
      </c>
      <c r="G30" s="177">
        <v>-334.76</v>
      </c>
      <c r="H30" s="60">
        <v>45720</v>
      </c>
      <c r="I30" s="60">
        <v>45720</v>
      </c>
      <c r="J30" t="s">
        <v>163</v>
      </c>
      <c r="K30" t="s">
        <v>3005</v>
      </c>
    </row>
    <row r="31" spans="1:11" x14ac:dyDescent="0.2">
      <c r="A31" t="s">
        <v>3006</v>
      </c>
      <c r="B31" t="s">
        <v>167</v>
      </c>
      <c r="C31" t="s">
        <v>14</v>
      </c>
      <c r="D31" t="s">
        <v>30</v>
      </c>
      <c r="E31" t="s">
        <v>171</v>
      </c>
      <c r="F31" t="s">
        <v>163</v>
      </c>
      <c r="G31" s="177">
        <v>-131.71</v>
      </c>
      <c r="H31" s="60">
        <v>45720</v>
      </c>
      <c r="I31" s="60">
        <v>45720</v>
      </c>
      <c r="J31" t="s">
        <v>163</v>
      </c>
      <c r="K31" t="s">
        <v>3007</v>
      </c>
    </row>
    <row r="32" spans="1:11" x14ac:dyDescent="0.2">
      <c r="A32" t="s">
        <v>3008</v>
      </c>
      <c r="B32" t="s">
        <v>167</v>
      </c>
      <c r="C32" t="s">
        <v>14</v>
      </c>
      <c r="D32" t="s">
        <v>30</v>
      </c>
      <c r="E32" t="s">
        <v>171</v>
      </c>
      <c r="F32" t="s">
        <v>163</v>
      </c>
      <c r="G32" s="177">
        <v>-77.83</v>
      </c>
      <c r="H32" s="60">
        <v>45720</v>
      </c>
      <c r="I32" s="60">
        <v>45720</v>
      </c>
      <c r="J32" t="s">
        <v>163</v>
      </c>
      <c r="K32" t="s">
        <v>3009</v>
      </c>
    </row>
    <row r="33" spans="1:11" x14ac:dyDescent="0.2">
      <c r="A33" t="s">
        <v>3010</v>
      </c>
      <c r="B33" t="s">
        <v>167</v>
      </c>
      <c r="C33" t="s">
        <v>14</v>
      </c>
      <c r="D33" t="s">
        <v>30</v>
      </c>
      <c r="E33" t="s">
        <v>171</v>
      </c>
      <c r="F33" t="s">
        <v>163</v>
      </c>
      <c r="G33" s="177">
        <v>-277.31</v>
      </c>
      <c r="H33" s="60">
        <v>45722</v>
      </c>
      <c r="I33" s="60">
        <v>45722</v>
      </c>
      <c r="J33" t="s">
        <v>163</v>
      </c>
      <c r="K33" t="s">
        <v>3011</v>
      </c>
    </row>
    <row r="34" spans="1:11" x14ac:dyDescent="0.2">
      <c r="A34" t="s">
        <v>3012</v>
      </c>
      <c r="B34" t="s">
        <v>167</v>
      </c>
      <c r="C34" t="s">
        <v>14</v>
      </c>
      <c r="D34" t="s">
        <v>30</v>
      </c>
      <c r="E34" t="s">
        <v>171</v>
      </c>
      <c r="F34" t="s">
        <v>163</v>
      </c>
      <c r="G34" s="177">
        <v>-223.04</v>
      </c>
      <c r="H34" s="60">
        <v>45722</v>
      </c>
      <c r="I34" s="60">
        <v>45722</v>
      </c>
      <c r="J34" t="s">
        <v>163</v>
      </c>
      <c r="K34" t="s">
        <v>3013</v>
      </c>
    </row>
    <row r="35" spans="1:11" x14ac:dyDescent="0.2">
      <c r="A35" t="s">
        <v>3014</v>
      </c>
      <c r="B35" t="s">
        <v>167</v>
      </c>
      <c r="C35" t="s">
        <v>14</v>
      </c>
      <c r="D35" t="s">
        <v>30</v>
      </c>
      <c r="E35" t="s">
        <v>171</v>
      </c>
      <c r="F35" t="s">
        <v>163</v>
      </c>
      <c r="G35" s="177">
        <v>-15938.4</v>
      </c>
      <c r="H35" s="60">
        <v>45727</v>
      </c>
      <c r="I35" s="60">
        <v>45727</v>
      </c>
      <c r="J35" t="s">
        <v>163</v>
      </c>
      <c r="K35" t="s">
        <v>3015</v>
      </c>
    </row>
    <row r="36" spans="1:11" x14ac:dyDescent="0.2">
      <c r="A36" t="s">
        <v>537</v>
      </c>
      <c r="B36" t="s">
        <v>167</v>
      </c>
      <c r="C36" t="s">
        <v>14</v>
      </c>
      <c r="D36" t="s">
        <v>30</v>
      </c>
      <c r="E36" t="s">
        <v>171</v>
      </c>
      <c r="F36" t="s">
        <v>163</v>
      </c>
      <c r="G36" s="177">
        <v>-796.51</v>
      </c>
      <c r="H36" s="60">
        <v>45728</v>
      </c>
      <c r="I36" s="60">
        <v>45728</v>
      </c>
      <c r="J36" t="s">
        <v>163</v>
      </c>
      <c r="K36" t="s">
        <v>3016</v>
      </c>
    </row>
    <row r="37" spans="1:11" x14ac:dyDescent="0.2">
      <c r="A37" t="s">
        <v>3017</v>
      </c>
      <c r="B37" t="s">
        <v>167</v>
      </c>
      <c r="C37" t="s">
        <v>14</v>
      </c>
      <c r="D37" t="s">
        <v>30</v>
      </c>
      <c r="E37" t="s">
        <v>171</v>
      </c>
      <c r="F37" t="s">
        <v>163</v>
      </c>
      <c r="G37" s="177">
        <v>-358.49</v>
      </c>
      <c r="H37" s="60">
        <v>45729</v>
      </c>
      <c r="I37" s="60">
        <v>45729</v>
      </c>
      <c r="J37" t="s">
        <v>163</v>
      </c>
      <c r="K37" t="s">
        <v>3018</v>
      </c>
    </row>
    <row r="38" spans="1:11" x14ac:dyDescent="0.2">
      <c r="A38" t="s">
        <v>3019</v>
      </c>
      <c r="B38" t="s">
        <v>167</v>
      </c>
      <c r="C38" t="s">
        <v>14</v>
      </c>
      <c r="D38" t="s">
        <v>30</v>
      </c>
      <c r="E38" t="s">
        <v>171</v>
      </c>
      <c r="F38" t="s">
        <v>163</v>
      </c>
      <c r="G38" s="177">
        <v>-709.32</v>
      </c>
      <c r="H38" s="60">
        <v>45729</v>
      </c>
      <c r="I38" s="60">
        <v>45729</v>
      </c>
      <c r="J38" t="s">
        <v>163</v>
      </c>
      <c r="K38" t="s">
        <v>3020</v>
      </c>
    </row>
    <row r="39" spans="1:11" ht="15" customHeight="1" x14ac:dyDescent="0.2">
      <c r="A39" t="s">
        <v>3021</v>
      </c>
      <c r="B39" t="s">
        <v>167</v>
      </c>
      <c r="C39" t="s">
        <v>14</v>
      </c>
      <c r="D39" t="s">
        <v>30</v>
      </c>
      <c r="E39" t="s">
        <v>171</v>
      </c>
      <c r="F39" t="s">
        <v>163</v>
      </c>
      <c r="G39" s="177">
        <v>-492.1</v>
      </c>
      <c r="H39" s="60">
        <v>45729</v>
      </c>
      <c r="I39" s="60">
        <v>45729</v>
      </c>
      <c r="J39" t="s">
        <v>163</v>
      </c>
      <c r="K39" t="s">
        <v>3022</v>
      </c>
    </row>
    <row r="40" spans="1:11" x14ac:dyDescent="0.2">
      <c r="A40" t="s">
        <v>3023</v>
      </c>
      <c r="B40" t="s">
        <v>167</v>
      </c>
      <c r="C40" t="s">
        <v>14</v>
      </c>
      <c r="D40" t="s">
        <v>30</v>
      </c>
      <c r="E40" t="s">
        <v>171</v>
      </c>
      <c r="F40" t="s">
        <v>163</v>
      </c>
      <c r="G40" s="177">
        <v>-253.93</v>
      </c>
      <c r="H40" s="60">
        <v>45729</v>
      </c>
      <c r="I40" s="60">
        <v>45729</v>
      </c>
      <c r="J40" t="s">
        <v>163</v>
      </c>
      <c r="K40" t="s">
        <v>3024</v>
      </c>
    </row>
    <row r="41" spans="1:11" x14ac:dyDescent="0.2">
      <c r="A41" t="s">
        <v>2423</v>
      </c>
      <c r="B41" t="s">
        <v>167</v>
      </c>
      <c r="C41" t="s">
        <v>14</v>
      </c>
      <c r="D41" t="s">
        <v>30</v>
      </c>
      <c r="E41" t="s">
        <v>171</v>
      </c>
      <c r="F41" t="s">
        <v>163</v>
      </c>
      <c r="G41" s="177">
        <v>-265.87</v>
      </c>
      <c r="H41" s="60">
        <v>45729</v>
      </c>
      <c r="I41" s="60">
        <v>45729</v>
      </c>
      <c r="J41" t="s">
        <v>163</v>
      </c>
      <c r="K41" t="s">
        <v>3025</v>
      </c>
    </row>
    <row r="42" spans="1:11" x14ac:dyDescent="0.2">
      <c r="A42" t="s">
        <v>3026</v>
      </c>
      <c r="B42" t="s">
        <v>167</v>
      </c>
      <c r="C42" t="s">
        <v>14</v>
      </c>
      <c r="D42" t="s">
        <v>30</v>
      </c>
      <c r="E42" t="s">
        <v>171</v>
      </c>
      <c r="F42" t="s">
        <v>163</v>
      </c>
      <c r="G42" s="177">
        <v>-927.87</v>
      </c>
      <c r="H42" s="60">
        <v>45729</v>
      </c>
      <c r="I42" s="60">
        <v>45729</v>
      </c>
      <c r="J42" t="s">
        <v>163</v>
      </c>
      <c r="K42" t="s">
        <v>3027</v>
      </c>
    </row>
    <row r="43" spans="1:11" x14ac:dyDescent="0.2">
      <c r="A43" t="s">
        <v>2698</v>
      </c>
      <c r="B43" t="s">
        <v>167</v>
      </c>
      <c r="C43" t="s">
        <v>14</v>
      </c>
      <c r="D43" t="s">
        <v>30</v>
      </c>
      <c r="E43" t="s">
        <v>171</v>
      </c>
      <c r="F43" t="s">
        <v>163</v>
      </c>
      <c r="G43" s="177">
        <v>-313.77</v>
      </c>
      <c r="H43" s="60">
        <v>45729</v>
      </c>
      <c r="I43" s="60">
        <v>45729</v>
      </c>
      <c r="J43" t="s">
        <v>163</v>
      </c>
      <c r="K43" t="s">
        <v>3028</v>
      </c>
    </row>
    <row r="44" spans="1:11" x14ac:dyDescent="0.2">
      <c r="A44" t="s">
        <v>3029</v>
      </c>
      <c r="B44" t="s">
        <v>167</v>
      </c>
      <c r="C44" t="s">
        <v>14</v>
      </c>
      <c r="D44" t="s">
        <v>30</v>
      </c>
      <c r="E44" t="s">
        <v>171</v>
      </c>
      <c r="F44" t="s">
        <v>163</v>
      </c>
      <c r="G44" s="177">
        <v>-952.52</v>
      </c>
      <c r="H44" s="60">
        <v>45729</v>
      </c>
      <c r="I44" s="60">
        <v>45729</v>
      </c>
      <c r="J44" t="s">
        <v>163</v>
      </c>
      <c r="K44" t="s">
        <v>3030</v>
      </c>
    </row>
    <row r="45" spans="1:11" x14ac:dyDescent="0.2">
      <c r="A45" t="s">
        <v>3031</v>
      </c>
      <c r="B45" t="s">
        <v>167</v>
      </c>
      <c r="C45" t="s">
        <v>14</v>
      </c>
      <c r="D45" t="s">
        <v>30</v>
      </c>
      <c r="E45" t="s">
        <v>171</v>
      </c>
      <c r="F45" t="s">
        <v>163</v>
      </c>
      <c r="G45" s="177">
        <v>-335.72</v>
      </c>
      <c r="H45" s="60">
        <v>45729</v>
      </c>
      <c r="I45" s="60">
        <v>45729</v>
      </c>
      <c r="J45" t="s">
        <v>163</v>
      </c>
      <c r="K45" t="s">
        <v>3032</v>
      </c>
    </row>
    <row r="46" spans="1:11" x14ac:dyDescent="0.2">
      <c r="A46" t="s">
        <v>3033</v>
      </c>
      <c r="B46" t="s">
        <v>167</v>
      </c>
      <c r="C46" t="s">
        <v>14</v>
      </c>
      <c r="D46" t="s">
        <v>30</v>
      </c>
      <c r="E46" t="s">
        <v>171</v>
      </c>
      <c r="F46" t="s">
        <v>163</v>
      </c>
      <c r="G46" s="177">
        <v>-250.73</v>
      </c>
      <c r="H46" s="60">
        <v>45729</v>
      </c>
      <c r="I46" s="60">
        <v>45729</v>
      </c>
      <c r="J46" t="s">
        <v>163</v>
      </c>
      <c r="K46" t="s">
        <v>3034</v>
      </c>
    </row>
    <row r="47" spans="1:11" x14ac:dyDescent="0.2">
      <c r="A47" t="s">
        <v>3035</v>
      </c>
      <c r="B47" t="s">
        <v>167</v>
      </c>
      <c r="C47" t="s">
        <v>14</v>
      </c>
      <c r="D47" t="s">
        <v>30</v>
      </c>
      <c r="E47" t="s">
        <v>171</v>
      </c>
      <c r="F47" t="s">
        <v>163</v>
      </c>
      <c r="G47" s="177">
        <v>-197.66</v>
      </c>
      <c r="H47" s="60">
        <v>45730</v>
      </c>
      <c r="I47" s="60">
        <v>45730</v>
      </c>
      <c r="J47" t="s">
        <v>163</v>
      </c>
      <c r="K47" t="s">
        <v>3036</v>
      </c>
    </row>
    <row r="48" spans="1:11" x14ac:dyDescent="0.2">
      <c r="A48" t="s">
        <v>3037</v>
      </c>
      <c r="B48" t="s">
        <v>167</v>
      </c>
      <c r="C48" t="s">
        <v>14</v>
      </c>
      <c r="D48" t="s">
        <v>30</v>
      </c>
      <c r="E48" t="s">
        <v>171</v>
      </c>
      <c r="F48" t="s">
        <v>163</v>
      </c>
      <c r="G48" s="177">
        <v>-72.2</v>
      </c>
      <c r="H48" s="60">
        <v>45730</v>
      </c>
      <c r="I48" s="60">
        <v>45730</v>
      </c>
      <c r="J48" t="s">
        <v>163</v>
      </c>
      <c r="K48" t="s">
        <v>3038</v>
      </c>
    </row>
    <row r="49" spans="1:11" x14ac:dyDescent="0.2">
      <c r="A49" t="s">
        <v>3039</v>
      </c>
      <c r="B49" t="s">
        <v>167</v>
      </c>
      <c r="C49" t="s">
        <v>14</v>
      </c>
      <c r="D49" t="s">
        <v>30</v>
      </c>
      <c r="E49" t="s">
        <v>171</v>
      </c>
      <c r="F49" t="s">
        <v>163</v>
      </c>
      <c r="G49" s="177">
        <v>-350.08</v>
      </c>
      <c r="H49" s="60">
        <v>45730</v>
      </c>
      <c r="I49" s="60">
        <v>45730</v>
      </c>
      <c r="J49" t="s">
        <v>163</v>
      </c>
      <c r="K49" t="s">
        <v>3040</v>
      </c>
    </row>
    <row r="50" spans="1:11" x14ac:dyDescent="0.2">
      <c r="A50" t="s">
        <v>3041</v>
      </c>
      <c r="B50" t="s">
        <v>167</v>
      </c>
      <c r="C50" t="s">
        <v>14</v>
      </c>
      <c r="D50" t="s">
        <v>30</v>
      </c>
      <c r="E50" t="s">
        <v>171</v>
      </c>
      <c r="F50" t="s">
        <v>163</v>
      </c>
      <c r="G50" s="177">
        <v>-47.11</v>
      </c>
      <c r="H50" s="60">
        <v>45730</v>
      </c>
      <c r="I50" s="60">
        <v>45730</v>
      </c>
      <c r="J50" t="s">
        <v>163</v>
      </c>
      <c r="K50" t="s">
        <v>3042</v>
      </c>
    </row>
    <row r="51" spans="1:11" x14ac:dyDescent="0.2">
      <c r="A51" t="s">
        <v>3043</v>
      </c>
      <c r="B51" t="s">
        <v>167</v>
      </c>
      <c r="C51" t="s">
        <v>14</v>
      </c>
      <c r="D51" t="s">
        <v>30</v>
      </c>
      <c r="E51" t="s">
        <v>171</v>
      </c>
      <c r="F51" t="s">
        <v>163</v>
      </c>
      <c r="G51" s="177">
        <v>-451.01</v>
      </c>
      <c r="H51" s="60">
        <v>45730</v>
      </c>
      <c r="I51" s="60">
        <v>45730</v>
      </c>
      <c r="J51" t="s">
        <v>163</v>
      </c>
      <c r="K51" t="s">
        <v>3044</v>
      </c>
    </row>
    <row r="52" spans="1:11" x14ac:dyDescent="0.2">
      <c r="A52" t="s">
        <v>3045</v>
      </c>
      <c r="B52" t="s">
        <v>167</v>
      </c>
      <c r="C52" t="s">
        <v>14</v>
      </c>
      <c r="D52" t="s">
        <v>30</v>
      </c>
      <c r="E52" t="s">
        <v>171</v>
      </c>
      <c r="F52" t="s">
        <v>163</v>
      </c>
      <c r="G52" s="177">
        <v>-207.92</v>
      </c>
      <c r="H52" s="60">
        <v>45730</v>
      </c>
      <c r="I52" s="60">
        <v>45730</v>
      </c>
      <c r="J52" t="s">
        <v>163</v>
      </c>
      <c r="K52" t="s">
        <v>3046</v>
      </c>
    </row>
    <row r="53" spans="1:11" x14ac:dyDescent="0.2">
      <c r="A53" t="s">
        <v>3047</v>
      </c>
      <c r="B53" t="s">
        <v>167</v>
      </c>
      <c r="C53" t="s">
        <v>14</v>
      </c>
      <c r="D53" t="s">
        <v>30</v>
      </c>
      <c r="E53" t="s">
        <v>171</v>
      </c>
      <c r="F53" t="s">
        <v>163</v>
      </c>
      <c r="G53" s="177">
        <v>-328.41</v>
      </c>
      <c r="H53" s="60">
        <v>45734</v>
      </c>
      <c r="I53" s="60">
        <v>45734</v>
      </c>
      <c r="J53" t="s">
        <v>163</v>
      </c>
      <c r="K53" t="s">
        <v>3048</v>
      </c>
    </row>
    <row r="54" spans="1:11" x14ac:dyDescent="0.2">
      <c r="A54" t="s">
        <v>3049</v>
      </c>
      <c r="B54" t="s">
        <v>167</v>
      </c>
      <c r="C54" t="s">
        <v>14</v>
      </c>
      <c r="D54" t="s">
        <v>30</v>
      </c>
      <c r="E54" t="s">
        <v>171</v>
      </c>
      <c r="F54" t="s">
        <v>163</v>
      </c>
      <c r="G54" s="177">
        <v>-296.01</v>
      </c>
      <c r="H54" s="60">
        <v>45734</v>
      </c>
      <c r="I54" s="60">
        <v>45734</v>
      </c>
      <c r="J54" s="60" t="s">
        <v>163</v>
      </c>
      <c r="K54" t="s">
        <v>3050</v>
      </c>
    </row>
    <row r="55" spans="1:11" x14ac:dyDescent="0.2">
      <c r="A55" t="s">
        <v>3051</v>
      </c>
      <c r="B55" t="s">
        <v>167</v>
      </c>
      <c r="C55" t="s">
        <v>14</v>
      </c>
      <c r="D55" t="s">
        <v>30</v>
      </c>
      <c r="E55" t="s">
        <v>171</v>
      </c>
      <c r="F55" t="s">
        <v>163</v>
      </c>
      <c r="G55" s="177">
        <v>-14321.73</v>
      </c>
      <c r="H55" s="60">
        <v>45735</v>
      </c>
      <c r="I55" s="60">
        <v>45735</v>
      </c>
      <c r="J55" t="s">
        <v>163</v>
      </c>
      <c r="K55" t="s">
        <v>3052</v>
      </c>
    </row>
    <row r="56" spans="1:11" x14ac:dyDescent="0.2">
      <c r="A56" t="s">
        <v>3053</v>
      </c>
      <c r="B56" t="s">
        <v>167</v>
      </c>
      <c r="C56" t="s">
        <v>14</v>
      </c>
      <c r="D56" t="s">
        <v>30</v>
      </c>
      <c r="E56" t="s">
        <v>171</v>
      </c>
      <c r="F56" t="s">
        <v>163</v>
      </c>
      <c r="G56" s="177">
        <v>-322.83999999999997</v>
      </c>
      <c r="H56" s="60">
        <v>45736</v>
      </c>
      <c r="I56" s="60">
        <v>45736</v>
      </c>
      <c r="J56" t="s">
        <v>163</v>
      </c>
      <c r="K56" t="s">
        <v>3054</v>
      </c>
    </row>
    <row r="57" spans="1:11" x14ac:dyDescent="0.2">
      <c r="A57" t="s">
        <v>3055</v>
      </c>
      <c r="B57" t="s">
        <v>167</v>
      </c>
      <c r="C57" t="s">
        <v>14</v>
      </c>
      <c r="D57" t="s">
        <v>30</v>
      </c>
      <c r="E57" t="s">
        <v>171</v>
      </c>
      <c r="F57" t="s">
        <v>163</v>
      </c>
      <c r="G57" s="177">
        <v>-292.88</v>
      </c>
      <c r="H57" s="60">
        <v>45740</v>
      </c>
      <c r="I57" s="60">
        <v>45740</v>
      </c>
      <c r="J57" t="s">
        <v>163</v>
      </c>
      <c r="K57" t="s">
        <v>3056</v>
      </c>
    </row>
    <row r="58" spans="1:11" x14ac:dyDescent="0.2">
      <c r="A58" t="s">
        <v>3057</v>
      </c>
      <c r="B58" t="s">
        <v>167</v>
      </c>
      <c r="C58" t="s">
        <v>14</v>
      </c>
      <c r="D58" t="s">
        <v>30</v>
      </c>
      <c r="E58" t="s">
        <v>171</v>
      </c>
      <c r="F58" t="s">
        <v>163</v>
      </c>
      <c r="G58" s="177">
        <v>-389.55</v>
      </c>
      <c r="H58" s="60">
        <v>45740</v>
      </c>
      <c r="I58" s="60">
        <v>45740</v>
      </c>
      <c r="J58" t="s">
        <v>163</v>
      </c>
      <c r="K58" t="s">
        <v>3058</v>
      </c>
    </row>
    <row r="59" spans="1:11" x14ac:dyDescent="0.2">
      <c r="A59" t="s">
        <v>3059</v>
      </c>
      <c r="B59" t="s">
        <v>167</v>
      </c>
      <c r="C59" t="s">
        <v>14</v>
      </c>
      <c r="D59" t="s">
        <v>30</v>
      </c>
      <c r="E59" t="s">
        <v>171</v>
      </c>
      <c r="F59" t="s">
        <v>163</v>
      </c>
      <c r="G59" s="177">
        <v>-230.12</v>
      </c>
      <c r="H59" s="60">
        <v>45740</v>
      </c>
      <c r="I59" s="60">
        <v>45740</v>
      </c>
      <c r="J59" t="s">
        <v>163</v>
      </c>
      <c r="K59" t="s">
        <v>3060</v>
      </c>
    </row>
    <row r="60" spans="1:11" x14ac:dyDescent="0.2">
      <c r="A60" t="s">
        <v>3061</v>
      </c>
      <c r="B60" t="s">
        <v>167</v>
      </c>
      <c r="C60" t="s">
        <v>14</v>
      </c>
      <c r="D60" t="s">
        <v>30</v>
      </c>
      <c r="E60" t="s">
        <v>171</v>
      </c>
      <c r="F60" t="s">
        <v>163</v>
      </c>
      <c r="G60" s="177">
        <v>-751.92</v>
      </c>
      <c r="H60" s="60">
        <v>45740</v>
      </c>
      <c r="I60" s="60">
        <v>45740</v>
      </c>
      <c r="J60" t="s">
        <v>163</v>
      </c>
      <c r="K60" t="s">
        <v>3062</v>
      </c>
    </row>
    <row r="61" spans="1:11" x14ac:dyDescent="0.2">
      <c r="A61" t="s">
        <v>3063</v>
      </c>
      <c r="B61" t="s">
        <v>167</v>
      </c>
      <c r="C61" t="s">
        <v>14</v>
      </c>
      <c r="D61" t="s">
        <v>30</v>
      </c>
      <c r="E61" t="s">
        <v>171</v>
      </c>
      <c r="F61" t="s">
        <v>163</v>
      </c>
      <c r="G61" s="177">
        <v>-85.57</v>
      </c>
      <c r="H61" s="60">
        <v>45740</v>
      </c>
      <c r="I61" s="60">
        <v>45740</v>
      </c>
      <c r="J61" t="s">
        <v>163</v>
      </c>
      <c r="K61" t="s">
        <v>3064</v>
      </c>
    </row>
    <row r="62" spans="1:11" x14ac:dyDescent="0.2">
      <c r="A62" t="s">
        <v>3065</v>
      </c>
      <c r="B62" t="s">
        <v>167</v>
      </c>
      <c r="C62" t="s">
        <v>14</v>
      </c>
      <c r="D62" t="s">
        <v>30</v>
      </c>
      <c r="E62" t="s">
        <v>171</v>
      </c>
      <c r="F62" t="s">
        <v>163</v>
      </c>
      <c r="G62" s="177">
        <v>-920.9</v>
      </c>
      <c r="H62" s="60">
        <v>45740</v>
      </c>
      <c r="I62" s="60">
        <v>45740</v>
      </c>
      <c r="J62" t="s">
        <v>163</v>
      </c>
      <c r="K62" t="s">
        <v>3066</v>
      </c>
    </row>
    <row r="63" spans="1:11" x14ac:dyDescent="0.2">
      <c r="A63" t="s">
        <v>3067</v>
      </c>
      <c r="B63" t="s">
        <v>167</v>
      </c>
      <c r="C63" t="s">
        <v>14</v>
      </c>
      <c r="D63" t="s">
        <v>30</v>
      </c>
      <c r="E63" t="s">
        <v>171</v>
      </c>
      <c r="F63" t="s">
        <v>163</v>
      </c>
      <c r="G63" s="177">
        <v>-132.36000000000001</v>
      </c>
      <c r="H63" s="60">
        <v>45740</v>
      </c>
      <c r="I63" s="60">
        <v>45740</v>
      </c>
      <c r="J63" t="s">
        <v>163</v>
      </c>
      <c r="K63" t="s">
        <v>3068</v>
      </c>
    </row>
    <row r="64" spans="1:11" x14ac:dyDescent="0.2">
      <c r="A64" t="s">
        <v>3069</v>
      </c>
      <c r="B64" t="s">
        <v>167</v>
      </c>
      <c r="C64" t="s">
        <v>14</v>
      </c>
      <c r="D64" t="s">
        <v>30</v>
      </c>
      <c r="E64" t="s">
        <v>171</v>
      </c>
      <c r="F64" t="s">
        <v>163</v>
      </c>
      <c r="G64" s="177">
        <v>-223.35</v>
      </c>
      <c r="H64" s="60">
        <v>45741</v>
      </c>
      <c r="I64" s="60">
        <v>45741</v>
      </c>
      <c r="J64" t="s">
        <v>163</v>
      </c>
      <c r="K64" t="s">
        <v>3070</v>
      </c>
    </row>
    <row r="65" spans="1:11" x14ac:dyDescent="0.2">
      <c r="A65" t="s">
        <v>3071</v>
      </c>
      <c r="B65" t="s">
        <v>167</v>
      </c>
      <c r="C65" t="s">
        <v>14</v>
      </c>
      <c r="D65" t="s">
        <v>30</v>
      </c>
      <c r="E65" t="s">
        <v>171</v>
      </c>
      <c r="F65" t="s">
        <v>163</v>
      </c>
      <c r="G65" s="177">
        <v>-220.23</v>
      </c>
      <c r="H65" s="60">
        <v>45741</v>
      </c>
      <c r="I65" s="60">
        <v>45741</v>
      </c>
      <c r="J65" t="s">
        <v>163</v>
      </c>
      <c r="K65" t="s">
        <v>3072</v>
      </c>
    </row>
    <row r="66" spans="1:11" x14ac:dyDescent="0.2">
      <c r="A66" t="s">
        <v>3073</v>
      </c>
      <c r="B66" t="s">
        <v>167</v>
      </c>
      <c r="C66" t="s">
        <v>14</v>
      </c>
      <c r="D66" t="s">
        <v>30</v>
      </c>
      <c r="E66" t="s">
        <v>171</v>
      </c>
      <c r="F66" t="s">
        <v>163</v>
      </c>
      <c r="G66" s="177">
        <v>-448.49</v>
      </c>
      <c r="H66" s="60">
        <v>45741</v>
      </c>
      <c r="I66" s="60">
        <v>45741</v>
      </c>
      <c r="J66" t="s">
        <v>163</v>
      </c>
      <c r="K66" t="s">
        <v>3074</v>
      </c>
    </row>
    <row r="67" spans="1:11" x14ac:dyDescent="0.2">
      <c r="A67" t="s">
        <v>3075</v>
      </c>
      <c r="B67" t="s">
        <v>167</v>
      </c>
      <c r="C67" t="s">
        <v>14</v>
      </c>
      <c r="D67" t="s">
        <v>30</v>
      </c>
      <c r="E67" t="s">
        <v>171</v>
      </c>
      <c r="F67" t="s">
        <v>163</v>
      </c>
      <c r="G67" s="177">
        <v>-93.54</v>
      </c>
      <c r="H67" s="60">
        <v>45741</v>
      </c>
      <c r="I67" s="60">
        <v>45741</v>
      </c>
      <c r="J67" t="s">
        <v>163</v>
      </c>
      <c r="K67" t="s">
        <v>3076</v>
      </c>
    </row>
    <row r="68" spans="1:11" x14ac:dyDescent="0.2">
      <c r="A68" t="s">
        <v>3077</v>
      </c>
      <c r="B68" t="s">
        <v>167</v>
      </c>
      <c r="C68" t="s">
        <v>14</v>
      </c>
      <c r="D68" t="s">
        <v>30</v>
      </c>
      <c r="E68" t="s">
        <v>171</v>
      </c>
      <c r="F68" t="s">
        <v>163</v>
      </c>
      <c r="G68" s="177">
        <v>-202.16</v>
      </c>
      <c r="H68" s="60">
        <v>45741</v>
      </c>
      <c r="I68" s="60">
        <v>45741</v>
      </c>
      <c r="J68" t="s">
        <v>163</v>
      </c>
      <c r="K68" t="s">
        <v>3078</v>
      </c>
    </row>
    <row r="69" spans="1:11" x14ac:dyDescent="0.2">
      <c r="A69" t="s">
        <v>3079</v>
      </c>
      <c r="B69" t="s">
        <v>167</v>
      </c>
      <c r="C69" t="s">
        <v>14</v>
      </c>
      <c r="D69" t="s">
        <v>30</v>
      </c>
      <c r="E69" t="s">
        <v>171</v>
      </c>
      <c r="F69" t="s">
        <v>163</v>
      </c>
      <c r="G69" s="177">
        <v>-453.53</v>
      </c>
      <c r="H69" s="60">
        <v>45741</v>
      </c>
      <c r="I69" s="60">
        <v>45741</v>
      </c>
      <c r="J69" t="s">
        <v>163</v>
      </c>
      <c r="K69" t="s">
        <v>3080</v>
      </c>
    </row>
    <row r="70" spans="1:11" x14ac:dyDescent="0.2">
      <c r="A70" t="s">
        <v>3081</v>
      </c>
      <c r="B70" t="s">
        <v>167</v>
      </c>
      <c r="C70" t="s">
        <v>14</v>
      </c>
      <c r="D70" t="s">
        <v>30</v>
      </c>
      <c r="E70" t="s">
        <v>171</v>
      </c>
      <c r="F70" t="s">
        <v>163</v>
      </c>
      <c r="G70" s="177">
        <v>-209.31</v>
      </c>
      <c r="H70" s="60">
        <v>45741</v>
      </c>
      <c r="I70" s="60">
        <v>45741</v>
      </c>
      <c r="J70" t="s">
        <v>163</v>
      </c>
      <c r="K70" t="s">
        <v>3082</v>
      </c>
    </row>
    <row r="71" spans="1:11" x14ac:dyDescent="0.2">
      <c r="A71" t="s">
        <v>3083</v>
      </c>
      <c r="B71" t="s">
        <v>167</v>
      </c>
      <c r="C71" t="s">
        <v>14</v>
      </c>
      <c r="D71" t="s">
        <v>30</v>
      </c>
      <c r="E71" t="s">
        <v>171</v>
      </c>
      <c r="F71" t="s">
        <v>163</v>
      </c>
      <c r="G71" s="177">
        <v>-199.41</v>
      </c>
      <c r="H71" s="60">
        <v>45741</v>
      </c>
      <c r="I71" s="60">
        <v>45741</v>
      </c>
      <c r="J71" t="s">
        <v>163</v>
      </c>
      <c r="K71" t="s">
        <v>3084</v>
      </c>
    </row>
    <row r="72" spans="1:11" x14ac:dyDescent="0.2">
      <c r="A72" t="s">
        <v>3085</v>
      </c>
      <c r="B72" t="s">
        <v>167</v>
      </c>
      <c r="C72" t="s">
        <v>14</v>
      </c>
      <c r="D72" t="s">
        <v>30</v>
      </c>
      <c r="E72" t="s">
        <v>171</v>
      </c>
      <c r="F72" t="s">
        <v>163</v>
      </c>
      <c r="G72" s="177">
        <v>-222.2</v>
      </c>
      <c r="H72" s="60">
        <v>45741</v>
      </c>
      <c r="I72" s="60">
        <v>45741</v>
      </c>
      <c r="J72" t="s">
        <v>163</v>
      </c>
      <c r="K72" t="s">
        <v>3086</v>
      </c>
    </row>
    <row r="73" spans="1:11" x14ac:dyDescent="0.2">
      <c r="A73" t="s">
        <v>3087</v>
      </c>
      <c r="B73" t="s">
        <v>167</v>
      </c>
      <c r="C73" t="s">
        <v>14</v>
      </c>
      <c r="D73" t="s">
        <v>30</v>
      </c>
      <c r="E73" t="s">
        <v>171</v>
      </c>
      <c r="F73" t="s">
        <v>163</v>
      </c>
      <c r="G73" s="177">
        <v>-32.24</v>
      </c>
      <c r="H73" s="60">
        <v>45742</v>
      </c>
      <c r="I73" s="60">
        <v>45742</v>
      </c>
      <c r="J73" t="s">
        <v>163</v>
      </c>
      <c r="K73" t="s">
        <v>3088</v>
      </c>
    </row>
    <row r="74" spans="1:11" x14ac:dyDescent="0.2">
      <c r="A74" t="s">
        <v>3089</v>
      </c>
      <c r="B74" t="s">
        <v>167</v>
      </c>
      <c r="C74" t="s">
        <v>14</v>
      </c>
      <c r="D74" t="s">
        <v>30</v>
      </c>
      <c r="E74" t="s">
        <v>171</v>
      </c>
      <c r="F74" t="s">
        <v>163</v>
      </c>
      <c r="G74" s="177">
        <v>-216.65</v>
      </c>
      <c r="H74" s="60">
        <v>45742</v>
      </c>
      <c r="I74" s="60">
        <v>45742</v>
      </c>
      <c r="J74" t="s">
        <v>163</v>
      </c>
      <c r="K74" t="s">
        <v>3090</v>
      </c>
    </row>
    <row r="75" spans="1:11" x14ac:dyDescent="0.2">
      <c r="A75" t="s">
        <v>3091</v>
      </c>
      <c r="B75" t="s">
        <v>167</v>
      </c>
      <c r="C75" t="s">
        <v>14</v>
      </c>
      <c r="D75" t="s">
        <v>30</v>
      </c>
      <c r="E75" t="s">
        <v>171</v>
      </c>
      <c r="F75" t="s">
        <v>163</v>
      </c>
      <c r="G75" s="177">
        <v>-285.63</v>
      </c>
      <c r="H75" s="60">
        <v>45742</v>
      </c>
      <c r="I75" s="60">
        <v>45742</v>
      </c>
      <c r="J75" t="s">
        <v>163</v>
      </c>
      <c r="K75" t="s">
        <v>3092</v>
      </c>
    </row>
    <row r="76" spans="1:11" x14ac:dyDescent="0.2">
      <c r="A76" t="s">
        <v>3093</v>
      </c>
      <c r="B76" t="s">
        <v>167</v>
      </c>
      <c r="C76" t="s">
        <v>14</v>
      </c>
      <c r="D76" t="s">
        <v>30</v>
      </c>
      <c r="E76" t="s">
        <v>171</v>
      </c>
      <c r="F76" t="s">
        <v>163</v>
      </c>
      <c r="G76" s="177">
        <v>-93.69</v>
      </c>
      <c r="H76" s="60">
        <v>45744</v>
      </c>
      <c r="I76" s="60">
        <v>45744</v>
      </c>
      <c r="J76" t="s">
        <v>163</v>
      </c>
      <c r="K76" t="s">
        <v>3094</v>
      </c>
    </row>
    <row r="77" spans="1:11" x14ac:dyDescent="0.2">
      <c r="A77" t="s">
        <v>3095</v>
      </c>
      <c r="B77" t="s">
        <v>167</v>
      </c>
      <c r="C77" t="s">
        <v>14</v>
      </c>
      <c r="D77" t="s">
        <v>30</v>
      </c>
      <c r="E77" t="s">
        <v>171</v>
      </c>
      <c r="F77" t="s">
        <v>163</v>
      </c>
      <c r="G77" s="177">
        <v>-350.21</v>
      </c>
      <c r="H77" s="60">
        <v>45744</v>
      </c>
      <c r="I77" s="60">
        <v>45744</v>
      </c>
      <c r="J77" t="s">
        <v>163</v>
      </c>
      <c r="K77" t="s">
        <v>3096</v>
      </c>
    </row>
    <row r="78" spans="1:11" x14ac:dyDescent="0.2">
      <c r="A78" t="s">
        <v>3097</v>
      </c>
      <c r="B78" t="s">
        <v>167</v>
      </c>
      <c r="C78" t="s">
        <v>14</v>
      </c>
      <c r="D78" t="s">
        <v>30</v>
      </c>
      <c r="E78" t="s">
        <v>171</v>
      </c>
      <c r="F78" t="s">
        <v>163</v>
      </c>
      <c r="G78" s="177">
        <v>-263.11</v>
      </c>
      <c r="H78" s="60">
        <v>45744</v>
      </c>
      <c r="I78" s="60">
        <v>45744</v>
      </c>
      <c r="J78" t="s">
        <v>163</v>
      </c>
      <c r="K78" t="s">
        <v>3098</v>
      </c>
    </row>
    <row r="79" spans="1:11" x14ac:dyDescent="0.2">
      <c r="A79" t="s">
        <v>3099</v>
      </c>
      <c r="B79" t="s">
        <v>167</v>
      </c>
      <c r="C79" t="s">
        <v>14</v>
      </c>
      <c r="D79" t="s">
        <v>30</v>
      </c>
      <c r="E79" t="s">
        <v>171</v>
      </c>
      <c r="F79" t="s">
        <v>163</v>
      </c>
      <c r="G79" s="177">
        <v>-613.53</v>
      </c>
      <c r="H79" s="60">
        <v>45744</v>
      </c>
      <c r="I79" s="60">
        <v>45744</v>
      </c>
      <c r="J79" t="s">
        <v>163</v>
      </c>
      <c r="K79" t="s">
        <v>3100</v>
      </c>
    </row>
    <row r="80" spans="1:11" x14ac:dyDescent="0.2">
      <c r="A80" t="s">
        <v>3101</v>
      </c>
      <c r="B80" t="s">
        <v>167</v>
      </c>
      <c r="C80" t="s">
        <v>14</v>
      </c>
      <c r="D80" t="s">
        <v>30</v>
      </c>
      <c r="E80" t="s">
        <v>171</v>
      </c>
      <c r="F80" t="s">
        <v>163</v>
      </c>
      <c r="G80" s="177">
        <v>-219.21</v>
      </c>
      <c r="H80" s="60">
        <v>45744</v>
      </c>
      <c r="I80" s="60">
        <v>45744</v>
      </c>
      <c r="J80" t="s">
        <v>163</v>
      </c>
      <c r="K80" t="s">
        <v>3102</v>
      </c>
    </row>
    <row r="81" spans="1:11" x14ac:dyDescent="0.2">
      <c r="A81" t="s">
        <v>3103</v>
      </c>
      <c r="B81" t="s">
        <v>167</v>
      </c>
      <c r="C81" t="s">
        <v>14</v>
      </c>
      <c r="D81" t="s">
        <v>30</v>
      </c>
      <c r="E81" t="s">
        <v>171</v>
      </c>
      <c r="F81" t="s">
        <v>163</v>
      </c>
      <c r="G81" s="177">
        <v>-113.9</v>
      </c>
      <c r="H81" s="60">
        <v>45744</v>
      </c>
      <c r="I81" s="60">
        <v>45744</v>
      </c>
      <c r="J81" t="s">
        <v>163</v>
      </c>
      <c r="K81" t="s">
        <v>3104</v>
      </c>
    </row>
    <row r="82" spans="1:11" x14ac:dyDescent="0.2">
      <c r="A82" t="s">
        <v>3105</v>
      </c>
      <c r="B82" t="s">
        <v>167</v>
      </c>
      <c r="C82" t="s">
        <v>14</v>
      </c>
      <c r="D82" t="s">
        <v>30</v>
      </c>
      <c r="E82" t="s">
        <v>171</v>
      </c>
      <c r="F82" t="s">
        <v>163</v>
      </c>
      <c r="G82" s="177">
        <v>-151.09</v>
      </c>
      <c r="H82" s="60">
        <v>45744</v>
      </c>
      <c r="I82" s="60">
        <v>45744</v>
      </c>
      <c r="J82" t="s">
        <v>163</v>
      </c>
      <c r="K82" t="s">
        <v>3106</v>
      </c>
    </row>
    <row r="83" spans="1:11" x14ac:dyDescent="0.2">
      <c r="A83" t="s">
        <v>3107</v>
      </c>
      <c r="B83" t="s">
        <v>167</v>
      </c>
      <c r="C83" t="s">
        <v>14</v>
      </c>
      <c r="D83" t="s">
        <v>30</v>
      </c>
      <c r="E83" t="s">
        <v>171</v>
      </c>
      <c r="F83" t="s">
        <v>163</v>
      </c>
      <c r="G83" s="177">
        <v>-751.1</v>
      </c>
      <c r="H83" s="60">
        <v>45747</v>
      </c>
      <c r="I83" s="60">
        <v>45747</v>
      </c>
      <c r="J83" t="s">
        <v>163</v>
      </c>
      <c r="K83" t="s">
        <v>3108</v>
      </c>
    </row>
    <row r="84" spans="1:11" x14ac:dyDescent="0.2">
      <c r="A84" t="s">
        <v>3109</v>
      </c>
      <c r="B84" t="s">
        <v>167</v>
      </c>
      <c r="C84" t="s">
        <v>14</v>
      </c>
      <c r="D84" t="s">
        <v>30</v>
      </c>
      <c r="E84" t="s">
        <v>171</v>
      </c>
      <c r="F84" t="s">
        <v>163</v>
      </c>
      <c r="G84" s="177">
        <v>-874.19</v>
      </c>
      <c r="H84" s="60">
        <v>45747</v>
      </c>
      <c r="I84" s="60">
        <v>45747</v>
      </c>
      <c r="J84" t="s">
        <v>163</v>
      </c>
      <c r="K84" t="s">
        <v>3110</v>
      </c>
    </row>
    <row r="85" spans="1:11" x14ac:dyDescent="0.2">
      <c r="A85" t="s">
        <v>3111</v>
      </c>
      <c r="B85" t="s">
        <v>167</v>
      </c>
      <c r="C85" t="s">
        <v>14</v>
      </c>
      <c r="D85" t="s">
        <v>30</v>
      </c>
      <c r="E85" t="s">
        <v>171</v>
      </c>
      <c r="F85" t="s">
        <v>163</v>
      </c>
      <c r="G85" s="177">
        <v>-452.38</v>
      </c>
      <c r="H85" s="60">
        <v>45747</v>
      </c>
      <c r="I85" s="60">
        <v>45747</v>
      </c>
      <c r="J85" t="s">
        <v>163</v>
      </c>
      <c r="K85" t="s">
        <v>3112</v>
      </c>
    </row>
    <row r="86" spans="1:11" x14ac:dyDescent="0.2">
      <c r="A86" t="s">
        <v>3113</v>
      </c>
      <c r="B86" t="s">
        <v>167</v>
      </c>
      <c r="C86" t="s">
        <v>14</v>
      </c>
      <c r="D86" t="s">
        <v>30</v>
      </c>
      <c r="E86" t="s">
        <v>171</v>
      </c>
      <c r="F86" t="s">
        <v>163</v>
      </c>
      <c r="G86" s="177">
        <v>-87.24</v>
      </c>
      <c r="H86" s="60">
        <v>45747</v>
      </c>
      <c r="I86" s="60">
        <v>45747</v>
      </c>
      <c r="J86" t="s">
        <v>163</v>
      </c>
      <c r="K86" t="s">
        <v>3114</v>
      </c>
    </row>
    <row r="87" spans="1:11" x14ac:dyDescent="0.2">
      <c r="A87" t="s">
        <v>3115</v>
      </c>
      <c r="B87" t="s">
        <v>167</v>
      </c>
      <c r="C87" t="s">
        <v>14</v>
      </c>
      <c r="D87" t="s">
        <v>30</v>
      </c>
      <c r="E87" t="s">
        <v>171</v>
      </c>
      <c r="F87" t="s">
        <v>163</v>
      </c>
      <c r="G87" s="177">
        <v>-1344.63</v>
      </c>
      <c r="H87" s="60">
        <v>45747</v>
      </c>
      <c r="I87" s="60">
        <v>45747</v>
      </c>
      <c r="J87" t="s">
        <v>163</v>
      </c>
      <c r="K87" t="s">
        <v>3116</v>
      </c>
    </row>
    <row r="88" spans="1:11" x14ac:dyDescent="0.2">
      <c r="A88" t="s">
        <v>3117</v>
      </c>
      <c r="B88" t="s">
        <v>167</v>
      </c>
      <c r="C88" t="s">
        <v>14</v>
      </c>
      <c r="D88" t="s">
        <v>30</v>
      </c>
      <c r="E88" t="s">
        <v>171</v>
      </c>
      <c r="F88" t="s">
        <v>163</v>
      </c>
      <c r="G88" s="177">
        <v>-553.76</v>
      </c>
      <c r="H88" s="60">
        <v>45747</v>
      </c>
      <c r="I88" s="60">
        <v>45747</v>
      </c>
      <c r="J88" t="s">
        <v>163</v>
      </c>
      <c r="K88" t="s">
        <v>3118</v>
      </c>
    </row>
    <row r="89" spans="1:11" x14ac:dyDescent="0.2">
      <c r="A89" t="s">
        <v>2368</v>
      </c>
      <c r="B89" t="s">
        <v>167</v>
      </c>
      <c r="C89" t="s">
        <v>14</v>
      </c>
      <c r="D89" t="s">
        <v>31</v>
      </c>
      <c r="E89" t="s">
        <v>171</v>
      </c>
      <c r="F89" t="s">
        <v>163</v>
      </c>
      <c r="G89" s="177">
        <v>-53.39</v>
      </c>
      <c r="H89" s="60">
        <v>45719</v>
      </c>
      <c r="I89" s="60">
        <v>45719</v>
      </c>
      <c r="J89" t="s">
        <v>163</v>
      </c>
      <c r="K89" t="s">
        <v>3119</v>
      </c>
    </row>
    <row r="90" spans="1:11" x14ac:dyDescent="0.2">
      <c r="A90" t="s">
        <v>222</v>
      </c>
      <c r="B90" t="s">
        <v>167</v>
      </c>
      <c r="C90" t="s">
        <v>14</v>
      </c>
      <c r="D90" t="s">
        <v>31</v>
      </c>
      <c r="E90" t="s">
        <v>171</v>
      </c>
      <c r="F90" t="s">
        <v>163</v>
      </c>
      <c r="G90" s="177">
        <v>-650</v>
      </c>
      <c r="H90" s="60">
        <v>45719</v>
      </c>
      <c r="I90" s="60">
        <v>45719</v>
      </c>
      <c r="J90" t="s">
        <v>163</v>
      </c>
      <c r="K90" t="s">
        <v>3120</v>
      </c>
    </row>
    <row r="91" spans="1:11" x14ac:dyDescent="0.2">
      <c r="A91" t="s">
        <v>3121</v>
      </c>
      <c r="B91" t="s">
        <v>167</v>
      </c>
      <c r="C91" t="s">
        <v>14</v>
      </c>
      <c r="D91" t="s">
        <v>31</v>
      </c>
      <c r="E91" t="s">
        <v>171</v>
      </c>
      <c r="F91" t="s">
        <v>163</v>
      </c>
      <c r="G91" s="177">
        <v>-126.96</v>
      </c>
      <c r="H91" s="60">
        <v>45719</v>
      </c>
      <c r="I91" s="60">
        <v>45719</v>
      </c>
      <c r="J91" t="s">
        <v>163</v>
      </c>
      <c r="K91" t="s">
        <v>3122</v>
      </c>
    </row>
    <row r="92" spans="1:11" x14ac:dyDescent="0.2">
      <c r="A92" t="s">
        <v>3123</v>
      </c>
      <c r="B92" t="s">
        <v>167</v>
      </c>
      <c r="C92" t="s">
        <v>14</v>
      </c>
      <c r="D92" t="s">
        <v>31</v>
      </c>
      <c r="E92" t="s">
        <v>171</v>
      </c>
      <c r="F92" t="s">
        <v>163</v>
      </c>
      <c r="G92" s="177">
        <v>-650</v>
      </c>
      <c r="H92" s="60">
        <v>45719</v>
      </c>
      <c r="I92" s="60">
        <v>45719</v>
      </c>
      <c r="J92" t="s">
        <v>163</v>
      </c>
      <c r="K92" t="s">
        <v>3124</v>
      </c>
    </row>
    <row r="93" spans="1:11" x14ac:dyDescent="0.2">
      <c r="A93" t="s">
        <v>1406</v>
      </c>
      <c r="B93" t="s">
        <v>167</v>
      </c>
      <c r="C93" t="s">
        <v>14</v>
      </c>
      <c r="D93" t="s">
        <v>31</v>
      </c>
      <c r="E93" t="s">
        <v>171</v>
      </c>
      <c r="F93" t="s">
        <v>163</v>
      </c>
      <c r="G93" s="177">
        <v>-37.46</v>
      </c>
      <c r="H93" s="60">
        <v>45719</v>
      </c>
      <c r="I93" s="60">
        <v>45719</v>
      </c>
      <c r="J93" t="s">
        <v>163</v>
      </c>
      <c r="K93" t="s">
        <v>3125</v>
      </c>
    </row>
    <row r="94" spans="1:11" x14ac:dyDescent="0.2">
      <c r="A94" t="s">
        <v>3126</v>
      </c>
      <c r="B94" t="s">
        <v>167</v>
      </c>
      <c r="C94" t="s">
        <v>14</v>
      </c>
      <c r="D94" t="s">
        <v>31</v>
      </c>
      <c r="E94" t="s">
        <v>171</v>
      </c>
      <c r="F94" t="s">
        <v>163</v>
      </c>
      <c r="G94" s="177">
        <v>-650</v>
      </c>
      <c r="H94" s="60">
        <v>45719</v>
      </c>
      <c r="I94" s="60">
        <v>45719</v>
      </c>
      <c r="J94" t="s">
        <v>163</v>
      </c>
      <c r="K94" t="s">
        <v>3127</v>
      </c>
    </row>
    <row r="95" spans="1:11" x14ac:dyDescent="0.2">
      <c r="A95" t="s">
        <v>3128</v>
      </c>
      <c r="B95" t="s">
        <v>167</v>
      </c>
      <c r="C95" t="s">
        <v>14</v>
      </c>
      <c r="D95" t="s">
        <v>31</v>
      </c>
      <c r="E95" t="s">
        <v>171</v>
      </c>
      <c r="F95" t="s">
        <v>163</v>
      </c>
      <c r="G95" s="177">
        <v>-597.04999999999995</v>
      </c>
      <c r="H95" s="60">
        <v>45719</v>
      </c>
      <c r="I95" s="60">
        <v>45719</v>
      </c>
      <c r="J95" t="s">
        <v>163</v>
      </c>
      <c r="K95" t="s">
        <v>3129</v>
      </c>
    </row>
    <row r="96" spans="1:11" x14ac:dyDescent="0.2">
      <c r="A96" t="s">
        <v>3130</v>
      </c>
      <c r="B96" t="s">
        <v>167</v>
      </c>
      <c r="C96" t="s">
        <v>14</v>
      </c>
      <c r="D96" t="s">
        <v>31</v>
      </c>
      <c r="E96" t="s">
        <v>171</v>
      </c>
      <c r="F96" t="s">
        <v>163</v>
      </c>
      <c r="G96" s="177">
        <v>-478.63</v>
      </c>
      <c r="H96" s="60">
        <v>45719</v>
      </c>
      <c r="I96" s="60">
        <v>45719</v>
      </c>
      <c r="J96" t="s">
        <v>163</v>
      </c>
      <c r="K96" t="s">
        <v>3131</v>
      </c>
    </row>
    <row r="97" spans="1:11" x14ac:dyDescent="0.2">
      <c r="A97" t="s">
        <v>2330</v>
      </c>
      <c r="B97" t="s">
        <v>167</v>
      </c>
      <c r="C97" t="s">
        <v>14</v>
      </c>
      <c r="D97" t="s">
        <v>31</v>
      </c>
      <c r="E97" t="s">
        <v>171</v>
      </c>
      <c r="F97" t="s">
        <v>163</v>
      </c>
      <c r="G97" s="177">
        <v>-448.75</v>
      </c>
      <c r="H97" s="60">
        <v>45729</v>
      </c>
      <c r="I97" s="60">
        <v>45729</v>
      </c>
      <c r="J97" t="s">
        <v>163</v>
      </c>
      <c r="K97" t="s">
        <v>2329</v>
      </c>
    </row>
    <row r="98" spans="1:11" x14ac:dyDescent="0.2">
      <c r="A98" t="s">
        <v>3132</v>
      </c>
      <c r="B98" t="s">
        <v>167</v>
      </c>
      <c r="C98" t="s">
        <v>14</v>
      </c>
      <c r="D98" t="s">
        <v>31</v>
      </c>
      <c r="E98" t="s">
        <v>171</v>
      </c>
      <c r="F98" t="s">
        <v>163</v>
      </c>
      <c r="G98" s="177">
        <v>-99.25</v>
      </c>
      <c r="H98" s="60">
        <v>45729</v>
      </c>
      <c r="I98" s="60">
        <v>45729</v>
      </c>
      <c r="J98" t="s">
        <v>163</v>
      </c>
      <c r="K98" t="s">
        <v>3133</v>
      </c>
    </row>
    <row r="99" spans="1:11" x14ac:dyDescent="0.2">
      <c r="A99" t="s">
        <v>3134</v>
      </c>
      <c r="B99" t="s">
        <v>167</v>
      </c>
      <c r="C99" t="s">
        <v>14</v>
      </c>
      <c r="D99" t="s">
        <v>31</v>
      </c>
      <c r="E99" t="s">
        <v>171</v>
      </c>
      <c r="F99" t="s">
        <v>163</v>
      </c>
      <c r="G99" s="177">
        <v>-506.97</v>
      </c>
      <c r="H99" s="60">
        <v>45729</v>
      </c>
      <c r="I99" s="60">
        <v>45729</v>
      </c>
      <c r="J99" t="s">
        <v>163</v>
      </c>
      <c r="K99" t="s">
        <v>3135</v>
      </c>
    </row>
    <row r="100" spans="1:11" x14ac:dyDescent="0.2">
      <c r="A100" t="s">
        <v>3136</v>
      </c>
      <c r="B100" t="s">
        <v>167</v>
      </c>
      <c r="C100" t="s">
        <v>14</v>
      </c>
      <c r="D100" t="s">
        <v>31</v>
      </c>
      <c r="E100" t="s">
        <v>171</v>
      </c>
      <c r="F100" t="s">
        <v>163</v>
      </c>
      <c r="G100" s="177">
        <v>-194.36</v>
      </c>
      <c r="H100" s="60">
        <v>45729</v>
      </c>
      <c r="I100" s="60">
        <v>45729</v>
      </c>
      <c r="J100" t="s">
        <v>163</v>
      </c>
      <c r="K100" t="s">
        <v>3137</v>
      </c>
    </row>
    <row r="101" spans="1:11" x14ac:dyDescent="0.2">
      <c r="A101" t="s">
        <v>809</v>
      </c>
      <c r="B101" t="s">
        <v>167</v>
      </c>
      <c r="C101" t="s">
        <v>14</v>
      </c>
      <c r="D101" t="s">
        <v>31</v>
      </c>
      <c r="E101" t="s">
        <v>171</v>
      </c>
      <c r="F101" t="s">
        <v>163</v>
      </c>
      <c r="G101" s="177">
        <v>-60.5</v>
      </c>
      <c r="H101" s="60">
        <v>45729</v>
      </c>
      <c r="I101" s="60">
        <v>45729</v>
      </c>
      <c r="J101" t="s">
        <v>163</v>
      </c>
      <c r="K101" t="s">
        <v>3138</v>
      </c>
    </row>
    <row r="102" spans="1:11" x14ac:dyDescent="0.2">
      <c r="A102" t="s">
        <v>3139</v>
      </c>
      <c r="B102" t="s">
        <v>167</v>
      </c>
      <c r="C102" t="s">
        <v>14</v>
      </c>
      <c r="D102" t="s">
        <v>31</v>
      </c>
      <c r="E102" t="s">
        <v>171</v>
      </c>
      <c r="F102" t="s">
        <v>163</v>
      </c>
      <c r="G102" s="177">
        <v>-529.52</v>
      </c>
      <c r="H102" s="60">
        <v>45729</v>
      </c>
      <c r="I102" s="60">
        <v>45729</v>
      </c>
      <c r="J102" t="s">
        <v>163</v>
      </c>
      <c r="K102" t="s">
        <v>3140</v>
      </c>
    </row>
    <row r="103" spans="1:11" x14ac:dyDescent="0.2">
      <c r="A103" t="s">
        <v>3141</v>
      </c>
      <c r="B103" t="s">
        <v>167</v>
      </c>
      <c r="C103" t="s">
        <v>14</v>
      </c>
      <c r="D103" t="s">
        <v>31</v>
      </c>
      <c r="E103" t="s">
        <v>171</v>
      </c>
      <c r="F103" t="s">
        <v>163</v>
      </c>
      <c r="G103" s="177">
        <v>-337.34</v>
      </c>
      <c r="H103" s="60">
        <v>45729</v>
      </c>
      <c r="I103" s="60">
        <v>45729</v>
      </c>
      <c r="J103" t="s">
        <v>163</v>
      </c>
      <c r="K103" t="s">
        <v>3142</v>
      </c>
    </row>
    <row r="104" spans="1:11" x14ac:dyDescent="0.2">
      <c r="A104" t="s">
        <v>417</v>
      </c>
      <c r="B104" t="s">
        <v>167</v>
      </c>
      <c r="C104" t="s">
        <v>14</v>
      </c>
      <c r="D104" t="s">
        <v>31</v>
      </c>
      <c r="E104" t="s">
        <v>171</v>
      </c>
      <c r="F104" t="s">
        <v>163</v>
      </c>
      <c r="G104" s="177">
        <v>-193.83</v>
      </c>
      <c r="H104" s="60">
        <v>45729</v>
      </c>
      <c r="I104" s="60">
        <v>45729</v>
      </c>
      <c r="J104" t="s">
        <v>163</v>
      </c>
      <c r="K104" t="s">
        <v>3143</v>
      </c>
    </row>
    <row r="105" spans="1:11" x14ac:dyDescent="0.2">
      <c r="A105" t="s">
        <v>1971</v>
      </c>
      <c r="B105" t="s">
        <v>167</v>
      </c>
      <c r="C105" t="s">
        <v>14</v>
      </c>
      <c r="D105" t="s">
        <v>31</v>
      </c>
      <c r="E105" t="s">
        <v>171</v>
      </c>
      <c r="F105" t="s">
        <v>163</v>
      </c>
      <c r="G105" s="177">
        <v>-650</v>
      </c>
      <c r="H105" s="60">
        <v>45729</v>
      </c>
      <c r="I105" s="60">
        <v>45729</v>
      </c>
      <c r="J105" t="s">
        <v>163</v>
      </c>
      <c r="K105" t="s">
        <v>3144</v>
      </c>
    </row>
    <row r="106" spans="1:11" x14ac:dyDescent="0.2">
      <c r="A106" t="s">
        <v>2691</v>
      </c>
      <c r="B106" t="s">
        <v>167</v>
      </c>
      <c r="C106" t="s">
        <v>14</v>
      </c>
      <c r="D106" t="s">
        <v>31</v>
      </c>
      <c r="E106" t="s">
        <v>171</v>
      </c>
      <c r="F106" t="s">
        <v>163</v>
      </c>
      <c r="G106" s="177">
        <v>-132.51</v>
      </c>
      <c r="H106" s="60">
        <v>45729</v>
      </c>
      <c r="I106" s="60">
        <v>45729</v>
      </c>
      <c r="J106" t="s">
        <v>163</v>
      </c>
      <c r="K106" t="s">
        <v>2690</v>
      </c>
    </row>
    <row r="107" spans="1:11" x14ac:dyDescent="0.2">
      <c r="A107" t="s">
        <v>3145</v>
      </c>
      <c r="B107" t="s">
        <v>167</v>
      </c>
      <c r="C107" t="s">
        <v>14</v>
      </c>
      <c r="D107" t="s">
        <v>31</v>
      </c>
      <c r="E107" t="s">
        <v>171</v>
      </c>
      <c r="F107" t="s">
        <v>163</v>
      </c>
      <c r="G107" s="177">
        <v>-489.79</v>
      </c>
      <c r="H107" s="60">
        <v>45729</v>
      </c>
      <c r="I107" s="60">
        <v>45729</v>
      </c>
      <c r="J107" t="s">
        <v>163</v>
      </c>
      <c r="K107" t="s">
        <v>3146</v>
      </c>
    </row>
    <row r="108" spans="1:11" x14ac:dyDescent="0.2">
      <c r="A108" t="s">
        <v>2689</v>
      </c>
      <c r="B108" t="s">
        <v>167</v>
      </c>
      <c r="C108" t="s">
        <v>14</v>
      </c>
      <c r="D108" t="s">
        <v>31</v>
      </c>
      <c r="E108" t="s">
        <v>171</v>
      </c>
      <c r="F108" t="s">
        <v>163</v>
      </c>
      <c r="G108" s="177">
        <v>-219.65</v>
      </c>
      <c r="H108" s="60">
        <v>45729</v>
      </c>
      <c r="I108" s="60">
        <v>45729</v>
      </c>
      <c r="J108" t="s">
        <v>163</v>
      </c>
      <c r="K108" t="s">
        <v>2688</v>
      </c>
    </row>
    <row r="109" spans="1:11" x14ac:dyDescent="0.2">
      <c r="A109" t="s">
        <v>3147</v>
      </c>
      <c r="B109" t="s">
        <v>167</v>
      </c>
      <c r="C109" t="s">
        <v>14</v>
      </c>
      <c r="D109" t="s">
        <v>31</v>
      </c>
      <c r="E109" t="s">
        <v>171</v>
      </c>
      <c r="F109" t="s">
        <v>163</v>
      </c>
      <c r="G109" s="177">
        <v>-165.2</v>
      </c>
      <c r="H109" s="60">
        <v>45733</v>
      </c>
      <c r="I109" s="60">
        <v>45733</v>
      </c>
      <c r="J109" t="s">
        <v>163</v>
      </c>
      <c r="K109" t="s">
        <v>3148</v>
      </c>
    </row>
    <row r="110" spans="1:11" x14ac:dyDescent="0.2">
      <c r="A110" t="s">
        <v>3149</v>
      </c>
      <c r="B110" t="s">
        <v>167</v>
      </c>
      <c r="C110" t="s">
        <v>14</v>
      </c>
      <c r="D110" t="s">
        <v>31</v>
      </c>
      <c r="E110" t="s">
        <v>171</v>
      </c>
      <c r="F110" t="s">
        <v>163</v>
      </c>
      <c r="G110" s="177">
        <v>-300</v>
      </c>
      <c r="H110" s="60">
        <v>45733</v>
      </c>
      <c r="I110" s="60">
        <v>45733</v>
      </c>
      <c r="J110" t="s">
        <v>163</v>
      </c>
      <c r="K110" t="s">
        <v>3150</v>
      </c>
    </row>
    <row r="111" spans="1:11" x14ac:dyDescent="0.2">
      <c r="A111" t="s">
        <v>3151</v>
      </c>
      <c r="B111" t="s">
        <v>167</v>
      </c>
      <c r="C111" t="s">
        <v>14</v>
      </c>
      <c r="D111" t="s">
        <v>31</v>
      </c>
      <c r="E111" t="s">
        <v>171</v>
      </c>
      <c r="F111" t="s">
        <v>163</v>
      </c>
      <c r="G111" s="177">
        <v>-650</v>
      </c>
      <c r="H111" s="60">
        <v>45733</v>
      </c>
      <c r="I111" s="60">
        <v>45733</v>
      </c>
      <c r="J111" t="s">
        <v>163</v>
      </c>
      <c r="K111" t="s">
        <v>3152</v>
      </c>
    </row>
    <row r="112" spans="1:11" x14ac:dyDescent="0.2">
      <c r="A112" t="s">
        <v>2665</v>
      </c>
      <c r="B112" t="s">
        <v>167</v>
      </c>
      <c r="C112" t="s">
        <v>14</v>
      </c>
      <c r="D112" t="s">
        <v>31</v>
      </c>
      <c r="E112" t="s">
        <v>171</v>
      </c>
      <c r="F112" t="s">
        <v>163</v>
      </c>
      <c r="G112" s="177">
        <v>-198.12</v>
      </c>
      <c r="H112" s="60">
        <v>45733</v>
      </c>
      <c r="I112" s="60">
        <v>45733</v>
      </c>
      <c r="J112" t="s">
        <v>163</v>
      </c>
      <c r="K112" t="s">
        <v>3153</v>
      </c>
    </row>
    <row r="113" spans="1:11" x14ac:dyDescent="0.2">
      <c r="A113" t="s">
        <v>2378</v>
      </c>
      <c r="B113" t="s">
        <v>167</v>
      </c>
      <c r="C113" t="s">
        <v>14</v>
      </c>
      <c r="D113" t="s">
        <v>31</v>
      </c>
      <c r="E113" t="s">
        <v>171</v>
      </c>
      <c r="F113" t="s">
        <v>163</v>
      </c>
      <c r="G113" s="177">
        <v>-80.33</v>
      </c>
      <c r="H113" s="60">
        <v>45733</v>
      </c>
      <c r="I113" s="60">
        <v>45733</v>
      </c>
      <c r="J113" t="s">
        <v>163</v>
      </c>
      <c r="K113" t="s">
        <v>3154</v>
      </c>
    </row>
    <row r="114" spans="1:11" x14ac:dyDescent="0.2">
      <c r="A114" t="s">
        <v>3155</v>
      </c>
      <c r="B114" t="s">
        <v>167</v>
      </c>
      <c r="C114" t="s">
        <v>14</v>
      </c>
      <c r="D114" t="s">
        <v>31</v>
      </c>
      <c r="E114" t="s">
        <v>171</v>
      </c>
      <c r="F114" t="s">
        <v>163</v>
      </c>
      <c r="G114" s="177">
        <v>-452.2</v>
      </c>
      <c r="H114" s="60">
        <v>45733</v>
      </c>
      <c r="I114" s="60">
        <v>45733</v>
      </c>
      <c r="J114" t="s">
        <v>163</v>
      </c>
      <c r="K114" t="s">
        <v>3156</v>
      </c>
    </row>
    <row r="115" spans="1:11" x14ac:dyDescent="0.2">
      <c r="A115" t="s">
        <v>3157</v>
      </c>
      <c r="B115" t="s">
        <v>167</v>
      </c>
      <c r="C115" t="s">
        <v>14</v>
      </c>
      <c r="D115" t="s">
        <v>31</v>
      </c>
      <c r="E115" t="s">
        <v>171</v>
      </c>
      <c r="F115" t="s">
        <v>163</v>
      </c>
      <c r="G115" s="177">
        <v>-650</v>
      </c>
      <c r="H115" s="60">
        <v>45734</v>
      </c>
      <c r="I115" s="60">
        <v>45734</v>
      </c>
      <c r="J115" t="s">
        <v>163</v>
      </c>
      <c r="K115" t="s">
        <v>3158</v>
      </c>
    </row>
    <row r="116" spans="1:11" x14ac:dyDescent="0.2">
      <c r="A116" t="s">
        <v>1418</v>
      </c>
      <c r="B116" t="s">
        <v>167</v>
      </c>
      <c r="C116" t="s">
        <v>14</v>
      </c>
      <c r="D116" t="s">
        <v>31</v>
      </c>
      <c r="E116" t="s">
        <v>171</v>
      </c>
      <c r="F116" t="s">
        <v>163</v>
      </c>
      <c r="G116" s="177">
        <v>-106.55</v>
      </c>
      <c r="H116" s="60">
        <v>45734</v>
      </c>
      <c r="I116" s="60">
        <v>45734</v>
      </c>
      <c r="J116" t="s">
        <v>163</v>
      </c>
      <c r="K116" t="s">
        <v>3159</v>
      </c>
    </row>
    <row r="117" spans="1:11" x14ac:dyDescent="0.2">
      <c r="A117" t="s">
        <v>2349</v>
      </c>
      <c r="B117" t="s">
        <v>167</v>
      </c>
      <c r="C117" t="s">
        <v>14</v>
      </c>
      <c r="D117" t="s">
        <v>31</v>
      </c>
      <c r="E117" t="s">
        <v>171</v>
      </c>
      <c r="F117" t="s">
        <v>163</v>
      </c>
      <c r="G117" s="177">
        <v>-186.56</v>
      </c>
      <c r="H117" s="60">
        <v>45734</v>
      </c>
      <c r="I117" s="60">
        <v>45734</v>
      </c>
      <c r="J117" t="s">
        <v>163</v>
      </c>
      <c r="K117" t="s">
        <v>3160</v>
      </c>
    </row>
    <row r="118" spans="1:11" x14ac:dyDescent="0.2">
      <c r="A118" t="s">
        <v>3161</v>
      </c>
      <c r="B118" t="s">
        <v>167</v>
      </c>
      <c r="C118" t="s">
        <v>14</v>
      </c>
      <c r="D118" t="s">
        <v>31</v>
      </c>
      <c r="E118" t="s">
        <v>171</v>
      </c>
      <c r="F118" t="s">
        <v>163</v>
      </c>
      <c r="G118" s="177">
        <v>-280.70999999999998</v>
      </c>
      <c r="H118" s="60">
        <v>45734</v>
      </c>
      <c r="I118" s="60">
        <v>45734</v>
      </c>
      <c r="J118" s="60" t="s">
        <v>163</v>
      </c>
      <c r="K118" t="s">
        <v>3162</v>
      </c>
    </row>
    <row r="119" spans="1:11" x14ac:dyDescent="0.2">
      <c r="A119" t="s">
        <v>3163</v>
      </c>
      <c r="B119" t="s">
        <v>167</v>
      </c>
      <c r="C119" t="s">
        <v>14</v>
      </c>
      <c r="D119" t="s">
        <v>31</v>
      </c>
      <c r="E119" t="s">
        <v>171</v>
      </c>
      <c r="F119" t="s">
        <v>163</v>
      </c>
      <c r="G119" s="177">
        <v>-650</v>
      </c>
      <c r="H119" s="60">
        <v>45734</v>
      </c>
      <c r="I119" s="60">
        <v>45734</v>
      </c>
      <c r="J119" s="60" t="s">
        <v>163</v>
      </c>
      <c r="K119" t="s">
        <v>3164</v>
      </c>
    </row>
    <row r="120" spans="1:11" x14ac:dyDescent="0.2">
      <c r="A120" t="s">
        <v>239</v>
      </c>
      <c r="B120" t="s">
        <v>167</v>
      </c>
      <c r="C120" t="s">
        <v>14</v>
      </c>
      <c r="D120" t="s">
        <v>31</v>
      </c>
      <c r="E120" t="s">
        <v>171</v>
      </c>
      <c r="F120" t="s">
        <v>163</v>
      </c>
      <c r="G120" s="177">
        <v>-650</v>
      </c>
      <c r="H120" s="60">
        <v>45741</v>
      </c>
      <c r="I120" s="60">
        <v>45741</v>
      </c>
      <c r="J120" t="s">
        <v>163</v>
      </c>
      <c r="K120" t="s">
        <v>3165</v>
      </c>
    </row>
    <row r="121" spans="1:11" x14ac:dyDescent="0.2">
      <c r="A121" t="s">
        <v>3035</v>
      </c>
      <c r="B121" t="s">
        <v>167</v>
      </c>
      <c r="C121" t="s">
        <v>14</v>
      </c>
      <c r="D121" t="s">
        <v>31</v>
      </c>
      <c r="E121" t="s">
        <v>171</v>
      </c>
      <c r="F121" t="s">
        <v>163</v>
      </c>
      <c r="G121" s="177">
        <v>-275.76</v>
      </c>
      <c r="H121" s="60">
        <v>45741</v>
      </c>
      <c r="I121" s="60">
        <v>45741</v>
      </c>
      <c r="J121" t="s">
        <v>163</v>
      </c>
      <c r="K121" t="s">
        <v>3166</v>
      </c>
    </row>
    <row r="122" spans="1:11" x14ac:dyDescent="0.2">
      <c r="A122" t="s">
        <v>3167</v>
      </c>
      <c r="B122" t="s">
        <v>167</v>
      </c>
      <c r="C122" t="s">
        <v>14</v>
      </c>
      <c r="D122" t="s">
        <v>31</v>
      </c>
      <c r="E122" t="s">
        <v>171</v>
      </c>
      <c r="F122" t="s">
        <v>163</v>
      </c>
      <c r="G122" s="177">
        <v>-285.74</v>
      </c>
      <c r="H122" s="60">
        <v>45741</v>
      </c>
      <c r="I122" s="60">
        <v>45741</v>
      </c>
      <c r="J122" t="s">
        <v>163</v>
      </c>
      <c r="K122" t="s">
        <v>3168</v>
      </c>
    </row>
    <row r="123" spans="1:11" x14ac:dyDescent="0.2">
      <c r="A123" t="s">
        <v>2966</v>
      </c>
      <c r="B123" t="s">
        <v>167</v>
      </c>
      <c r="C123" t="s">
        <v>14</v>
      </c>
      <c r="D123" t="s">
        <v>31</v>
      </c>
      <c r="E123" t="s">
        <v>171</v>
      </c>
      <c r="F123" t="s">
        <v>163</v>
      </c>
      <c r="G123" s="177">
        <v>-405.5</v>
      </c>
      <c r="H123" s="60">
        <v>45741</v>
      </c>
      <c r="I123" s="60">
        <v>45741</v>
      </c>
      <c r="J123" t="s">
        <v>163</v>
      </c>
      <c r="K123" t="s">
        <v>3169</v>
      </c>
    </row>
    <row r="124" spans="1:11" x14ac:dyDescent="0.2">
      <c r="A124" t="s">
        <v>3170</v>
      </c>
      <c r="B124" t="s">
        <v>167</v>
      </c>
      <c r="C124" t="s">
        <v>14</v>
      </c>
      <c r="D124" t="s">
        <v>31</v>
      </c>
      <c r="E124" t="s">
        <v>171</v>
      </c>
      <c r="F124" t="s">
        <v>163</v>
      </c>
      <c r="G124" s="177">
        <v>-356.5</v>
      </c>
      <c r="H124" s="60">
        <v>45741</v>
      </c>
      <c r="I124" s="60">
        <v>45741</v>
      </c>
      <c r="J124" t="s">
        <v>163</v>
      </c>
      <c r="K124" t="s">
        <v>3171</v>
      </c>
    </row>
    <row r="125" spans="1:11" x14ac:dyDescent="0.2">
      <c r="A125" t="s">
        <v>3172</v>
      </c>
      <c r="B125" t="s">
        <v>167</v>
      </c>
      <c r="C125" t="s">
        <v>14</v>
      </c>
      <c r="D125" t="s">
        <v>31</v>
      </c>
      <c r="E125" t="s">
        <v>171</v>
      </c>
      <c r="F125" t="s">
        <v>163</v>
      </c>
      <c r="G125" s="177">
        <v>-416.47</v>
      </c>
      <c r="H125" s="60">
        <v>45741</v>
      </c>
      <c r="I125" s="60">
        <v>45741</v>
      </c>
      <c r="J125" t="s">
        <v>163</v>
      </c>
      <c r="K125" t="s">
        <v>3173</v>
      </c>
    </row>
    <row r="126" spans="1:11" x14ac:dyDescent="0.2">
      <c r="A126" t="s">
        <v>3174</v>
      </c>
      <c r="B126" t="s">
        <v>167</v>
      </c>
      <c r="C126" t="s">
        <v>14</v>
      </c>
      <c r="D126" t="s">
        <v>31</v>
      </c>
      <c r="E126" t="s">
        <v>171</v>
      </c>
      <c r="F126" t="s">
        <v>163</v>
      </c>
      <c r="G126" s="177">
        <v>-650</v>
      </c>
      <c r="H126" s="60">
        <v>45741</v>
      </c>
      <c r="I126" s="60">
        <v>45741</v>
      </c>
      <c r="J126" t="s">
        <v>163</v>
      </c>
      <c r="K126" t="s">
        <v>3175</v>
      </c>
    </row>
    <row r="127" spans="1:11" x14ac:dyDescent="0.2">
      <c r="A127" t="s">
        <v>3176</v>
      </c>
      <c r="B127" t="s">
        <v>167</v>
      </c>
      <c r="C127" t="s">
        <v>14</v>
      </c>
      <c r="D127" t="s">
        <v>31</v>
      </c>
      <c r="E127" t="s">
        <v>171</v>
      </c>
      <c r="F127" t="s">
        <v>163</v>
      </c>
      <c r="G127" s="177">
        <v>-497.02</v>
      </c>
      <c r="H127" s="60">
        <v>45741</v>
      </c>
      <c r="I127" s="60">
        <v>45741</v>
      </c>
      <c r="J127" t="s">
        <v>163</v>
      </c>
      <c r="K127" t="s">
        <v>3177</v>
      </c>
    </row>
    <row r="128" spans="1:11" x14ac:dyDescent="0.2">
      <c r="A128" t="s">
        <v>3178</v>
      </c>
      <c r="B128" t="s">
        <v>167</v>
      </c>
      <c r="C128" t="s">
        <v>14</v>
      </c>
      <c r="D128" t="s">
        <v>31</v>
      </c>
      <c r="E128" t="s">
        <v>171</v>
      </c>
      <c r="F128" t="s">
        <v>163</v>
      </c>
      <c r="G128" s="177">
        <v>-540.20000000000005</v>
      </c>
      <c r="H128" s="60">
        <v>45741</v>
      </c>
      <c r="I128" s="60">
        <v>45741</v>
      </c>
      <c r="J128" t="s">
        <v>163</v>
      </c>
      <c r="K128" t="s">
        <v>3179</v>
      </c>
    </row>
    <row r="129" spans="1:11" x14ac:dyDescent="0.2">
      <c r="A129" t="s">
        <v>3180</v>
      </c>
      <c r="B129" t="s">
        <v>167</v>
      </c>
      <c r="C129" t="s">
        <v>14</v>
      </c>
      <c r="D129" t="s">
        <v>31</v>
      </c>
      <c r="E129" t="s">
        <v>171</v>
      </c>
      <c r="F129" t="s">
        <v>163</v>
      </c>
      <c r="G129" s="177">
        <v>-275.93</v>
      </c>
      <c r="H129" s="60">
        <v>45741</v>
      </c>
      <c r="I129" s="60">
        <v>45741</v>
      </c>
      <c r="J129" t="s">
        <v>163</v>
      </c>
      <c r="K129" t="s">
        <v>3181</v>
      </c>
    </row>
    <row r="130" spans="1:11" x14ac:dyDescent="0.2">
      <c r="A130" t="s">
        <v>3182</v>
      </c>
      <c r="B130" t="s">
        <v>167</v>
      </c>
      <c r="C130" t="s">
        <v>14</v>
      </c>
      <c r="D130" t="s">
        <v>31</v>
      </c>
      <c r="E130" t="s">
        <v>171</v>
      </c>
      <c r="F130" t="s">
        <v>163</v>
      </c>
      <c r="G130" s="177">
        <v>-561.58000000000004</v>
      </c>
      <c r="H130" s="60">
        <v>45741</v>
      </c>
      <c r="I130" s="60">
        <v>45741</v>
      </c>
      <c r="J130" t="s">
        <v>163</v>
      </c>
      <c r="K130" t="s">
        <v>3183</v>
      </c>
    </row>
    <row r="131" spans="1:11" x14ac:dyDescent="0.2">
      <c r="A131" t="s">
        <v>3184</v>
      </c>
      <c r="B131" t="s">
        <v>167</v>
      </c>
      <c r="C131" t="s">
        <v>14</v>
      </c>
      <c r="D131" t="s">
        <v>31</v>
      </c>
      <c r="E131" t="s">
        <v>171</v>
      </c>
      <c r="F131" t="s">
        <v>163</v>
      </c>
      <c r="G131" s="177">
        <v>-316.16000000000003</v>
      </c>
      <c r="H131" s="60">
        <v>45741</v>
      </c>
      <c r="I131" s="60">
        <v>45741</v>
      </c>
      <c r="J131" t="s">
        <v>163</v>
      </c>
      <c r="K131" t="s">
        <v>3185</v>
      </c>
    </row>
    <row r="132" spans="1:11" x14ac:dyDescent="0.2">
      <c r="A132" t="s">
        <v>3186</v>
      </c>
      <c r="B132" t="s">
        <v>167</v>
      </c>
      <c r="C132" t="s">
        <v>14</v>
      </c>
      <c r="D132" t="s">
        <v>31</v>
      </c>
      <c r="E132" t="s">
        <v>171</v>
      </c>
      <c r="F132" t="s">
        <v>163</v>
      </c>
      <c r="G132" s="177">
        <v>-587.77</v>
      </c>
      <c r="H132" s="60">
        <v>45741</v>
      </c>
      <c r="I132" s="60">
        <v>45741</v>
      </c>
      <c r="J132" t="s">
        <v>163</v>
      </c>
      <c r="K132" t="s">
        <v>3187</v>
      </c>
    </row>
    <row r="133" spans="1:11" x14ac:dyDescent="0.2">
      <c r="A133" t="s">
        <v>3188</v>
      </c>
      <c r="B133" t="s">
        <v>167</v>
      </c>
      <c r="C133" t="s">
        <v>14</v>
      </c>
      <c r="D133" t="s">
        <v>31</v>
      </c>
      <c r="E133" t="s">
        <v>171</v>
      </c>
      <c r="F133" t="s">
        <v>163</v>
      </c>
      <c r="G133" s="177">
        <v>-568.80999999999995</v>
      </c>
      <c r="H133" s="60">
        <v>45747</v>
      </c>
      <c r="I133" s="60">
        <v>45747</v>
      </c>
      <c r="J133" t="s">
        <v>163</v>
      </c>
      <c r="K133" t="s">
        <v>3189</v>
      </c>
    </row>
    <row r="134" spans="1:11" x14ac:dyDescent="0.2">
      <c r="A134" t="s">
        <v>670</v>
      </c>
      <c r="B134" t="s">
        <v>167</v>
      </c>
      <c r="C134" t="s">
        <v>14</v>
      </c>
      <c r="D134" t="s">
        <v>31</v>
      </c>
      <c r="E134" t="s">
        <v>171</v>
      </c>
      <c r="F134" t="s">
        <v>163</v>
      </c>
      <c r="G134" s="177">
        <v>-446.36</v>
      </c>
      <c r="H134" s="60">
        <v>45747</v>
      </c>
      <c r="I134" s="60">
        <v>45747</v>
      </c>
      <c r="J134" t="s">
        <v>163</v>
      </c>
      <c r="K134" t="s">
        <v>3190</v>
      </c>
    </row>
    <row r="135" spans="1:11" x14ac:dyDescent="0.2">
      <c r="A135" t="s">
        <v>1882</v>
      </c>
      <c r="B135" t="s">
        <v>167</v>
      </c>
      <c r="C135" t="s">
        <v>14</v>
      </c>
      <c r="D135" t="s">
        <v>31</v>
      </c>
      <c r="E135" t="s">
        <v>171</v>
      </c>
      <c r="F135" t="s">
        <v>163</v>
      </c>
      <c r="G135" s="177">
        <v>-354.34</v>
      </c>
      <c r="H135" s="60">
        <v>45747</v>
      </c>
      <c r="I135" s="60">
        <v>45747</v>
      </c>
      <c r="J135" t="s">
        <v>163</v>
      </c>
      <c r="K135" t="s">
        <v>3191</v>
      </c>
    </row>
    <row r="136" spans="1:11" x14ac:dyDescent="0.2">
      <c r="A136" t="s">
        <v>303</v>
      </c>
      <c r="B136" t="s">
        <v>167</v>
      </c>
      <c r="C136" t="s">
        <v>14</v>
      </c>
      <c r="D136" t="s">
        <v>31</v>
      </c>
      <c r="E136" t="s">
        <v>171</v>
      </c>
      <c r="F136" t="s">
        <v>163</v>
      </c>
      <c r="G136" s="177">
        <v>-650</v>
      </c>
      <c r="H136" s="60">
        <v>45747</v>
      </c>
      <c r="I136" s="60">
        <v>45747</v>
      </c>
      <c r="J136" t="s">
        <v>163</v>
      </c>
      <c r="K136" t="s">
        <v>3192</v>
      </c>
    </row>
    <row r="137" spans="1:11" x14ac:dyDescent="0.2">
      <c r="A137" t="s">
        <v>2601</v>
      </c>
      <c r="B137" t="s">
        <v>167</v>
      </c>
      <c r="C137" t="s">
        <v>14</v>
      </c>
      <c r="D137" t="s">
        <v>31</v>
      </c>
      <c r="E137" t="s">
        <v>171</v>
      </c>
      <c r="F137" t="s">
        <v>163</v>
      </c>
      <c r="G137" s="177">
        <v>-642.54</v>
      </c>
      <c r="H137" s="60">
        <v>45747</v>
      </c>
      <c r="I137" s="60">
        <v>45747</v>
      </c>
      <c r="J137" t="s">
        <v>163</v>
      </c>
      <c r="K137" t="s">
        <v>3193</v>
      </c>
    </row>
    <row r="138" spans="1:11" x14ac:dyDescent="0.2">
      <c r="A138" t="s">
        <v>3194</v>
      </c>
      <c r="B138" t="s">
        <v>167</v>
      </c>
      <c r="C138" t="s">
        <v>14</v>
      </c>
      <c r="D138" t="s">
        <v>31</v>
      </c>
      <c r="E138" t="s">
        <v>171</v>
      </c>
      <c r="F138" t="s">
        <v>163</v>
      </c>
      <c r="G138" s="177">
        <v>-360.54</v>
      </c>
      <c r="H138" s="60">
        <v>45747</v>
      </c>
      <c r="I138" s="60">
        <v>45747</v>
      </c>
      <c r="J138" t="s">
        <v>163</v>
      </c>
      <c r="K138" t="s">
        <v>3195</v>
      </c>
    </row>
    <row r="139" spans="1:11" x14ac:dyDescent="0.2">
      <c r="A139" t="s">
        <v>3196</v>
      </c>
      <c r="B139" t="s">
        <v>167</v>
      </c>
      <c r="C139" t="s">
        <v>32</v>
      </c>
      <c r="D139" t="s">
        <v>32</v>
      </c>
      <c r="E139" t="s">
        <v>171</v>
      </c>
      <c r="F139" t="s">
        <v>163</v>
      </c>
      <c r="G139" s="177">
        <v>-23.74</v>
      </c>
      <c r="H139" s="60">
        <v>45719</v>
      </c>
      <c r="I139" s="60">
        <v>45719</v>
      </c>
      <c r="J139" t="s">
        <v>163</v>
      </c>
      <c r="K139" t="s">
        <v>3197</v>
      </c>
    </row>
    <row r="140" spans="1:11" x14ac:dyDescent="0.2">
      <c r="A140" t="s">
        <v>3198</v>
      </c>
      <c r="B140" t="s">
        <v>167</v>
      </c>
      <c r="C140" t="s">
        <v>32</v>
      </c>
      <c r="D140" t="s">
        <v>32</v>
      </c>
      <c r="E140" t="s">
        <v>164</v>
      </c>
      <c r="F140" t="s">
        <v>163</v>
      </c>
      <c r="G140" s="177">
        <v>-47.68</v>
      </c>
      <c r="H140" s="60">
        <v>45719</v>
      </c>
      <c r="I140" s="60">
        <v>45719</v>
      </c>
      <c r="J140" s="60">
        <v>45722</v>
      </c>
      <c r="K140" t="s">
        <v>3199</v>
      </c>
    </row>
    <row r="141" spans="1:11" x14ac:dyDescent="0.2">
      <c r="A141" t="s">
        <v>3200</v>
      </c>
      <c r="B141" t="s">
        <v>167</v>
      </c>
      <c r="C141" t="s">
        <v>32</v>
      </c>
      <c r="D141" t="s">
        <v>32</v>
      </c>
      <c r="E141" t="s">
        <v>171</v>
      </c>
      <c r="F141" t="s">
        <v>163</v>
      </c>
      <c r="G141" s="177">
        <v>-78.83</v>
      </c>
      <c r="H141" s="60">
        <v>45719</v>
      </c>
      <c r="I141" s="60">
        <v>45719</v>
      </c>
      <c r="J141" t="s">
        <v>163</v>
      </c>
      <c r="K141" t="s">
        <v>3201</v>
      </c>
    </row>
    <row r="142" spans="1:11" x14ac:dyDescent="0.2">
      <c r="A142" t="s">
        <v>3202</v>
      </c>
      <c r="B142" t="s">
        <v>167</v>
      </c>
      <c r="C142" t="s">
        <v>32</v>
      </c>
      <c r="D142" t="s">
        <v>32</v>
      </c>
      <c r="E142" t="s">
        <v>171</v>
      </c>
      <c r="F142" t="s">
        <v>163</v>
      </c>
      <c r="G142" s="177">
        <v>-3.37</v>
      </c>
      <c r="H142" s="60">
        <v>45719</v>
      </c>
      <c r="I142" s="60">
        <v>45719</v>
      </c>
      <c r="J142" t="s">
        <v>163</v>
      </c>
      <c r="K142" t="s">
        <v>326</v>
      </c>
    </row>
    <row r="143" spans="1:11" x14ac:dyDescent="0.2">
      <c r="A143" t="s">
        <v>3203</v>
      </c>
      <c r="B143" t="s">
        <v>167</v>
      </c>
      <c r="C143" t="s">
        <v>32</v>
      </c>
      <c r="D143" t="s">
        <v>32</v>
      </c>
      <c r="E143" t="s">
        <v>171</v>
      </c>
      <c r="F143" t="s">
        <v>163</v>
      </c>
      <c r="G143" s="177">
        <v>-3.28</v>
      </c>
      <c r="H143" s="60">
        <v>45722</v>
      </c>
      <c r="I143" s="60">
        <v>45722</v>
      </c>
      <c r="J143" t="s">
        <v>163</v>
      </c>
      <c r="K143" t="s">
        <v>326</v>
      </c>
    </row>
    <row r="144" spans="1:11" x14ac:dyDescent="0.2">
      <c r="A144" t="s">
        <v>3204</v>
      </c>
      <c r="B144" t="s">
        <v>167</v>
      </c>
      <c r="C144" t="s">
        <v>32</v>
      </c>
      <c r="D144" t="s">
        <v>32</v>
      </c>
      <c r="E144" t="s">
        <v>171</v>
      </c>
      <c r="F144" t="s">
        <v>163</v>
      </c>
      <c r="G144" s="177">
        <v>-4.21</v>
      </c>
      <c r="H144" s="60">
        <v>45722</v>
      </c>
      <c r="I144" s="60">
        <v>45722</v>
      </c>
      <c r="J144" t="s">
        <v>163</v>
      </c>
      <c r="K144" t="s">
        <v>326</v>
      </c>
    </row>
    <row r="145" spans="1:11" x14ac:dyDescent="0.2">
      <c r="A145" t="s">
        <v>248</v>
      </c>
      <c r="B145" t="s">
        <v>167</v>
      </c>
      <c r="C145" t="s">
        <v>32</v>
      </c>
      <c r="D145" t="s">
        <v>32</v>
      </c>
      <c r="E145" t="s">
        <v>171</v>
      </c>
      <c r="F145" t="s">
        <v>163</v>
      </c>
      <c r="G145" s="177">
        <v>-3125.54</v>
      </c>
      <c r="H145" s="60">
        <v>45727</v>
      </c>
      <c r="I145" s="60">
        <v>45727</v>
      </c>
      <c r="J145" t="s">
        <v>163</v>
      </c>
      <c r="K145" t="s">
        <v>3205</v>
      </c>
    </row>
    <row r="146" spans="1:11" x14ac:dyDescent="0.2">
      <c r="A146" t="s">
        <v>3206</v>
      </c>
      <c r="B146" t="s">
        <v>167</v>
      </c>
      <c r="C146" t="s">
        <v>32</v>
      </c>
      <c r="D146" t="s">
        <v>32</v>
      </c>
      <c r="E146" t="s">
        <v>171</v>
      </c>
      <c r="F146" t="s">
        <v>163</v>
      </c>
      <c r="G146" s="177">
        <v>-69.16</v>
      </c>
      <c r="H146" s="60">
        <v>45730</v>
      </c>
      <c r="I146" s="60">
        <v>45730</v>
      </c>
      <c r="J146" t="s">
        <v>163</v>
      </c>
      <c r="K146" t="s">
        <v>3207</v>
      </c>
    </row>
    <row r="147" spans="1:11" x14ac:dyDescent="0.2">
      <c r="A147" t="s">
        <v>3208</v>
      </c>
      <c r="B147" t="s">
        <v>167</v>
      </c>
      <c r="C147" t="s">
        <v>32</v>
      </c>
      <c r="D147" t="s">
        <v>32</v>
      </c>
      <c r="E147" t="s">
        <v>171</v>
      </c>
      <c r="F147" t="s">
        <v>163</v>
      </c>
      <c r="G147" s="177">
        <v>-0.98</v>
      </c>
      <c r="H147" s="60">
        <v>45734</v>
      </c>
      <c r="I147" s="60">
        <v>45734</v>
      </c>
      <c r="J147" t="s">
        <v>163</v>
      </c>
      <c r="K147" t="s">
        <v>337</v>
      </c>
    </row>
    <row r="148" spans="1:11" x14ac:dyDescent="0.2">
      <c r="A148" t="s">
        <v>2613</v>
      </c>
      <c r="B148" t="s">
        <v>167</v>
      </c>
      <c r="C148" t="s">
        <v>32</v>
      </c>
      <c r="D148" t="s">
        <v>32</v>
      </c>
      <c r="E148" t="s">
        <v>171</v>
      </c>
      <c r="F148" t="s">
        <v>163</v>
      </c>
      <c r="G148" s="177">
        <v>-4.0999999999999996</v>
      </c>
      <c r="H148" s="60">
        <v>45734</v>
      </c>
      <c r="I148" s="60">
        <v>45734</v>
      </c>
      <c r="J148" t="s">
        <v>163</v>
      </c>
      <c r="K148" t="s">
        <v>337</v>
      </c>
    </row>
    <row r="149" spans="1:11" x14ac:dyDescent="0.2">
      <c r="A149" t="s">
        <v>3198</v>
      </c>
      <c r="B149" t="s">
        <v>167</v>
      </c>
      <c r="C149" t="s">
        <v>32</v>
      </c>
      <c r="D149" t="s">
        <v>32</v>
      </c>
      <c r="E149" t="s">
        <v>171</v>
      </c>
      <c r="F149" t="s">
        <v>163</v>
      </c>
      <c r="G149" s="177">
        <v>-0.18</v>
      </c>
      <c r="H149" s="60">
        <v>45734</v>
      </c>
      <c r="I149" s="60">
        <v>45734</v>
      </c>
      <c r="J149" t="s">
        <v>163</v>
      </c>
      <c r="K149" t="s">
        <v>337</v>
      </c>
    </row>
    <row r="150" spans="1:11" x14ac:dyDescent="0.2">
      <c r="A150" t="s">
        <v>3209</v>
      </c>
      <c r="B150" t="s">
        <v>167</v>
      </c>
      <c r="C150" t="s">
        <v>32</v>
      </c>
      <c r="D150" t="s">
        <v>32</v>
      </c>
      <c r="E150" t="s">
        <v>171</v>
      </c>
      <c r="F150" t="s">
        <v>163</v>
      </c>
      <c r="G150" s="177">
        <v>-5.78</v>
      </c>
      <c r="H150" s="60">
        <v>45734</v>
      </c>
      <c r="I150" s="60">
        <v>45734</v>
      </c>
      <c r="J150" t="s">
        <v>163</v>
      </c>
      <c r="K150" t="s">
        <v>337</v>
      </c>
    </row>
    <row r="151" spans="1:11" x14ac:dyDescent="0.2">
      <c r="A151" t="s">
        <v>3210</v>
      </c>
      <c r="B151" t="s">
        <v>167</v>
      </c>
      <c r="C151" t="s">
        <v>32</v>
      </c>
      <c r="D151" t="s">
        <v>32</v>
      </c>
      <c r="E151" t="s">
        <v>171</v>
      </c>
      <c r="F151" t="s">
        <v>163</v>
      </c>
      <c r="G151" s="177">
        <v>-1.69</v>
      </c>
      <c r="H151" s="60">
        <v>45734</v>
      </c>
      <c r="I151" s="60">
        <v>45734</v>
      </c>
      <c r="J151" t="s">
        <v>163</v>
      </c>
      <c r="K151" t="s">
        <v>326</v>
      </c>
    </row>
    <row r="152" spans="1:11" x14ac:dyDescent="0.2">
      <c r="A152" t="s">
        <v>3211</v>
      </c>
      <c r="B152" t="s">
        <v>167</v>
      </c>
      <c r="C152" t="s">
        <v>32</v>
      </c>
      <c r="D152" t="s">
        <v>32</v>
      </c>
      <c r="E152" t="s">
        <v>171</v>
      </c>
      <c r="F152" t="s">
        <v>163</v>
      </c>
      <c r="G152" s="177">
        <v>-3.37</v>
      </c>
      <c r="H152" s="60">
        <v>45734</v>
      </c>
      <c r="I152" s="60">
        <v>45734</v>
      </c>
      <c r="J152" t="s">
        <v>163</v>
      </c>
      <c r="K152" t="s">
        <v>326</v>
      </c>
    </row>
    <row r="153" spans="1:11" x14ac:dyDescent="0.2">
      <c r="A153" t="s">
        <v>3212</v>
      </c>
      <c r="B153" t="s">
        <v>167</v>
      </c>
      <c r="C153" t="s">
        <v>32</v>
      </c>
      <c r="D153" t="s">
        <v>32</v>
      </c>
      <c r="E153" t="s">
        <v>171</v>
      </c>
      <c r="F153" t="s">
        <v>163</v>
      </c>
      <c r="G153" s="177">
        <v>-30.35</v>
      </c>
      <c r="H153" s="60">
        <v>45735</v>
      </c>
      <c r="I153" s="60">
        <v>45735</v>
      </c>
      <c r="J153" t="s">
        <v>163</v>
      </c>
      <c r="K153" t="s">
        <v>3213</v>
      </c>
    </row>
    <row r="154" spans="1:11" x14ac:dyDescent="0.2">
      <c r="A154" t="s">
        <v>3214</v>
      </c>
      <c r="B154" t="s">
        <v>167</v>
      </c>
      <c r="C154" t="s">
        <v>32</v>
      </c>
      <c r="D154" t="s">
        <v>32</v>
      </c>
      <c r="E154" t="s">
        <v>171</v>
      </c>
      <c r="F154" t="s">
        <v>163</v>
      </c>
      <c r="G154" s="177">
        <v>-53.43</v>
      </c>
      <c r="H154" s="60">
        <v>45736</v>
      </c>
      <c r="I154" s="60">
        <v>45736</v>
      </c>
      <c r="J154" t="s">
        <v>163</v>
      </c>
      <c r="K154" t="s">
        <v>3215</v>
      </c>
    </row>
    <row r="155" spans="1:11" x14ac:dyDescent="0.2">
      <c r="A155" t="s">
        <v>3216</v>
      </c>
      <c r="B155" t="s">
        <v>167</v>
      </c>
      <c r="C155" t="s">
        <v>32</v>
      </c>
      <c r="D155" t="s">
        <v>32</v>
      </c>
      <c r="E155" t="s">
        <v>171</v>
      </c>
      <c r="F155" t="s">
        <v>163</v>
      </c>
      <c r="G155" s="177">
        <v>-1.69</v>
      </c>
      <c r="H155" s="60">
        <v>45736</v>
      </c>
      <c r="I155" s="60">
        <v>45736</v>
      </c>
      <c r="J155" t="s">
        <v>163</v>
      </c>
      <c r="K155" t="s">
        <v>326</v>
      </c>
    </row>
    <row r="156" spans="1:11" x14ac:dyDescent="0.2">
      <c r="A156" t="s">
        <v>3217</v>
      </c>
      <c r="B156" t="s">
        <v>167</v>
      </c>
      <c r="C156" t="s">
        <v>32</v>
      </c>
      <c r="D156" t="s">
        <v>32</v>
      </c>
      <c r="E156" t="s">
        <v>171</v>
      </c>
      <c r="F156" t="s">
        <v>163</v>
      </c>
      <c r="G156" s="177">
        <v>-140.62</v>
      </c>
      <c r="H156" s="60">
        <v>45737</v>
      </c>
      <c r="I156" s="60">
        <v>45737</v>
      </c>
      <c r="J156" t="s">
        <v>163</v>
      </c>
      <c r="K156" t="s">
        <v>3218</v>
      </c>
    </row>
    <row r="157" spans="1:11" x14ac:dyDescent="0.2">
      <c r="A157" t="s">
        <v>3219</v>
      </c>
      <c r="B157" t="s">
        <v>167</v>
      </c>
      <c r="C157" t="s">
        <v>32</v>
      </c>
      <c r="D157" t="s">
        <v>32</v>
      </c>
      <c r="E157" t="s">
        <v>171</v>
      </c>
      <c r="F157" t="s">
        <v>163</v>
      </c>
      <c r="G157" s="177">
        <v>-101.58</v>
      </c>
      <c r="H157" s="60">
        <v>45737</v>
      </c>
      <c r="I157" s="60">
        <v>45737</v>
      </c>
      <c r="J157" t="s">
        <v>163</v>
      </c>
      <c r="K157" t="s">
        <v>3220</v>
      </c>
    </row>
    <row r="158" spans="1:11" ht="15" customHeight="1" x14ac:dyDescent="0.2">
      <c r="A158" t="s">
        <v>3221</v>
      </c>
      <c r="B158" t="s">
        <v>167</v>
      </c>
      <c r="C158" t="s">
        <v>32</v>
      </c>
      <c r="D158" t="s">
        <v>32</v>
      </c>
      <c r="E158" t="s">
        <v>171</v>
      </c>
      <c r="F158" t="s">
        <v>163</v>
      </c>
      <c r="G158" s="177">
        <v>-21.92</v>
      </c>
      <c r="H158" s="60">
        <v>45737</v>
      </c>
      <c r="I158" s="60">
        <v>45737</v>
      </c>
      <c r="J158" t="s">
        <v>163</v>
      </c>
      <c r="K158" t="s">
        <v>3222</v>
      </c>
    </row>
    <row r="159" spans="1:11" x14ac:dyDescent="0.2">
      <c r="A159" t="s">
        <v>3223</v>
      </c>
      <c r="B159" t="s">
        <v>167</v>
      </c>
      <c r="C159" t="s">
        <v>32</v>
      </c>
      <c r="D159" t="s">
        <v>32</v>
      </c>
      <c r="E159" t="s">
        <v>171</v>
      </c>
      <c r="F159" t="s">
        <v>163</v>
      </c>
      <c r="G159" s="177">
        <v>-0.06</v>
      </c>
      <c r="H159" s="60">
        <v>45737</v>
      </c>
      <c r="I159" s="60">
        <v>45737</v>
      </c>
      <c r="J159" t="s">
        <v>163</v>
      </c>
      <c r="K159" t="s">
        <v>326</v>
      </c>
    </row>
    <row r="160" spans="1:11" x14ac:dyDescent="0.2">
      <c r="A160" t="s">
        <v>3224</v>
      </c>
      <c r="B160" t="s">
        <v>167</v>
      </c>
      <c r="C160" t="s">
        <v>32</v>
      </c>
      <c r="D160" t="s">
        <v>32</v>
      </c>
      <c r="E160" t="s">
        <v>171</v>
      </c>
      <c r="F160" t="s">
        <v>163</v>
      </c>
      <c r="G160" s="177">
        <v>-3.37</v>
      </c>
      <c r="H160" s="60">
        <v>45737</v>
      </c>
      <c r="I160" s="60">
        <v>45737</v>
      </c>
      <c r="J160" t="s">
        <v>163</v>
      </c>
      <c r="K160" t="s">
        <v>326</v>
      </c>
    </row>
    <row r="161" spans="1:11" x14ac:dyDescent="0.2">
      <c r="A161" t="s">
        <v>3225</v>
      </c>
      <c r="B161" t="s">
        <v>167</v>
      </c>
      <c r="C161" t="s">
        <v>32</v>
      </c>
      <c r="D161" t="s">
        <v>32</v>
      </c>
      <c r="E161" t="s">
        <v>171</v>
      </c>
      <c r="F161" t="s">
        <v>163</v>
      </c>
      <c r="G161" s="177">
        <v>-441.91</v>
      </c>
      <c r="H161" s="60">
        <v>45742</v>
      </c>
      <c r="I161" s="60">
        <v>45742</v>
      </c>
      <c r="J161" t="s">
        <v>163</v>
      </c>
      <c r="K161" t="s">
        <v>3226</v>
      </c>
    </row>
    <row r="162" spans="1:11" x14ac:dyDescent="0.2">
      <c r="A162" t="s">
        <v>3227</v>
      </c>
      <c r="B162" t="s">
        <v>167</v>
      </c>
      <c r="C162" t="s">
        <v>32</v>
      </c>
      <c r="D162" t="s">
        <v>32</v>
      </c>
      <c r="E162" t="s">
        <v>171</v>
      </c>
      <c r="F162" t="s">
        <v>163</v>
      </c>
      <c r="G162" s="177">
        <v>-77.489999999999995</v>
      </c>
      <c r="H162" s="60">
        <v>45742</v>
      </c>
      <c r="I162" s="60">
        <v>45742</v>
      </c>
      <c r="J162" t="s">
        <v>163</v>
      </c>
      <c r="K162" t="s">
        <v>3228</v>
      </c>
    </row>
    <row r="163" spans="1:11" x14ac:dyDescent="0.2">
      <c r="A163" t="s">
        <v>3229</v>
      </c>
      <c r="B163" t="s">
        <v>167</v>
      </c>
      <c r="C163" t="s">
        <v>32</v>
      </c>
      <c r="D163" t="s">
        <v>32</v>
      </c>
      <c r="E163" t="s">
        <v>171</v>
      </c>
      <c r="F163" t="s">
        <v>163</v>
      </c>
      <c r="G163" s="177">
        <v>-35.46</v>
      </c>
      <c r="H163" s="60">
        <v>45742</v>
      </c>
      <c r="I163" s="60">
        <v>45742</v>
      </c>
      <c r="J163" t="s">
        <v>163</v>
      </c>
      <c r="K163" t="s">
        <v>3230</v>
      </c>
    </row>
    <row r="164" spans="1:11" x14ac:dyDescent="0.2">
      <c r="A164" t="s">
        <v>3231</v>
      </c>
      <c r="B164" t="s">
        <v>167</v>
      </c>
      <c r="C164" t="s">
        <v>32</v>
      </c>
      <c r="D164" t="s">
        <v>32</v>
      </c>
      <c r="E164" t="s">
        <v>171</v>
      </c>
      <c r="F164" t="s">
        <v>163</v>
      </c>
      <c r="G164" s="177">
        <v>-1.0900000000000001</v>
      </c>
      <c r="H164" s="60">
        <v>45742</v>
      </c>
      <c r="I164" s="60">
        <v>45742</v>
      </c>
      <c r="J164" t="s">
        <v>163</v>
      </c>
      <c r="K164" t="s">
        <v>326</v>
      </c>
    </row>
    <row r="165" spans="1:11" x14ac:dyDescent="0.2">
      <c r="A165" t="s">
        <v>3232</v>
      </c>
      <c r="B165" t="s">
        <v>167</v>
      </c>
      <c r="C165" t="s">
        <v>32</v>
      </c>
      <c r="D165" t="s">
        <v>32</v>
      </c>
      <c r="E165" t="s">
        <v>171</v>
      </c>
      <c r="F165" t="s">
        <v>163</v>
      </c>
      <c r="G165" s="177">
        <v>-1.69</v>
      </c>
      <c r="H165" s="60">
        <v>45742</v>
      </c>
      <c r="I165" s="60">
        <v>45742</v>
      </c>
      <c r="J165" t="s">
        <v>163</v>
      </c>
      <c r="K165" t="s">
        <v>326</v>
      </c>
    </row>
    <row r="166" spans="1:11" x14ac:dyDescent="0.2">
      <c r="A166" t="s">
        <v>3233</v>
      </c>
      <c r="B166" t="s">
        <v>167</v>
      </c>
      <c r="C166" t="s">
        <v>32</v>
      </c>
      <c r="D166" t="s">
        <v>32</v>
      </c>
      <c r="E166" t="s">
        <v>171</v>
      </c>
      <c r="F166" t="s">
        <v>163</v>
      </c>
      <c r="G166" s="177">
        <v>-95.34</v>
      </c>
      <c r="H166" s="60">
        <v>45743</v>
      </c>
      <c r="I166" s="60">
        <v>45743</v>
      </c>
      <c r="J166" t="s">
        <v>163</v>
      </c>
      <c r="K166" t="s">
        <v>3234</v>
      </c>
    </row>
    <row r="167" spans="1:11" x14ac:dyDescent="0.2">
      <c r="A167" t="s">
        <v>3235</v>
      </c>
      <c r="B167" t="s">
        <v>167</v>
      </c>
      <c r="C167" t="s">
        <v>32</v>
      </c>
      <c r="D167" t="s">
        <v>32</v>
      </c>
      <c r="E167" t="s">
        <v>171</v>
      </c>
      <c r="F167" t="s">
        <v>163</v>
      </c>
      <c r="G167" s="177">
        <v>-76.37</v>
      </c>
      <c r="H167" s="60">
        <v>45743</v>
      </c>
      <c r="I167" s="60">
        <v>45743</v>
      </c>
      <c r="J167" t="s">
        <v>163</v>
      </c>
      <c r="K167" t="s">
        <v>3236</v>
      </c>
    </row>
    <row r="168" spans="1:11" x14ac:dyDescent="0.2">
      <c r="A168" t="s">
        <v>3237</v>
      </c>
      <c r="B168" t="s">
        <v>167</v>
      </c>
      <c r="C168" t="s">
        <v>32</v>
      </c>
      <c r="D168" t="s">
        <v>32</v>
      </c>
      <c r="E168" t="s">
        <v>164</v>
      </c>
      <c r="F168" t="s">
        <v>163</v>
      </c>
      <c r="G168" s="177">
        <v>-21.07</v>
      </c>
      <c r="H168" s="60">
        <v>45743</v>
      </c>
      <c r="I168" s="60">
        <v>45743</v>
      </c>
      <c r="J168" s="60">
        <v>45747</v>
      </c>
      <c r="K168" t="s">
        <v>3238</v>
      </c>
    </row>
    <row r="169" spans="1:11" x14ac:dyDescent="0.2">
      <c r="A169" t="s">
        <v>3239</v>
      </c>
      <c r="B169" t="s">
        <v>167</v>
      </c>
      <c r="C169" t="s">
        <v>32</v>
      </c>
      <c r="D169" t="s">
        <v>32</v>
      </c>
      <c r="E169" t="s">
        <v>164</v>
      </c>
      <c r="F169" t="s">
        <v>163</v>
      </c>
      <c r="G169" s="177">
        <v>-28.89</v>
      </c>
      <c r="H169" s="60">
        <v>45743</v>
      </c>
      <c r="I169" s="60">
        <v>45743</v>
      </c>
      <c r="J169" s="60">
        <v>45748</v>
      </c>
      <c r="K169" t="s">
        <v>3240</v>
      </c>
    </row>
    <row r="170" spans="1:11" x14ac:dyDescent="0.2">
      <c r="A170" t="s">
        <v>3241</v>
      </c>
      <c r="B170" t="s">
        <v>167</v>
      </c>
      <c r="C170" t="s">
        <v>32</v>
      </c>
      <c r="D170" t="s">
        <v>32</v>
      </c>
      <c r="E170" t="s">
        <v>171</v>
      </c>
      <c r="F170" t="s">
        <v>163</v>
      </c>
      <c r="G170" s="177">
        <v>-461.36</v>
      </c>
      <c r="H170" s="60">
        <v>45743</v>
      </c>
      <c r="I170" s="60">
        <v>45743</v>
      </c>
      <c r="J170" t="s">
        <v>163</v>
      </c>
      <c r="K170" t="s">
        <v>3242</v>
      </c>
    </row>
    <row r="171" spans="1:11" x14ac:dyDescent="0.2">
      <c r="A171" t="s">
        <v>3243</v>
      </c>
      <c r="B171" t="s">
        <v>167</v>
      </c>
      <c r="C171" t="s">
        <v>32</v>
      </c>
      <c r="D171" t="s">
        <v>32</v>
      </c>
      <c r="E171" t="s">
        <v>164</v>
      </c>
      <c r="F171" t="s">
        <v>163</v>
      </c>
      <c r="G171" s="177">
        <v>-3.34</v>
      </c>
      <c r="H171" s="60">
        <v>45743</v>
      </c>
      <c r="I171" s="60">
        <v>45743</v>
      </c>
      <c r="J171" s="60">
        <v>45748</v>
      </c>
      <c r="K171" t="s">
        <v>3244</v>
      </c>
    </row>
    <row r="172" spans="1:11" x14ac:dyDescent="0.2">
      <c r="A172" t="s">
        <v>3245</v>
      </c>
      <c r="B172" t="s">
        <v>167</v>
      </c>
      <c r="C172" t="s">
        <v>32</v>
      </c>
      <c r="D172" t="s">
        <v>32</v>
      </c>
      <c r="E172" t="s">
        <v>171</v>
      </c>
      <c r="F172" t="s">
        <v>163</v>
      </c>
      <c r="G172" s="177">
        <v>-11.12</v>
      </c>
      <c r="H172" s="60">
        <v>45743</v>
      </c>
      <c r="I172" s="60">
        <v>45743</v>
      </c>
      <c r="J172" t="s">
        <v>163</v>
      </c>
      <c r="K172" t="s">
        <v>337</v>
      </c>
    </row>
    <row r="173" spans="1:11" x14ac:dyDescent="0.2">
      <c r="A173" t="s">
        <v>3246</v>
      </c>
      <c r="B173" t="s">
        <v>167</v>
      </c>
      <c r="C173" t="s">
        <v>32</v>
      </c>
      <c r="D173" t="s">
        <v>32</v>
      </c>
      <c r="E173" t="s">
        <v>171</v>
      </c>
      <c r="F173" t="s">
        <v>163</v>
      </c>
      <c r="G173" s="177">
        <v>-13.49</v>
      </c>
      <c r="H173" s="60">
        <v>45743</v>
      </c>
      <c r="I173" s="60">
        <v>45743</v>
      </c>
      <c r="J173" t="s">
        <v>163</v>
      </c>
      <c r="K173" t="s">
        <v>337</v>
      </c>
    </row>
    <row r="174" spans="1:11" x14ac:dyDescent="0.2">
      <c r="A174" t="s">
        <v>3247</v>
      </c>
      <c r="B174" t="s">
        <v>167</v>
      </c>
      <c r="C174" t="s">
        <v>32</v>
      </c>
      <c r="D174" t="s">
        <v>32</v>
      </c>
      <c r="E174" t="s">
        <v>171</v>
      </c>
      <c r="F174" t="s">
        <v>163</v>
      </c>
      <c r="G174" s="177">
        <v>-10.119999999999999</v>
      </c>
      <c r="H174" s="60">
        <v>45743</v>
      </c>
      <c r="I174" s="60">
        <v>45743</v>
      </c>
      <c r="J174" t="s">
        <v>163</v>
      </c>
      <c r="K174" t="s">
        <v>337</v>
      </c>
    </row>
    <row r="175" spans="1:11" ht="13.5" customHeight="1" x14ac:dyDescent="0.2">
      <c r="A175" t="s">
        <v>3248</v>
      </c>
      <c r="B175" t="s">
        <v>167</v>
      </c>
      <c r="C175" t="s">
        <v>32</v>
      </c>
      <c r="D175" t="s">
        <v>32</v>
      </c>
      <c r="E175" t="s">
        <v>171</v>
      </c>
      <c r="F175" t="s">
        <v>163</v>
      </c>
      <c r="G175" s="177">
        <v>-7.15</v>
      </c>
      <c r="H175" s="60">
        <v>45743</v>
      </c>
      <c r="I175" s="60">
        <v>45743</v>
      </c>
      <c r="J175" t="s">
        <v>163</v>
      </c>
      <c r="K175" t="s">
        <v>337</v>
      </c>
    </row>
    <row r="176" spans="1:11" ht="13.5" customHeight="1" x14ac:dyDescent="0.2">
      <c r="A176" t="s">
        <v>3249</v>
      </c>
      <c r="B176" t="s">
        <v>167</v>
      </c>
      <c r="C176" t="s">
        <v>316</v>
      </c>
      <c r="D176" t="s">
        <v>32</v>
      </c>
      <c r="E176" t="s">
        <v>164</v>
      </c>
      <c r="F176" t="s">
        <v>163</v>
      </c>
      <c r="G176" s="177">
        <v>33.17</v>
      </c>
      <c r="H176" s="60">
        <v>45719</v>
      </c>
      <c r="I176" s="60">
        <v>44552</v>
      </c>
      <c r="J176" t="s">
        <v>163</v>
      </c>
      <c r="K176" t="s">
        <v>3250</v>
      </c>
    </row>
    <row r="177" spans="1:11" ht="13.5" customHeight="1" x14ac:dyDescent="0.2">
      <c r="A177" t="s">
        <v>3198</v>
      </c>
      <c r="B177" t="s">
        <v>167</v>
      </c>
      <c r="C177" t="s">
        <v>316</v>
      </c>
      <c r="D177" t="s">
        <v>32</v>
      </c>
      <c r="E177" t="s">
        <v>164</v>
      </c>
      <c r="F177" t="s">
        <v>163</v>
      </c>
      <c r="G177" s="177">
        <v>47.68</v>
      </c>
      <c r="H177" s="60">
        <v>45722</v>
      </c>
      <c r="I177" s="60">
        <v>45719</v>
      </c>
      <c r="J177" t="s">
        <v>163</v>
      </c>
      <c r="K177" t="s">
        <v>2612</v>
      </c>
    </row>
    <row r="178" spans="1:11" ht="13.5" customHeight="1" x14ac:dyDescent="0.2">
      <c r="A178" t="s">
        <v>3237</v>
      </c>
      <c r="B178" t="s">
        <v>167</v>
      </c>
      <c r="C178" t="s">
        <v>316</v>
      </c>
      <c r="D178" t="s">
        <v>32</v>
      </c>
      <c r="E178" t="s">
        <v>164</v>
      </c>
      <c r="F178" t="s">
        <v>163</v>
      </c>
      <c r="G178" s="177">
        <v>21.07</v>
      </c>
      <c r="H178" s="60">
        <v>45747</v>
      </c>
      <c r="I178" s="60">
        <v>45743</v>
      </c>
      <c r="J178" t="s">
        <v>163</v>
      </c>
      <c r="K178" t="s">
        <v>3251</v>
      </c>
    </row>
    <row r="179" spans="1:11" x14ac:dyDescent="0.2">
      <c r="G179" s="177"/>
      <c r="H179" s="60"/>
      <c r="I179" s="60"/>
    </row>
    <row r="180" spans="1:11" x14ac:dyDescent="0.2">
      <c r="G180" s="59"/>
      <c r="H180" s="60"/>
      <c r="I180" s="60"/>
    </row>
    <row r="181" spans="1:11" x14ac:dyDescent="0.2">
      <c r="G181" s="59"/>
      <c r="H181" s="60"/>
      <c r="I181" s="60"/>
    </row>
    <row r="182" spans="1:11" x14ac:dyDescent="0.2">
      <c r="G182" s="59"/>
      <c r="H182" s="60"/>
      <c r="I182" s="60"/>
    </row>
    <row r="183" spans="1:11" ht="15" x14ac:dyDescent="0.25">
      <c r="A183" s="17"/>
      <c r="B183" s="17"/>
      <c r="C183" s="45"/>
      <c r="D183" s="32"/>
      <c r="E183" s="33" t="s">
        <v>45</v>
      </c>
      <c r="F183" s="33" t="s">
        <v>46</v>
      </c>
      <c r="G183" s="34" t="s">
        <v>29</v>
      </c>
      <c r="H183" s="17"/>
      <c r="I183" s="17"/>
    </row>
    <row r="184" spans="1:11" ht="15" x14ac:dyDescent="0.25">
      <c r="A184" s="17"/>
      <c r="B184" s="17"/>
      <c r="C184" s="37"/>
      <c r="D184" s="36"/>
      <c r="E184" s="35" t="s">
        <v>34</v>
      </c>
      <c r="F184" s="36">
        <f>COUNTIFS($D$2:$D$182,E184,$G$2:$G$182,"&lt;0")-COUNTIFS($D$2:$D$182,E184,$G$2:$G$182,"&gt;0")</f>
        <v>17</v>
      </c>
      <c r="G184" s="37">
        <f>-SUMIF($D$2:$D$182,E184,$G$2:$G$182)</f>
        <v>2100</v>
      </c>
      <c r="H184" s="17"/>
      <c r="I184" s="17"/>
    </row>
    <row r="185" spans="1:11" ht="15" x14ac:dyDescent="0.25">
      <c r="A185" s="17"/>
      <c r="B185" s="17"/>
      <c r="C185" s="37"/>
      <c r="D185" s="36"/>
      <c r="E185" s="35" t="s">
        <v>30</v>
      </c>
      <c r="F185" s="36">
        <f>COUNTIFS($D$2:$D$182,E185,$G$2:$G$182,"&lt;0")-COUNTIFS($D$2:$D$182,E185,$G$2:$G$182,"&gt;0")</f>
        <v>62</v>
      </c>
      <c r="G185" s="37">
        <f>-SUMIF($D$2:$D$182,E185,$G$2:$G$182)</f>
        <v>52521.519999999982</v>
      </c>
      <c r="H185" s="17"/>
      <c r="I185" s="17"/>
    </row>
    <row r="186" spans="1:11" ht="15" x14ac:dyDescent="0.25">
      <c r="A186" s="29"/>
      <c r="B186" s="17"/>
      <c r="C186" s="37"/>
      <c r="D186" s="36"/>
      <c r="E186" s="35" t="s">
        <v>35</v>
      </c>
      <c r="F186" s="36">
        <f>COUNTIFS($D$2:$D$182,E186,$G$2:$G$182,"&lt;0")-COUNTIFS($D$2:$D$182,E186,$G$2:$G$182,"&gt;0")</f>
        <v>8</v>
      </c>
      <c r="G186" s="37">
        <f>-SUMIF($D$2:$D$182,E186,$G$2:$G$182)</f>
        <v>2026.6</v>
      </c>
      <c r="H186" s="17"/>
      <c r="I186" s="17"/>
    </row>
    <row r="187" spans="1:11" ht="15" x14ac:dyDescent="0.25">
      <c r="A187" s="29"/>
      <c r="B187" s="17"/>
      <c r="C187" s="37"/>
      <c r="D187" s="36"/>
      <c r="E187" s="35" t="s">
        <v>31</v>
      </c>
      <c r="F187" s="36">
        <f>COUNTIFS($D$2:$D$182,E187,$G$2:$G$182,"&lt;0")-COUNTIFS($D$2:$D$182,E187,$G$2:$G$182,"&gt;0")</f>
        <v>50</v>
      </c>
      <c r="G187" s="37">
        <f>-SUMIF($D$2:$D$182,E187,$G$2:$G$182)</f>
        <v>19666.850000000002</v>
      </c>
      <c r="H187" s="17"/>
      <c r="I187" s="17"/>
    </row>
    <row r="188" spans="1:11" ht="15" x14ac:dyDescent="0.25">
      <c r="A188" s="29"/>
      <c r="B188" s="17"/>
      <c r="C188" s="37"/>
      <c r="D188" s="36"/>
      <c r="E188" s="43" t="s">
        <v>32</v>
      </c>
      <c r="F188" s="36">
        <f>COUNTIFS($D$2:$D$182,E188,$G$2:$G$182,"&lt;0")-COUNTIFS($D$2:$D$182,E188,$G$2:$G$182,"&gt;0")</f>
        <v>34</v>
      </c>
      <c r="G188" s="37">
        <f>-SUMIF($D$2:$D$182,E188,$G$2:$G$182)</f>
        <v>4908.8999999999978</v>
      </c>
      <c r="H188" s="38" t="s">
        <v>49</v>
      </c>
      <c r="I188" s="17"/>
    </row>
    <row r="189" spans="1:11" ht="15" x14ac:dyDescent="0.25">
      <c r="A189" s="29"/>
      <c r="B189" s="17"/>
      <c r="C189" s="37"/>
      <c r="D189" s="17"/>
      <c r="E189" s="39" t="s">
        <v>36</v>
      </c>
      <c r="F189" s="40">
        <f>SUM(F184:F188)</f>
        <v>171</v>
      </c>
      <c r="G189" s="41">
        <f>SUM(G184:G188)</f>
        <v>81223.869999999981</v>
      </c>
      <c r="H189" s="17"/>
      <c r="I189" s="17"/>
    </row>
    <row r="190" spans="1:11" ht="15" x14ac:dyDescent="0.25">
      <c r="A190" s="29"/>
      <c r="B190" s="17"/>
      <c r="C190" s="42"/>
      <c r="D190" s="17"/>
      <c r="E190" s="30" t="s">
        <v>33</v>
      </c>
      <c r="F190" s="42">
        <f>F189-COUNTIF($G$2:$G$182,"&lt;0")+COUNTIF($G$2:$G$182,"&gt;0")</f>
        <v>0</v>
      </c>
      <c r="G190" s="42">
        <f>G189+SUM(G2:G182)</f>
        <v>0</v>
      </c>
      <c r="H190" s="17"/>
      <c r="I190" s="17"/>
    </row>
    <row r="193" spans="1:13" x14ac:dyDescent="0.2">
      <c r="G193" s="59"/>
      <c r="H193" s="60"/>
      <c r="I193" s="60"/>
    </row>
    <row r="194" spans="1:13" x14ac:dyDescent="0.2">
      <c r="A194" t="s">
        <v>11</v>
      </c>
      <c r="B194" t="s">
        <v>12</v>
      </c>
      <c r="C194" t="s">
        <v>13</v>
      </c>
      <c r="D194" t="s">
        <v>14</v>
      </c>
      <c r="E194" t="s">
        <v>15</v>
      </c>
      <c r="F194" t="s">
        <v>16</v>
      </c>
      <c r="G194" s="59" t="s">
        <v>29</v>
      </c>
      <c r="H194" s="60" t="s">
        <v>17</v>
      </c>
      <c r="I194" s="60" t="s">
        <v>18</v>
      </c>
      <c r="J194" t="s">
        <v>19</v>
      </c>
      <c r="K194" t="s">
        <v>885</v>
      </c>
      <c r="L194" t="s">
        <v>20</v>
      </c>
      <c r="M194" t="s">
        <v>886</v>
      </c>
    </row>
    <row r="195" spans="1:13" x14ac:dyDescent="0.2">
      <c r="A195" t="s">
        <v>3249</v>
      </c>
      <c r="B195" t="s">
        <v>887</v>
      </c>
      <c r="C195" t="s">
        <v>900</v>
      </c>
      <c r="D195" t="s">
        <v>163</v>
      </c>
      <c r="E195" t="s">
        <v>171</v>
      </c>
      <c r="F195" t="s">
        <v>163</v>
      </c>
      <c r="G195" s="59">
        <v>-33.11</v>
      </c>
      <c r="H195" s="60">
        <v>45719</v>
      </c>
      <c r="I195" s="60">
        <v>45719</v>
      </c>
      <c r="J195" t="s">
        <v>163</v>
      </c>
      <c r="K195" t="s">
        <v>163</v>
      </c>
      <c r="L195" t="s">
        <v>3519</v>
      </c>
      <c r="M195" t="s">
        <v>890</v>
      </c>
    </row>
    <row r="196" spans="1:13" x14ac:dyDescent="0.2">
      <c r="A196" t="s">
        <v>2863</v>
      </c>
      <c r="B196" t="s">
        <v>887</v>
      </c>
      <c r="C196" t="s">
        <v>900</v>
      </c>
      <c r="D196" t="s">
        <v>163</v>
      </c>
      <c r="E196" t="s">
        <v>171</v>
      </c>
      <c r="F196" t="s">
        <v>163</v>
      </c>
      <c r="G196" s="59">
        <v>6.75</v>
      </c>
      <c r="H196" s="60">
        <v>45720</v>
      </c>
      <c r="I196" s="60">
        <v>45709</v>
      </c>
      <c r="J196" t="s">
        <v>163</v>
      </c>
      <c r="K196" t="s">
        <v>163</v>
      </c>
      <c r="L196" t="s">
        <v>3520</v>
      </c>
      <c r="M196" t="s">
        <v>890</v>
      </c>
    </row>
    <row r="197" spans="1:13" x14ac:dyDescent="0.2">
      <c r="A197" t="s">
        <v>2863</v>
      </c>
      <c r="B197" t="s">
        <v>887</v>
      </c>
      <c r="C197" t="s">
        <v>900</v>
      </c>
      <c r="D197" t="s">
        <v>163</v>
      </c>
      <c r="E197" t="s">
        <v>171</v>
      </c>
      <c r="F197" t="s">
        <v>163</v>
      </c>
      <c r="G197" s="59">
        <v>-6.75</v>
      </c>
      <c r="H197" s="60">
        <v>45720</v>
      </c>
      <c r="I197" s="60">
        <v>45709</v>
      </c>
      <c r="J197" t="s">
        <v>163</v>
      </c>
      <c r="K197" t="s">
        <v>163</v>
      </c>
      <c r="L197" t="s">
        <v>3521</v>
      </c>
      <c r="M197" t="s">
        <v>890</v>
      </c>
    </row>
    <row r="198" spans="1:13" x14ac:dyDescent="0.2">
      <c r="A198" t="s">
        <v>3522</v>
      </c>
      <c r="B198" t="s">
        <v>887</v>
      </c>
      <c r="C198" t="s">
        <v>908</v>
      </c>
      <c r="D198" t="s">
        <v>163</v>
      </c>
      <c r="E198" t="s">
        <v>171</v>
      </c>
      <c r="F198" t="s">
        <v>163</v>
      </c>
      <c r="G198" s="59">
        <v>-53.88</v>
      </c>
      <c r="H198" s="60">
        <v>45720</v>
      </c>
      <c r="I198" s="60">
        <v>45544</v>
      </c>
      <c r="J198" t="s">
        <v>163</v>
      </c>
      <c r="K198" t="s">
        <v>163</v>
      </c>
      <c r="L198" t="s">
        <v>3523</v>
      </c>
      <c r="M198" t="s">
        <v>890</v>
      </c>
    </row>
    <row r="199" spans="1:13" x14ac:dyDescent="0.2">
      <c r="A199">
        <v>30121450</v>
      </c>
      <c r="B199" t="s">
        <v>887</v>
      </c>
      <c r="C199" t="s">
        <v>892</v>
      </c>
      <c r="D199" t="s">
        <v>163</v>
      </c>
      <c r="E199" t="s">
        <v>171</v>
      </c>
      <c r="F199" t="s">
        <v>163</v>
      </c>
      <c r="G199" s="59">
        <v>-11427.7</v>
      </c>
      <c r="H199" s="60">
        <v>45721</v>
      </c>
      <c r="I199" s="60">
        <v>45701</v>
      </c>
      <c r="J199" t="s">
        <v>163</v>
      </c>
      <c r="K199" t="s">
        <v>163</v>
      </c>
      <c r="L199" t="s">
        <v>3524</v>
      </c>
      <c r="M199" t="s">
        <v>890</v>
      </c>
    </row>
    <row r="200" spans="1:13" x14ac:dyDescent="0.2">
      <c r="A200" t="s">
        <v>3525</v>
      </c>
      <c r="B200" t="s">
        <v>887</v>
      </c>
      <c r="C200" t="s">
        <v>3526</v>
      </c>
      <c r="D200" t="s">
        <v>163</v>
      </c>
      <c r="E200" t="s">
        <v>171</v>
      </c>
      <c r="F200" t="s">
        <v>163</v>
      </c>
      <c r="G200" s="59">
        <v>1297.04</v>
      </c>
      <c r="H200" s="60">
        <v>45722</v>
      </c>
      <c r="I200" s="60">
        <v>45663</v>
      </c>
      <c r="J200" t="s">
        <v>163</v>
      </c>
      <c r="K200" t="s">
        <v>163</v>
      </c>
      <c r="L200" t="s">
        <v>3527</v>
      </c>
      <c r="M200" t="s">
        <v>890</v>
      </c>
    </row>
    <row r="201" spans="1:13" x14ac:dyDescent="0.2">
      <c r="A201" t="s">
        <v>3525</v>
      </c>
      <c r="B201" t="s">
        <v>887</v>
      </c>
      <c r="C201" t="s">
        <v>3526</v>
      </c>
      <c r="D201" t="s">
        <v>163</v>
      </c>
      <c r="E201" t="s">
        <v>171</v>
      </c>
      <c r="F201" t="s">
        <v>163</v>
      </c>
      <c r="G201" s="59">
        <v>-2594.08</v>
      </c>
      <c r="H201" s="60">
        <v>45722</v>
      </c>
      <c r="I201" s="60">
        <v>45663</v>
      </c>
      <c r="J201" t="s">
        <v>163</v>
      </c>
      <c r="K201" t="s">
        <v>163</v>
      </c>
      <c r="L201" t="s">
        <v>3528</v>
      </c>
      <c r="M201" t="s">
        <v>890</v>
      </c>
    </row>
    <row r="202" spans="1:13" x14ac:dyDescent="0.2">
      <c r="A202">
        <v>30118760</v>
      </c>
      <c r="B202" t="s">
        <v>887</v>
      </c>
      <c r="C202" t="s">
        <v>892</v>
      </c>
      <c r="D202" t="s">
        <v>163</v>
      </c>
      <c r="E202" t="s">
        <v>171</v>
      </c>
      <c r="F202" t="s">
        <v>163</v>
      </c>
      <c r="G202" s="59">
        <v>-840</v>
      </c>
      <c r="H202" s="60">
        <v>45722</v>
      </c>
      <c r="I202" s="60">
        <v>45471</v>
      </c>
      <c r="J202" t="s">
        <v>163</v>
      </c>
      <c r="K202" t="s">
        <v>163</v>
      </c>
      <c r="L202" t="s">
        <v>3529</v>
      </c>
      <c r="M202" t="s">
        <v>890</v>
      </c>
    </row>
    <row r="203" spans="1:13" x14ac:dyDescent="0.2">
      <c r="A203">
        <v>30102534</v>
      </c>
      <c r="B203" t="s">
        <v>887</v>
      </c>
      <c r="C203" t="s">
        <v>892</v>
      </c>
      <c r="D203" t="s">
        <v>163</v>
      </c>
      <c r="E203" t="s">
        <v>171</v>
      </c>
      <c r="F203" t="s">
        <v>163</v>
      </c>
      <c r="G203" s="59">
        <v>-2000</v>
      </c>
      <c r="H203" s="60">
        <v>45722</v>
      </c>
      <c r="I203" s="60">
        <v>44511</v>
      </c>
      <c r="J203" t="s">
        <v>163</v>
      </c>
      <c r="K203" t="s">
        <v>163</v>
      </c>
      <c r="L203" t="s">
        <v>3529</v>
      </c>
      <c r="M203" t="s">
        <v>890</v>
      </c>
    </row>
    <row r="204" spans="1:13" x14ac:dyDescent="0.2">
      <c r="A204">
        <v>30102534</v>
      </c>
      <c r="B204" t="s">
        <v>887</v>
      </c>
      <c r="C204" t="s">
        <v>892</v>
      </c>
      <c r="D204" t="s">
        <v>163</v>
      </c>
      <c r="E204" t="s">
        <v>171</v>
      </c>
      <c r="F204" t="s">
        <v>163</v>
      </c>
      <c r="G204" s="59">
        <v>-1000</v>
      </c>
      <c r="H204" s="60">
        <v>45722</v>
      </c>
      <c r="I204" s="60">
        <v>44511</v>
      </c>
      <c r="J204" t="s">
        <v>163</v>
      </c>
      <c r="K204" t="s">
        <v>163</v>
      </c>
      <c r="L204" t="s">
        <v>3529</v>
      </c>
      <c r="M204" t="s">
        <v>890</v>
      </c>
    </row>
    <row r="205" spans="1:13" x14ac:dyDescent="0.2">
      <c r="A205" t="s">
        <v>3530</v>
      </c>
      <c r="B205" t="s">
        <v>887</v>
      </c>
      <c r="C205" t="s">
        <v>900</v>
      </c>
      <c r="D205" t="s">
        <v>163</v>
      </c>
      <c r="E205" t="s">
        <v>171</v>
      </c>
      <c r="F205" t="s">
        <v>163</v>
      </c>
      <c r="G205" s="59">
        <v>-19.8</v>
      </c>
      <c r="H205" s="60">
        <v>45722</v>
      </c>
      <c r="I205" s="60">
        <v>45714</v>
      </c>
      <c r="J205" t="s">
        <v>163</v>
      </c>
      <c r="K205" t="s">
        <v>163</v>
      </c>
      <c r="L205" t="s">
        <v>3531</v>
      </c>
      <c r="M205" t="s">
        <v>890</v>
      </c>
    </row>
    <row r="206" spans="1:13" x14ac:dyDescent="0.2">
      <c r="A206" t="s">
        <v>3010</v>
      </c>
      <c r="B206" t="s">
        <v>887</v>
      </c>
      <c r="C206" t="s">
        <v>888</v>
      </c>
      <c r="D206" t="s">
        <v>163</v>
      </c>
      <c r="E206" t="s">
        <v>171</v>
      </c>
      <c r="F206" t="s">
        <v>163</v>
      </c>
      <c r="G206" s="59">
        <v>-174.57</v>
      </c>
      <c r="H206" s="60">
        <v>45722</v>
      </c>
      <c r="I206" s="60">
        <v>45707</v>
      </c>
      <c r="J206" t="s">
        <v>163</v>
      </c>
      <c r="K206" t="s">
        <v>163</v>
      </c>
      <c r="L206" t="s">
        <v>3532</v>
      </c>
      <c r="M206" t="s">
        <v>890</v>
      </c>
    </row>
    <row r="207" spans="1:13" x14ac:dyDescent="0.2">
      <c r="A207" t="s">
        <v>3533</v>
      </c>
      <c r="B207" t="s">
        <v>887</v>
      </c>
      <c r="C207" t="s">
        <v>2483</v>
      </c>
      <c r="D207" t="s">
        <v>163</v>
      </c>
      <c r="E207" t="s">
        <v>171</v>
      </c>
      <c r="F207" t="s">
        <v>163</v>
      </c>
      <c r="G207" s="59">
        <v>-550</v>
      </c>
      <c r="H207" s="60">
        <v>45722</v>
      </c>
      <c r="I207" s="60">
        <v>45600</v>
      </c>
      <c r="J207" t="s">
        <v>163</v>
      </c>
      <c r="K207" t="s">
        <v>163</v>
      </c>
      <c r="L207" t="s">
        <v>3534</v>
      </c>
      <c r="M207" t="s">
        <v>890</v>
      </c>
    </row>
    <row r="208" spans="1:13" x14ac:dyDescent="0.2">
      <c r="A208" t="s">
        <v>3535</v>
      </c>
      <c r="B208" t="s">
        <v>887</v>
      </c>
      <c r="C208" t="s">
        <v>2483</v>
      </c>
      <c r="D208" t="s">
        <v>163</v>
      </c>
      <c r="E208" t="s">
        <v>171</v>
      </c>
      <c r="F208" t="s">
        <v>163</v>
      </c>
      <c r="G208" s="59">
        <v>-550</v>
      </c>
      <c r="H208" s="60">
        <v>45722</v>
      </c>
      <c r="I208" s="60">
        <v>45600</v>
      </c>
      <c r="J208" t="s">
        <v>163</v>
      </c>
      <c r="K208" t="s">
        <v>163</v>
      </c>
      <c r="L208" t="s">
        <v>3536</v>
      </c>
      <c r="M208" t="s">
        <v>890</v>
      </c>
    </row>
    <row r="209" spans="1:13" x14ac:dyDescent="0.2">
      <c r="A209">
        <v>30120489</v>
      </c>
      <c r="B209" t="s">
        <v>887</v>
      </c>
      <c r="C209" t="s">
        <v>892</v>
      </c>
      <c r="D209" t="s">
        <v>163</v>
      </c>
      <c r="E209" t="s">
        <v>171</v>
      </c>
      <c r="F209" t="s">
        <v>163</v>
      </c>
      <c r="G209" s="59">
        <v>-294.27999999999997</v>
      </c>
      <c r="H209" s="60">
        <v>45723</v>
      </c>
      <c r="I209" s="60">
        <v>45719</v>
      </c>
      <c r="J209" t="s">
        <v>163</v>
      </c>
      <c r="K209" t="s">
        <v>163</v>
      </c>
      <c r="L209" t="s">
        <v>3537</v>
      </c>
      <c r="M209" t="s">
        <v>890</v>
      </c>
    </row>
    <row r="210" spans="1:13" x14ac:dyDescent="0.2">
      <c r="A210" t="s">
        <v>3538</v>
      </c>
      <c r="B210" t="s">
        <v>887</v>
      </c>
      <c r="C210" t="s">
        <v>900</v>
      </c>
      <c r="D210" t="s">
        <v>163</v>
      </c>
      <c r="E210" t="s">
        <v>171</v>
      </c>
      <c r="F210" t="s">
        <v>163</v>
      </c>
      <c r="G210" s="59">
        <v>-4.25</v>
      </c>
      <c r="H210" s="60">
        <v>45729</v>
      </c>
      <c r="I210" s="60">
        <v>45729</v>
      </c>
      <c r="J210" t="s">
        <v>163</v>
      </c>
      <c r="K210" t="s">
        <v>163</v>
      </c>
      <c r="L210" t="s">
        <v>3539</v>
      </c>
      <c r="M210" t="s">
        <v>890</v>
      </c>
    </row>
    <row r="211" spans="1:13" x14ac:dyDescent="0.2">
      <c r="A211" t="s">
        <v>3538</v>
      </c>
      <c r="B211" t="s">
        <v>887</v>
      </c>
      <c r="C211" t="s">
        <v>900</v>
      </c>
      <c r="D211" t="s">
        <v>163</v>
      </c>
      <c r="E211" t="s">
        <v>171</v>
      </c>
      <c r="F211" t="s">
        <v>163</v>
      </c>
      <c r="G211" s="59">
        <v>-27.76</v>
      </c>
      <c r="H211" s="60">
        <v>45729</v>
      </c>
      <c r="I211" s="60">
        <v>45729</v>
      </c>
      <c r="J211" t="s">
        <v>163</v>
      </c>
      <c r="K211" t="s">
        <v>163</v>
      </c>
      <c r="L211" t="s">
        <v>3539</v>
      </c>
      <c r="M211" t="s">
        <v>890</v>
      </c>
    </row>
    <row r="212" spans="1:13" x14ac:dyDescent="0.2">
      <c r="A212" t="s">
        <v>3538</v>
      </c>
      <c r="B212" t="s">
        <v>887</v>
      </c>
      <c r="C212" t="s">
        <v>900</v>
      </c>
      <c r="D212" t="s">
        <v>163</v>
      </c>
      <c r="E212" t="s">
        <v>171</v>
      </c>
      <c r="F212" t="s">
        <v>163</v>
      </c>
      <c r="G212" s="59">
        <v>-14.61</v>
      </c>
      <c r="H212" s="60">
        <v>45729</v>
      </c>
      <c r="I212" s="60">
        <v>45729</v>
      </c>
      <c r="J212" t="s">
        <v>163</v>
      </c>
      <c r="K212" t="s">
        <v>163</v>
      </c>
      <c r="L212" t="s">
        <v>3539</v>
      </c>
      <c r="M212" t="s">
        <v>890</v>
      </c>
    </row>
    <row r="213" spans="1:13" x14ac:dyDescent="0.2">
      <c r="A213" t="s">
        <v>3538</v>
      </c>
      <c r="B213" t="s">
        <v>887</v>
      </c>
      <c r="C213" t="s">
        <v>900</v>
      </c>
      <c r="D213" t="s">
        <v>163</v>
      </c>
      <c r="E213" t="s">
        <v>171</v>
      </c>
      <c r="F213" t="s">
        <v>163</v>
      </c>
      <c r="G213" s="59">
        <v>-9.18</v>
      </c>
      <c r="H213" s="60">
        <v>45729</v>
      </c>
      <c r="I213" s="60">
        <v>45729</v>
      </c>
      <c r="J213" t="s">
        <v>163</v>
      </c>
      <c r="K213" t="s">
        <v>163</v>
      </c>
      <c r="L213" t="s">
        <v>3539</v>
      </c>
      <c r="M213" t="s">
        <v>890</v>
      </c>
    </row>
    <row r="214" spans="1:13" x14ac:dyDescent="0.2">
      <c r="A214" t="s">
        <v>3538</v>
      </c>
      <c r="B214" t="s">
        <v>887</v>
      </c>
      <c r="C214" t="s">
        <v>900</v>
      </c>
      <c r="D214" t="s">
        <v>163</v>
      </c>
      <c r="E214" t="s">
        <v>171</v>
      </c>
      <c r="F214" t="s">
        <v>163</v>
      </c>
      <c r="G214" s="59">
        <v>-20.65</v>
      </c>
      <c r="H214" s="60">
        <v>45729</v>
      </c>
      <c r="I214" s="60">
        <v>45729</v>
      </c>
      <c r="J214" t="s">
        <v>163</v>
      </c>
      <c r="K214" t="s">
        <v>163</v>
      </c>
      <c r="L214" t="s">
        <v>3539</v>
      </c>
      <c r="M214" t="s">
        <v>890</v>
      </c>
    </row>
    <row r="215" spans="1:13" x14ac:dyDescent="0.2">
      <c r="A215" t="s">
        <v>3538</v>
      </c>
      <c r="B215" t="s">
        <v>887</v>
      </c>
      <c r="C215" t="s">
        <v>900</v>
      </c>
      <c r="D215" t="s">
        <v>163</v>
      </c>
      <c r="E215" t="s">
        <v>171</v>
      </c>
      <c r="F215" t="s">
        <v>163</v>
      </c>
      <c r="G215" s="59">
        <v>-44.34</v>
      </c>
      <c r="H215" s="60">
        <v>45729</v>
      </c>
      <c r="I215" s="60">
        <v>45729</v>
      </c>
      <c r="J215" t="s">
        <v>163</v>
      </c>
      <c r="K215" t="s">
        <v>163</v>
      </c>
      <c r="L215" t="s">
        <v>3539</v>
      </c>
      <c r="M215" t="s">
        <v>890</v>
      </c>
    </row>
    <row r="216" spans="1:13" x14ac:dyDescent="0.2">
      <c r="A216" t="s">
        <v>3538</v>
      </c>
      <c r="B216" t="s">
        <v>887</v>
      </c>
      <c r="C216" t="s">
        <v>900</v>
      </c>
      <c r="D216" t="s">
        <v>163</v>
      </c>
      <c r="E216" t="s">
        <v>171</v>
      </c>
      <c r="F216" t="s">
        <v>163</v>
      </c>
      <c r="G216" s="59">
        <v>-93.69</v>
      </c>
      <c r="H216" s="60">
        <v>45729</v>
      </c>
      <c r="I216" s="60">
        <v>45729</v>
      </c>
      <c r="J216" t="s">
        <v>163</v>
      </c>
      <c r="K216" t="s">
        <v>163</v>
      </c>
      <c r="L216" t="s">
        <v>3539</v>
      </c>
      <c r="M216" t="s">
        <v>890</v>
      </c>
    </row>
    <row r="217" spans="1:13" x14ac:dyDescent="0.2">
      <c r="A217" t="s">
        <v>3538</v>
      </c>
      <c r="B217" t="s">
        <v>887</v>
      </c>
      <c r="C217" t="s">
        <v>900</v>
      </c>
      <c r="D217" t="s">
        <v>163</v>
      </c>
      <c r="E217" t="s">
        <v>171</v>
      </c>
      <c r="F217" t="s">
        <v>163</v>
      </c>
      <c r="G217" s="59">
        <v>-56.44</v>
      </c>
      <c r="H217" s="60">
        <v>45729</v>
      </c>
      <c r="I217" s="60">
        <v>45729</v>
      </c>
      <c r="J217" t="s">
        <v>163</v>
      </c>
      <c r="K217" t="s">
        <v>163</v>
      </c>
      <c r="L217" t="s">
        <v>3539</v>
      </c>
      <c r="M217" t="s">
        <v>890</v>
      </c>
    </row>
    <row r="218" spans="1:13" x14ac:dyDescent="0.2">
      <c r="A218" t="s">
        <v>3538</v>
      </c>
      <c r="B218" t="s">
        <v>887</v>
      </c>
      <c r="C218" t="s">
        <v>900</v>
      </c>
      <c r="D218" t="s">
        <v>163</v>
      </c>
      <c r="E218" t="s">
        <v>171</v>
      </c>
      <c r="F218" t="s">
        <v>163</v>
      </c>
      <c r="G218" s="59">
        <v>-17.77</v>
      </c>
      <c r="H218" s="60">
        <v>45729</v>
      </c>
      <c r="I218" s="60">
        <v>45729</v>
      </c>
      <c r="J218" t="s">
        <v>163</v>
      </c>
      <c r="K218" t="s">
        <v>163</v>
      </c>
      <c r="L218" t="s">
        <v>3539</v>
      </c>
      <c r="M218" t="s">
        <v>890</v>
      </c>
    </row>
    <row r="219" spans="1:13" x14ac:dyDescent="0.2">
      <c r="A219" t="s">
        <v>3538</v>
      </c>
      <c r="B219" t="s">
        <v>887</v>
      </c>
      <c r="C219" t="s">
        <v>900</v>
      </c>
      <c r="D219" t="s">
        <v>163</v>
      </c>
      <c r="E219" t="s">
        <v>171</v>
      </c>
      <c r="F219" t="s">
        <v>163</v>
      </c>
      <c r="G219" s="59">
        <v>-13.49</v>
      </c>
      <c r="H219" s="60">
        <v>45729</v>
      </c>
      <c r="I219" s="60">
        <v>45729</v>
      </c>
      <c r="J219" t="s">
        <v>163</v>
      </c>
      <c r="K219" t="s">
        <v>163</v>
      </c>
      <c r="L219" t="s">
        <v>3539</v>
      </c>
      <c r="M219" t="s">
        <v>890</v>
      </c>
    </row>
    <row r="220" spans="1:13" x14ac:dyDescent="0.2">
      <c r="A220" t="s">
        <v>3538</v>
      </c>
      <c r="B220" t="s">
        <v>887</v>
      </c>
      <c r="C220" t="s">
        <v>900</v>
      </c>
      <c r="D220" t="s">
        <v>163</v>
      </c>
      <c r="E220" t="s">
        <v>171</v>
      </c>
      <c r="F220" t="s">
        <v>163</v>
      </c>
      <c r="G220" s="59">
        <v>-30.35</v>
      </c>
      <c r="H220" s="60">
        <v>45729</v>
      </c>
      <c r="I220" s="60">
        <v>45729</v>
      </c>
      <c r="J220" t="s">
        <v>163</v>
      </c>
      <c r="K220" t="s">
        <v>163</v>
      </c>
      <c r="L220" t="s">
        <v>3539</v>
      </c>
      <c r="M220" t="s">
        <v>890</v>
      </c>
    </row>
    <row r="221" spans="1:13" x14ac:dyDescent="0.2">
      <c r="A221" t="s">
        <v>3538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-38.25</v>
      </c>
      <c r="H221" s="60">
        <v>45729</v>
      </c>
      <c r="I221" s="60">
        <v>45729</v>
      </c>
      <c r="J221" t="s">
        <v>163</v>
      </c>
      <c r="K221" t="s">
        <v>163</v>
      </c>
      <c r="L221" t="s">
        <v>3539</v>
      </c>
      <c r="M221" t="s">
        <v>890</v>
      </c>
    </row>
    <row r="222" spans="1:13" x14ac:dyDescent="0.2">
      <c r="A222" t="s">
        <v>3538</v>
      </c>
      <c r="B222" t="s">
        <v>887</v>
      </c>
      <c r="C222" t="s">
        <v>900</v>
      </c>
      <c r="D222" t="s">
        <v>163</v>
      </c>
      <c r="E222" t="s">
        <v>171</v>
      </c>
      <c r="F222" t="s">
        <v>163</v>
      </c>
      <c r="G222" s="59">
        <v>-5.9</v>
      </c>
      <c r="H222" s="60">
        <v>45729</v>
      </c>
      <c r="I222" s="60">
        <v>45729</v>
      </c>
      <c r="J222" t="s">
        <v>163</v>
      </c>
      <c r="K222" t="s">
        <v>163</v>
      </c>
      <c r="L222" t="s">
        <v>3539</v>
      </c>
      <c r="M222" t="s">
        <v>890</v>
      </c>
    </row>
    <row r="223" spans="1:13" x14ac:dyDescent="0.2">
      <c r="A223" t="s">
        <v>3026</v>
      </c>
      <c r="B223" t="s">
        <v>887</v>
      </c>
      <c r="C223" t="s">
        <v>1252</v>
      </c>
      <c r="D223" t="s">
        <v>163</v>
      </c>
      <c r="E223" t="s">
        <v>171</v>
      </c>
      <c r="F223" t="s">
        <v>163</v>
      </c>
      <c r="G223" s="59">
        <v>-1410.7</v>
      </c>
      <c r="H223" s="60">
        <v>45729</v>
      </c>
      <c r="I223" s="60">
        <v>45707</v>
      </c>
      <c r="J223" t="s">
        <v>163</v>
      </c>
      <c r="K223" t="s">
        <v>163</v>
      </c>
      <c r="L223" t="s">
        <v>3540</v>
      </c>
      <c r="M223" t="s">
        <v>890</v>
      </c>
    </row>
    <row r="224" spans="1:13" x14ac:dyDescent="0.2">
      <c r="A224">
        <v>30115434</v>
      </c>
      <c r="B224" t="s">
        <v>887</v>
      </c>
      <c r="C224" t="s">
        <v>892</v>
      </c>
      <c r="D224" t="s">
        <v>163</v>
      </c>
      <c r="E224" t="s">
        <v>171</v>
      </c>
      <c r="F224" t="s">
        <v>163</v>
      </c>
      <c r="G224" s="59">
        <v>-133</v>
      </c>
      <c r="H224" s="60">
        <v>45730</v>
      </c>
      <c r="I224" s="60">
        <v>45553</v>
      </c>
      <c r="J224" t="s">
        <v>163</v>
      </c>
      <c r="K224" t="s">
        <v>163</v>
      </c>
      <c r="L224" t="s">
        <v>3541</v>
      </c>
      <c r="M224" t="s">
        <v>890</v>
      </c>
    </row>
    <row r="225" spans="1:13" x14ac:dyDescent="0.2">
      <c r="A225" t="s">
        <v>3542</v>
      </c>
      <c r="B225" t="s">
        <v>887</v>
      </c>
      <c r="C225" t="s">
        <v>900</v>
      </c>
      <c r="D225" t="s">
        <v>163</v>
      </c>
      <c r="E225" t="s">
        <v>171</v>
      </c>
      <c r="F225" t="s">
        <v>163</v>
      </c>
      <c r="G225" s="59">
        <v>-2.56</v>
      </c>
      <c r="H225" s="60">
        <v>45730</v>
      </c>
      <c r="I225" s="60">
        <v>45730</v>
      </c>
      <c r="J225" t="s">
        <v>163</v>
      </c>
      <c r="K225" t="s">
        <v>163</v>
      </c>
      <c r="L225" t="s">
        <v>3543</v>
      </c>
      <c r="M225" t="s">
        <v>890</v>
      </c>
    </row>
    <row r="226" spans="1:13" x14ac:dyDescent="0.2">
      <c r="A226" t="s">
        <v>3542</v>
      </c>
      <c r="B226" t="s">
        <v>887</v>
      </c>
      <c r="C226" t="s">
        <v>900</v>
      </c>
      <c r="D226" t="s">
        <v>163</v>
      </c>
      <c r="E226" t="s">
        <v>171</v>
      </c>
      <c r="F226" t="s">
        <v>163</v>
      </c>
      <c r="G226" s="59">
        <v>-4.26</v>
      </c>
      <c r="H226" s="60">
        <v>45730</v>
      </c>
      <c r="I226" s="60">
        <v>45730</v>
      </c>
      <c r="J226" t="s">
        <v>163</v>
      </c>
      <c r="K226" t="s">
        <v>163</v>
      </c>
      <c r="L226" t="s">
        <v>3543</v>
      </c>
      <c r="M226" t="s">
        <v>890</v>
      </c>
    </row>
    <row r="227" spans="1:13" x14ac:dyDescent="0.2">
      <c r="A227" t="s">
        <v>3542</v>
      </c>
      <c r="B227" t="s">
        <v>887</v>
      </c>
      <c r="C227" t="s">
        <v>900</v>
      </c>
      <c r="D227" t="s">
        <v>163</v>
      </c>
      <c r="E227" t="s">
        <v>171</v>
      </c>
      <c r="F227" t="s">
        <v>163</v>
      </c>
      <c r="G227" s="59">
        <v>-5.68</v>
      </c>
      <c r="H227" s="60">
        <v>45730</v>
      </c>
      <c r="I227" s="60">
        <v>45730</v>
      </c>
      <c r="J227" t="s">
        <v>163</v>
      </c>
      <c r="K227" t="s">
        <v>163</v>
      </c>
      <c r="L227" t="s">
        <v>3543</v>
      </c>
      <c r="M227" t="s">
        <v>890</v>
      </c>
    </row>
    <row r="228" spans="1:13" x14ac:dyDescent="0.2">
      <c r="A228" t="s">
        <v>3542</v>
      </c>
      <c r="B228" t="s">
        <v>887</v>
      </c>
      <c r="C228" t="s">
        <v>900</v>
      </c>
      <c r="D228" t="s">
        <v>163</v>
      </c>
      <c r="E228" t="s">
        <v>171</v>
      </c>
      <c r="F228" t="s">
        <v>163</v>
      </c>
      <c r="G228" s="59">
        <v>-5.68</v>
      </c>
      <c r="H228" s="60">
        <v>45730</v>
      </c>
      <c r="I228" s="60">
        <v>45730</v>
      </c>
      <c r="J228" t="s">
        <v>163</v>
      </c>
      <c r="K228" t="s">
        <v>163</v>
      </c>
      <c r="L228" t="s">
        <v>3543</v>
      </c>
      <c r="M228" t="s">
        <v>890</v>
      </c>
    </row>
    <row r="229" spans="1:13" x14ac:dyDescent="0.2">
      <c r="A229" t="s">
        <v>3542</v>
      </c>
      <c r="B229" t="s">
        <v>887</v>
      </c>
      <c r="C229" t="s">
        <v>900</v>
      </c>
      <c r="D229" t="s">
        <v>163</v>
      </c>
      <c r="E229" t="s">
        <v>171</v>
      </c>
      <c r="F229" t="s">
        <v>163</v>
      </c>
      <c r="G229" s="59">
        <v>-7.11</v>
      </c>
      <c r="H229" s="60">
        <v>45730</v>
      </c>
      <c r="I229" s="60">
        <v>45730</v>
      </c>
      <c r="J229" t="s">
        <v>163</v>
      </c>
      <c r="K229" t="s">
        <v>163</v>
      </c>
      <c r="L229" t="s">
        <v>3543</v>
      </c>
      <c r="M229" t="s">
        <v>890</v>
      </c>
    </row>
    <row r="230" spans="1:13" x14ac:dyDescent="0.2">
      <c r="A230" t="s">
        <v>3542</v>
      </c>
      <c r="B230" t="s">
        <v>887</v>
      </c>
      <c r="C230" t="s">
        <v>900</v>
      </c>
      <c r="D230" t="s">
        <v>163</v>
      </c>
      <c r="E230" t="s">
        <v>171</v>
      </c>
      <c r="F230" t="s">
        <v>163</v>
      </c>
      <c r="G230" s="59">
        <v>-1.42</v>
      </c>
      <c r="H230" s="60">
        <v>45730</v>
      </c>
      <c r="I230" s="60">
        <v>45730</v>
      </c>
      <c r="J230" t="s">
        <v>163</v>
      </c>
      <c r="K230" t="s">
        <v>163</v>
      </c>
      <c r="L230" t="s">
        <v>3543</v>
      </c>
      <c r="M230" t="s">
        <v>890</v>
      </c>
    </row>
    <row r="231" spans="1:13" x14ac:dyDescent="0.2">
      <c r="A231" t="s">
        <v>3542</v>
      </c>
      <c r="B231" t="s">
        <v>887</v>
      </c>
      <c r="C231" t="s">
        <v>900</v>
      </c>
      <c r="D231" t="s">
        <v>163</v>
      </c>
      <c r="E231" t="s">
        <v>171</v>
      </c>
      <c r="F231" t="s">
        <v>163</v>
      </c>
      <c r="G231" s="59">
        <v>-3.62</v>
      </c>
      <c r="H231" s="60">
        <v>45730</v>
      </c>
      <c r="I231" s="60">
        <v>45730</v>
      </c>
      <c r="J231" t="s">
        <v>163</v>
      </c>
      <c r="K231" t="s">
        <v>163</v>
      </c>
      <c r="L231" t="s">
        <v>3543</v>
      </c>
      <c r="M231" t="s">
        <v>890</v>
      </c>
    </row>
    <row r="232" spans="1:13" x14ac:dyDescent="0.2">
      <c r="A232" t="s">
        <v>3542</v>
      </c>
      <c r="B232" t="s">
        <v>887</v>
      </c>
      <c r="C232" t="s">
        <v>900</v>
      </c>
      <c r="D232" t="s">
        <v>163</v>
      </c>
      <c r="E232" t="s">
        <v>171</v>
      </c>
      <c r="F232" t="s">
        <v>163</v>
      </c>
      <c r="G232" s="59">
        <v>-3.62</v>
      </c>
      <c r="H232" s="60">
        <v>45730</v>
      </c>
      <c r="I232" s="60">
        <v>45730</v>
      </c>
      <c r="J232" t="s">
        <v>163</v>
      </c>
      <c r="K232" t="s">
        <v>163</v>
      </c>
      <c r="L232" t="s">
        <v>3543</v>
      </c>
      <c r="M232" t="s">
        <v>890</v>
      </c>
    </row>
    <row r="233" spans="1:13" x14ac:dyDescent="0.2">
      <c r="A233" t="s">
        <v>3542</v>
      </c>
      <c r="B233" t="s">
        <v>887</v>
      </c>
      <c r="C233" t="s">
        <v>900</v>
      </c>
      <c r="D233" t="s">
        <v>163</v>
      </c>
      <c r="E233" t="s">
        <v>171</v>
      </c>
      <c r="F233" t="s">
        <v>163</v>
      </c>
      <c r="G233" s="59">
        <v>-4.6500000000000004</v>
      </c>
      <c r="H233" s="60">
        <v>45730</v>
      </c>
      <c r="I233" s="60">
        <v>45730</v>
      </c>
      <c r="J233" t="s">
        <v>163</v>
      </c>
      <c r="K233" t="s">
        <v>163</v>
      </c>
      <c r="L233" t="s">
        <v>3543</v>
      </c>
      <c r="M233" t="s">
        <v>890</v>
      </c>
    </row>
    <row r="234" spans="1:13" x14ac:dyDescent="0.2">
      <c r="A234" t="s">
        <v>3542</v>
      </c>
      <c r="B234" t="s">
        <v>887</v>
      </c>
      <c r="C234" t="s">
        <v>900</v>
      </c>
      <c r="D234" t="s">
        <v>163</v>
      </c>
      <c r="E234" t="s">
        <v>171</v>
      </c>
      <c r="F234" t="s">
        <v>163</v>
      </c>
      <c r="G234" s="59">
        <v>-5.17</v>
      </c>
      <c r="H234" s="60">
        <v>45730</v>
      </c>
      <c r="I234" s="60">
        <v>45730</v>
      </c>
      <c r="J234" t="s">
        <v>163</v>
      </c>
      <c r="K234" t="s">
        <v>163</v>
      </c>
      <c r="L234" t="s">
        <v>3543</v>
      </c>
      <c r="M234" t="s">
        <v>890</v>
      </c>
    </row>
    <row r="235" spans="1:13" x14ac:dyDescent="0.2">
      <c r="A235" t="s">
        <v>3542</v>
      </c>
      <c r="B235" t="s">
        <v>887</v>
      </c>
      <c r="C235" t="s">
        <v>900</v>
      </c>
      <c r="D235" t="s">
        <v>163</v>
      </c>
      <c r="E235" t="s">
        <v>171</v>
      </c>
      <c r="F235" t="s">
        <v>163</v>
      </c>
      <c r="G235" s="59">
        <v>-1.55</v>
      </c>
      <c r="H235" s="60">
        <v>45730</v>
      </c>
      <c r="I235" s="60">
        <v>45730</v>
      </c>
      <c r="J235" t="s">
        <v>163</v>
      </c>
      <c r="K235" t="s">
        <v>163</v>
      </c>
      <c r="L235" t="s">
        <v>3543</v>
      </c>
      <c r="M235" t="s">
        <v>890</v>
      </c>
    </row>
    <row r="236" spans="1:13" x14ac:dyDescent="0.2">
      <c r="A236" t="s">
        <v>3542</v>
      </c>
      <c r="B236" t="s">
        <v>887</v>
      </c>
      <c r="C236" t="s">
        <v>900</v>
      </c>
      <c r="D236" t="s">
        <v>163</v>
      </c>
      <c r="E236" t="s">
        <v>171</v>
      </c>
      <c r="F236" t="s">
        <v>163</v>
      </c>
      <c r="G236" s="59">
        <v>-4.37</v>
      </c>
      <c r="H236" s="60">
        <v>45730</v>
      </c>
      <c r="I236" s="60">
        <v>45730</v>
      </c>
      <c r="J236" t="s">
        <v>163</v>
      </c>
      <c r="K236" t="s">
        <v>163</v>
      </c>
      <c r="L236" t="s">
        <v>3543</v>
      </c>
      <c r="M236" t="s">
        <v>890</v>
      </c>
    </row>
    <row r="237" spans="1:13" x14ac:dyDescent="0.2">
      <c r="A237" t="s">
        <v>3542</v>
      </c>
      <c r="B237" t="s">
        <v>887</v>
      </c>
      <c r="C237" t="s">
        <v>900</v>
      </c>
      <c r="D237" t="s">
        <v>163</v>
      </c>
      <c r="E237" t="s">
        <v>171</v>
      </c>
      <c r="F237" t="s">
        <v>163</v>
      </c>
      <c r="G237" s="59">
        <v>-5.46</v>
      </c>
      <c r="H237" s="60">
        <v>45730</v>
      </c>
      <c r="I237" s="60">
        <v>45730</v>
      </c>
      <c r="J237" t="s">
        <v>163</v>
      </c>
      <c r="K237" t="s">
        <v>163</v>
      </c>
      <c r="L237" t="s">
        <v>3543</v>
      </c>
      <c r="M237" t="s">
        <v>890</v>
      </c>
    </row>
    <row r="238" spans="1:13" x14ac:dyDescent="0.2">
      <c r="A238" t="s">
        <v>3542</v>
      </c>
      <c r="B238" t="s">
        <v>887</v>
      </c>
      <c r="C238" t="s">
        <v>900</v>
      </c>
      <c r="D238" t="s">
        <v>163</v>
      </c>
      <c r="E238" t="s">
        <v>171</v>
      </c>
      <c r="F238" t="s">
        <v>163</v>
      </c>
      <c r="G238" s="59">
        <v>-0.54</v>
      </c>
      <c r="H238" s="60">
        <v>45730</v>
      </c>
      <c r="I238" s="60">
        <v>45730</v>
      </c>
      <c r="J238" t="s">
        <v>163</v>
      </c>
      <c r="K238" t="s">
        <v>163</v>
      </c>
      <c r="L238" t="s">
        <v>3543</v>
      </c>
      <c r="M238" t="s">
        <v>890</v>
      </c>
    </row>
    <row r="239" spans="1:13" x14ac:dyDescent="0.2">
      <c r="A239">
        <v>30114775</v>
      </c>
      <c r="B239" t="s">
        <v>887</v>
      </c>
      <c r="C239" t="s">
        <v>892</v>
      </c>
      <c r="D239" t="s">
        <v>163</v>
      </c>
      <c r="E239" t="s">
        <v>171</v>
      </c>
      <c r="F239" t="s">
        <v>163</v>
      </c>
      <c r="G239" s="59">
        <v>-1000</v>
      </c>
      <c r="H239" s="60">
        <v>45730</v>
      </c>
      <c r="I239" s="60">
        <v>45155</v>
      </c>
      <c r="J239" t="s">
        <v>163</v>
      </c>
      <c r="K239" t="s">
        <v>163</v>
      </c>
      <c r="L239" t="s">
        <v>3544</v>
      </c>
      <c r="M239" t="s">
        <v>890</v>
      </c>
    </row>
    <row r="240" spans="1:13" x14ac:dyDescent="0.2">
      <c r="A240" t="s">
        <v>3545</v>
      </c>
      <c r="B240" t="s">
        <v>887</v>
      </c>
      <c r="C240" t="s">
        <v>930</v>
      </c>
      <c r="D240" t="s">
        <v>163</v>
      </c>
      <c r="E240" t="s">
        <v>171</v>
      </c>
      <c r="F240" t="s">
        <v>163</v>
      </c>
      <c r="G240" s="59">
        <v>-36.4</v>
      </c>
      <c r="H240" s="60">
        <v>45733</v>
      </c>
      <c r="I240" s="60">
        <v>45733</v>
      </c>
      <c r="J240" t="s">
        <v>163</v>
      </c>
      <c r="K240" t="s">
        <v>163</v>
      </c>
      <c r="L240" t="s">
        <v>3546</v>
      </c>
      <c r="M240" t="s">
        <v>890</v>
      </c>
    </row>
    <row r="241" spans="1:13" x14ac:dyDescent="0.2">
      <c r="A241" t="s">
        <v>3547</v>
      </c>
      <c r="B241" t="s">
        <v>887</v>
      </c>
      <c r="C241" t="s">
        <v>900</v>
      </c>
      <c r="D241" t="s">
        <v>163</v>
      </c>
      <c r="E241" t="s">
        <v>171</v>
      </c>
      <c r="F241" t="s">
        <v>163</v>
      </c>
      <c r="G241" s="59">
        <v>-6.74</v>
      </c>
      <c r="H241" s="60">
        <v>45734</v>
      </c>
      <c r="I241" s="60">
        <v>45734</v>
      </c>
      <c r="J241" t="s">
        <v>163</v>
      </c>
      <c r="K241" t="s">
        <v>163</v>
      </c>
      <c r="L241" t="s">
        <v>3548</v>
      </c>
      <c r="M241" t="s">
        <v>890</v>
      </c>
    </row>
    <row r="242" spans="1:13" x14ac:dyDescent="0.2">
      <c r="A242" t="s">
        <v>3549</v>
      </c>
      <c r="B242" t="s">
        <v>887</v>
      </c>
      <c r="C242" t="s">
        <v>3493</v>
      </c>
      <c r="D242" t="s">
        <v>163</v>
      </c>
      <c r="E242" t="s">
        <v>171</v>
      </c>
      <c r="F242" t="s">
        <v>163</v>
      </c>
      <c r="G242" s="59">
        <v>-1540.19</v>
      </c>
      <c r="H242" s="60">
        <v>45734</v>
      </c>
      <c r="I242" s="60">
        <v>45691</v>
      </c>
      <c r="J242" t="s">
        <v>163</v>
      </c>
      <c r="K242" t="s">
        <v>163</v>
      </c>
      <c r="L242" t="s">
        <v>3550</v>
      </c>
      <c r="M242" t="s">
        <v>890</v>
      </c>
    </row>
    <row r="243" spans="1:13" x14ac:dyDescent="0.2">
      <c r="A243" t="s">
        <v>3549</v>
      </c>
      <c r="B243" t="s">
        <v>887</v>
      </c>
      <c r="C243" t="s">
        <v>3493</v>
      </c>
      <c r="D243" t="s">
        <v>163</v>
      </c>
      <c r="E243" t="s">
        <v>171</v>
      </c>
      <c r="F243" t="s">
        <v>163</v>
      </c>
      <c r="G243" s="59">
        <v>-697.02</v>
      </c>
      <c r="H243" s="60">
        <v>45734</v>
      </c>
      <c r="I243" s="60">
        <v>45594</v>
      </c>
      <c r="J243" t="s">
        <v>163</v>
      </c>
      <c r="K243" t="s">
        <v>163</v>
      </c>
      <c r="L243" t="s">
        <v>3550</v>
      </c>
      <c r="M243" t="s">
        <v>890</v>
      </c>
    </row>
    <row r="244" spans="1:13" x14ac:dyDescent="0.2">
      <c r="A244" t="s">
        <v>3549</v>
      </c>
      <c r="B244" t="s">
        <v>887</v>
      </c>
      <c r="C244" t="s">
        <v>3493</v>
      </c>
      <c r="D244" t="s">
        <v>163</v>
      </c>
      <c r="E244" t="s">
        <v>171</v>
      </c>
      <c r="F244" t="s">
        <v>163</v>
      </c>
      <c r="G244" s="59">
        <v>-217.54</v>
      </c>
      <c r="H244" s="60">
        <v>45734</v>
      </c>
      <c r="I244" s="60">
        <v>45516</v>
      </c>
      <c r="J244" t="s">
        <v>163</v>
      </c>
      <c r="K244" t="s">
        <v>163</v>
      </c>
      <c r="L244" t="s">
        <v>3550</v>
      </c>
      <c r="M244" t="s">
        <v>890</v>
      </c>
    </row>
    <row r="245" spans="1:13" x14ac:dyDescent="0.2">
      <c r="A245" t="s">
        <v>3549</v>
      </c>
      <c r="B245" t="s">
        <v>887</v>
      </c>
      <c r="C245" t="s">
        <v>3493</v>
      </c>
      <c r="D245" t="s">
        <v>163</v>
      </c>
      <c r="E245" t="s">
        <v>171</v>
      </c>
      <c r="F245" t="s">
        <v>163</v>
      </c>
      <c r="G245" s="59">
        <v>-440.36</v>
      </c>
      <c r="H245" s="60">
        <v>45734</v>
      </c>
      <c r="I245" s="60">
        <v>45516</v>
      </c>
      <c r="J245" t="s">
        <v>163</v>
      </c>
      <c r="K245" t="s">
        <v>163</v>
      </c>
      <c r="L245" t="s">
        <v>3550</v>
      </c>
      <c r="M245" t="s">
        <v>890</v>
      </c>
    </row>
    <row r="246" spans="1:13" x14ac:dyDescent="0.2">
      <c r="A246" t="s">
        <v>3549</v>
      </c>
      <c r="B246" t="s">
        <v>887</v>
      </c>
      <c r="C246" t="s">
        <v>3493</v>
      </c>
      <c r="D246" t="s">
        <v>163</v>
      </c>
      <c r="E246" t="s">
        <v>171</v>
      </c>
      <c r="F246" t="s">
        <v>163</v>
      </c>
      <c r="G246" s="59">
        <v>-1214.19</v>
      </c>
      <c r="H246" s="60">
        <v>45734</v>
      </c>
      <c r="I246" s="60">
        <v>45422</v>
      </c>
      <c r="J246" t="s">
        <v>163</v>
      </c>
      <c r="K246" t="s">
        <v>163</v>
      </c>
      <c r="L246" t="s">
        <v>3550</v>
      </c>
      <c r="M246" t="s">
        <v>890</v>
      </c>
    </row>
    <row r="247" spans="1:13" x14ac:dyDescent="0.2">
      <c r="A247" t="s">
        <v>3549</v>
      </c>
      <c r="B247" t="s">
        <v>887</v>
      </c>
      <c r="C247" t="s">
        <v>3493</v>
      </c>
      <c r="D247" t="s">
        <v>163</v>
      </c>
      <c r="E247" t="s">
        <v>171</v>
      </c>
      <c r="F247" t="s">
        <v>163</v>
      </c>
      <c r="G247" s="59">
        <v>-624.91</v>
      </c>
      <c r="H247" s="60">
        <v>45734</v>
      </c>
      <c r="I247" s="60">
        <v>45323</v>
      </c>
      <c r="J247" t="s">
        <v>163</v>
      </c>
      <c r="K247" t="s">
        <v>163</v>
      </c>
      <c r="L247" t="s">
        <v>3550</v>
      </c>
      <c r="M247" t="s">
        <v>890</v>
      </c>
    </row>
    <row r="248" spans="1:13" x14ac:dyDescent="0.2">
      <c r="A248" t="s">
        <v>3549</v>
      </c>
      <c r="B248" t="s">
        <v>887</v>
      </c>
      <c r="C248" t="s">
        <v>3493</v>
      </c>
      <c r="D248" t="s">
        <v>163</v>
      </c>
      <c r="E248" t="s">
        <v>171</v>
      </c>
      <c r="F248" t="s">
        <v>163</v>
      </c>
      <c r="G248" s="59">
        <v>-391.43</v>
      </c>
      <c r="H248" s="60">
        <v>45734</v>
      </c>
      <c r="I248" s="60">
        <v>45226</v>
      </c>
      <c r="J248" t="s">
        <v>163</v>
      </c>
      <c r="K248" t="s">
        <v>163</v>
      </c>
      <c r="L248" t="s">
        <v>3550</v>
      </c>
      <c r="M248" t="s">
        <v>890</v>
      </c>
    </row>
    <row r="249" spans="1:13" x14ac:dyDescent="0.2">
      <c r="A249" t="s">
        <v>3549</v>
      </c>
      <c r="B249" t="s">
        <v>887</v>
      </c>
      <c r="C249" t="s">
        <v>3493</v>
      </c>
      <c r="D249" t="s">
        <v>163</v>
      </c>
      <c r="E249" t="s">
        <v>171</v>
      </c>
      <c r="F249" t="s">
        <v>163</v>
      </c>
      <c r="G249" s="59">
        <v>-98.39</v>
      </c>
      <c r="H249" s="60">
        <v>45734</v>
      </c>
      <c r="I249" s="60">
        <v>45133</v>
      </c>
      <c r="J249" t="s">
        <v>163</v>
      </c>
      <c r="K249" t="s">
        <v>163</v>
      </c>
      <c r="L249" t="s">
        <v>3550</v>
      </c>
      <c r="M249" t="s">
        <v>890</v>
      </c>
    </row>
    <row r="250" spans="1:13" x14ac:dyDescent="0.2">
      <c r="A250" t="s">
        <v>3549</v>
      </c>
      <c r="B250" t="s">
        <v>887</v>
      </c>
      <c r="C250" t="s">
        <v>3493</v>
      </c>
      <c r="D250" t="s">
        <v>163</v>
      </c>
      <c r="E250" t="s">
        <v>171</v>
      </c>
      <c r="F250" t="s">
        <v>163</v>
      </c>
      <c r="G250" s="59">
        <v>-273.33999999999997</v>
      </c>
      <c r="H250" s="60">
        <v>45734</v>
      </c>
      <c r="I250" s="60">
        <v>45133</v>
      </c>
      <c r="J250" t="s">
        <v>163</v>
      </c>
      <c r="K250" t="s">
        <v>163</v>
      </c>
      <c r="L250" t="s">
        <v>3550</v>
      </c>
      <c r="M250" t="s">
        <v>890</v>
      </c>
    </row>
    <row r="251" spans="1:13" x14ac:dyDescent="0.2">
      <c r="A251" t="s">
        <v>3549</v>
      </c>
      <c r="B251" t="s">
        <v>887</v>
      </c>
      <c r="C251" t="s">
        <v>3493</v>
      </c>
      <c r="D251" t="s">
        <v>163</v>
      </c>
      <c r="E251" t="s">
        <v>171</v>
      </c>
      <c r="F251" t="s">
        <v>163</v>
      </c>
      <c r="G251" s="59">
        <v>-79.91</v>
      </c>
      <c r="H251" s="60">
        <v>45734</v>
      </c>
      <c r="I251" s="60">
        <v>45043</v>
      </c>
      <c r="J251" t="s">
        <v>163</v>
      </c>
      <c r="K251" t="s">
        <v>163</v>
      </c>
      <c r="L251" t="s">
        <v>3550</v>
      </c>
      <c r="M251" t="s">
        <v>890</v>
      </c>
    </row>
    <row r="252" spans="1:13" x14ac:dyDescent="0.2">
      <c r="A252" t="s">
        <v>3549</v>
      </c>
      <c r="B252" t="s">
        <v>887</v>
      </c>
      <c r="C252" t="s">
        <v>3493</v>
      </c>
      <c r="D252" t="s">
        <v>163</v>
      </c>
      <c r="E252" t="s">
        <v>171</v>
      </c>
      <c r="F252" t="s">
        <v>163</v>
      </c>
      <c r="G252" s="59">
        <v>-880.91</v>
      </c>
      <c r="H252" s="60">
        <v>45734</v>
      </c>
      <c r="I252" s="60">
        <v>44956</v>
      </c>
      <c r="J252" t="s">
        <v>163</v>
      </c>
      <c r="K252" t="s">
        <v>163</v>
      </c>
      <c r="L252" t="s">
        <v>3550</v>
      </c>
      <c r="M252" t="s">
        <v>890</v>
      </c>
    </row>
    <row r="253" spans="1:13" x14ac:dyDescent="0.2">
      <c r="A253" t="s">
        <v>3549</v>
      </c>
      <c r="B253" t="s">
        <v>887</v>
      </c>
      <c r="C253" t="s">
        <v>3493</v>
      </c>
      <c r="D253" t="s">
        <v>163</v>
      </c>
      <c r="E253" t="s">
        <v>171</v>
      </c>
      <c r="F253" t="s">
        <v>163</v>
      </c>
      <c r="G253" s="59">
        <v>-945.23</v>
      </c>
      <c r="H253" s="60">
        <v>45734</v>
      </c>
      <c r="I253" s="60">
        <v>44874</v>
      </c>
      <c r="J253" t="s">
        <v>163</v>
      </c>
      <c r="K253" t="s">
        <v>163</v>
      </c>
      <c r="L253" t="s">
        <v>3550</v>
      </c>
      <c r="M253" t="s">
        <v>890</v>
      </c>
    </row>
    <row r="254" spans="1:13" x14ac:dyDescent="0.2">
      <c r="A254" t="s">
        <v>3549</v>
      </c>
      <c r="B254" t="s">
        <v>887</v>
      </c>
      <c r="C254" t="s">
        <v>3493</v>
      </c>
      <c r="D254" t="s">
        <v>163</v>
      </c>
      <c r="E254" t="s">
        <v>171</v>
      </c>
      <c r="F254" t="s">
        <v>163</v>
      </c>
      <c r="G254" s="59">
        <v>-134.96</v>
      </c>
      <c r="H254" s="60">
        <v>45734</v>
      </c>
      <c r="I254" s="60">
        <v>44767</v>
      </c>
      <c r="J254" t="s">
        <v>163</v>
      </c>
      <c r="K254" t="s">
        <v>163</v>
      </c>
      <c r="L254" t="s">
        <v>3550</v>
      </c>
      <c r="M254" t="s">
        <v>890</v>
      </c>
    </row>
    <row r="255" spans="1:13" x14ac:dyDescent="0.2">
      <c r="A255" t="s">
        <v>3549</v>
      </c>
      <c r="B255" t="s">
        <v>887</v>
      </c>
      <c r="C255" t="s">
        <v>3493</v>
      </c>
      <c r="D255" t="s">
        <v>163</v>
      </c>
      <c r="E255" t="s">
        <v>171</v>
      </c>
      <c r="F255" t="s">
        <v>163</v>
      </c>
      <c r="G255" s="59">
        <v>-380.39</v>
      </c>
      <c r="H255" s="60">
        <v>45734</v>
      </c>
      <c r="I255" s="60">
        <v>44767</v>
      </c>
      <c r="J255" t="s">
        <v>163</v>
      </c>
      <c r="K255" t="s">
        <v>163</v>
      </c>
      <c r="L255" t="s">
        <v>3550</v>
      </c>
      <c r="M255" t="s">
        <v>890</v>
      </c>
    </row>
    <row r="256" spans="1:13" x14ac:dyDescent="0.2">
      <c r="A256" t="s">
        <v>3549</v>
      </c>
      <c r="B256" t="s">
        <v>887</v>
      </c>
      <c r="C256" t="s">
        <v>3493</v>
      </c>
      <c r="D256" t="s">
        <v>163</v>
      </c>
      <c r="E256" t="s">
        <v>171</v>
      </c>
      <c r="F256" t="s">
        <v>163</v>
      </c>
      <c r="G256" s="59">
        <v>-326.69</v>
      </c>
      <c r="H256" s="60">
        <v>45734</v>
      </c>
      <c r="I256" s="60">
        <v>44684</v>
      </c>
      <c r="J256" t="s">
        <v>163</v>
      </c>
      <c r="K256" t="s">
        <v>163</v>
      </c>
      <c r="L256" t="s">
        <v>3550</v>
      </c>
      <c r="M256" t="s">
        <v>890</v>
      </c>
    </row>
    <row r="257" spans="1:13" x14ac:dyDescent="0.2">
      <c r="A257" t="s">
        <v>3549</v>
      </c>
      <c r="B257" t="s">
        <v>887</v>
      </c>
      <c r="C257" t="s">
        <v>3493</v>
      </c>
      <c r="D257" t="s">
        <v>163</v>
      </c>
      <c r="E257" t="s">
        <v>171</v>
      </c>
      <c r="F257" t="s">
        <v>163</v>
      </c>
      <c r="G257" s="59">
        <v>-365.33</v>
      </c>
      <c r="H257" s="60">
        <v>45734</v>
      </c>
      <c r="I257" s="60">
        <v>44595</v>
      </c>
      <c r="J257" t="s">
        <v>163</v>
      </c>
      <c r="K257" t="s">
        <v>163</v>
      </c>
      <c r="L257" t="s">
        <v>3550</v>
      </c>
      <c r="M257" t="s">
        <v>890</v>
      </c>
    </row>
    <row r="258" spans="1:13" x14ac:dyDescent="0.2">
      <c r="A258" t="s">
        <v>3549</v>
      </c>
      <c r="B258" t="s">
        <v>887</v>
      </c>
      <c r="C258" t="s">
        <v>3493</v>
      </c>
      <c r="D258" t="s">
        <v>163</v>
      </c>
      <c r="E258" t="s">
        <v>171</v>
      </c>
      <c r="F258" t="s">
        <v>163</v>
      </c>
      <c r="G258" s="59">
        <v>-144.03</v>
      </c>
      <c r="H258" s="60">
        <v>45734</v>
      </c>
      <c r="I258" s="60">
        <v>44495</v>
      </c>
      <c r="J258" t="s">
        <v>163</v>
      </c>
      <c r="K258" t="s">
        <v>163</v>
      </c>
      <c r="L258" t="s">
        <v>3550</v>
      </c>
      <c r="M258" t="s">
        <v>890</v>
      </c>
    </row>
    <row r="259" spans="1:13" x14ac:dyDescent="0.2">
      <c r="A259" t="s">
        <v>3549</v>
      </c>
      <c r="B259" t="s">
        <v>887</v>
      </c>
      <c r="C259" t="s">
        <v>3493</v>
      </c>
      <c r="D259" t="s">
        <v>163</v>
      </c>
      <c r="E259" t="s">
        <v>171</v>
      </c>
      <c r="F259" t="s">
        <v>163</v>
      </c>
      <c r="G259" s="59">
        <v>-36.630000000000003</v>
      </c>
      <c r="H259" s="60">
        <v>45734</v>
      </c>
      <c r="I259" s="60">
        <v>44403</v>
      </c>
      <c r="J259" t="s">
        <v>163</v>
      </c>
      <c r="K259" t="s">
        <v>163</v>
      </c>
      <c r="L259" t="s">
        <v>3550</v>
      </c>
      <c r="M259" t="s">
        <v>890</v>
      </c>
    </row>
    <row r="260" spans="1:13" x14ac:dyDescent="0.2">
      <c r="A260" t="s">
        <v>3549</v>
      </c>
      <c r="B260" t="s">
        <v>887</v>
      </c>
      <c r="C260" t="s">
        <v>3493</v>
      </c>
      <c r="D260" t="s">
        <v>163</v>
      </c>
      <c r="E260" t="s">
        <v>171</v>
      </c>
      <c r="F260" t="s">
        <v>163</v>
      </c>
      <c r="G260" s="59">
        <v>-121.16</v>
      </c>
      <c r="H260" s="60">
        <v>45734</v>
      </c>
      <c r="I260" s="60">
        <v>44403</v>
      </c>
      <c r="J260" t="s">
        <v>163</v>
      </c>
      <c r="K260" t="s">
        <v>163</v>
      </c>
      <c r="L260" t="s">
        <v>3550</v>
      </c>
      <c r="M260" t="s">
        <v>890</v>
      </c>
    </row>
    <row r="261" spans="1:13" x14ac:dyDescent="0.2">
      <c r="A261" t="s">
        <v>3549</v>
      </c>
      <c r="B261" t="s">
        <v>887</v>
      </c>
      <c r="C261" t="s">
        <v>3493</v>
      </c>
      <c r="D261" t="s">
        <v>163</v>
      </c>
      <c r="E261" t="s">
        <v>171</v>
      </c>
      <c r="F261" t="s">
        <v>163</v>
      </c>
      <c r="G261" s="59">
        <v>-196.02</v>
      </c>
      <c r="H261" s="60">
        <v>45734</v>
      </c>
      <c r="I261" s="60">
        <v>44314</v>
      </c>
      <c r="J261" t="s">
        <v>163</v>
      </c>
      <c r="K261" t="s">
        <v>163</v>
      </c>
      <c r="L261" t="s">
        <v>3550</v>
      </c>
      <c r="M261" t="s">
        <v>890</v>
      </c>
    </row>
    <row r="262" spans="1:13" x14ac:dyDescent="0.2">
      <c r="A262" t="s">
        <v>3551</v>
      </c>
      <c r="B262" t="s">
        <v>887</v>
      </c>
      <c r="C262" t="s">
        <v>3493</v>
      </c>
      <c r="D262" t="s">
        <v>163</v>
      </c>
      <c r="E262" t="s">
        <v>171</v>
      </c>
      <c r="F262" t="s">
        <v>163</v>
      </c>
      <c r="G262" s="59">
        <v>-1539.73</v>
      </c>
      <c r="H262" s="60">
        <v>45734</v>
      </c>
      <c r="I262" s="60">
        <v>45691</v>
      </c>
      <c r="J262" t="s">
        <v>163</v>
      </c>
      <c r="K262" t="s">
        <v>163</v>
      </c>
      <c r="L262" t="s">
        <v>3550</v>
      </c>
      <c r="M262" t="s">
        <v>890</v>
      </c>
    </row>
    <row r="263" spans="1:13" x14ac:dyDescent="0.2">
      <c r="A263" t="s">
        <v>3551</v>
      </c>
      <c r="B263" t="s">
        <v>887</v>
      </c>
      <c r="C263" t="s">
        <v>3493</v>
      </c>
      <c r="D263" t="s">
        <v>163</v>
      </c>
      <c r="E263" t="s">
        <v>171</v>
      </c>
      <c r="F263" t="s">
        <v>163</v>
      </c>
      <c r="G263" s="59">
        <v>-696.81</v>
      </c>
      <c r="H263" s="60">
        <v>45734</v>
      </c>
      <c r="I263" s="60">
        <v>45594</v>
      </c>
      <c r="J263" t="s">
        <v>163</v>
      </c>
      <c r="K263" t="s">
        <v>163</v>
      </c>
      <c r="L263" t="s">
        <v>3550</v>
      </c>
      <c r="M263" t="s">
        <v>890</v>
      </c>
    </row>
    <row r="264" spans="1:13" x14ac:dyDescent="0.2">
      <c r="A264" t="s">
        <v>3551</v>
      </c>
      <c r="B264" t="s">
        <v>887</v>
      </c>
      <c r="C264" t="s">
        <v>3493</v>
      </c>
      <c r="D264" t="s">
        <v>163</v>
      </c>
      <c r="E264" t="s">
        <v>171</v>
      </c>
      <c r="F264" t="s">
        <v>163</v>
      </c>
      <c r="G264" s="59">
        <v>-217.47</v>
      </c>
      <c r="H264" s="60">
        <v>45734</v>
      </c>
      <c r="I264" s="60">
        <v>45516</v>
      </c>
      <c r="J264" t="s">
        <v>163</v>
      </c>
      <c r="K264" t="s">
        <v>163</v>
      </c>
      <c r="L264" t="s">
        <v>3550</v>
      </c>
      <c r="M264" t="s">
        <v>890</v>
      </c>
    </row>
    <row r="265" spans="1:13" x14ac:dyDescent="0.2">
      <c r="A265" t="s">
        <v>3551</v>
      </c>
      <c r="B265" t="s">
        <v>887</v>
      </c>
      <c r="C265" t="s">
        <v>3493</v>
      </c>
      <c r="D265" t="s">
        <v>163</v>
      </c>
      <c r="E265" t="s">
        <v>171</v>
      </c>
      <c r="F265" t="s">
        <v>163</v>
      </c>
      <c r="G265" s="59">
        <v>-440.23</v>
      </c>
      <c r="H265" s="60">
        <v>45734</v>
      </c>
      <c r="I265" s="60">
        <v>45516</v>
      </c>
      <c r="J265" t="s">
        <v>163</v>
      </c>
      <c r="K265" t="s">
        <v>163</v>
      </c>
      <c r="L265" t="s">
        <v>3550</v>
      </c>
      <c r="M265" t="s">
        <v>890</v>
      </c>
    </row>
    <row r="266" spans="1:13" x14ac:dyDescent="0.2">
      <c r="A266" t="s">
        <v>3551</v>
      </c>
      <c r="B266" t="s">
        <v>887</v>
      </c>
      <c r="C266" t="s">
        <v>3493</v>
      </c>
      <c r="D266" t="s">
        <v>163</v>
      </c>
      <c r="E266" t="s">
        <v>171</v>
      </c>
      <c r="F266" t="s">
        <v>163</v>
      </c>
      <c r="G266" s="59">
        <v>-1213.83</v>
      </c>
      <c r="H266" s="60">
        <v>45734</v>
      </c>
      <c r="I266" s="60">
        <v>45422</v>
      </c>
      <c r="J266" t="s">
        <v>163</v>
      </c>
      <c r="K266" t="s">
        <v>163</v>
      </c>
      <c r="L266" t="s">
        <v>3550</v>
      </c>
      <c r="M266" t="s">
        <v>890</v>
      </c>
    </row>
    <row r="267" spans="1:13" x14ac:dyDescent="0.2">
      <c r="A267" t="s">
        <v>3551</v>
      </c>
      <c r="B267" t="s">
        <v>887</v>
      </c>
      <c r="C267" t="s">
        <v>3493</v>
      </c>
      <c r="D267" t="s">
        <v>163</v>
      </c>
      <c r="E267" t="s">
        <v>171</v>
      </c>
      <c r="F267" t="s">
        <v>163</v>
      </c>
      <c r="G267" s="59">
        <v>-624.72</v>
      </c>
      <c r="H267" s="60">
        <v>45734</v>
      </c>
      <c r="I267" s="60">
        <v>45323</v>
      </c>
      <c r="J267" t="s">
        <v>163</v>
      </c>
      <c r="K267" t="s">
        <v>163</v>
      </c>
      <c r="L267" t="s">
        <v>3550</v>
      </c>
      <c r="M267" t="s">
        <v>890</v>
      </c>
    </row>
    <row r="268" spans="1:13" x14ac:dyDescent="0.2">
      <c r="A268" t="s">
        <v>3551</v>
      </c>
      <c r="B268" t="s">
        <v>887</v>
      </c>
      <c r="C268" t="s">
        <v>3493</v>
      </c>
      <c r="D268" t="s">
        <v>163</v>
      </c>
      <c r="E268" t="s">
        <v>171</v>
      </c>
      <c r="F268" t="s">
        <v>163</v>
      </c>
      <c r="G268" s="59">
        <v>-391.32</v>
      </c>
      <c r="H268" s="60">
        <v>45734</v>
      </c>
      <c r="I268" s="60">
        <v>45226</v>
      </c>
      <c r="J268" t="s">
        <v>163</v>
      </c>
      <c r="K268" t="s">
        <v>163</v>
      </c>
      <c r="L268" t="s">
        <v>3550</v>
      </c>
      <c r="M268" t="s">
        <v>890</v>
      </c>
    </row>
    <row r="269" spans="1:13" x14ac:dyDescent="0.2">
      <c r="A269" t="s">
        <v>3551</v>
      </c>
      <c r="B269" t="s">
        <v>887</v>
      </c>
      <c r="C269" t="s">
        <v>3493</v>
      </c>
      <c r="D269" t="s">
        <v>163</v>
      </c>
      <c r="E269" t="s">
        <v>171</v>
      </c>
      <c r="F269" t="s">
        <v>163</v>
      </c>
      <c r="G269" s="59">
        <v>-98.36</v>
      </c>
      <c r="H269" s="60">
        <v>45734</v>
      </c>
      <c r="I269" s="60">
        <v>45133</v>
      </c>
      <c r="J269" t="s">
        <v>163</v>
      </c>
      <c r="K269" t="s">
        <v>163</v>
      </c>
      <c r="L269" t="s">
        <v>3550</v>
      </c>
      <c r="M269" t="s">
        <v>890</v>
      </c>
    </row>
    <row r="270" spans="1:13" x14ac:dyDescent="0.2">
      <c r="A270" t="s">
        <v>3551</v>
      </c>
      <c r="B270" t="s">
        <v>887</v>
      </c>
      <c r="C270" t="s">
        <v>3493</v>
      </c>
      <c r="D270" t="s">
        <v>163</v>
      </c>
      <c r="E270" t="s">
        <v>171</v>
      </c>
      <c r="F270" t="s">
        <v>163</v>
      </c>
      <c r="G270" s="59">
        <v>-273.25</v>
      </c>
      <c r="H270" s="60">
        <v>45734</v>
      </c>
      <c r="I270" s="60">
        <v>45133</v>
      </c>
      <c r="J270" t="s">
        <v>163</v>
      </c>
      <c r="K270" t="s">
        <v>163</v>
      </c>
      <c r="L270" t="s">
        <v>3550</v>
      </c>
      <c r="M270" t="s">
        <v>890</v>
      </c>
    </row>
    <row r="271" spans="1:13" x14ac:dyDescent="0.2">
      <c r="A271" t="s">
        <v>3551</v>
      </c>
      <c r="B271" t="s">
        <v>887</v>
      </c>
      <c r="C271" t="s">
        <v>3493</v>
      </c>
      <c r="D271" t="s">
        <v>163</v>
      </c>
      <c r="E271" t="s">
        <v>171</v>
      </c>
      <c r="F271" t="s">
        <v>163</v>
      </c>
      <c r="G271" s="59">
        <v>-79.88</v>
      </c>
      <c r="H271" s="60">
        <v>45734</v>
      </c>
      <c r="I271" s="60">
        <v>45043</v>
      </c>
      <c r="J271" t="s">
        <v>163</v>
      </c>
      <c r="K271" t="s">
        <v>163</v>
      </c>
      <c r="L271" t="s">
        <v>3550</v>
      </c>
      <c r="M271" t="s">
        <v>890</v>
      </c>
    </row>
    <row r="272" spans="1:13" x14ac:dyDescent="0.2">
      <c r="A272" t="s">
        <v>3551</v>
      </c>
      <c r="B272" t="s">
        <v>887</v>
      </c>
      <c r="C272" t="s">
        <v>3493</v>
      </c>
      <c r="D272" t="s">
        <v>163</v>
      </c>
      <c r="E272" t="s">
        <v>171</v>
      </c>
      <c r="F272" t="s">
        <v>163</v>
      </c>
      <c r="G272" s="59">
        <v>-880.65</v>
      </c>
      <c r="H272" s="60">
        <v>45734</v>
      </c>
      <c r="I272" s="60">
        <v>44956</v>
      </c>
      <c r="J272" t="s">
        <v>163</v>
      </c>
      <c r="K272" t="s">
        <v>163</v>
      </c>
      <c r="L272" t="s">
        <v>3550</v>
      </c>
      <c r="M272" t="s">
        <v>890</v>
      </c>
    </row>
    <row r="273" spans="1:13" x14ac:dyDescent="0.2">
      <c r="A273" t="s">
        <v>3551</v>
      </c>
      <c r="B273" t="s">
        <v>887</v>
      </c>
      <c r="C273" t="s">
        <v>3493</v>
      </c>
      <c r="D273" t="s">
        <v>163</v>
      </c>
      <c r="E273" t="s">
        <v>171</v>
      </c>
      <c r="F273" t="s">
        <v>163</v>
      </c>
      <c r="G273" s="59">
        <v>-944.94</v>
      </c>
      <c r="H273" s="60">
        <v>45734</v>
      </c>
      <c r="I273" s="60">
        <v>44874</v>
      </c>
      <c r="J273" t="s">
        <v>163</v>
      </c>
      <c r="K273" t="s">
        <v>163</v>
      </c>
      <c r="L273" t="s">
        <v>3550</v>
      </c>
      <c r="M273" t="s">
        <v>890</v>
      </c>
    </row>
    <row r="274" spans="1:13" x14ac:dyDescent="0.2">
      <c r="A274" t="s">
        <v>3551</v>
      </c>
      <c r="B274" t="s">
        <v>887</v>
      </c>
      <c r="C274" t="s">
        <v>3493</v>
      </c>
      <c r="D274" t="s">
        <v>163</v>
      </c>
      <c r="E274" t="s">
        <v>171</v>
      </c>
      <c r="F274" t="s">
        <v>163</v>
      </c>
      <c r="G274" s="59">
        <v>-134.91999999999999</v>
      </c>
      <c r="H274" s="60">
        <v>45734</v>
      </c>
      <c r="I274" s="60">
        <v>44767</v>
      </c>
      <c r="J274" t="s">
        <v>163</v>
      </c>
      <c r="K274" t="s">
        <v>163</v>
      </c>
      <c r="L274" t="s">
        <v>3550</v>
      </c>
      <c r="M274" t="s">
        <v>890</v>
      </c>
    </row>
    <row r="275" spans="1:13" x14ac:dyDescent="0.2">
      <c r="A275" t="s">
        <v>3551</v>
      </c>
      <c r="B275" t="s">
        <v>887</v>
      </c>
      <c r="C275" t="s">
        <v>3493</v>
      </c>
      <c r="D275" t="s">
        <v>163</v>
      </c>
      <c r="E275" t="s">
        <v>171</v>
      </c>
      <c r="F275" t="s">
        <v>163</v>
      </c>
      <c r="G275" s="59">
        <v>-380.28</v>
      </c>
      <c r="H275" s="60">
        <v>45734</v>
      </c>
      <c r="I275" s="60">
        <v>44767</v>
      </c>
      <c r="J275" t="s">
        <v>163</v>
      </c>
      <c r="K275" t="s">
        <v>163</v>
      </c>
      <c r="L275" t="s">
        <v>3550</v>
      </c>
      <c r="M275" t="s">
        <v>890</v>
      </c>
    </row>
    <row r="276" spans="1:13" x14ac:dyDescent="0.2">
      <c r="A276" t="s">
        <v>3551</v>
      </c>
      <c r="B276" t="s">
        <v>887</v>
      </c>
      <c r="C276" t="s">
        <v>3493</v>
      </c>
      <c r="D276" t="s">
        <v>163</v>
      </c>
      <c r="E276" t="s">
        <v>171</v>
      </c>
      <c r="F276" t="s">
        <v>163</v>
      </c>
      <c r="G276" s="59">
        <v>-326.60000000000002</v>
      </c>
      <c r="H276" s="60">
        <v>45734</v>
      </c>
      <c r="I276" s="60">
        <v>44684</v>
      </c>
      <c r="J276" t="s">
        <v>163</v>
      </c>
      <c r="K276" t="s">
        <v>163</v>
      </c>
      <c r="L276" t="s">
        <v>3550</v>
      </c>
      <c r="M276" t="s">
        <v>890</v>
      </c>
    </row>
    <row r="277" spans="1:13" x14ac:dyDescent="0.2">
      <c r="A277" t="s">
        <v>3551</v>
      </c>
      <c r="B277" t="s">
        <v>887</v>
      </c>
      <c r="C277" t="s">
        <v>3493</v>
      </c>
      <c r="D277" t="s">
        <v>163</v>
      </c>
      <c r="E277" t="s">
        <v>171</v>
      </c>
      <c r="F277" t="s">
        <v>163</v>
      </c>
      <c r="G277" s="59">
        <v>-365.22</v>
      </c>
      <c r="H277" s="60">
        <v>45734</v>
      </c>
      <c r="I277" s="60">
        <v>44595</v>
      </c>
      <c r="J277" t="s">
        <v>163</v>
      </c>
      <c r="K277" t="s">
        <v>163</v>
      </c>
      <c r="L277" t="s">
        <v>3550</v>
      </c>
      <c r="M277" t="s">
        <v>890</v>
      </c>
    </row>
    <row r="278" spans="1:13" x14ac:dyDescent="0.2">
      <c r="A278" t="s">
        <v>3551</v>
      </c>
      <c r="B278" t="s">
        <v>887</v>
      </c>
      <c r="C278" t="s">
        <v>3493</v>
      </c>
      <c r="D278" t="s">
        <v>163</v>
      </c>
      <c r="E278" t="s">
        <v>171</v>
      </c>
      <c r="F278" t="s">
        <v>163</v>
      </c>
      <c r="G278" s="59">
        <v>-134.97999999999999</v>
      </c>
      <c r="H278" s="60">
        <v>45734</v>
      </c>
      <c r="I278" s="60">
        <v>44495</v>
      </c>
      <c r="J278" t="s">
        <v>163</v>
      </c>
      <c r="K278" t="s">
        <v>163</v>
      </c>
      <c r="L278" t="s">
        <v>3550</v>
      </c>
      <c r="M278" t="s">
        <v>890</v>
      </c>
    </row>
    <row r="279" spans="1:13" x14ac:dyDescent="0.2">
      <c r="A279" t="s">
        <v>3551</v>
      </c>
      <c r="B279" t="s">
        <v>887</v>
      </c>
      <c r="C279" t="s">
        <v>3493</v>
      </c>
      <c r="D279" t="s">
        <v>163</v>
      </c>
      <c r="E279" t="s">
        <v>171</v>
      </c>
      <c r="F279" t="s">
        <v>163</v>
      </c>
      <c r="G279" s="59">
        <v>-36.619999999999997</v>
      </c>
      <c r="H279" s="60">
        <v>45734</v>
      </c>
      <c r="I279" s="60">
        <v>44403</v>
      </c>
      <c r="J279" t="s">
        <v>163</v>
      </c>
      <c r="K279" t="s">
        <v>163</v>
      </c>
      <c r="L279" t="s">
        <v>3550</v>
      </c>
      <c r="M279" t="s">
        <v>890</v>
      </c>
    </row>
    <row r="280" spans="1:13" x14ac:dyDescent="0.2">
      <c r="A280" t="s">
        <v>3551</v>
      </c>
      <c r="B280" t="s">
        <v>887</v>
      </c>
      <c r="C280" t="s">
        <v>3493</v>
      </c>
      <c r="D280" t="s">
        <v>163</v>
      </c>
      <c r="E280" t="s">
        <v>171</v>
      </c>
      <c r="F280" t="s">
        <v>163</v>
      </c>
      <c r="G280" s="59">
        <v>-195.96</v>
      </c>
      <c r="H280" s="60">
        <v>45734</v>
      </c>
      <c r="I280" s="60">
        <v>44314</v>
      </c>
      <c r="J280" t="s">
        <v>163</v>
      </c>
      <c r="K280" t="s">
        <v>163</v>
      </c>
      <c r="L280" t="s">
        <v>3550</v>
      </c>
      <c r="M280" t="s">
        <v>890</v>
      </c>
    </row>
    <row r="281" spans="1:13" x14ac:dyDescent="0.2">
      <c r="A281" t="s">
        <v>3551</v>
      </c>
      <c r="B281" t="s">
        <v>887</v>
      </c>
      <c r="C281" t="s">
        <v>3493</v>
      </c>
      <c r="D281" t="s">
        <v>163</v>
      </c>
      <c r="E281" t="s">
        <v>171</v>
      </c>
      <c r="F281" t="s">
        <v>163</v>
      </c>
      <c r="G281" s="59">
        <v>-121.13</v>
      </c>
      <c r="H281" s="60">
        <v>45734</v>
      </c>
      <c r="I281" s="60">
        <v>44403</v>
      </c>
      <c r="J281" t="s">
        <v>163</v>
      </c>
      <c r="K281" t="s">
        <v>163</v>
      </c>
      <c r="L281" t="s">
        <v>3550</v>
      </c>
      <c r="M281" t="s">
        <v>890</v>
      </c>
    </row>
    <row r="282" spans="1:13" x14ac:dyDescent="0.2">
      <c r="A282" t="s">
        <v>3551</v>
      </c>
      <c r="B282" t="s">
        <v>887</v>
      </c>
      <c r="C282" t="s">
        <v>2569</v>
      </c>
      <c r="D282" t="s">
        <v>163</v>
      </c>
      <c r="E282" t="s">
        <v>171</v>
      </c>
      <c r="F282" t="s">
        <v>163</v>
      </c>
      <c r="G282" s="59">
        <v>-1342</v>
      </c>
      <c r="H282" s="60">
        <v>45734</v>
      </c>
      <c r="I282" s="60">
        <v>45691</v>
      </c>
      <c r="J282" t="s">
        <v>163</v>
      </c>
      <c r="K282" t="s">
        <v>163</v>
      </c>
      <c r="L282" t="s">
        <v>3552</v>
      </c>
      <c r="M282" t="s">
        <v>890</v>
      </c>
    </row>
    <row r="283" spans="1:13" x14ac:dyDescent="0.2">
      <c r="A283" t="s">
        <v>3551</v>
      </c>
      <c r="B283" t="s">
        <v>887</v>
      </c>
      <c r="C283" t="s">
        <v>2569</v>
      </c>
      <c r="D283" t="s">
        <v>163</v>
      </c>
      <c r="E283" t="s">
        <v>171</v>
      </c>
      <c r="F283" t="s">
        <v>163</v>
      </c>
      <c r="G283" s="59">
        <v>-730</v>
      </c>
      <c r="H283" s="60">
        <v>45734</v>
      </c>
      <c r="I283" s="60">
        <v>45516</v>
      </c>
      <c r="J283" t="s">
        <v>163</v>
      </c>
      <c r="K283" t="s">
        <v>163</v>
      </c>
      <c r="L283" t="s">
        <v>3552</v>
      </c>
      <c r="M283" t="s">
        <v>890</v>
      </c>
    </row>
    <row r="284" spans="1:13" x14ac:dyDescent="0.2">
      <c r="A284" t="s">
        <v>3551</v>
      </c>
      <c r="B284" t="s">
        <v>887</v>
      </c>
      <c r="C284" t="s">
        <v>2569</v>
      </c>
      <c r="D284" t="s">
        <v>163</v>
      </c>
      <c r="E284" t="s">
        <v>171</v>
      </c>
      <c r="F284" t="s">
        <v>163</v>
      </c>
      <c r="G284" s="59">
        <v>-1976</v>
      </c>
      <c r="H284" s="60">
        <v>45734</v>
      </c>
      <c r="I284" s="60">
        <v>45422</v>
      </c>
      <c r="J284" t="s">
        <v>163</v>
      </c>
      <c r="K284" t="s">
        <v>163</v>
      </c>
      <c r="L284" t="s">
        <v>3553</v>
      </c>
      <c r="M284" t="s">
        <v>890</v>
      </c>
    </row>
    <row r="285" spans="1:13" x14ac:dyDescent="0.2">
      <c r="A285" t="s">
        <v>3554</v>
      </c>
      <c r="B285" t="s">
        <v>887</v>
      </c>
      <c r="C285" t="s">
        <v>900</v>
      </c>
      <c r="D285" t="s">
        <v>163</v>
      </c>
      <c r="E285" t="s">
        <v>171</v>
      </c>
      <c r="F285" t="s">
        <v>163</v>
      </c>
      <c r="G285" s="59">
        <v>16.95</v>
      </c>
      <c r="H285" s="60">
        <v>45735</v>
      </c>
      <c r="I285" s="60">
        <v>45705</v>
      </c>
      <c r="J285" t="s">
        <v>163</v>
      </c>
      <c r="K285" t="s">
        <v>163</v>
      </c>
      <c r="L285" t="s">
        <v>3555</v>
      </c>
      <c r="M285" t="s">
        <v>2500</v>
      </c>
    </row>
    <row r="286" spans="1:13" x14ac:dyDescent="0.2">
      <c r="A286" t="s">
        <v>3554</v>
      </c>
      <c r="B286" t="s">
        <v>887</v>
      </c>
      <c r="C286" t="s">
        <v>930</v>
      </c>
      <c r="D286" t="s">
        <v>163</v>
      </c>
      <c r="E286" t="s">
        <v>171</v>
      </c>
      <c r="F286" t="s">
        <v>163</v>
      </c>
      <c r="G286" s="59">
        <v>92</v>
      </c>
      <c r="H286" s="60">
        <v>45735</v>
      </c>
      <c r="I286" s="60">
        <v>45705</v>
      </c>
      <c r="J286" t="s">
        <v>163</v>
      </c>
      <c r="K286" t="s">
        <v>163</v>
      </c>
      <c r="L286" t="s">
        <v>3555</v>
      </c>
      <c r="M286" t="s">
        <v>2500</v>
      </c>
    </row>
    <row r="287" spans="1:13" x14ac:dyDescent="0.2">
      <c r="A287" t="s">
        <v>3554</v>
      </c>
      <c r="B287" t="s">
        <v>887</v>
      </c>
      <c r="C287" t="s">
        <v>934</v>
      </c>
      <c r="D287" t="s">
        <v>163</v>
      </c>
      <c r="E287" t="s">
        <v>171</v>
      </c>
      <c r="F287" t="s">
        <v>163</v>
      </c>
      <c r="G287" s="59">
        <v>219.55</v>
      </c>
      <c r="H287" s="60">
        <v>45735</v>
      </c>
      <c r="I287" s="60">
        <v>45705</v>
      </c>
      <c r="J287" t="s">
        <v>163</v>
      </c>
      <c r="K287" t="s">
        <v>163</v>
      </c>
      <c r="L287" t="s">
        <v>3555</v>
      </c>
      <c r="M287" t="s">
        <v>2500</v>
      </c>
    </row>
    <row r="288" spans="1:13" x14ac:dyDescent="0.2">
      <c r="A288" t="s">
        <v>3554</v>
      </c>
      <c r="B288" t="s">
        <v>887</v>
      </c>
      <c r="C288" t="s">
        <v>900</v>
      </c>
      <c r="D288" t="s">
        <v>163</v>
      </c>
      <c r="E288" t="s">
        <v>171</v>
      </c>
      <c r="F288" t="s">
        <v>163</v>
      </c>
      <c r="G288" s="59">
        <v>0.6</v>
      </c>
      <c r="H288" s="60">
        <v>45735</v>
      </c>
      <c r="I288" s="60">
        <v>45705</v>
      </c>
      <c r="J288" t="s">
        <v>163</v>
      </c>
      <c r="K288" t="s">
        <v>163</v>
      </c>
      <c r="L288" t="s">
        <v>3555</v>
      </c>
      <c r="M288" t="s">
        <v>2500</v>
      </c>
    </row>
    <row r="289" spans="1:13" x14ac:dyDescent="0.2">
      <c r="A289" t="s">
        <v>3554</v>
      </c>
      <c r="B289" t="s">
        <v>887</v>
      </c>
      <c r="C289" t="s">
        <v>900</v>
      </c>
      <c r="D289" t="s">
        <v>163</v>
      </c>
      <c r="E289" t="s">
        <v>171</v>
      </c>
      <c r="F289" t="s">
        <v>163</v>
      </c>
      <c r="G289" s="59">
        <v>-17.55</v>
      </c>
      <c r="H289" s="60">
        <v>45735</v>
      </c>
      <c r="I289" s="60">
        <v>45705</v>
      </c>
      <c r="J289" t="s">
        <v>163</v>
      </c>
      <c r="K289" t="s">
        <v>163</v>
      </c>
      <c r="L289" t="s">
        <v>3555</v>
      </c>
      <c r="M289" t="s">
        <v>2500</v>
      </c>
    </row>
    <row r="290" spans="1:13" x14ac:dyDescent="0.2">
      <c r="A290" t="s">
        <v>3554</v>
      </c>
      <c r="B290" t="s">
        <v>887</v>
      </c>
      <c r="C290" t="s">
        <v>930</v>
      </c>
      <c r="D290" t="s">
        <v>163</v>
      </c>
      <c r="E290" t="s">
        <v>171</v>
      </c>
      <c r="F290" t="s">
        <v>163</v>
      </c>
      <c r="G290" s="59">
        <v>-92</v>
      </c>
      <c r="H290" s="60">
        <v>45735</v>
      </c>
      <c r="I290" s="60">
        <v>45705</v>
      </c>
      <c r="J290" t="s">
        <v>163</v>
      </c>
      <c r="K290" t="s">
        <v>163</v>
      </c>
      <c r="L290" t="s">
        <v>3555</v>
      </c>
      <c r="M290" t="s">
        <v>2500</v>
      </c>
    </row>
    <row r="291" spans="1:13" x14ac:dyDescent="0.2">
      <c r="A291" t="s">
        <v>3554</v>
      </c>
      <c r="B291" t="s">
        <v>887</v>
      </c>
      <c r="C291" t="s">
        <v>934</v>
      </c>
      <c r="D291" t="s">
        <v>163</v>
      </c>
      <c r="E291" t="s">
        <v>171</v>
      </c>
      <c r="F291" t="s">
        <v>163</v>
      </c>
      <c r="G291" s="59">
        <v>-219.55</v>
      </c>
      <c r="H291" s="60">
        <v>45735</v>
      </c>
      <c r="I291" s="60">
        <v>45705</v>
      </c>
      <c r="J291" t="s">
        <v>163</v>
      </c>
      <c r="K291" t="s">
        <v>163</v>
      </c>
      <c r="L291" t="s">
        <v>3555</v>
      </c>
      <c r="M291" t="s">
        <v>2500</v>
      </c>
    </row>
    <row r="292" spans="1:13" x14ac:dyDescent="0.2">
      <c r="A292" t="s">
        <v>3554</v>
      </c>
      <c r="B292" t="s">
        <v>887</v>
      </c>
      <c r="C292" t="s">
        <v>900</v>
      </c>
      <c r="D292" t="s">
        <v>163</v>
      </c>
      <c r="E292" t="s">
        <v>171</v>
      </c>
      <c r="F292" t="s">
        <v>163</v>
      </c>
      <c r="G292" s="59">
        <v>-16.95</v>
      </c>
      <c r="H292" s="60">
        <v>45735</v>
      </c>
      <c r="I292" s="60">
        <v>45705</v>
      </c>
      <c r="J292" t="s">
        <v>163</v>
      </c>
      <c r="K292" t="s">
        <v>163</v>
      </c>
      <c r="L292" t="s">
        <v>3555</v>
      </c>
      <c r="M292" t="s">
        <v>2500</v>
      </c>
    </row>
    <row r="293" spans="1:13" x14ac:dyDescent="0.2">
      <c r="A293" t="s">
        <v>3554</v>
      </c>
      <c r="B293" t="s">
        <v>887</v>
      </c>
      <c r="C293" t="s">
        <v>930</v>
      </c>
      <c r="D293" t="s">
        <v>163</v>
      </c>
      <c r="E293" t="s">
        <v>171</v>
      </c>
      <c r="F293" t="s">
        <v>163</v>
      </c>
      <c r="G293" s="59">
        <v>-92</v>
      </c>
      <c r="H293" s="60">
        <v>45735</v>
      </c>
      <c r="I293" s="60">
        <v>45705</v>
      </c>
      <c r="J293" t="s">
        <v>163</v>
      </c>
      <c r="K293" t="s">
        <v>163</v>
      </c>
      <c r="L293" t="s">
        <v>3555</v>
      </c>
      <c r="M293" t="s">
        <v>2500</v>
      </c>
    </row>
    <row r="294" spans="1:13" x14ac:dyDescent="0.2">
      <c r="A294" t="s">
        <v>3554</v>
      </c>
      <c r="B294" t="s">
        <v>887</v>
      </c>
      <c r="C294" t="s">
        <v>934</v>
      </c>
      <c r="D294" t="s">
        <v>163</v>
      </c>
      <c r="E294" t="s">
        <v>171</v>
      </c>
      <c r="F294" t="s">
        <v>163</v>
      </c>
      <c r="G294" s="59">
        <v>-219.55</v>
      </c>
      <c r="H294" s="60">
        <v>45735</v>
      </c>
      <c r="I294" s="60">
        <v>45705</v>
      </c>
      <c r="J294" t="s">
        <v>163</v>
      </c>
      <c r="K294" t="s">
        <v>163</v>
      </c>
      <c r="L294" t="s">
        <v>3555</v>
      </c>
      <c r="M294" t="s">
        <v>2500</v>
      </c>
    </row>
    <row r="295" spans="1:13" x14ac:dyDescent="0.2">
      <c r="A295" t="s">
        <v>3554</v>
      </c>
      <c r="B295" t="s">
        <v>887</v>
      </c>
      <c r="C295" t="s">
        <v>900</v>
      </c>
      <c r="D295" t="s">
        <v>163</v>
      </c>
      <c r="E295" t="s">
        <v>171</v>
      </c>
      <c r="F295" t="s">
        <v>163</v>
      </c>
      <c r="G295" s="59">
        <v>16.95</v>
      </c>
      <c r="H295" s="60">
        <v>45735</v>
      </c>
      <c r="I295" s="60">
        <v>45705</v>
      </c>
      <c r="J295" t="s">
        <v>163</v>
      </c>
      <c r="K295" t="s">
        <v>163</v>
      </c>
      <c r="L295" t="s">
        <v>3555</v>
      </c>
      <c r="M295" t="s">
        <v>2500</v>
      </c>
    </row>
    <row r="296" spans="1:13" x14ac:dyDescent="0.2">
      <c r="A296" t="s">
        <v>3554</v>
      </c>
      <c r="B296" t="s">
        <v>887</v>
      </c>
      <c r="C296" t="s">
        <v>930</v>
      </c>
      <c r="D296" t="s">
        <v>163</v>
      </c>
      <c r="E296" t="s">
        <v>171</v>
      </c>
      <c r="F296" t="s">
        <v>163</v>
      </c>
      <c r="G296" s="59">
        <v>92</v>
      </c>
      <c r="H296" s="60">
        <v>45735</v>
      </c>
      <c r="I296" s="60">
        <v>45705</v>
      </c>
      <c r="J296" t="s">
        <v>163</v>
      </c>
      <c r="K296" t="s">
        <v>163</v>
      </c>
      <c r="L296" t="s">
        <v>3555</v>
      </c>
      <c r="M296" t="s">
        <v>2500</v>
      </c>
    </row>
    <row r="297" spans="1:13" x14ac:dyDescent="0.2">
      <c r="A297" t="s">
        <v>3554</v>
      </c>
      <c r="B297" t="s">
        <v>887</v>
      </c>
      <c r="C297" t="s">
        <v>934</v>
      </c>
      <c r="D297" t="s">
        <v>163</v>
      </c>
      <c r="E297" t="s">
        <v>171</v>
      </c>
      <c r="F297" t="s">
        <v>163</v>
      </c>
      <c r="G297" s="59">
        <v>219.55</v>
      </c>
      <c r="H297" s="60">
        <v>45735</v>
      </c>
      <c r="I297" s="60">
        <v>45705</v>
      </c>
      <c r="J297" t="s">
        <v>163</v>
      </c>
      <c r="K297" t="s">
        <v>163</v>
      </c>
      <c r="L297" t="s">
        <v>3555</v>
      </c>
      <c r="M297" t="s">
        <v>2500</v>
      </c>
    </row>
    <row r="298" spans="1:13" x14ac:dyDescent="0.2">
      <c r="A298" t="s">
        <v>3556</v>
      </c>
      <c r="B298" t="s">
        <v>887</v>
      </c>
      <c r="C298" t="s">
        <v>900</v>
      </c>
      <c r="D298" t="s">
        <v>163</v>
      </c>
      <c r="E298" t="s">
        <v>171</v>
      </c>
      <c r="F298" t="s">
        <v>163</v>
      </c>
      <c r="G298" s="59">
        <v>-86.98</v>
      </c>
      <c r="H298" s="60">
        <v>45736</v>
      </c>
      <c r="I298" s="60">
        <v>45720</v>
      </c>
      <c r="J298" t="s">
        <v>163</v>
      </c>
      <c r="K298" t="s">
        <v>163</v>
      </c>
      <c r="L298" t="s">
        <v>3557</v>
      </c>
      <c r="M298" t="s">
        <v>890</v>
      </c>
    </row>
    <row r="299" spans="1:13" x14ac:dyDescent="0.2">
      <c r="A299" t="s">
        <v>3558</v>
      </c>
      <c r="B299" t="s">
        <v>887</v>
      </c>
      <c r="C299" t="s">
        <v>900</v>
      </c>
      <c r="D299" t="s">
        <v>163</v>
      </c>
      <c r="E299" t="s">
        <v>171</v>
      </c>
      <c r="F299" t="s">
        <v>163</v>
      </c>
      <c r="G299" s="59">
        <v>-98.18</v>
      </c>
      <c r="H299" s="60">
        <v>45737</v>
      </c>
      <c r="I299" s="60">
        <v>45737</v>
      </c>
      <c r="J299" t="s">
        <v>163</v>
      </c>
      <c r="K299" t="s">
        <v>163</v>
      </c>
      <c r="L299" t="s">
        <v>3559</v>
      </c>
      <c r="M299" t="s">
        <v>890</v>
      </c>
    </row>
    <row r="300" spans="1:13" x14ac:dyDescent="0.2">
      <c r="A300" t="s">
        <v>3558</v>
      </c>
      <c r="B300" t="s">
        <v>887</v>
      </c>
      <c r="C300" t="s">
        <v>900</v>
      </c>
      <c r="D300" t="s">
        <v>163</v>
      </c>
      <c r="E300" t="s">
        <v>171</v>
      </c>
      <c r="F300" t="s">
        <v>163</v>
      </c>
      <c r="G300" s="59">
        <v>-52.95</v>
      </c>
      <c r="H300" s="60">
        <v>45737</v>
      </c>
      <c r="I300" s="60">
        <v>45737</v>
      </c>
      <c r="J300" t="s">
        <v>163</v>
      </c>
      <c r="K300" t="s">
        <v>163</v>
      </c>
      <c r="L300" t="s">
        <v>3559</v>
      </c>
      <c r="M300" t="s">
        <v>890</v>
      </c>
    </row>
    <row r="301" spans="1:13" x14ac:dyDescent="0.2">
      <c r="A301" t="s">
        <v>3558</v>
      </c>
      <c r="B301" t="s">
        <v>887</v>
      </c>
      <c r="C301" t="s">
        <v>900</v>
      </c>
      <c r="D301" t="s">
        <v>163</v>
      </c>
      <c r="E301" t="s">
        <v>171</v>
      </c>
      <c r="F301" t="s">
        <v>163</v>
      </c>
      <c r="G301" s="59">
        <v>-4.78</v>
      </c>
      <c r="H301" s="60">
        <v>45737</v>
      </c>
      <c r="I301" s="60">
        <v>45737</v>
      </c>
      <c r="J301" t="s">
        <v>163</v>
      </c>
      <c r="K301" t="s">
        <v>163</v>
      </c>
      <c r="L301" t="s">
        <v>3559</v>
      </c>
      <c r="M301" t="s">
        <v>890</v>
      </c>
    </row>
    <row r="302" spans="1:13" x14ac:dyDescent="0.2">
      <c r="A302" t="s">
        <v>3558</v>
      </c>
      <c r="B302" t="s">
        <v>887</v>
      </c>
      <c r="C302" t="s">
        <v>900</v>
      </c>
      <c r="D302" t="s">
        <v>163</v>
      </c>
      <c r="E302" t="s">
        <v>171</v>
      </c>
      <c r="F302" t="s">
        <v>163</v>
      </c>
      <c r="G302" s="59">
        <v>-13.56</v>
      </c>
      <c r="H302" s="60">
        <v>45737</v>
      </c>
      <c r="I302" s="60">
        <v>45737</v>
      </c>
      <c r="J302" t="s">
        <v>163</v>
      </c>
      <c r="K302" t="s">
        <v>163</v>
      </c>
      <c r="L302" t="s">
        <v>3559</v>
      </c>
      <c r="M302" t="s">
        <v>890</v>
      </c>
    </row>
    <row r="303" spans="1:13" x14ac:dyDescent="0.2">
      <c r="A303" t="s">
        <v>3558</v>
      </c>
      <c r="B303" t="s">
        <v>887</v>
      </c>
      <c r="C303" t="s">
        <v>900</v>
      </c>
      <c r="D303" t="s">
        <v>163</v>
      </c>
      <c r="E303" t="s">
        <v>171</v>
      </c>
      <c r="F303" t="s">
        <v>163</v>
      </c>
      <c r="G303" s="59">
        <v>-4.21</v>
      </c>
      <c r="H303" s="60">
        <v>45737</v>
      </c>
      <c r="I303" s="60">
        <v>45737</v>
      </c>
      <c r="J303" t="s">
        <v>163</v>
      </c>
      <c r="K303" t="s">
        <v>163</v>
      </c>
      <c r="L303" t="s">
        <v>3559</v>
      </c>
      <c r="M303" t="s">
        <v>890</v>
      </c>
    </row>
    <row r="304" spans="1:13" x14ac:dyDescent="0.2">
      <c r="A304" t="s">
        <v>3558</v>
      </c>
      <c r="B304" t="s">
        <v>887</v>
      </c>
      <c r="C304" t="s">
        <v>900</v>
      </c>
      <c r="D304" t="s">
        <v>163</v>
      </c>
      <c r="E304" t="s">
        <v>171</v>
      </c>
      <c r="F304" t="s">
        <v>163</v>
      </c>
      <c r="G304" s="59">
        <v>-9.27</v>
      </c>
      <c r="H304" s="60">
        <v>45737</v>
      </c>
      <c r="I304" s="60">
        <v>45737</v>
      </c>
      <c r="J304" t="s">
        <v>163</v>
      </c>
      <c r="K304" t="s">
        <v>163</v>
      </c>
      <c r="L304" t="s">
        <v>3559</v>
      </c>
      <c r="M304" t="s">
        <v>890</v>
      </c>
    </row>
    <row r="305" spans="1:13" x14ac:dyDescent="0.2">
      <c r="A305" t="s">
        <v>3558</v>
      </c>
      <c r="B305" t="s">
        <v>887</v>
      </c>
      <c r="C305" t="s">
        <v>900</v>
      </c>
      <c r="D305" t="s">
        <v>163</v>
      </c>
      <c r="E305" t="s">
        <v>171</v>
      </c>
      <c r="F305" t="s">
        <v>163</v>
      </c>
      <c r="G305" s="59">
        <v>-26.97</v>
      </c>
      <c r="H305" s="60">
        <v>45737</v>
      </c>
      <c r="I305" s="60">
        <v>45737</v>
      </c>
      <c r="J305" t="s">
        <v>163</v>
      </c>
      <c r="K305" t="s">
        <v>163</v>
      </c>
      <c r="L305" t="s">
        <v>3559</v>
      </c>
      <c r="M305" t="s">
        <v>890</v>
      </c>
    </row>
    <row r="306" spans="1:13" x14ac:dyDescent="0.2">
      <c r="A306" t="s">
        <v>3558</v>
      </c>
      <c r="B306" t="s">
        <v>887</v>
      </c>
      <c r="C306" t="s">
        <v>900</v>
      </c>
      <c r="D306" t="s">
        <v>163</v>
      </c>
      <c r="E306" t="s">
        <v>171</v>
      </c>
      <c r="F306" t="s">
        <v>163</v>
      </c>
      <c r="G306" s="59">
        <v>-6.74</v>
      </c>
      <c r="H306" s="60">
        <v>45737</v>
      </c>
      <c r="I306" s="60">
        <v>45737</v>
      </c>
      <c r="J306" t="s">
        <v>163</v>
      </c>
      <c r="K306" t="s">
        <v>163</v>
      </c>
      <c r="L306" t="s">
        <v>3559</v>
      </c>
      <c r="M306" t="s">
        <v>890</v>
      </c>
    </row>
    <row r="307" spans="1:13" x14ac:dyDescent="0.2">
      <c r="A307" t="s">
        <v>3560</v>
      </c>
      <c r="B307" t="s">
        <v>887</v>
      </c>
      <c r="C307" t="s">
        <v>913</v>
      </c>
      <c r="D307" t="s">
        <v>163</v>
      </c>
      <c r="E307" t="s">
        <v>171</v>
      </c>
      <c r="F307" t="s">
        <v>163</v>
      </c>
      <c r="G307" s="59">
        <v>-1965.83</v>
      </c>
      <c r="H307" s="60">
        <v>45737</v>
      </c>
      <c r="I307" s="60">
        <v>45730</v>
      </c>
      <c r="J307" t="s">
        <v>163</v>
      </c>
      <c r="K307" t="s">
        <v>163</v>
      </c>
      <c r="L307" t="s">
        <v>3561</v>
      </c>
      <c r="M307" t="s">
        <v>890</v>
      </c>
    </row>
    <row r="308" spans="1:13" x14ac:dyDescent="0.2">
      <c r="A308" t="s">
        <v>675</v>
      </c>
      <c r="B308" t="s">
        <v>887</v>
      </c>
      <c r="C308" t="s">
        <v>900</v>
      </c>
      <c r="D308" t="s">
        <v>163</v>
      </c>
      <c r="E308" t="s">
        <v>171</v>
      </c>
      <c r="F308" t="s">
        <v>163</v>
      </c>
      <c r="G308" s="59">
        <v>-302.95</v>
      </c>
      <c r="H308" s="60">
        <v>45737</v>
      </c>
      <c r="I308" s="60">
        <v>45737</v>
      </c>
      <c r="J308" t="s">
        <v>163</v>
      </c>
      <c r="K308" t="s">
        <v>163</v>
      </c>
      <c r="L308" t="s">
        <v>3562</v>
      </c>
      <c r="M308" t="s">
        <v>890</v>
      </c>
    </row>
    <row r="309" spans="1:13" x14ac:dyDescent="0.2">
      <c r="A309" t="s">
        <v>675</v>
      </c>
      <c r="B309" t="s">
        <v>887</v>
      </c>
      <c r="C309" t="s">
        <v>900</v>
      </c>
      <c r="D309" t="s">
        <v>163</v>
      </c>
      <c r="E309" t="s">
        <v>171</v>
      </c>
      <c r="F309" t="s">
        <v>163</v>
      </c>
      <c r="G309" s="59">
        <v>-1211.25</v>
      </c>
      <c r="H309" s="60">
        <v>45737</v>
      </c>
      <c r="I309" s="60">
        <v>45737</v>
      </c>
      <c r="J309" t="s">
        <v>163</v>
      </c>
      <c r="K309" t="s">
        <v>163</v>
      </c>
      <c r="L309" t="s">
        <v>3562</v>
      </c>
      <c r="M309" t="s">
        <v>890</v>
      </c>
    </row>
    <row r="310" spans="1:13" x14ac:dyDescent="0.2">
      <c r="A310" t="s">
        <v>675</v>
      </c>
      <c r="B310" t="s">
        <v>887</v>
      </c>
      <c r="C310" t="s">
        <v>900</v>
      </c>
      <c r="D310" t="s">
        <v>163</v>
      </c>
      <c r="E310" t="s">
        <v>171</v>
      </c>
      <c r="F310" t="s">
        <v>163</v>
      </c>
      <c r="G310" s="59">
        <v>-335.7</v>
      </c>
      <c r="H310" s="60">
        <v>45737</v>
      </c>
      <c r="I310" s="60">
        <v>45737</v>
      </c>
      <c r="J310" t="s">
        <v>163</v>
      </c>
      <c r="K310" t="s">
        <v>163</v>
      </c>
      <c r="L310" t="s">
        <v>3562</v>
      </c>
      <c r="M310" t="s">
        <v>890</v>
      </c>
    </row>
    <row r="311" spans="1:13" x14ac:dyDescent="0.2">
      <c r="A311" t="s">
        <v>3563</v>
      </c>
      <c r="B311" t="s">
        <v>887</v>
      </c>
      <c r="C311" t="s">
        <v>900</v>
      </c>
      <c r="D311" t="s">
        <v>163</v>
      </c>
      <c r="E311" t="s">
        <v>171</v>
      </c>
      <c r="F311" t="s">
        <v>163</v>
      </c>
      <c r="G311" s="59">
        <v>-90.93</v>
      </c>
      <c r="H311" s="60">
        <v>45737</v>
      </c>
      <c r="I311" s="60">
        <v>45737</v>
      </c>
      <c r="J311" t="s">
        <v>163</v>
      </c>
      <c r="K311" t="s">
        <v>163</v>
      </c>
      <c r="L311" t="s">
        <v>3564</v>
      </c>
      <c r="M311" t="s">
        <v>890</v>
      </c>
    </row>
    <row r="312" spans="1:13" x14ac:dyDescent="0.2">
      <c r="A312" t="s">
        <v>3563</v>
      </c>
      <c r="B312" t="s">
        <v>887</v>
      </c>
      <c r="C312" t="s">
        <v>900</v>
      </c>
      <c r="D312" t="s">
        <v>163</v>
      </c>
      <c r="E312" t="s">
        <v>171</v>
      </c>
      <c r="F312" t="s">
        <v>163</v>
      </c>
      <c r="G312" s="59">
        <v>-26.98</v>
      </c>
      <c r="H312" s="60">
        <v>45737</v>
      </c>
      <c r="I312" s="60">
        <v>45737</v>
      </c>
      <c r="J312" t="s">
        <v>163</v>
      </c>
      <c r="K312" t="s">
        <v>163</v>
      </c>
      <c r="L312" t="s">
        <v>3564</v>
      </c>
      <c r="M312" t="s">
        <v>890</v>
      </c>
    </row>
    <row r="313" spans="1:13" x14ac:dyDescent="0.2">
      <c r="A313" t="s">
        <v>3565</v>
      </c>
      <c r="B313" t="s">
        <v>887</v>
      </c>
      <c r="C313" t="s">
        <v>900</v>
      </c>
      <c r="D313" t="s">
        <v>163</v>
      </c>
      <c r="E313" t="s">
        <v>171</v>
      </c>
      <c r="F313" t="s">
        <v>163</v>
      </c>
      <c r="G313" s="59">
        <v>-21.67</v>
      </c>
      <c r="H313" s="60">
        <v>45737</v>
      </c>
      <c r="I313" s="60">
        <v>45737</v>
      </c>
      <c r="J313" t="s">
        <v>163</v>
      </c>
      <c r="K313" t="s">
        <v>163</v>
      </c>
      <c r="L313" t="s">
        <v>3566</v>
      </c>
      <c r="M313" t="s">
        <v>890</v>
      </c>
    </row>
    <row r="314" spans="1:13" x14ac:dyDescent="0.2">
      <c r="A314" t="s">
        <v>3567</v>
      </c>
      <c r="B314" t="s">
        <v>887</v>
      </c>
      <c r="C314" t="s">
        <v>900</v>
      </c>
      <c r="D314" t="s">
        <v>163</v>
      </c>
      <c r="E314" t="s">
        <v>171</v>
      </c>
      <c r="F314" t="s">
        <v>163</v>
      </c>
      <c r="G314" s="59">
        <v>-38</v>
      </c>
      <c r="H314" s="60">
        <v>45737</v>
      </c>
      <c r="I314" s="60">
        <v>45737</v>
      </c>
      <c r="J314" t="s">
        <v>163</v>
      </c>
      <c r="K314" t="s">
        <v>163</v>
      </c>
      <c r="L314" t="s">
        <v>3568</v>
      </c>
      <c r="M314" t="s">
        <v>890</v>
      </c>
    </row>
    <row r="315" spans="1:13" x14ac:dyDescent="0.2">
      <c r="A315" t="s">
        <v>3567</v>
      </c>
      <c r="B315" t="s">
        <v>887</v>
      </c>
      <c r="C315" t="s">
        <v>900</v>
      </c>
      <c r="D315" t="s">
        <v>163</v>
      </c>
      <c r="E315" t="s">
        <v>171</v>
      </c>
      <c r="F315" t="s">
        <v>163</v>
      </c>
      <c r="G315" s="59">
        <v>-19</v>
      </c>
      <c r="H315" s="60">
        <v>45737</v>
      </c>
      <c r="I315" s="60">
        <v>45737</v>
      </c>
      <c r="J315" t="s">
        <v>163</v>
      </c>
      <c r="K315" t="s">
        <v>163</v>
      </c>
      <c r="L315" t="s">
        <v>3568</v>
      </c>
      <c r="M315" t="s">
        <v>890</v>
      </c>
    </row>
    <row r="316" spans="1:13" x14ac:dyDescent="0.2">
      <c r="A316" t="s">
        <v>3567</v>
      </c>
      <c r="B316" t="s">
        <v>887</v>
      </c>
      <c r="C316" t="s">
        <v>900</v>
      </c>
      <c r="D316" t="s">
        <v>163</v>
      </c>
      <c r="E316" t="s">
        <v>171</v>
      </c>
      <c r="F316" t="s">
        <v>163</v>
      </c>
      <c r="G316" s="59">
        <v>-4.79</v>
      </c>
      <c r="H316" s="60">
        <v>45737</v>
      </c>
      <c r="I316" s="60">
        <v>45737</v>
      </c>
      <c r="J316" t="s">
        <v>163</v>
      </c>
      <c r="K316" t="s">
        <v>163</v>
      </c>
      <c r="L316" t="s">
        <v>3568</v>
      </c>
      <c r="M316" t="s">
        <v>890</v>
      </c>
    </row>
    <row r="317" spans="1:13" x14ac:dyDescent="0.2">
      <c r="A317" t="s">
        <v>3567</v>
      </c>
      <c r="B317" t="s">
        <v>887</v>
      </c>
      <c r="C317" t="s">
        <v>900</v>
      </c>
      <c r="D317" t="s">
        <v>163</v>
      </c>
      <c r="E317" t="s">
        <v>171</v>
      </c>
      <c r="F317" t="s">
        <v>163</v>
      </c>
      <c r="G317" s="59">
        <v>-25.52</v>
      </c>
      <c r="H317" s="60">
        <v>45737</v>
      </c>
      <c r="I317" s="60">
        <v>45737</v>
      </c>
      <c r="J317" t="s">
        <v>163</v>
      </c>
      <c r="K317" t="s">
        <v>163</v>
      </c>
      <c r="L317" t="s">
        <v>3568</v>
      </c>
      <c r="M317" t="s">
        <v>890</v>
      </c>
    </row>
    <row r="318" spans="1:13" x14ac:dyDescent="0.2">
      <c r="A318" t="s">
        <v>3567</v>
      </c>
      <c r="B318" t="s">
        <v>887</v>
      </c>
      <c r="C318" t="s">
        <v>900</v>
      </c>
      <c r="D318" t="s">
        <v>163</v>
      </c>
      <c r="E318" t="s">
        <v>171</v>
      </c>
      <c r="F318" t="s">
        <v>163</v>
      </c>
      <c r="G318" s="59">
        <v>-27.12</v>
      </c>
      <c r="H318" s="60">
        <v>45737</v>
      </c>
      <c r="I318" s="60">
        <v>45737</v>
      </c>
      <c r="J318" t="s">
        <v>163</v>
      </c>
      <c r="K318" t="s">
        <v>163</v>
      </c>
      <c r="L318" t="s">
        <v>3568</v>
      </c>
      <c r="M318" t="s">
        <v>890</v>
      </c>
    </row>
    <row r="319" spans="1:13" x14ac:dyDescent="0.2">
      <c r="A319" t="s">
        <v>3567</v>
      </c>
      <c r="B319" t="s">
        <v>887</v>
      </c>
      <c r="C319" t="s">
        <v>900</v>
      </c>
      <c r="D319" t="s">
        <v>163</v>
      </c>
      <c r="E319" t="s">
        <v>171</v>
      </c>
      <c r="F319" t="s">
        <v>163</v>
      </c>
      <c r="G319" s="59">
        <v>-20.74</v>
      </c>
      <c r="H319" s="60">
        <v>45737</v>
      </c>
      <c r="I319" s="60">
        <v>45737</v>
      </c>
      <c r="J319" t="s">
        <v>163</v>
      </c>
      <c r="K319" t="s">
        <v>163</v>
      </c>
      <c r="L319" t="s">
        <v>3568</v>
      </c>
      <c r="M319" t="s">
        <v>890</v>
      </c>
    </row>
    <row r="320" spans="1:13" x14ac:dyDescent="0.2">
      <c r="A320" t="s">
        <v>3567</v>
      </c>
      <c r="B320" t="s">
        <v>887</v>
      </c>
      <c r="C320" t="s">
        <v>900</v>
      </c>
      <c r="D320" t="s">
        <v>163</v>
      </c>
      <c r="E320" t="s">
        <v>171</v>
      </c>
      <c r="F320" t="s">
        <v>163</v>
      </c>
      <c r="G320" s="59">
        <v>-15.95</v>
      </c>
      <c r="H320" s="60">
        <v>45737</v>
      </c>
      <c r="I320" s="60">
        <v>45737</v>
      </c>
      <c r="J320" t="s">
        <v>163</v>
      </c>
      <c r="K320" t="s">
        <v>163</v>
      </c>
      <c r="L320" t="s">
        <v>3568</v>
      </c>
      <c r="M320" t="s">
        <v>890</v>
      </c>
    </row>
    <row r="321" spans="1:13" x14ac:dyDescent="0.2">
      <c r="A321" t="s">
        <v>3567</v>
      </c>
      <c r="B321" t="s">
        <v>887</v>
      </c>
      <c r="C321" t="s">
        <v>900</v>
      </c>
      <c r="D321" t="s">
        <v>163</v>
      </c>
      <c r="E321" t="s">
        <v>171</v>
      </c>
      <c r="F321" t="s">
        <v>163</v>
      </c>
      <c r="G321" s="59">
        <v>-5.0599999999999996</v>
      </c>
      <c r="H321" s="60">
        <v>45737</v>
      </c>
      <c r="I321" s="60">
        <v>45737</v>
      </c>
      <c r="J321" t="s">
        <v>163</v>
      </c>
      <c r="K321" t="s">
        <v>163</v>
      </c>
      <c r="L321" t="s">
        <v>3568</v>
      </c>
      <c r="M321" t="s">
        <v>890</v>
      </c>
    </row>
    <row r="322" spans="1:13" x14ac:dyDescent="0.2">
      <c r="A322" t="s">
        <v>3567</v>
      </c>
      <c r="B322" t="s">
        <v>887</v>
      </c>
      <c r="C322" t="s">
        <v>900</v>
      </c>
      <c r="D322" t="s">
        <v>163</v>
      </c>
      <c r="E322" t="s">
        <v>171</v>
      </c>
      <c r="F322" t="s">
        <v>163</v>
      </c>
      <c r="G322" s="59">
        <v>-21.92</v>
      </c>
      <c r="H322" s="60">
        <v>45737</v>
      </c>
      <c r="I322" s="60">
        <v>45737</v>
      </c>
      <c r="J322" t="s">
        <v>163</v>
      </c>
      <c r="K322" t="s">
        <v>163</v>
      </c>
      <c r="L322" t="s">
        <v>3568</v>
      </c>
      <c r="M322" t="s">
        <v>890</v>
      </c>
    </row>
    <row r="323" spans="1:13" x14ac:dyDescent="0.2">
      <c r="A323" t="s">
        <v>3567</v>
      </c>
      <c r="B323" t="s">
        <v>887</v>
      </c>
      <c r="C323" t="s">
        <v>900</v>
      </c>
      <c r="D323" t="s">
        <v>163</v>
      </c>
      <c r="E323" t="s">
        <v>171</v>
      </c>
      <c r="F323" t="s">
        <v>163</v>
      </c>
      <c r="G323" s="59">
        <v>-16.86</v>
      </c>
      <c r="H323" s="60">
        <v>45737</v>
      </c>
      <c r="I323" s="60">
        <v>45737</v>
      </c>
      <c r="J323" t="s">
        <v>163</v>
      </c>
      <c r="K323" t="s">
        <v>163</v>
      </c>
      <c r="L323" t="s">
        <v>3568</v>
      </c>
      <c r="M323" t="s">
        <v>890</v>
      </c>
    </row>
    <row r="324" spans="1:13" x14ac:dyDescent="0.2">
      <c r="A324" t="s">
        <v>1809</v>
      </c>
      <c r="B324" t="s">
        <v>887</v>
      </c>
      <c r="C324" t="s">
        <v>900</v>
      </c>
      <c r="D324" t="s">
        <v>163</v>
      </c>
      <c r="E324" t="s">
        <v>171</v>
      </c>
      <c r="F324" t="s">
        <v>163</v>
      </c>
      <c r="G324" s="59">
        <v>-29.35</v>
      </c>
      <c r="H324" s="60">
        <v>45737</v>
      </c>
      <c r="I324" s="60">
        <v>45737</v>
      </c>
      <c r="J324" t="s">
        <v>163</v>
      </c>
      <c r="K324" t="s">
        <v>163</v>
      </c>
      <c r="L324" t="s">
        <v>3569</v>
      </c>
      <c r="M324" t="s">
        <v>890</v>
      </c>
    </row>
    <row r="325" spans="1:13" x14ac:dyDescent="0.2">
      <c r="A325" t="s">
        <v>1809</v>
      </c>
      <c r="B325" t="s">
        <v>887</v>
      </c>
      <c r="C325" t="s">
        <v>900</v>
      </c>
      <c r="D325" t="s">
        <v>163</v>
      </c>
      <c r="E325" t="s">
        <v>171</v>
      </c>
      <c r="F325" t="s">
        <v>163</v>
      </c>
      <c r="G325" s="59">
        <v>-30.31</v>
      </c>
      <c r="H325" s="60">
        <v>45737</v>
      </c>
      <c r="I325" s="60">
        <v>45737</v>
      </c>
      <c r="J325" t="s">
        <v>163</v>
      </c>
      <c r="K325" t="s">
        <v>163</v>
      </c>
      <c r="L325" t="s">
        <v>3569</v>
      </c>
      <c r="M325" t="s">
        <v>890</v>
      </c>
    </row>
    <row r="326" spans="1:13" x14ac:dyDescent="0.2">
      <c r="A326" t="s">
        <v>1809</v>
      </c>
      <c r="B326" t="s">
        <v>887</v>
      </c>
      <c r="C326" t="s">
        <v>900</v>
      </c>
      <c r="D326" t="s">
        <v>163</v>
      </c>
      <c r="E326" t="s">
        <v>171</v>
      </c>
      <c r="F326" t="s">
        <v>163</v>
      </c>
      <c r="G326" s="59">
        <v>-12.76</v>
      </c>
      <c r="H326" s="60">
        <v>45737</v>
      </c>
      <c r="I326" s="60">
        <v>45737</v>
      </c>
      <c r="J326" t="s">
        <v>163</v>
      </c>
      <c r="K326" t="s">
        <v>163</v>
      </c>
      <c r="L326" t="s">
        <v>3569</v>
      </c>
      <c r="M326" t="s">
        <v>890</v>
      </c>
    </row>
    <row r="327" spans="1:13" x14ac:dyDescent="0.2">
      <c r="A327" t="s">
        <v>1809</v>
      </c>
      <c r="B327" t="s">
        <v>887</v>
      </c>
      <c r="C327" t="s">
        <v>900</v>
      </c>
      <c r="D327" t="s">
        <v>163</v>
      </c>
      <c r="E327" t="s">
        <v>171</v>
      </c>
      <c r="F327" t="s">
        <v>163</v>
      </c>
      <c r="G327" s="59">
        <v>-1.59</v>
      </c>
      <c r="H327" s="60">
        <v>45737</v>
      </c>
      <c r="I327" s="60">
        <v>45737</v>
      </c>
      <c r="J327" t="s">
        <v>163</v>
      </c>
      <c r="K327" t="s">
        <v>163</v>
      </c>
      <c r="L327" t="s">
        <v>3569</v>
      </c>
      <c r="M327" t="s">
        <v>890</v>
      </c>
    </row>
    <row r="328" spans="1:13" x14ac:dyDescent="0.2">
      <c r="A328" t="s">
        <v>1809</v>
      </c>
      <c r="B328" t="s">
        <v>887</v>
      </c>
      <c r="C328" t="s">
        <v>900</v>
      </c>
      <c r="D328" t="s">
        <v>163</v>
      </c>
      <c r="E328" t="s">
        <v>171</v>
      </c>
      <c r="F328" t="s">
        <v>163</v>
      </c>
      <c r="G328" s="59">
        <v>-0.84</v>
      </c>
      <c r="H328" s="60">
        <v>45737</v>
      </c>
      <c r="I328" s="60">
        <v>45737</v>
      </c>
      <c r="J328" t="s">
        <v>163</v>
      </c>
      <c r="K328" t="s">
        <v>163</v>
      </c>
      <c r="L328" t="s">
        <v>3570</v>
      </c>
      <c r="M328" t="s">
        <v>890</v>
      </c>
    </row>
    <row r="329" spans="1:13" x14ac:dyDescent="0.2">
      <c r="A329" t="s">
        <v>1809</v>
      </c>
      <c r="B329" t="s">
        <v>887</v>
      </c>
      <c r="C329" t="s">
        <v>900</v>
      </c>
      <c r="D329" t="s">
        <v>163</v>
      </c>
      <c r="E329" t="s">
        <v>171</v>
      </c>
      <c r="F329" t="s">
        <v>163</v>
      </c>
      <c r="G329" s="59">
        <v>-5.0599999999999996</v>
      </c>
      <c r="H329" s="60">
        <v>45737</v>
      </c>
      <c r="I329" s="60">
        <v>45737</v>
      </c>
      <c r="J329" t="s">
        <v>163</v>
      </c>
      <c r="K329" t="s">
        <v>163</v>
      </c>
      <c r="L329" t="s">
        <v>3570</v>
      </c>
      <c r="M329" t="s">
        <v>890</v>
      </c>
    </row>
    <row r="330" spans="1:13" x14ac:dyDescent="0.2">
      <c r="A330" t="s">
        <v>1809</v>
      </c>
      <c r="B330" t="s">
        <v>887</v>
      </c>
      <c r="C330" t="s">
        <v>900</v>
      </c>
      <c r="D330" t="s">
        <v>163</v>
      </c>
      <c r="E330" t="s">
        <v>171</v>
      </c>
      <c r="F330" t="s">
        <v>163</v>
      </c>
      <c r="G330" s="59">
        <v>-19.39</v>
      </c>
      <c r="H330" s="60">
        <v>45737</v>
      </c>
      <c r="I330" s="60">
        <v>45737</v>
      </c>
      <c r="J330" t="s">
        <v>163</v>
      </c>
      <c r="K330" t="s">
        <v>163</v>
      </c>
      <c r="L330" t="s">
        <v>3570</v>
      </c>
      <c r="M330" t="s">
        <v>890</v>
      </c>
    </row>
    <row r="331" spans="1:13" x14ac:dyDescent="0.2">
      <c r="A331" t="s">
        <v>1809</v>
      </c>
      <c r="B331" t="s">
        <v>887</v>
      </c>
      <c r="C331" t="s">
        <v>900</v>
      </c>
      <c r="D331" t="s">
        <v>163</v>
      </c>
      <c r="E331" t="s">
        <v>171</v>
      </c>
      <c r="F331" t="s">
        <v>163</v>
      </c>
      <c r="G331" s="59">
        <v>-0.84</v>
      </c>
      <c r="H331" s="60">
        <v>45737</v>
      </c>
      <c r="I331" s="60">
        <v>45737</v>
      </c>
      <c r="J331" t="s">
        <v>163</v>
      </c>
      <c r="K331" t="s">
        <v>163</v>
      </c>
      <c r="L331" t="s">
        <v>3570</v>
      </c>
      <c r="M331" t="s">
        <v>890</v>
      </c>
    </row>
    <row r="332" spans="1:13" x14ac:dyDescent="0.2">
      <c r="A332" t="s">
        <v>3571</v>
      </c>
      <c r="B332" t="s">
        <v>887</v>
      </c>
      <c r="C332" t="s">
        <v>934</v>
      </c>
      <c r="D332" t="s">
        <v>163</v>
      </c>
      <c r="E332" t="s">
        <v>171</v>
      </c>
      <c r="F332" t="s">
        <v>163</v>
      </c>
      <c r="G332" s="59">
        <v>-197.15</v>
      </c>
      <c r="H332" s="60">
        <v>45740</v>
      </c>
      <c r="I332" s="60">
        <v>45702</v>
      </c>
      <c r="J332" t="s">
        <v>163</v>
      </c>
      <c r="K332" t="s">
        <v>163</v>
      </c>
      <c r="L332" t="s">
        <v>3572</v>
      </c>
      <c r="M332" t="s">
        <v>890</v>
      </c>
    </row>
    <row r="333" spans="1:13" x14ac:dyDescent="0.2">
      <c r="A333" t="s">
        <v>3571</v>
      </c>
      <c r="B333" t="s">
        <v>887</v>
      </c>
      <c r="C333" t="s">
        <v>934</v>
      </c>
      <c r="D333" t="s">
        <v>163</v>
      </c>
      <c r="E333" t="s">
        <v>171</v>
      </c>
      <c r="F333" t="s">
        <v>163</v>
      </c>
      <c r="G333" s="59">
        <v>-206.11</v>
      </c>
      <c r="H333" s="60">
        <v>45740</v>
      </c>
      <c r="I333" s="60">
        <v>45616</v>
      </c>
      <c r="J333" t="s">
        <v>163</v>
      </c>
      <c r="K333" t="s">
        <v>163</v>
      </c>
      <c r="L333" t="s">
        <v>3573</v>
      </c>
      <c r="M333" t="s">
        <v>890</v>
      </c>
    </row>
    <row r="334" spans="1:13" x14ac:dyDescent="0.2">
      <c r="A334" t="s">
        <v>3571</v>
      </c>
      <c r="B334" t="s">
        <v>887</v>
      </c>
      <c r="C334" t="s">
        <v>930</v>
      </c>
      <c r="D334" t="s">
        <v>163</v>
      </c>
      <c r="E334" t="s">
        <v>171</v>
      </c>
      <c r="F334" t="s">
        <v>163</v>
      </c>
      <c r="G334" s="59">
        <v>-504.69</v>
      </c>
      <c r="H334" s="60">
        <v>45740</v>
      </c>
      <c r="I334" s="60">
        <v>45702</v>
      </c>
      <c r="J334" t="s">
        <v>163</v>
      </c>
      <c r="K334" t="s">
        <v>163</v>
      </c>
      <c r="L334" t="s">
        <v>3574</v>
      </c>
      <c r="M334" t="s">
        <v>890</v>
      </c>
    </row>
    <row r="335" spans="1:13" x14ac:dyDescent="0.2">
      <c r="A335" t="s">
        <v>3571</v>
      </c>
      <c r="B335" t="s">
        <v>887</v>
      </c>
      <c r="C335" t="s">
        <v>930</v>
      </c>
      <c r="D335" t="s">
        <v>163</v>
      </c>
      <c r="E335" t="s">
        <v>171</v>
      </c>
      <c r="F335" t="s">
        <v>163</v>
      </c>
      <c r="G335" s="59">
        <v>-527.63</v>
      </c>
      <c r="H335" s="60">
        <v>45740</v>
      </c>
      <c r="I335" s="60">
        <v>45616</v>
      </c>
      <c r="J335" t="s">
        <v>163</v>
      </c>
      <c r="K335" t="s">
        <v>163</v>
      </c>
      <c r="L335" t="s">
        <v>3574</v>
      </c>
      <c r="M335" t="s">
        <v>890</v>
      </c>
    </row>
    <row r="336" spans="1:13" x14ac:dyDescent="0.2">
      <c r="A336" t="s">
        <v>3575</v>
      </c>
      <c r="B336" t="s">
        <v>887</v>
      </c>
      <c r="C336" t="s">
        <v>913</v>
      </c>
      <c r="D336" t="s">
        <v>163</v>
      </c>
      <c r="E336" t="s">
        <v>171</v>
      </c>
      <c r="F336" t="s">
        <v>163</v>
      </c>
      <c r="G336" s="59">
        <v>-1965.83</v>
      </c>
      <c r="H336" s="60">
        <v>45741</v>
      </c>
      <c r="I336" s="60">
        <v>45707</v>
      </c>
      <c r="J336" t="s">
        <v>163</v>
      </c>
      <c r="K336" t="s">
        <v>163</v>
      </c>
      <c r="L336" t="s">
        <v>3576</v>
      </c>
      <c r="M336" t="s">
        <v>890</v>
      </c>
    </row>
    <row r="337" spans="1:13" x14ac:dyDescent="0.2">
      <c r="A337" t="s">
        <v>3577</v>
      </c>
      <c r="B337" t="s">
        <v>887</v>
      </c>
      <c r="C337" t="s">
        <v>900</v>
      </c>
      <c r="D337" t="s">
        <v>163</v>
      </c>
      <c r="E337" t="s">
        <v>171</v>
      </c>
      <c r="F337" t="s">
        <v>163</v>
      </c>
      <c r="G337" s="59">
        <v>-13.49</v>
      </c>
      <c r="H337" s="60">
        <v>45741</v>
      </c>
      <c r="I337" s="60">
        <v>45741</v>
      </c>
      <c r="J337" t="s">
        <v>163</v>
      </c>
      <c r="K337" t="s">
        <v>163</v>
      </c>
      <c r="L337" t="s">
        <v>3578</v>
      </c>
      <c r="M337" t="s">
        <v>890</v>
      </c>
    </row>
    <row r="338" spans="1:13" x14ac:dyDescent="0.2">
      <c r="A338" t="s">
        <v>3579</v>
      </c>
      <c r="B338" t="s">
        <v>887</v>
      </c>
      <c r="C338" t="s">
        <v>900</v>
      </c>
      <c r="D338" t="s">
        <v>163</v>
      </c>
      <c r="E338" t="s">
        <v>171</v>
      </c>
      <c r="F338" t="s">
        <v>163</v>
      </c>
      <c r="G338" s="59">
        <v>-187.1</v>
      </c>
      <c r="H338" s="60">
        <v>45741</v>
      </c>
      <c r="I338" s="60">
        <v>45741</v>
      </c>
      <c r="J338" t="s">
        <v>163</v>
      </c>
      <c r="K338" t="s">
        <v>163</v>
      </c>
      <c r="L338" t="s">
        <v>3580</v>
      </c>
      <c r="M338" t="s">
        <v>890</v>
      </c>
    </row>
    <row r="339" spans="1:13" x14ac:dyDescent="0.2">
      <c r="A339" t="s">
        <v>3581</v>
      </c>
      <c r="B339" t="s">
        <v>887</v>
      </c>
      <c r="C339" t="s">
        <v>900</v>
      </c>
      <c r="D339" t="s">
        <v>163</v>
      </c>
      <c r="E339" t="s">
        <v>171</v>
      </c>
      <c r="F339" t="s">
        <v>163</v>
      </c>
      <c r="G339" s="59">
        <v>-10.06</v>
      </c>
      <c r="H339" s="60">
        <v>45741</v>
      </c>
      <c r="I339" s="60">
        <v>45741</v>
      </c>
      <c r="J339" t="s">
        <v>163</v>
      </c>
      <c r="K339" t="s">
        <v>163</v>
      </c>
      <c r="L339" t="s">
        <v>3582</v>
      </c>
      <c r="M339" t="s">
        <v>890</v>
      </c>
    </row>
    <row r="340" spans="1:13" x14ac:dyDescent="0.2">
      <c r="A340" t="s">
        <v>3581</v>
      </c>
      <c r="B340" t="s">
        <v>887</v>
      </c>
      <c r="C340" t="s">
        <v>900</v>
      </c>
      <c r="D340" t="s">
        <v>163</v>
      </c>
      <c r="E340" t="s">
        <v>171</v>
      </c>
      <c r="F340" t="s">
        <v>163</v>
      </c>
      <c r="G340" s="59">
        <v>-29.51</v>
      </c>
      <c r="H340" s="60">
        <v>45741</v>
      </c>
      <c r="I340" s="60">
        <v>45741</v>
      </c>
      <c r="J340" t="s">
        <v>163</v>
      </c>
      <c r="K340" t="s">
        <v>163</v>
      </c>
      <c r="L340" t="s">
        <v>3582</v>
      </c>
      <c r="M340" t="s">
        <v>890</v>
      </c>
    </row>
    <row r="341" spans="1:13" x14ac:dyDescent="0.2">
      <c r="A341" t="s">
        <v>3581</v>
      </c>
      <c r="B341" t="s">
        <v>887</v>
      </c>
      <c r="C341" t="s">
        <v>900</v>
      </c>
      <c r="D341" t="s">
        <v>163</v>
      </c>
      <c r="E341" t="s">
        <v>171</v>
      </c>
      <c r="F341" t="s">
        <v>163</v>
      </c>
      <c r="G341" s="59">
        <v>-10.37</v>
      </c>
      <c r="H341" s="60">
        <v>45741</v>
      </c>
      <c r="I341" s="60">
        <v>45741</v>
      </c>
      <c r="J341" t="s">
        <v>163</v>
      </c>
      <c r="K341" t="s">
        <v>163</v>
      </c>
      <c r="L341" t="s">
        <v>3582</v>
      </c>
      <c r="M341" t="s">
        <v>890</v>
      </c>
    </row>
    <row r="342" spans="1:13" x14ac:dyDescent="0.2">
      <c r="A342" t="s">
        <v>3581</v>
      </c>
      <c r="B342" t="s">
        <v>887</v>
      </c>
      <c r="C342" t="s">
        <v>900</v>
      </c>
      <c r="D342" t="s">
        <v>163</v>
      </c>
      <c r="E342" t="s">
        <v>171</v>
      </c>
      <c r="F342" t="s">
        <v>163</v>
      </c>
      <c r="G342" s="177">
        <v>-16.010000000000002</v>
      </c>
      <c r="H342" s="60">
        <v>45741</v>
      </c>
      <c r="I342" s="60">
        <v>45741</v>
      </c>
      <c r="J342" t="s">
        <v>163</v>
      </c>
      <c r="K342" t="s">
        <v>163</v>
      </c>
      <c r="L342" t="s">
        <v>3582</v>
      </c>
      <c r="M342" t="s">
        <v>890</v>
      </c>
    </row>
    <row r="343" spans="1:13" x14ac:dyDescent="0.2">
      <c r="A343" t="s">
        <v>3581</v>
      </c>
      <c r="B343" t="s">
        <v>887</v>
      </c>
      <c r="C343" t="s">
        <v>900</v>
      </c>
      <c r="D343" t="s">
        <v>163</v>
      </c>
      <c r="E343" t="s">
        <v>171</v>
      </c>
      <c r="F343" t="s">
        <v>163</v>
      </c>
      <c r="G343" s="177">
        <v>-26.97</v>
      </c>
      <c r="H343" s="60">
        <v>45741</v>
      </c>
      <c r="I343" s="60">
        <v>45741</v>
      </c>
      <c r="J343" t="s">
        <v>163</v>
      </c>
      <c r="K343" t="s">
        <v>163</v>
      </c>
      <c r="L343" t="s">
        <v>3582</v>
      </c>
      <c r="M343" t="s">
        <v>890</v>
      </c>
    </row>
    <row r="344" spans="1:13" x14ac:dyDescent="0.2">
      <c r="A344" t="s">
        <v>3581</v>
      </c>
      <c r="B344" t="s">
        <v>887</v>
      </c>
      <c r="C344" t="s">
        <v>900</v>
      </c>
      <c r="D344" t="s">
        <v>163</v>
      </c>
      <c r="E344" t="s">
        <v>171</v>
      </c>
      <c r="F344" t="s">
        <v>163</v>
      </c>
      <c r="G344" s="177">
        <v>-11.8</v>
      </c>
      <c r="H344" s="60">
        <v>45741</v>
      </c>
      <c r="I344" s="60">
        <v>45741</v>
      </c>
      <c r="J344" t="s">
        <v>163</v>
      </c>
      <c r="K344" t="s">
        <v>163</v>
      </c>
      <c r="L344" t="s">
        <v>3582</v>
      </c>
      <c r="M344" t="s">
        <v>890</v>
      </c>
    </row>
    <row r="345" spans="1:13" x14ac:dyDescent="0.2">
      <c r="A345" t="s">
        <v>3583</v>
      </c>
      <c r="B345" t="s">
        <v>887</v>
      </c>
      <c r="C345" t="s">
        <v>900</v>
      </c>
      <c r="D345" t="s">
        <v>163</v>
      </c>
      <c r="E345" t="s">
        <v>171</v>
      </c>
      <c r="F345" t="s">
        <v>163</v>
      </c>
      <c r="G345" s="177">
        <v>-38.78</v>
      </c>
      <c r="H345" s="60">
        <v>45741</v>
      </c>
      <c r="I345" s="60">
        <v>45741</v>
      </c>
      <c r="J345" t="s">
        <v>163</v>
      </c>
      <c r="K345" t="s">
        <v>163</v>
      </c>
      <c r="L345" t="s">
        <v>3584</v>
      </c>
      <c r="M345" t="s">
        <v>890</v>
      </c>
    </row>
    <row r="346" spans="1:13" x14ac:dyDescent="0.2">
      <c r="A346" t="s">
        <v>3530</v>
      </c>
      <c r="B346" t="s">
        <v>887</v>
      </c>
      <c r="C346" t="s">
        <v>900</v>
      </c>
      <c r="D346" t="s">
        <v>163</v>
      </c>
      <c r="E346" t="s">
        <v>171</v>
      </c>
      <c r="F346" t="s">
        <v>163</v>
      </c>
      <c r="G346" s="177">
        <v>19.8</v>
      </c>
      <c r="H346" s="60">
        <v>45743</v>
      </c>
      <c r="I346" s="60">
        <v>45714</v>
      </c>
      <c r="J346" t="s">
        <v>163</v>
      </c>
      <c r="K346" t="s">
        <v>163</v>
      </c>
      <c r="L346" t="s">
        <v>3585</v>
      </c>
      <c r="M346" t="s">
        <v>890</v>
      </c>
    </row>
    <row r="347" spans="1:13" x14ac:dyDescent="0.2">
      <c r="A347">
        <v>30100329</v>
      </c>
      <c r="B347" t="s">
        <v>887</v>
      </c>
      <c r="C347" t="s">
        <v>892</v>
      </c>
      <c r="D347" t="s">
        <v>163</v>
      </c>
      <c r="E347" t="s">
        <v>171</v>
      </c>
      <c r="F347" t="s">
        <v>163</v>
      </c>
      <c r="G347" s="177">
        <v>-2000</v>
      </c>
      <c r="H347" s="60">
        <v>45744</v>
      </c>
      <c r="I347" s="60">
        <v>43997</v>
      </c>
      <c r="J347" t="s">
        <v>163</v>
      </c>
      <c r="K347" t="s">
        <v>163</v>
      </c>
      <c r="L347" t="s">
        <v>3586</v>
      </c>
      <c r="M347" t="s">
        <v>890</v>
      </c>
    </row>
    <row r="348" spans="1:13" x14ac:dyDescent="0.2">
      <c r="A348">
        <v>30100329</v>
      </c>
      <c r="B348" t="s">
        <v>887</v>
      </c>
      <c r="C348" t="s">
        <v>892</v>
      </c>
      <c r="D348" t="s">
        <v>163</v>
      </c>
      <c r="E348" t="s">
        <v>171</v>
      </c>
      <c r="F348" t="s">
        <v>163</v>
      </c>
      <c r="G348" s="177">
        <v>-3105</v>
      </c>
      <c r="H348" s="60">
        <v>45744</v>
      </c>
      <c r="I348" s="60">
        <v>43997</v>
      </c>
      <c r="J348" t="s">
        <v>163</v>
      </c>
      <c r="K348" t="s">
        <v>163</v>
      </c>
      <c r="L348" t="s">
        <v>3586</v>
      </c>
      <c r="M348" t="s">
        <v>890</v>
      </c>
    </row>
    <row r="349" spans="1:13" x14ac:dyDescent="0.2">
      <c r="A349" t="s">
        <v>3587</v>
      </c>
      <c r="B349" t="s">
        <v>887</v>
      </c>
      <c r="C349" t="s">
        <v>900</v>
      </c>
      <c r="D349" t="s">
        <v>163</v>
      </c>
      <c r="E349" t="s">
        <v>171</v>
      </c>
      <c r="F349" t="s">
        <v>163</v>
      </c>
      <c r="G349" s="177">
        <v>-10.119999999999999</v>
      </c>
      <c r="H349" s="60">
        <v>45747</v>
      </c>
      <c r="I349" s="60">
        <v>45747</v>
      </c>
      <c r="J349" t="s">
        <v>163</v>
      </c>
      <c r="K349" t="s">
        <v>163</v>
      </c>
      <c r="L349" t="s">
        <v>3588</v>
      </c>
      <c r="M349" t="s">
        <v>890</v>
      </c>
    </row>
    <row r="350" spans="1:13" x14ac:dyDescent="0.2">
      <c r="A350" t="s">
        <v>3589</v>
      </c>
      <c r="B350" t="s">
        <v>887</v>
      </c>
      <c r="C350" t="s">
        <v>900</v>
      </c>
      <c r="D350" t="s">
        <v>163</v>
      </c>
      <c r="E350" t="s">
        <v>171</v>
      </c>
      <c r="F350" t="s">
        <v>163</v>
      </c>
      <c r="G350" s="177">
        <v>-16.809999999999999</v>
      </c>
      <c r="H350" s="60">
        <v>45747</v>
      </c>
      <c r="I350" s="60">
        <v>45747</v>
      </c>
      <c r="J350" t="s">
        <v>163</v>
      </c>
      <c r="K350" t="s">
        <v>163</v>
      </c>
      <c r="L350" t="s">
        <v>3590</v>
      </c>
      <c r="M350" t="s">
        <v>890</v>
      </c>
    </row>
    <row r="351" spans="1:13" x14ac:dyDescent="0.2">
      <c r="A351" t="s">
        <v>3589</v>
      </c>
      <c r="B351" t="s">
        <v>887</v>
      </c>
      <c r="C351" t="s">
        <v>900</v>
      </c>
      <c r="D351" t="s">
        <v>163</v>
      </c>
      <c r="E351" t="s">
        <v>171</v>
      </c>
      <c r="F351" t="s">
        <v>163</v>
      </c>
      <c r="G351" s="177">
        <v>-75.349999999999994</v>
      </c>
      <c r="H351" s="60">
        <v>45747</v>
      </c>
      <c r="I351" s="60">
        <v>45747</v>
      </c>
      <c r="J351" t="s">
        <v>163</v>
      </c>
      <c r="K351" t="s">
        <v>163</v>
      </c>
      <c r="L351" t="s">
        <v>3590</v>
      </c>
      <c r="M351" t="s">
        <v>890</v>
      </c>
    </row>
    <row r="352" spans="1:13" x14ac:dyDescent="0.2">
      <c r="A352" t="s">
        <v>3589</v>
      </c>
      <c r="B352" t="s">
        <v>887</v>
      </c>
      <c r="C352" t="s">
        <v>900</v>
      </c>
      <c r="D352" t="s">
        <v>163</v>
      </c>
      <c r="E352" t="s">
        <v>171</v>
      </c>
      <c r="F352" t="s">
        <v>163</v>
      </c>
      <c r="G352" s="177">
        <v>-21.95</v>
      </c>
      <c r="H352" s="60">
        <v>45747</v>
      </c>
      <c r="I352" s="60">
        <v>45747</v>
      </c>
      <c r="J352" t="s">
        <v>163</v>
      </c>
      <c r="K352" t="s">
        <v>163</v>
      </c>
      <c r="L352" t="s">
        <v>3590</v>
      </c>
      <c r="M352" t="s">
        <v>890</v>
      </c>
    </row>
    <row r="353" spans="1:13" x14ac:dyDescent="0.2">
      <c r="A353" t="s">
        <v>3589</v>
      </c>
      <c r="B353" t="s">
        <v>887</v>
      </c>
      <c r="C353" t="s">
        <v>900</v>
      </c>
      <c r="D353" t="s">
        <v>163</v>
      </c>
      <c r="E353" t="s">
        <v>171</v>
      </c>
      <c r="F353" t="s">
        <v>163</v>
      </c>
      <c r="G353" s="177">
        <v>-98.1</v>
      </c>
      <c r="H353" s="60">
        <v>45747</v>
      </c>
      <c r="I353" s="60">
        <v>45747</v>
      </c>
      <c r="J353" t="s">
        <v>163</v>
      </c>
      <c r="K353" t="s">
        <v>163</v>
      </c>
      <c r="L353" t="s">
        <v>3590</v>
      </c>
      <c r="M353" t="s">
        <v>890</v>
      </c>
    </row>
    <row r="354" spans="1:13" x14ac:dyDescent="0.2">
      <c r="A354" t="s">
        <v>3589</v>
      </c>
      <c r="B354" t="s">
        <v>887</v>
      </c>
      <c r="C354" t="s">
        <v>900</v>
      </c>
      <c r="D354" t="s">
        <v>163</v>
      </c>
      <c r="E354" t="s">
        <v>171</v>
      </c>
      <c r="F354" t="s">
        <v>163</v>
      </c>
      <c r="G354" s="177">
        <v>-37.090000000000003</v>
      </c>
      <c r="H354" s="60">
        <v>45747</v>
      </c>
      <c r="I354" s="60">
        <v>45747</v>
      </c>
      <c r="J354" t="s">
        <v>163</v>
      </c>
      <c r="K354" t="s">
        <v>163</v>
      </c>
      <c r="L354" t="s">
        <v>3590</v>
      </c>
      <c r="M354" t="s">
        <v>890</v>
      </c>
    </row>
  </sheetData>
  <sortState xmlns:xlrd2="http://schemas.microsoft.com/office/spreadsheetml/2017/richdata2" ref="A2:K378">
    <sortCondition ref="D2:D37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80"/>
  <sheetViews>
    <sheetView topLeftCell="A185" workbookViewId="0">
      <selection activeCell="A184" sqref="A184:M239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bestFit="1" customWidth="1"/>
    <col min="5" max="5" width="6.42578125" bestFit="1" customWidth="1"/>
    <col min="6" max="6" width="9.85546875" bestFit="1" customWidth="1"/>
    <col min="7" max="7" width="10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77.140625" customWidth="1"/>
    <col min="12" max="12" width="51.7109375" bestFit="1" customWidth="1"/>
  </cols>
  <sheetData>
    <row r="1" spans="1:11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 t="s">
        <v>3271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-4460</v>
      </c>
      <c r="H2" s="60">
        <v>45755</v>
      </c>
      <c r="I2" s="60">
        <v>45755</v>
      </c>
      <c r="J2" t="s">
        <v>163</v>
      </c>
      <c r="K2" t="s">
        <v>3272</v>
      </c>
    </row>
    <row r="3" spans="1:11" x14ac:dyDescent="0.2">
      <c r="A3" t="s">
        <v>3273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-346.54</v>
      </c>
      <c r="H3" s="60">
        <v>45757</v>
      </c>
      <c r="I3" s="60">
        <v>45757</v>
      </c>
      <c r="J3" t="s">
        <v>163</v>
      </c>
      <c r="K3" t="s">
        <v>3274</v>
      </c>
    </row>
    <row r="4" spans="1:11" x14ac:dyDescent="0.2">
      <c r="A4" t="s">
        <v>3275</v>
      </c>
      <c r="B4" t="s">
        <v>167</v>
      </c>
      <c r="C4" t="s">
        <v>14</v>
      </c>
      <c r="D4" t="s">
        <v>35</v>
      </c>
      <c r="E4" t="s">
        <v>164</v>
      </c>
      <c r="F4" t="s">
        <v>163</v>
      </c>
      <c r="G4" s="177">
        <v>-100</v>
      </c>
      <c r="H4" s="60">
        <v>45762</v>
      </c>
      <c r="I4" s="60">
        <v>45762</v>
      </c>
      <c r="J4" s="60">
        <v>45770</v>
      </c>
      <c r="K4" t="s">
        <v>1790</v>
      </c>
    </row>
    <row r="5" spans="1:11" x14ac:dyDescent="0.2">
      <c r="A5" t="s">
        <v>3275</v>
      </c>
      <c r="B5" t="s">
        <v>167</v>
      </c>
      <c r="C5" t="s">
        <v>166</v>
      </c>
      <c r="D5" t="s">
        <v>35</v>
      </c>
      <c r="E5" t="s">
        <v>164</v>
      </c>
      <c r="F5" t="s">
        <v>163</v>
      </c>
      <c r="G5" s="177">
        <v>100</v>
      </c>
      <c r="H5" s="60">
        <v>45770</v>
      </c>
      <c r="I5" s="60">
        <v>45762</v>
      </c>
      <c r="J5" t="s">
        <v>163</v>
      </c>
      <c r="K5" t="s">
        <v>163</v>
      </c>
    </row>
    <row r="6" spans="1:11" x14ac:dyDescent="0.2">
      <c r="A6" t="s">
        <v>3276</v>
      </c>
      <c r="B6" t="s">
        <v>167</v>
      </c>
      <c r="C6" t="s">
        <v>14</v>
      </c>
      <c r="D6" t="s">
        <v>34</v>
      </c>
      <c r="E6" t="s">
        <v>171</v>
      </c>
      <c r="F6" t="s">
        <v>163</v>
      </c>
      <c r="G6" s="177">
        <v>-100</v>
      </c>
      <c r="H6" s="60">
        <v>45762</v>
      </c>
      <c r="I6" s="60">
        <v>45762</v>
      </c>
      <c r="J6" t="s">
        <v>163</v>
      </c>
      <c r="K6" t="s">
        <v>1790</v>
      </c>
    </row>
    <row r="7" spans="1:11" x14ac:dyDescent="0.2">
      <c r="A7" t="s">
        <v>3277</v>
      </c>
      <c r="B7" t="s">
        <v>167</v>
      </c>
      <c r="C7" t="s">
        <v>14</v>
      </c>
      <c r="D7" t="s">
        <v>34</v>
      </c>
      <c r="E7" t="s">
        <v>171</v>
      </c>
      <c r="F7" t="s">
        <v>163</v>
      </c>
      <c r="G7" s="177">
        <v>-100</v>
      </c>
      <c r="H7" s="60">
        <v>45762</v>
      </c>
      <c r="I7" s="60">
        <v>45762</v>
      </c>
      <c r="J7" t="s">
        <v>163</v>
      </c>
      <c r="K7" t="s">
        <v>1790</v>
      </c>
    </row>
    <row r="8" spans="1:11" x14ac:dyDescent="0.2">
      <c r="A8" t="s">
        <v>3278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45762</v>
      </c>
      <c r="I8" s="60">
        <v>45762</v>
      </c>
      <c r="J8" t="s">
        <v>163</v>
      </c>
      <c r="K8" t="s">
        <v>1790</v>
      </c>
    </row>
    <row r="9" spans="1:11" x14ac:dyDescent="0.2">
      <c r="A9" t="s">
        <v>3279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45762</v>
      </c>
      <c r="I9" s="60">
        <v>45762</v>
      </c>
      <c r="J9" t="s">
        <v>163</v>
      </c>
      <c r="K9" t="s">
        <v>1790</v>
      </c>
    </row>
    <row r="10" spans="1:11" x14ac:dyDescent="0.2">
      <c r="A10" t="s">
        <v>3280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45762</v>
      </c>
      <c r="I10" s="60">
        <v>45762</v>
      </c>
      <c r="J10" t="s">
        <v>163</v>
      </c>
      <c r="K10" t="s">
        <v>1790</v>
      </c>
    </row>
    <row r="11" spans="1:11" x14ac:dyDescent="0.2">
      <c r="A11" t="s">
        <v>3281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45762</v>
      </c>
      <c r="I11" s="60">
        <v>45762</v>
      </c>
      <c r="J11" t="s">
        <v>163</v>
      </c>
      <c r="K11" t="s">
        <v>1790</v>
      </c>
    </row>
    <row r="12" spans="1:11" x14ac:dyDescent="0.2">
      <c r="A12" t="s">
        <v>3282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45762</v>
      </c>
      <c r="I12" s="60">
        <v>45762</v>
      </c>
      <c r="J12" t="s">
        <v>163</v>
      </c>
      <c r="K12" t="s">
        <v>1790</v>
      </c>
    </row>
    <row r="13" spans="1:11" x14ac:dyDescent="0.2">
      <c r="A13" t="s">
        <v>3283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45762</v>
      </c>
      <c r="I13" s="60">
        <v>45762</v>
      </c>
      <c r="J13" t="s">
        <v>163</v>
      </c>
      <c r="K13" t="s">
        <v>1790</v>
      </c>
    </row>
    <row r="14" spans="1:11" x14ac:dyDescent="0.2">
      <c r="A14" t="s">
        <v>3284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45762</v>
      </c>
      <c r="I14" s="60">
        <v>45762</v>
      </c>
      <c r="J14" t="s">
        <v>163</v>
      </c>
      <c r="K14" t="s">
        <v>1790</v>
      </c>
    </row>
    <row r="15" spans="1:11" x14ac:dyDescent="0.2">
      <c r="A15" t="s">
        <v>3285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45762</v>
      </c>
      <c r="I15" s="60">
        <v>45762</v>
      </c>
      <c r="J15" t="s">
        <v>163</v>
      </c>
      <c r="K15" t="s">
        <v>1790</v>
      </c>
    </row>
    <row r="16" spans="1:11" x14ac:dyDescent="0.2">
      <c r="A16" t="s">
        <v>3286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45762</v>
      </c>
      <c r="I16" s="60">
        <v>45762</v>
      </c>
      <c r="J16" t="s">
        <v>163</v>
      </c>
      <c r="K16" t="s">
        <v>1790</v>
      </c>
    </row>
    <row r="17" spans="1:11" x14ac:dyDescent="0.2">
      <c r="A17" t="s">
        <v>3287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45762</v>
      </c>
      <c r="I17" s="60">
        <v>45762</v>
      </c>
      <c r="J17" t="s">
        <v>163</v>
      </c>
      <c r="K17" t="s">
        <v>1790</v>
      </c>
    </row>
    <row r="18" spans="1:11" x14ac:dyDescent="0.2">
      <c r="A18" t="s">
        <v>3288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45762</v>
      </c>
      <c r="I18" s="60">
        <v>45762</v>
      </c>
      <c r="J18" t="s">
        <v>163</v>
      </c>
      <c r="K18" t="s">
        <v>1790</v>
      </c>
    </row>
    <row r="19" spans="1:11" x14ac:dyDescent="0.2">
      <c r="A19" t="s">
        <v>3289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45762</v>
      </c>
      <c r="I19" s="60">
        <v>45762</v>
      </c>
      <c r="J19" t="s">
        <v>163</v>
      </c>
      <c r="K19" t="s">
        <v>1790</v>
      </c>
    </row>
    <row r="20" spans="1:11" x14ac:dyDescent="0.2">
      <c r="A20" t="s">
        <v>3290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45762</v>
      </c>
      <c r="I20" s="60">
        <v>45762</v>
      </c>
      <c r="J20" t="s">
        <v>163</v>
      </c>
      <c r="K20" t="s">
        <v>1790</v>
      </c>
    </row>
    <row r="21" spans="1:11" x14ac:dyDescent="0.2">
      <c r="A21" t="s">
        <v>3291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45762</v>
      </c>
      <c r="I21" s="60">
        <v>45762</v>
      </c>
      <c r="J21" t="s">
        <v>163</v>
      </c>
      <c r="K21" t="s">
        <v>1790</v>
      </c>
    </row>
    <row r="22" spans="1:11" x14ac:dyDescent="0.2">
      <c r="A22" t="s">
        <v>3292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45762</v>
      </c>
      <c r="I22" s="60">
        <v>45762</v>
      </c>
      <c r="J22" t="s">
        <v>163</v>
      </c>
      <c r="K22" t="s">
        <v>1790</v>
      </c>
    </row>
    <row r="23" spans="1:11" x14ac:dyDescent="0.2">
      <c r="A23" t="s">
        <v>3293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-100</v>
      </c>
      <c r="H23" s="60">
        <v>45762</v>
      </c>
      <c r="I23" s="60">
        <v>45762</v>
      </c>
      <c r="J23" t="s">
        <v>163</v>
      </c>
      <c r="K23" t="s">
        <v>1790</v>
      </c>
    </row>
    <row r="24" spans="1:11" x14ac:dyDescent="0.2">
      <c r="A24" t="s">
        <v>3294</v>
      </c>
      <c r="B24" t="s">
        <v>167</v>
      </c>
      <c r="C24" t="s">
        <v>14</v>
      </c>
      <c r="D24" t="s">
        <v>34</v>
      </c>
      <c r="E24" t="s">
        <v>171</v>
      </c>
      <c r="F24" t="s">
        <v>163</v>
      </c>
      <c r="G24" s="177">
        <v>-100</v>
      </c>
      <c r="H24" s="60">
        <v>45762</v>
      </c>
      <c r="I24" s="60">
        <v>45762</v>
      </c>
      <c r="J24" t="s">
        <v>163</v>
      </c>
      <c r="K24" t="s">
        <v>1790</v>
      </c>
    </row>
    <row r="25" spans="1:11" x14ac:dyDescent="0.2">
      <c r="A25" t="s">
        <v>2863</v>
      </c>
      <c r="B25" t="s">
        <v>167</v>
      </c>
      <c r="C25" t="s">
        <v>14</v>
      </c>
      <c r="D25" t="s">
        <v>34</v>
      </c>
      <c r="E25" t="s">
        <v>164</v>
      </c>
      <c r="F25" t="s">
        <v>163</v>
      </c>
      <c r="G25" s="177">
        <v>-100</v>
      </c>
      <c r="H25" s="60">
        <v>45762</v>
      </c>
      <c r="I25" s="60">
        <v>45762</v>
      </c>
      <c r="J25" s="60">
        <v>45762</v>
      </c>
      <c r="K25" t="s">
        <v>1790</v>
      </c>
    </row>
    <row r="26" spans="1:11" x14ac:dyDescent="0.2">
      <c r="A26" t="s">
        <v>3295</v>
      </c>
      <c r="B26" t="s">
        <v>167</v>
      </c>
      <c r="C26" t="s">
        <v>14</v>
      </c>
      <c r="D26" t="s">
        <v>34</v>
      </c>
      <c r="E26" t="s">
        <v>171</v>
      </c>
      <c r="F26" t="s">
        <v>163</v>
      </c>
      <c r="G26" s="177">
        <v>-100</v>
      </c>
      <c r="H26" s="60">
        <v>45762</v>
      </c>
      <c r="I26" s="60">
        <v>45762</v>
      </c>
      <c r="J26" t="s">
        <v>163</v>
      </c>
      <c r="K26" t="s">
        <v>1551</v>
      </c>
    </row>
    <row r="27" spans="1:11" x14ac:dyDescent="0.2">
      <c r="A27" t="s">
        <v>2983</v>
      </c>
      <c r="B27" t="s">
        <v>167</v>
      </c>
      <c r="C27" t="s">
        <v>14</v>
      </c>
      <c r="D27" t="s">
        <v>34</v>
      </c>
      <c r="E27" t="s">
        <v>164</v>
      </c>
      <c r="F27" t="s">
        <v>163</v>
      </c>
      <c r="G27" s="177">
        <v>-100</v>
      </c>
      <c r="H27" s="60">
        <v>45762</v>
      </c>
      <c r="I27" s="60">
        <v>45762</v>
      </c>
      <c r="J27" s="60">
        <v>45762</v>
      </c>
      <c r="K27" t="s">
        <v>1551</v>
      </c>
    </row>
    <row r="28" spans="1:11" x14ac:dyDescent="0.2">
      <c r="A28" t="s">
        <v>2984</v>
      </c>
      <c r="B28" t="s">
        <v>167</v>
      </c>
      <c r="C28" t="s">
        <v>14</v>
      </c>
      <c r="D28" t="s">
        <v>34</v>
      </c>
      <c r="E28" t="s">
        <v>164</v>
      </c>
      <c r="F28" t="s">
        <v>163</v>
      </c>
      <c r="G28" s="177">
        <v>-100</v>
      </c>
      <c r="H28" s="60">
        <v>45762</v>
      </c>
      <c r="I28" s="60">
        <v>45762</v>
      </c>
      <c r="J28" s="60">
        <v>45762</v>
      </c>
      <c r="K28" t="s">
        <v>1551</v>
      </c>
    </row>
    <row r="29" spans="1:11" x14ac:dyDescent="0.2">
      <c r="A29" t="s">
        <v>2986</v>
      </c>
      <c r="B29" t="s">
        <v>167</v>
      </c>
      <c r="C29" t="s">
        <v>14</v>
      </c>
      <c r="D29" t="s">
        <v>34</v>
      </c>
      <c r="E29" t="s">
        <v>171</v>
      </c>
      <c r="F29" t="s">
        <v>163</v>
      </c>
      <c r="G29" s="177">
        <v>-100</v>
      </c>
      <c r="H29" s="60">
        <v>45762</v>
      </c>
      <c r="I29" s="60">
        <v>45762</v>
      </c>
      <c r="J29" t="s">
        <v>163</v>
      </c>
      <c r="K29" t="s">
        <v>1551</v>
      </c>
    </row>
    <row r="30" spans="1:11" x14ac:dyDescent="0.2">
      <c r="A30" t="s">
        <v>3296</v>
      </c>
      <c r="B30" t="s">
        <v>167</v>
      </c>
      <c r="C30" t="s">
        <v>14</v>
      </c>
      <c r="D30" t="s">
        <v>34</v>
      </c>
      <c r="E30" t="s">
        <v>171</v>
      </c>
      <c r="F30" t="s">
        <v>163</v>
      </c>
      <c r="G30" s="177">
        <v>-100</v>
      </c>
      <c r="H30" s="60">
        <v>45762</v>
      </c>
      <c r="I30" s="60">
        <v>45762</v>
      </c>
      <c r="J30" t="s">
        <v>163</v>
      </c>
      <c r="K30" t="s">
        <v>1551</v>
      </c>
    </row>
    <row r="31" spans="1:11" x14ac:dyDescent="0.2">
      <c r="A31" t="s">
        <v>3297</v>
      </c>
      <c r="B31" t="s">
        <v>167</v>
      </c>
      <c r="C31" t="s">
        <v>14</v>
      </c>
      <c r="D31" t="s">
        <v>34</v>
      </c>
      <c r="E31" t="s">
        <v>171</v>
      </c>
      <c r="F31" t="s">
        <v>163</v>
      </c>
      <c r="G31" s="177">
        <v>-100</v>
      </c>
      <c r="H31" s="60">
        <v>45762</v>
      </c>
      <c r="I31" s="60">
        <v>45762</v>
      </c>
      <c r="J31" t="s">
        <v>163</v>
      </c>
      <c r="K31" t="s">
        <v>1551</v>
      </c>
    </row>
    <row r="32" spans="1:11" x14ac:dyDescent="0.2">
      <c r="A32" t="s">
        <v>3298</v>
      </c>
      <c r="B32" t="s">
        <v>167</v>
      </c>
      <c r="C32" t="s">
        <v>14</v>
      </c>
      <c r="D32" t="s">
        <v>34</v>
      </c>
      <c r="E32" t="s">
        <v>171</v>
      </c>
      <c r="F32" t="s">
        <v>163</v>
      </c>
      <c r="G32" s="177">
        <v>-100</v>
      </c>
      <c r="H32" s="60">
        <v>45762</v>
      </c>
      <c r="I32" s="60">
        <v>45762</v>
      </c>
      <c r="J32" t="s">
        <v>163</v>
      </c>
      <c r="K32" t="s">
        <v>1551</v>
      </c>
    </row>
    <row r="33" spans="1:11" x14ac:dyDescent="0.2">
      <c r="A33" t="s">
        <v>3299</v>
      </c>
      <c r="B33" t="s">
        <v>167</v>
      </c>
      <c r="C33" t="s">
        <v>14</v>
      </c>
      <c r="D33" t="s">
        <v>34</v>
      </c>
      <c r="E33" t="s">
        <v>171</v>
      </c>
      <c r="F33" t="s">
        <v>163</v>
      </c>
      <c r="G33" s="177">
        <v>-500</v>
      </c>
      <c r="H33" s="60">
        <v>45762</v>
      </c>
      <c r="I33" s="60">
        <v>45762</v>
      </c>
      <c r="J33" t="s">
        <v>163</v>
      </c>
      <c r="K33" t="s">
        <v>1780</v>
      </c>
    </row>
    <row r="34" spans="1:11" x14ac:dyDescent="0.2">
      <c r="A34" t="s">
        <v>3275</v>
      </c>
      <c r="B34" t="s">
        <v>167</v>
      </c>
      <c r="C34" t="s">
        <v>14</v>
      </c>
      <c r="D34" t="s">
        <v>34</v>
      </c>
      <c r="E34" t="s">
        <v>171</v>
      </c>
      <c r="F34" t="s">
        <v>163</v>
      </c>
      <c r="G34" s="177">
        <v>-100</v>
      </c>
      <c r="H34" s="60">
        <v>45770</v>
      </c>
      <c r="I34" s="60">
        <v>45770</v>
      </c>
      <c r="J34" t="s">
        <v>163</v>
      </c>
      <c r="K34" t="s">
        <v>1792</v>
      </c>
    </row>
    <row r="35" spans="1:11" x14ac:dyDescent="0.2">
      <c r="A35" t="s">
        <v>2863</v>
      </c>
      <c r="B35" t="s">
        <v>167</v>
      </c>
      <c r="C35" t="s">
        <v>166</v>
      </c>
      <c r="D35" t="s">
        <v>34</v>
      </c>
      <c r="E35" t="s">
        <v>164</v>
      </c>
      <c r="F35" t="s">
        <v>163</v>
      </c>
      <c r="G35" s="177">
        <v>100</v>
      </c>
      <c r="H35" s="60">
        <v>45762</v>
      </c>
      <c r="I35" s="60">
        <v>45762</v>
      </c>
      <c r="J35" t="s">
        <v>163</v>
      </c>
      <c r="K35" t="s">
        <v>163</v>
      </c>
    </row>
    <row r="36" spans="1:11" x14ac:dyDescent="0.2">
      <c r="A36" t="s">
        <v>2984</v>
      </c>
      <c r="B36" t="s">
        <v>167</v>
      </c>
      <c r="C36" t="s">
        <v>166</v>
      </c>
      <c r="D36" t="s">
        <v>34</v>
      </c>
      <c r="E36" t="s">
        <v>164</v>
      </c>
      <c r="F36" t="s">
        <v>163</v>
      </c>
      <c r="G36" s="177">
        <v>100</v>
      </c>
      <c r="H36" s="60">
        <v>45762</v>
      </c>
      <c r="I36" s="60">
        <v>45762</v>
      </c>
      <c r="J36" t="s">
        <v>163</v>
      </c>
      <c r="K36" t="s">
        <v>163</v>
      </c>
    </row>
    <row r="37" spans="1:11" x14ac:dyDescent="0.2">
      <c r="A37" t="s">
        <v>2983</v>
      </c>
      <c r="B37" t="s">
        <v>167</v>
      </c>
      <c r="C37" t="s">
        <v>166</v>
      </c>
      <c r="D37" t="s">
        <v>34</v>
      </c>
      <c r="E37" t="s">
        <v>164</v>
      </c>
      <c r="F37" t="s">
        <v>163</v>
      </c>
      <c r="G37" s="177">
        <v>100</v>
      </c>
      <c r="H37" s="60">
        <v>45762</v>
      </c>
      <c r="I37" s="60">
        <v>45762</v>
      </c>
      <c r="J37" t="s">
        <v>163</v>
      </c>
      <c r="K37" t="s">
        <v>163</v>
      </c>
    </row>
    <row r="38" spans="1:11" x14ac:dyDescent="0.2">
      <c r="A38" t="s">
        <v>3259</v>
      </c>
      <c r="B38" t="s">
        <v>167</v>
      </c>
      <c r="C38" t="s">
        <v>14</v>
      </c>
      <c r="D38" t="s">
        <v>30</v>
      </c>
      <c r="E38" t="s">
        <v>171</v>
      </c>
      <c r="F38" t="s">
        <v>163</v>
      </c>
      <c r="G38" s="177">
        <v>-1209.44</v>
      </c>
      <c r="H38" s="60">
        <v>45748</v>
      </c>
      <c r="I38" s="60">
        <v>45748</v>
      </c>
      <c r="J38" t="s">
        <v>163</v>
      </c>
      <c r="K38" t="s">
        <v>3300</v>
      </c>
    </row>
    <row r="39" spans="1:11" x14ac:dyDescent="0.2">
      <c r="A39" t="s">
        <v>3301</v>
      </c>
      <c r="B39" t="s">
        <v>167</v>
      </c>
      <c r="C39" t="s">
        <v>14</v>
      </c>
      <c r="D39" t="s">
        <v>30</v>
      </c>
      <c r="E39" t="s">
        <v>171</v>
      </c>
      <c r="F39" t="s">
        <v>163</v>
      </c>
      <c r="G39" s="177">
        <v>-384.12</v>
      </c>
      <c r="H39" s="60">
        <v>45748</v>
      </c>
      <c r="I39" s="60">
        <v>45748</v>
      </c>
      <c r="J39" t="s">
        <v>163</v>
      </c>
      <c r="K39" t="s">
        <v>3302</v>
      </c>
    </row>
    <row r="40" spans="1:11" x14ac:dyDescent="0.2">
      <c r="A40" t="s">
        <v>3303</v>
      </c>
      <c r="B40" t="s">
        <v>167</v>
      </c>
      <c r="C40" t="s">
        <v>14</v>
      </c>
      <c r="D40" t="s">
        <v>30</v>
      </c>
      <c r="E40" t="s">
        <v>171</v>
      </c>
      <c r="F40" t="s">
        <v>163</v>
      </c>
      <c r="G40" s="177">
        <v>-210.44</v>
      </c>
      <c r="H40" s="60">
        <v>45748</v>
      </c>
      <c r="I40" s="60">
        <v>45748</v>
      </c>
      <c r="J40" t="s">
        <v>163</v>
      </c>
      <c r="K40" t="s">
        <v>3304</v>
      </c>
    </row>
    <row r="41" spans="1:11" x14ac:dyDescent="0.2">
      <c r="A41" t="s">
        <v>3305</v>
      </c>
      <c r="B41" t="s">
        <v>167</v>
      </c>
      <c r="C41" t="s">
        <v>14</v>
      </c>
      <c r="D41" t="s">
        <v>30</v>
      </c>
      <c r="E41" t="s">
        <v>171</v>
      </c>
      <c r="F41" t="s">
        <v>163</v>
      </c>
      <c r="G41" s="177">
        <v>-329.52</v>
      </c>
      <c r="H41" s="60">
        <v>45749</v>
      </c>
      <c r="I41" s="60">
        <v>45749</v>
      </c>
      <c r="J41" t="s">
        <v>163</v>
      </c>
      <c r="K41" t="s">
        <v>3306</v>
      </c>
    </row>
    <row r="42" spans="1:11" x14ac:dyDescent="0.2">
      <c r="A42" t="s">
        <v>3307</v>
      </c>
      <c r="B42" t="s">
        <v>167</v>
      </c>
      <c r="C42" t="s">
        <v>14</v>
      </c>
      <c r="D42" t="s">
        <v>30</v>
      </c>
      <c r="E42" t="s">
        <v>171</v>
      </c>
      <c r="F42" t="s">
        <v>163</v>
      </c>
      <c r="G42" s="177">
        <v>-267.01</v>
      </c>
      <c r="H42" s="60">
        <v>45749</v>
      </c>
      <c r="I42" s="60">
        <v>45749</v>
      </c>
      <c r="J42" t="s">
        <v>163</v>
      </c>
      <c r="K42" t="s">
        <v>3308</v>
      </c>
    </row>
    <row r="43" spans="1:11" x14ac:dyDescent="0.2">
      <c r="A43" t="s">
        <v>1570</v>
      </c>
      <c r="B43" t="s">
        <v>167</v>
      </c>
      <c r="C43" t="s">
        <v>14</v>
      </c>
      <c r="D43" t="s">
        <v>30</v>
      </c>
      <c r="E43" t="s">
        <v>171</v>
      </c>
      <c r="F43" t="s">
        <v>163</v>
      </c>
      <c r="G43" s="177">
        <v>-293.94</v>
      </c>
      <c r="H43" s="60">
        <v>45749</v>
      </c>
      <c r="I43" s="60">
        <v>45749</v>
      </c>
      <c r="J43" t="s">
        <v>163</v>
      </c>
      <c r="K43" t="s">
        <v>3309</v>
      </c>
    </row>
    <row r="44" spans="1:11" x14ac:dyDescent="0.2">
      <c r="A44" t="s">
        <v>3310</v>
      </c>
      <c r="B44" t="s">
        <v>167</v>
      </c>
      <c r="C44" t="s">
        <v>14</v>
      </c>
      <c r="D44" t="s">
        <v>30</v>
      </c>
      <c r="E44" t="s">
        <v>164</v>
      </c>
      <c r="F44" t="s">
        <v>163</v>
      </c>
      <c r="G44" s="177">
        <v>-256.26</v>
      </c>
      <c r="H44" s="60">
        <v>45751</v>
      </c>
      <c r="I44" s="60">
        <v>45751</v>
      </c>
      <c r="J44" s="60">
        <v>45751</v>
      </c>
      <c r="K44" t="s">
        <v>3311</v>
      </c>
    </row>
    <row r="45" spans="1:11" x14ac:dyDescent="0.2">
      <c r="A45" t="s">
        <v>3310</v>
      </c>
      <c r="B45" t="s">
        <v>167</v>
      </c>
      <c r="C45" t="s">
        <v>14</v>
      </c>
      <c r="D45" t="s">
        <v>30</v>
      </c>
      <c r="E45" t="s">
        <v>171</v>
      </c>
      <c r="F45" t="s">
        <v>163</v>
      </c>
      <c r="G45" s="177">
        <v>-360.95</v>
      </c>
      <c r="H45" s="60">
        <v>45751</v>
      </c>
      <c r="I45" s="60">
        <v>45751</v>
      </c>
      <c r="J45" t="s">
        <v>163</v>
      </c>
      <c r="K45" t="s">
        <v>3312</v>
      </c>
    </row>
    <row r="46" spans="1:11" x14ac:dyDescent="0.2">
      <c r="A46" t="s">
        <v>3313</v>
      </c>
      <c r="B46" t="s">
        <v>167</v>
      </c>
      <c r="C46" t="s">
        <v>14</v>
      </c>
      <c r="D46" t="s">
        <v>30</v>
      </c>
      <c r="E46" t="s">
        <v>171</v>
      </c>
      <c r="F46" t="s">
        <v>163</v>
      </c>
      <c r="G46" s="177">
        <v>-85.53</v>
      </c>
      <c r="H46" s="60">
        <v>45751</v>
      </c>
      <c r="I46" s="60">
        <v>45751</v>
      </c>
      <c r="J46" t="s">
        <v>163</v>
      </c>
      <c r="K46" t="s">
        <v>3314</v>
      </c>
    </row>
    <row r="47" spans="1:11" x14ac:dyDescent="0.2">
      <c r="A47" t="s">
        <v>3315</v>
      </c>
      <c r="B47" t="s">
        <v>167</v>
      </c>
      <c r="C47" t="s">
        <v>14</v>
      </c>
      <c r="D47" t="s">
        <v>30</v>
      </c>
      <c r="E47" t="s">
        <v>171</v>
      </c>
      <c r="F47" t="s">
        <v>163</v>
      </c>
      <c r="G47" s="177">
        <v>-533.79999999999995</v>
      </c>
      <c r="H47" s="60">
        <v>45751</v>
      </c>
      <c r="I47" s="60">
        <v>45751</v>
      </c>
      <c r="J47" t="s">
        <v>163</v>
      </c>
      <c r="K47" t="s">
        <v>3316</v>
      </c>
    </row>
    <row r="48" spans="1:11" x14ac:dyDescent="0.2">
      <c r="A48" t="s">
        <v>3317</v>
      </c>
      <c r="B48" t="s">
        <v>167</v>
      </c>
      <c r="C48" t="s">
        <v>14</v>
      </c>
      <c r="D48" t="s">
        <v>30</v>
      </c>
      <c r="E48" t="s">
        <v>171</v>
      </c>
      <c r="F48" t="s">
        <v>163</v>
      </c>
      <c r="G48" s="177">
        <v>-182.45</v>
      </c>
      <c r="H48" s="60">
        <v>45754</v>
      </c>
      <c r="I48" s="60">
        <v>45754</v>
      </c>
      <c r="J48" t="s">
        <v>163</v>
      </c>
      <c r="K48" t="s">
        <v>3318</v>
      </c>
    </row>
    <row r="49" spans="1:11" x14ac:dyDescent="0.2">
      <c r="A49" t="s">
        <v>3271</v>
      </c>
      <c r="B49" t="s">
        <v>167</v>
      </c>
      <c r="C49" t="s">
        <v>14</v>
      </c>
      <c r="D49" t="s">
        <v>30</v>
      </c>
      <c r="E49" t="s">
        <v>171</v>
      </c>
      <c r="F49" t="s">
        <v>163</v>
      </c>
      <c r="G49" s="177">
        <v>-21000.43</v>
      </c>
      <c r="H49" s="60">
        <v>45755</v>
      </c>
      <c r="I49" s="60">
        <v>45755</v>
      </c>
      <c r="J49" t="s">
        <v>163</v>
      </c>
      <c r="K49" t="s">
        <v>3319</v>
      </c>
    </row>
    <row r="50" spans="1:11" x14ac:dyDescent="0.2">
      <c r="A50" t="s">
        <v>3320</v>
      </c>
      <c r="B50" t="s">
        <v>167</v>
      </c>
      <c r="C50" t="s">
        <v>14</v>
      </c>
      <c r="D50" t="s">
        <v>30</v>
      </c>
      <c r="E50" t="s">
        <v>171</v>
      </c>
      <c r="F50" t="s">
        <v>163</v>
      </c>
      <c r="G50" s="177">
        <v>-212.44</v>
      </c>
      <c r="H50" s="60">
        <v>45757</v>
      </c>
      <c r="I50" s="60">
        <v>45757</v>
      </c>
      <c r="J50" t="s">
        <v>163</v>
      </c>
      <c r="K50" t="s">
        <v>3321</v>
      </c>
    </row>
    <row r="51" spans="1:11" x14ac:dyDescent="0.2">
      <c r="A51" t="s">
        <v>3322</v>
      </c>
      <c r="B51" t="s">
        <v>167</v>
      </c>
      <c r="C51" t="s">
        <v>14</v>
      </c>
      <c r="D51" t="s">
        <v>30</v>
      </c>
      <c r="E51" t="s">
        <v>171</v>
      </c>
      <c r="F51" t="s">
        <v>163</v>
      </c>
      <c r="G51" s="177">
        <v>-255.37</v>
      </c>
      <c r="H51" s="60">
        <v>45757</v>
      </c>
      <c r="I51" s="60">
        <v>45757</v>
      </c>
      <c r="J51" t="s">
        <v>163</v>
      </c>
      <c r="K51" t="s">
        <v>3323</v>
      </c>
    </row>
    <row r="52" spans="1:11" x14ac:dyDescent="0.2">
      <c r="A52" t="s">
        <v>3324</v>
      </c>
      <c r="B52" t="s">
        <v>167</v>
      </c>
      <c r="C52" t="s">
        <v>14</v>
      </c>
      <c r="D52" t="s">
        <v>30</v>
      </c>
      <c r="E52" t="s">
        <v>171</v>
      </c>
      <c r="F52" t="s">
        <v>163</v>
      </c>
      <c r="G52" s="177">
        <v>-303.08999999999997</v>
      </c>
      <c r="H52" s="60">
        <v>45757</v>
      </c>
      <c r="I52" s="60">
        <v>45757</v>
      </c>
      <c r="J52" t="s">
        <v>163</v>
      </c>
      <c r="K52" t="s">
        <v>3325</v>
      </c>
    </row>
    <row r="53" spans="1:11" x14ac:dyDescent="0.2">
      <c r="A53" t="s">
        <v>3326</v>
      </c>
      <c r="B53" t="s">
        <v>167</v>
      </c>
      <c r="C53" t="s">
        <v>14</v>
      </c>
      <c r="D53" t="s">
        <v>30</v>
      </c>
      <c r="E53" t="s">
        <v>171</v>
      </c>
      <c r="F53" t="s">
        <v>163</v>
      </c>
      <c r="G53" s="177">
        <v>-100.33</v>
      </c>
      <c r="H53" s="60">
        <v>45757</v>
      </c>
      <c r="I53" s="60">
        <v>45757</v>
      </c>
      <c r="J53" t="s">
        <v>163</v>
      </c>
      <c r="K53" t="s">
        <v>3327</v>
      </c>
    </row>
    <row r="54" spans="1:11" x14ac:dyDescent="0.2">
      <c r="A54" t="s">
        <v>3328</v>
      </c>
      <c r="B54" t="s">
        <v>167</v>
      </c>
      <c r="C54" t="s">
        <v>14</v>
      </c>
      <c r="D54" t="s">
        <v>30</v>
      </c>
      <c r="E54" t="s">
        <v>171</v>
      </c>
      <c r="F54" t="s">
        <v>163</v>
      </c>
      <c r="G54" s="177">
        <v>-544.12</v>
      </c>
      <c r="H54" s="60">
        <v>45758</v>
      </c>
      <c r="I54" s="60">
        <v>45758</v>
      </c>
      <c r="J54" t="s">
        <v>163</v>
      </c>
      <c r="K54" t="s">
        <v>3329</v>
      </c>
    </row>
    <row r="55" spans="1:11" x14ac:dyDescent="0.2">
      <c r="A55" t="s">
        <v>3330</v>
      </c>
      <c r="B55" t="s">
        <v>167</v>
      </c>
      <c r="C55" t="s">
        <v>14</v>
      </c>
      <c r="D55" t="s">
        <v>30</v>
      </c>
      <c r="E55" t="s">
        <v>171</v>
      </c>
      <c r="F55" t="s">
        <v>163</v>
      </c>
      <c r="G55" s="177">
        <v>-117.51</v>
      </c>
      <c r="H55" s="60">
        <v>45761</v>
      </c>
      <c r="I55" s="60">
        <v>45761</v>
      </c>
      <c r="J55" t="s">
        <v>163</v>
      </c>
      <c r="K55" t="s">
        <v>3331</v>
      </c>
    </row>
    <row r="56" spans="1:11" x14ac:dyDescent="0.2">
      <c r="A56" t="s">
        <v>3332</v>
      </c>
      <c r="B56" t="s">
        <v>167</v>
      </c>
      <c r="C56" t="s">
        <v>14</v>
      </c>
      <c r="D56" t="s">
        <v>30</v>
      </c>
      <c r="E56" t="s">
        <v>171</v>
      </c>
      <c r="F56" t="s">
        <v>163</v>
      </c>
      <c r="G56" s="177">
        <v>-169.89</v>
      </c>
      <c r="H56" s="60">
        <v>45761</v>
      </c>
      <c r="I56" s="60">
        <v>45761</v>
      </c>
      <c r="J56" t="s">
        <v>163</v>
      </c>
      <c r="K56" t="s">
        <v>3333</v>
      </c>
    </row>
    <row r="57" spans="1:11" x14ac:dyDescent="0.2">
      <c r="A57" t="s">
        <v>3334</v>
      </c>
      <c r="B57" t="s">
        <v>167</v>
      </c>
      <c r="C57" t="s">
        <v>14</v>
      </c>
      <c r="D57" t="s">
        <v>30</v>
      </c>
      <c r="E57" t="s">
        <v>171</v>
      </c>
      <c r="F57" t="s">
        <v>163</v>
      </c>
      <c r="G57" s="177">
        <v>-295.06</v>
      </c>
      <c r="H57" s="60">
        <v>45761</v>
      </c>
      <c r="I57" s="60">
        <v>45761</v>
      </c>
      <c r="J57" t="s">
        <v>163</v>
      </c>
      <c r="K57" t="s">
        <v>3335</v>
      </c>
    </row>
    <row r="58" spans="1:11" x14ac:dyDescent="0.2">
      <c r="A58" t="s">
        <v>3336</v>
      </c>
      <c r="B58" t="s">
        <v>167</v>
      </c>
      <c r="C58" t="s">
        <v>14</v>
      </c>
      <c r="D58" t="s">
        <v>30</v>
      </c>
      <c r="E58" t="s">
        <v>171</v>
      </c>
      <c r="F58" t="s">
        <v>163</v>
      </c>
      <c r="G58" s="177">
        <v>-500.38</v>
      </c>
      <c r="H58" s="60">
        <v>45761</v>
      </c>
      <c r="I58" s="60">
        <v>45761</v>
      </c>
      <c r="J58" t="s">
        <v>163</v>
      </c>
      <c r="K58" t="s">
        <v>3337</v>
      </c>
    </row>
    <row r="59" spans="1:11" x14ac:dyDescent="0.2">
      <c r="A59" t="s">
        <v>3099</v>
      </c>
      <c r="B59" t="s">
        <v>167</v>
      </c>
      <c r="C59" t="s">
        <v>14</v>
      </c>
      <c r="D59" t="s">
        <v>30</v>
      </c>
      <c r="E59" t="s">
        <v>171</v>
      </c>
      <c r="F59" t="s">
        <v>163</v>
      </c>
      <c r="G59" s="177">
        <v>-322.27</v>
      </c>
      <c r="H59" s="60">
        <v>45762</v>
      </c>
      <c r="I59" s="60">
        <v>45762</v>
      </c>
      <c r="J59" t="s">
        <v>163</v>
      </c>
      <c r="K59" t="s">
        <v>3338</v>
      </c>
    </row>
    <row r="60" spans="1:11" x14ac:dyDescent="0.2">
      <c r="A60" t="s">
        <v>3339</v>
      </c>
      <c r="B60" t="s">
        <v>167</v>
      </c>
      <c r="C60" t="s">
        <v>14</v>
      </c>
      <c r="D60" t="s">
        <v>30</v>
      </c>
      <c r="E60" t="s">
        <v>171</v>
      </c>
      <c r="F60" t="s">
        <v>163</v>
      </c>
      <c r="G60" s="177">
        <v>-269.37</v>
      </c>
      <c r="H60" s="60">
        <v>45762</v>
      </c>
      <c r="I60" s="60">
        <v>45762</v>
      </c>
      <c r="J60" t="s">
        <v>163</v>
      </c>
      <c r="K60" t="s">
        <v>3340</v>
      </c>
    </row>
    <row r="61" spans="1:11" x14ac:dyDescent="0.2">
      <c r="A61" t="s">
        <v>3341</v>
      </c>
      <c r="B61" t="s">
        <v>167</v>
      </c>
      <c r="C61" t="s">
        <v>14</v>
      </c>
      <c r="D61" t="s">
        <v>30</v>
      </c>
      <c r="E61" t="s">
        <v>171</v>
      </c>
      <c r="F61" t="s">
        <v>163</v>
      </c>
      <c r="G61" s="177">
        <v>-83.62</v>
      </c>
      <c r="H61" s="60">
        <v>45762</v>
      </c>
      <c r="I61" s="60">
        <v>45762</v>
      </c>
      <c r="J61" t="s">
        <v>163</v>
      </c>
      <c r="K61" t="s">
        <v>3342</v>
      </c>
    </row>
    <row r="62" spans="1:11" x14ac:dyDescent="0.2">
      <c r="A62" t="s">
        <v>3343</v>
      </c>
      <c r="B62" t="s">
        <v>167</v>
      </c>
      <c r="C62" t="s">
        <v>14</v>
      </c>
      <c r="D62" t="s">
        <v>30</v>
      </c>
      <c r="E62" t="s">
        <v>171</v>
      </c>
      <c r="F62" t="s">
        <v>163</v>
      </c>
      <c r="G62" s="177">
        <v>-188.72</v>
      </c>
      <c r="H62" s="60">
        <v>45762</v>
      </c>
      <c r="I62" s="60">
        <v>45762</v>
      </c>
      <c r="J62" t="s">
        <v>163</v>
      </c>
      <c r="K62" t="s">
        <v>3344</v>
      </c>
    </row>
    <row r="63" spans="1:11" x14ac:dyDescent="0.2">
      <c r="A63" t="s">
        <v>3345</v>
      </c>
      <c r="B63" t="s">
        <v>167</v>
      </c>
      <c r="C63" t="s">
        <v>14</v>
      </c>
      <c r="D63" t="s">
        <v>30</v>
      </c>
      <c r="E63" t="s">
        <v>171</v>
      </c>
      <c r="F63" t="s">
        <v>163</v>
      </c>
      <c r="G63" s="177">
        <v>-1955.84</v>
      </c>
      <c r="H63" s="60">
        <v>45762</v>
      </c>
      <c r="I63" s="60">
        <v>45762</v>
      </c>
      <c r="J63" t="s">
        <v>163</v>
      </c>
      <c r="K63" t="s">
        <v>3346</v>
      </c>
    </row>
    <row r="64" spans="1:11" x14ac:dyDescent="0.2">
      <c r="A64" t="s">
        <v>3347</v>
      </c>
      <c r="B64" t="s">
        <v>167</v>
      </c>
      <c r="C64" t="s">
        <v>14</v>
      </c>
      <c r="D64" t="s">
        <v>30</v>
      </c>
      <c r="E64" t="s">
        <v>171</v>
      </c>
      <c r="F64" t="s">
        <v>163</v>
      </c>
      <c r="G64" s="177">
        <v>-186.6</v>
      </c>
      <c r="H64" s="60">
        <v>45764</v>
      </c>
      <c r="I64" s="60">
        <v>45764</v>
      </c>
      <c r="J64" t="s">
        <v>163</v>
      </c>
      <c r="K64" t="s">
        <v>3348</v>
      </c>
    </row>
    <row r="65" spans="1:11" x14ac:dyDescent="0.2">
      <c r="A65" t="s">
        <v>3349</v>
      </c>
      <c r="B65" t="s">
        <v>167</v>
      </c>
      <c r="C65" t="s">
        <v>14</v>
      </c>
      <c r="D65" t="s">
        <v>30</v>
      </c>
      <c r="E65" t="s">
        <v>171</v>
      </c>
      <c r="F65" t="s">
        <v>163</v>
      </c>
      <c r="G65" s="177">
        <v>-230.64</v>
      </c>
      <c r="H65" s="60">
        <v>45764</v>
      </c>
      <c r="I65" s="60">
        <v>45764</v>
      </c>
      <c r="J65" t="s">
        <v>163</v>
      </c>
      <c r="K65" t="s">
        <v>3350</v>
      </c>
    </row>
    <row r="66" spans="1:11" x14ac:dyDescent="0.2">
      <c r="A66" t="s">
        <v>3351</v>
      </c>
      <c r="B66" t="s">
        <v>167</v>
      </c>
      <c r="C66" t="s">
        <v>14</v>
      </c>
      <c r="D66" t="s">
        <v>30</v>
      </c>
      <c r="E66" t="s">
        <v>171</v>
      </c>
      <c r="F66" t="s">
        <v>163</v>
      </c>
      <c r="G66" s="177">
        <v>-407.64</v>
      </c>
      <c r="H66" s="60">
        <v>45764</v>
      </c>
      <c r="I66" s="60">
        <v>45764</v>
      </c>
      <c r="J66" t="s">
        <v>163</v>
      </c>
      <c r="K66" t="s">
        <v>3352</v>
      </c>
    </row>
    <row r="67" spans="1:11" x14ac:dyDescent="0.2">
      <c r="A67" t="s">
        <v>2787</v>
      </c>
      <c r="B67" t="s">
        <v>167</v>
      </c>
      <c r="C67" t="s">
        <v>14</v>
      </c>
      <c r="D67" t="s">
        <v>30</v>
      </c>
      <c r="E67" t="s">
        <v>171</v>
      </c>
      <c r="F67" t="s">
        <v>163</v>
      </c>
      <c r="G67" s="177">
        <v>-62.38</v>
      </c>
      <c r="H67" s="60">
        <v>45770</v>
      </c>
      <c r="I67" s="60">
        <v>45770</v>
      </c>
      <c r="J67" t="s">
        <v>163</v>
      </c>
      <c r="K67" t="s">
        <v>3353</v>
      </c>
    </row>
    <row r="68" spans="1:11" x14ac:dyDescent="0.2">
      <c r="A68" t="s">
        <v>3354</v>
      </c>
      <c r="B68" t="s">
        <v>167</v>
      </c>
      <c r="C68" t="s">
        <v>14</v>
      </c>
      <c r="D68" t="s">
        <v>30</v>
      </c>
      <c r="E68" t="s">
        <v>171</v>
      </c>
      <c r="F68" t="s">
        <v>163</v>
      </c>
      <c r="G68" s="177">
        <v>-3195.41</v>
      </c>
      <c r="H68" s="60">
        <v>45770</v>
      </c>
      <c r="I68" s="60">
        <v>45770</v>
      </c>
      <c r="J68" t="s">
        <v>163</v>
      </c>
      <c r="K68" t="s">
        <v>3355</v>
      </c>
    </row>
    <row r="69" spans="1:11" x14ac:dyDescent="0.2">
      <c r="A69" t="s">
        <v>3356</v>
      </c>
      <c r="B69" t="s">
        <v>167</v>
      </c>
      <c r="C69" t="s">
        <v>14</v>
      </c>
      <c r="D69" t="s">
        <v>30</v>
      </c>
      <c r="E69" t="s">
        <v>171</v>
      </c>
      <c r="F69" t="s">
        <v>163</v>
      </c>
      <c r="G69" s="177">
        <v>-272.22000000000003</v>
      </c>
      <c r="H69" s="60">
        <v>45775</v>
      </c>
      <c r="I69" s="60">
        <v>45775</v>
      </c>
      <c r="J69" t="s">
        <v>163</v>
      </c>
      <c r="K69" t="s">
        <v>3357</v>
      </c>
    </row>
    <row r="70" spans="1:11" x14ac:dyDescent="0.2">
      <c r="A70" t="s">
        <v>3358</v>
      </c>
      <c r="B70" t="s">
        <v>167</v>
      </c>
      <c r="C70" t="s">
        <v>14</v>
      </c>
      <c r="D70" t="s">
        <v>30</v>
      </c>
      <c r="E70" t="s">
        <v>171</v>
      </c>
      <c r="F70" t="s">
        <v>163</v>
      </c>
      <c r="G70" s="177">
        <v>-409.28</v>
      </c>
      <c r="H70" s="60">
        <v>45775</v>
      </c>
      <c r="I70" s="60">
        <v>45775</v>
      </c>
      <c r="J70" t="s">
        <v>163</v>
      </c>
      <c r="K70" t="s">
        <v>3359</v>
      </c>
    </row>
    <row r="71" spans="1:11" x14ac:dyDescent="0.2">
      <c r="A71" t="s">
        <v>3360</v>
      </c>
      <c r="B71" t="s">
        <v>167</v>
      </c>
      <c r="C71" t="s">
        <v>14</v>
      </c>
      <c r="D71" t="s">
        <v>30</v>
      </c>
      <c r="E71" t="s">
        <v>171</v>
      </c>
      <c r="F71" t="s">
        <v>163</v>
      </c>
      <c r="G71" s="177">
        <v>-1326.95</v>
      </c>
      <c r="H71" s="60">
        <v>45775</v>
      </c>
      <c r="I71" s="60">
        <v>45775</v>
      </c>
      <c r="J71" t="s">
        <v>163</v>
      </c>
      <c r="K71" t="s">
        <v>3361</v>
      </c>
    </row>
    <row r="72" spans="1:11" x14ac:dyDescent="0.2">
      <c r="A72" t="s">
        <v>3328</v>
      </c>
      <c r="B72" t="s">
        <v>167</v>
      </c>
      <c r="C72" t="s">
        <v>14</v>
      </c>
      <c r="D72" t="s">
        <v>30</v>
      </c>
      <c r="E72" t="s">
        <v>171</v>
      </c>
      <c r="F72" t="s">
        <v>163</v>
      </c>
      <c r="G72" s="177">
        <v>-705.61</v>
      </c>
      <c r="H72" s="60">
        <v>45776</v>
      </c>
      <c r="I72" s="60">
        <v>45776</v>
      </c>
      <c r="J72" t="s">
        <v>163</v>
      </c>
      <c r="K72" t="s">
        <v>3362</v>
      </c>
    </row>
    <row r="73" spans="1:11" x14ac:dyDescent="0.2">
      <c r="A73" t="s">
        <v>3363</v>
      </c>
      <c r="B73" t="s">
        <v>167</v>
      </c>
      <c r="C73" t="s">
        <v>14</v>
      </c>
      <c r="D73" t="s">
        <v>30</v>
      </c>
      <c r="E73" t="s">
        <v>171</v>
      </c>
      <c r="F73" t="s">
        <v>163</v>
      </c>
      <c r="G73" s="177">
        <v>-76.5</v>
      </c>
      <c r="H73" s="60">
        <v>45776</v>
      </c>
      <c r="I73" s="60">
        <v>45776</v>
      </c>
      <c r="J73" t="s">
        <v>163</v>
      </c>
      <c r="K73" t="s">
        <v>3364</v>
      </c>
    </row>
    <row r="74" spans="1:11" x14ac:dyDescent="0.2">
      <c r="A74" t="s">
        <v>3365</v>
      </c>
      <c r="B74" t="s">
        <v>167</v>
      </c>
      <c r="C74" t="s">
        <v>14</v>
      </c>
      <c r="D74" t="s">
        <v>30</v>
      </c>
      <c r="E74" t="s">
        <v>171</v>
      </c>
      <c r="F74" t="s">
        <v>163</v>
      </c>
      <c r="G74" s="177">
        <v>-509.67</v>
      </c>
      <c r="H74" s="60">
        <v>45776</v>
      </c>
      <c r="I74" s="60">
        <v>45776</v>
      </c>
      <c r="J74" t="s">
        <v>163</v>
      </c>
      <c r="K74" t="s">
        <v>3366</v>
      </c>
    </row>
    <row r="75" spans="1:11" x14ac:dyDescent="0.2">
      <c r="A75" t="s">
        <v>3367</v>
      </c>
      <c r="B75" t="s">
        <v>167</v>
      </c>
      <c r="C75" t="s">
        <v>14</v>
      </c>
      <c r="D75" t="s">
        <v>30</v>
      </c>
      <c r="E75" t="s">
        <v>171</v>
      </c>
      <c r="F75" t="s">
        <v>163</v>
      </c>
      <c r="G75" s="177">
        <v>-594.47</v>
      </c>
      <c r="H75" s="60">
        <v>45776</v>
      </c>
      <c r="I75" s="60">
        <v>45776</v>
      </c>
      <c r="J75" t="s">
        <v>163</v>
      </c>
      <c r="K75" t="s">
        <v>3368</v>
      </c>
    </row>
    <row r="76" spans="1:11" x14ac:dyDescent="0.2">
      <c r="A76" t="s">
        <v>3369</v>
      </c>
      <c r="B76" t="s">
        <v>167</v>
      </c>
      <c r="C76" t="s">
        <v>14</v>
      </c>
      <c r="D76" t="s">
        <v>30</v>
      </c>
      <c r="E76" t="s">
        <v>171</v>
      </c>
      <c r="F76" t="s">
        <v>163</v>
      </c>
      <c r="G76" s="177">
        <v>-207.44</v>
      </c>
      <c r="H76" s="60">
        <v>45776</v>
      </c>
      <c r="I76" s="60">
        <v>45776</v>
      </c>
      <c r="J76" t="s">
        <v>163</v>
      </c>
      <c r="K76" t="s">
        <v>3370</v>
      </c>
    </row>
    <row r="77" spans="1:11" x14ac:dyDescent="0.2">
      <c r="A77" t="s">
        <v>1916</v>
      </c>
      <c r="B77" t="s">
        <v>167</v>
      </c>
      <c r="C77" t="s">
        <v>14</v>
      </c>
      <c r="D77" t="s">
        <v>30</v>
      </c>
      <c r="E77" t="s">
        <v>164</v>
      </c>
      <c r="F77" t="s">
        <v>163</v>
      </c>
      <c r="G77" s="177">
        <v>-643.33000000000004</v>
      </c>
      <c r="H77" s="60">
        <v>45776</v>
      </c>
      <c r="I77" s="60">
        <v>45776</v>
      </c>
      <c r="J77" s="60">
        <v>45776</v>
      </c>
      <c r="K77" t="s">
        <v>3371</v>
      </c>
    </row>
    <row r="78" spans="1:11" x14ac:dyDescent="0.2">
      <c r="A78" t="s">
        <v>1916</v>
      </c>
      <c r="B78" t="s">
        <v>167</v>
      </c>
      <c r="C78" t="s">
        <v>14</v>
      </c>
      <c r="D78" t="s">
        <v>30</v>
      </c>
      <c r="E78" t="s">
        <v>171</v>
      </c>
      <c r="F78" t="s">
        <v>163</v>
      </c>
      <c r="G78" s="177">
        <v>-643.35</v>
      </c>
      <c r="H78" s="60">
        <v>45776</v>
      </c>
      <c r="I78" s="60">
        <v>45776</v>
      </c>
      <c r="J78" t="s">
        <v>163</v>
      </c>
      <c r="K78" t="s">
        <v>3371</v>
      </c>
    </row>
    <row r="79" spans="1:11" x14ac:dyDescent="0.2">
      <c r="A79" t="s">
        <v>3019</v>
      </c>
      <c r="B79" t="s">
        <v>167</v>
      </c>
      <c r="C79" t="s">
        <v>14</v>
      </c>
      <c r="D79" t="s">
        <v>30</v>
      </c>
      <c r="E79" t="s">
        <v>171</v>
      </c>
      <c r="F79" t="s">
        <v>163</v>
      </c>
      <c r="G79" s="177">
        <v>-424.67</v>
      </c>
      <c r="H79" s="60">
        <v>45776</v>
      </c>
      <c r="I79" s="60">
        <v>45776</v>
      </c>
      <c r="J79" t="s">
        <v>163</v>
      </c>
      <c r="K79" t="s">
        <v>3372</v>
      </c>
    </row>
    <row r="80" spans="1:11" x14ac:dyDescent="0.2">
      <c r="A80" t="s">
        <v>3310</v>
      </c>
      <c r="B80" t="s">
        <v>167</v>
      </c>
      <c r="C80" t="s">
        <v>166</v>
      </c>
      <c r="D80" t="s">
        <v>30</v>
      </c>
      <c r="E80" t="s">
        <v>164</v>
      </c>
      <c r="F80" t="s">
        <v>163</v>
      </c>
      <c r="G80" s="177">
        <v>256.26</v>
      </c>
      <c r="H80" s="60">
        <v>45751</v>
      </c>
      <c r="I80" s="60">
        <v>45751</v>
      </c>
      <c r="J80" t="s">
        <v>163</v>
      </c>
      <c r="K80" t="s">
        <v>163</v>
      </c>
    </row>
    <row r="81" spans="1:11" x14ac:dyDescent="0.2">
      <c r="A81" t="s">
        <v>1916</v>
      </c>
      <c r="B81" t="s">
        <v>167</v>
      </c>
      <c r="C81" t="s">
        <v>166</v>
      </c>
      <c r="D81" t="s">
        <v>30</v>
      </c>
      <c r="E81" t="s">
        <v>164</v>
      </c>
      <c r="F81" t="s">
        <v>163</v>
      </c>
      <c r="G81" s="177">
        <v>643.33000000000004</v>
      </c>
      <c r="H81" s="60">
        <v>45776</v>
      </c>
      <c r="I81" s="60">
        <v>45776</v>
      </c>
      <c r="J81" t="s">
        <v>163</v>
      </c>
      <c r="K81" t="s">
        <v>163</v>
      </c>
    </row>
    <row r="82" spans="1:11" x14ac:dyDescent="0.2">
      <c r="A82" t="s">
        <v>3373</v>
      </c>
      <c r="B82" t="s">
        <v>167</v>
      </c>
      <c r="C82" t="s">
        <v>14</v>
      </c>
      <c r="D82" t="s">
        <v>31</v>
      </c>
      <c r="E82" t="s">
        <v>171</v>
      </c>
      <c r="F82" t="s">
        <v>163</v>
      </c>
      <c r="G82" s="177">
        <v>-650</v>
      </c>
      <c r="H82" s="60">
        <v>45755</v>
      </c>
      <c r="I82" s="60">
        <v>45755</v>
      </c>
      <c r="J82" t="s">
        <v>163</v>
      </c>
      <c r="K82" t="s">
        <v>3374</v>
      </c>
    </row>
    <row r="83" spans="1:11" x14ac:dyDescent="0.2">
      <c r="A83" t="s">
        <v>3149</v>
      </c>
      <c r="B83" t="s">
        <v>167</v>
      </c>
      <c r="C83" t="s">
        <v>14</v>
      </c>
      <c r="D83" t="s">
        <v>31</v>
      </c>
      <c r="E83" t="s">
        <v>171</v>
      </c>
      <c r="F83" t="s">
        <v>163</v>
      </c>
      <c r="G83" s="177">
        <v>-227.21</v>
      </c>
      <c r="H83" s="60">
        <v>45755</v>
      </c>
      <c r="I83" s="60">
        <v>45755</v>
      </c>
      <c r="J83" t="s">
        <v>163</v>
      </c>
      <c r="K83" t="s">
        <v>3150</v>
      </c>
    </row>
    <row r="84" spans="1:11" x14ac:dyDescent="0.2">
      <c r="A84" t="s">
        <v>3375</v>
      </c>
      <c r="B84" t="s">
        <v>167</v>
      </c>
      <c r="C84" t="s">
        <v>14</v>
      </c>
      <c r="D84" t="s">
        <v>31</v>
      </c>
      <c r="E84" t="s">
        <v>171</v>
      </c>
      <c r="F84" t="s">
        <v>163</v>
      </c>
      <c r="G84" s="177">
        <v>-154.43</v>
      </c>
      <c r="H84" s="60">
        <v>45755</v>
      </c>
      <c r="I84" s="60">
        <v>45755</v>
      </c>
      <c r="J84" t="s">
        <v>163</v>
      </c>
      <c r="K84" t="s">
        <v>3376</v>
      </c>
    </row>
    <row r="85" spans="1:11" x14ac:dyDescent="0.2">
      <c r="A85" t="s">
        <v>261</v>
      </c>
      <c r="B85" t="s">
        <v>167</v>
      </c>
      <c r="C85" t="s">
        <v>14</v>
      </c>
      <c r="D85" t="s">
        <v>31</v>
      </c>
      <c r="E85" t="s">
        <v>171</v>
      </c>
      <c r="F85" t="s">
        <v>163</v>
      </c>
      <c r="G85" s="177">
        <v>-587.64</v>
      </c>
      <c r="H85" s="60">
        <v>45755</v>
      </c>
      <c r="I85" s="60">
        <v>45755</v>
      </c>
      <c r="J85" t="s">
        <v>163</v>
      </c>
      <c r="K85" t="s">
        <v>3377</v>
      </c>
    </row>
    <row r="86" spans="1:11" x14ac:dyDescent="0.2">
      <c r="A86" t="s">
        <v>3378</v>
      </c>
      <c r="B86" t="s">
        <v>167</v>
      </c>
      <c r="C86" t="s">
        <v>14</v>
      </c>
      <c r="D86" t="s">
        <v>31</v>
      </c>
      <c r="E86" t="s">
        <v>171</v>
      </c>
      <c r="F86" t="s">
        <v>163</v>
      </c>
      <c r="G86" s="177">
        <v>-159.18</v>
      </c>
      <c r="H86" s="60">
        <v>45755</v>
      </c>
      <c r="I86" s="60">
        <v>45755</v>
      </c>
      <c r="J86" t="s">
        <v>163</v>
      </c>
      <c r="K86" t="s">
        <v>3379</v>
      </c>
    </row>
    <row r="87" spans="1:11" x14ac:dyDescent="0.2">
      <c r="A87" t="s">
        <v>291</v>
      </c>
      <c r="B87" t="s">
        <v>167</v>
      </c>
      <c r="C87" t="s">
        <v>14</v>
      </c>
      <c r="D87" t="s">
        <v>31</v>
      </c>
      <c r="E87" t="s">
        <v>171</v>
      </c>
      <c r="F87" t="s">
        <v>163</v>
      </c>
      <c r="G87" s="177">
        <v>-407.46</v>
      </c>
      <c r="H87" s="60">
        <v>45755</v>
      </c>
      <c r="I87" s="60">
        <v>45755</v>
      </c>
      <c r="J87" t="s">
        <v>163</v>
      </c>
      <c r="K87" t="s">
        <v>3380</v>
      </c>
    </row>
    <row r="88" spans="1:11" x14ac:dyDescent="0.2">
      <c r="A88" t="s">
        <v>228</v>
      </c>
      <c r="B88" t="s">
        <v>167</v>
      </c>
      <c r="C88" t="s">
        <v>14</v>
      </c>
      <c r="D88" t="s">
        <v>31</v>
      </c>
      <c r="E88" t="s">
        <v>171</v>
      </c>
      <c r="F88" t="s">
        <v>163</v>
      </c>
      <c r="G88" s="177">
        <v>-303.12</v>
      </c>
      <c r="H88" s="60">
        <v>45755</v>
      </c>
      <c r="I88" s="60">
        <v>45755</v>
      </c>
      <c r="J88" t="s">
        <v>163</v>
      </c>
      <c r="K88" t="s">
        <v>3381</v>
      </c>
    </row>
    <row r="89" spans="1:11" x14ac:dyDescent="0.2">
      <c r="A89" t="s">
        <v>2384</v>
      </c>
      <c r="B89" t="s">
        <v>167</v>
      </c>
      <c r="C89" t="s">
        <v>14</v>
      </c>
      <c r="D89" t="s">
        <v>31</v>
      </c>
      <c r="E89" t="s">
        <v>171</v>
      </c>
      <c r="F89" t="s">
        <v>163</v>
      </c>
      <c r="G89" s="177">
        <v>-264.89</v>
      </c>
      <c r="H89" s="60">
        <v>45755</v>
      </c>
      <c r="I89" s="60">
        <v>45755</v>
      </c>
      <c r="J89" t="s">
        <v>163</v>
      </c>
      <c r="K89" t="s">
        <v>2383</v>
      </c>
    </row>
    <row r="90" spans="1:11" x14ac:dyDescent="0.2">
      <c r="A90" t="s">
        <v>3382</v>
      </c>
      <c r="B90" t="s">
        <v>167</v>
      </c>
      <c r="C90" t="s">
        <v>14</v>
      </c>
      <c r="D90" t="s">
        <v>31</v>
      </c>
      <c r="E90" t="s">
        <v>171</v>
      </c>
      <c r="F90" t="s">
        <v>163</v>
      </c>
      <c r="G90" s="177">
        <v>-271.56</v>
      </c>
      <c r="H90" s="60">
        <v>45755</v>
      </c>
      <c r="I90" s="60">
        <v>45755</v>
      </c>
      <c r="J90" t="s">
        <v>163</v>
      </c>
      <c r="K90" t="s">
        <v>3383</v>
      </c>
    </row>
    <row r="91" spans="1:11" x14ac:dyDescent="0.2">
      <c r="A91" t="s">
        <v>2386</v>
      </c>
      <c r="B91" t="s">
        <v>167</v>
      </c>
      <c r="C91" t="s">
        <v>14</v>
      </c>
      <c r="D91" t="s">
        <v>31</v>
      </c>
      <c r="E91" t="s">
        <v>171</v>
      </c>
      <c r="F91" t="s">
        <v>163</v>
      </c>
      <c r="G91" s="177">
        <v>-368.94</v>
      </c>
      <c r="H91" s="60">
        <v>45755</v>
      </c>
      <c r="I91" s="60">
        <v>45755</v>
      </c>
      <c r="J91" t="s">
        <v>163</v>
      </c>
      <c r="K91" t="s">
        <v>2385</v>
      </c>
    </row>
    <row r="92" spans="1:11" x14ac:dyDescent="0.2">
      <c r="A92" t="s">
        <v>3384</v>
      </c>
      <c r="B92" t="s">
        <v>167</v>
      </c>
      <c r="C92" t="s">
        <v>14</v>
      </c>
      <c r="D92" t="s">
        <v>31</v>
      </c>
      <c r="E92" t="s">
        <v>171</v>
      </c>
      <c r="F92" t="s">
        <v>163</v>
      </c>
      <c r="G92" s="177">
        <v>-221.18</v>
      </c>
      <c r="H92" s="60">
        <v>45755</v>
      </c>
      <c r="I92" s="60">
        <v>45755</v>
      </c>
      <c r="J92" t="s">
        <v>163</v>
      </c>
      <c r="K92" t="s">
        <v>3385</v>
      </c>
    </row>
    <row r="93" spans="1:11" x14ac:dyDescent="0.2">
      <c r="A93" t="s">
        <v>537</v>
      </c>
      <c r="B93" t="s">
        <v>167</v>
      </c>
      <c r="C93" t="s">
        <v>14</v>
      </c>
      <c r="D93" t="s">
        <v>31</v>
      </c>
      <c r="E93" t="s">
        <v>164</v>
      </c>
      <c r="F93" t="s">
        <v>163</v>
      </c>
      <c r="G93" s="177">
        <v>-221.18</v>
      </c>
      <c r="H93" s="60">
        <v>45755</v>
      </c>
      <c r="I93" s="60">
        <v>45755</v>
      </c>
      <c r="J93" s="60">
        <v>45755</v>
      </c>
      <c r="K93" t="s">
        <v>3385</v>
      </c>
    </row>
    <row r="94" spans="1:11" x14ac:dyDescent="0.2">
      <c r="A94" t="s">
        <v>537</v>
      </c>
      <c r="B94" t="s">
        <v>167</v>
      </c>
      <c r="C94" t="s">
        <v>14</v>
      </c>
      <c r="D94" t="s">
        <v>31</v>
      </c>
      <c r="E94" t="s">
        <v>171</v>
      </c>
      <c r="F94" t="s">
        <v>163</v>
      </c>
      <c r="G94" s="177">
        <v>-650</v>
      </c>
      <c r="H94" s="60">
        <v>45755</v>
      </c>
      <c r="I94" s="60">
        <v>45755</v>
      </c>
      <c r="J94" t="s">
        <v>163</v>
      </c>
      <c r="K94" t="s">
        <v>3386</v>
      </c>
    </row>
    <row r="95" spans="1:11" x14ac:dyDescent="0.2">
      <c r="A95" t="s">
        <v>282</v>
      </c>
      <c r="B95" t="s">
        <v>167</v>
      </c>
      <c r="C95" t="s">
        <v>14</v>
      </c>
      <c r="D95" t="s">
        <v>31</v>
      </c>
      <c r="E95" t="s">
        <v>171</v>
      </c>
      <c r="F95" t="s">
        <v>163</v>
      </c>
      <c r="G95" s="177">
        <v>-650</v>
      </c>
      <c r="H95" s="60">
        <v>45755</v>
      </c>
      <c r="I95" s="60">
        <v>45755</v>
      </c>
      <c r="J95" t="s">
        <v>163</v>
      </c>
      <c r="K95" t="s">
        <v>3387</v>
      </c>
    </row>
    <row r="96" spans="1:11" x14ac:dyDescent="0.2">
      <c r="A96" t="s">
        <v>3109</v>
      </c>
      <c r="B96" t="s">
        <v>167</v>
      </c>
      <c r="C96" t="s">
        <v>14</v>
      </c>
      <c r="D96" t="s">
        <v>31</v>
      </c>
      <c r="E96" t="s">
        <v>171</v>
      </c>
      <c r="F96" t="s">
        <v>163</v>
      </c>
      <c r="G96" s="177">
        <v>-650</v>
      </c>
      <c r="H96" s="60">
        <v>45755</v>
      </c>
      <c r="I96" s="60">
        <v>45755</v>
      </c>
      <c r="J96" t="s">
        <v>163</v>
      </c>
      <c r="K96" t="s">
        <v>3388</v>
      </c>
    </row>
    <row r="97" spans="1:11" x14ac:dyDescent="0.2">
      <c r="A97" t="s">
        <v>1089</v>
      </c>
      <c r="B97" t="s">
        <v>167</v>
      </c>
      <c r="C97" t="s">
        <v>14</v>
      </c>
      <c r="D97" t="s">
        <v>31</v>
      </c>
      <c r="E97" t="s">
        <v>171</v>
      </c>
      <c r="F97" t="s">
        <v>163</v>
      </c>
      <c r="G97" s="177">
        <v>-356.15</v>
      </c>
      <c r="H97" s="60">
        <v>45762</v>
      </c>
      <c r="I97" s="60">
        <v>45762</v>
      </c>
      <c r="J97" t="s">
        <v>163</v>
      </c>
      <c r="K97" t="s">
        <v>3389</v>
      </c>
    </row>
    <row r="98" spans="1:11" x14ac:dyDescent="0.2">
      <c r="A98" t="s">
        <v>3390</v>
      </c>
      <c r="B98" t="s">
        <v>167</v>
      </c>
      <c r="C98" t="s">
        <v>14</v>
      </c>
      <c r="D98" t="s">
        <v>31</v>
      </c>
      <c r="E98" t="s">
        <v>171</v>
      </c>
      <c r="F98" t="s">
        <v>163</v>
      </c>
      <c r="G98" s="177">
        <v>-549.45000000000005</v>
      </c>
      <c r="H98" s="60">
        <v>45762</v>
      </c>
      <c r="I98" s="60">
        <v>45762</v>
      </c>
      <c r="J98" t="s">
        <v>163</v>
      </c>
      <c r="K98" t="s">
        <v>3391</v>
      </c>
    </row>
    <row r="99" spans="1:11" x14ac:dyDescent="0.2">
      <c r="A99" t="s">
        <v>3392</v>
      </c>
      <c r="B99" t="s">
        <v>167</v>
      </c>
      <c r="C99" t="s">
        <v>14</v>
      </c>
      <c r="D99" t="s">
        <v>31</v>
      </c>
      <c r="E99" t="s">
        <v>171</v>
      </c>
      <c r="F99" t="s">
        <v>163</v>
      </c>
      <c r="G99" s="177">
        <v>-536.70000000000005</v>
      </c>
      <c r="H99" s="60">
        <v>45762</v>
      </c>
      <c r="I99" s="60">
        <v>45762</v>
      </c>
      <c r="J99" t="s">
        <v>163</v>
      </c>
      <c r="K99" t="s">
        <v>3393</v>
      </c>
    </row>
    <row r="100" spans="1:11" x14ac:dyDescent="0.2">
      <c r="A100" t="s">
        <v>3394</v>
      </c>
      <c r="B100" t="s">
        <v>167</v>
      </c>
      <c r="C100" t="s">
        <v>14</v>
      </c>
      <c r="D100" t="s">
        <v>31</v>
      </c>
      <c r="E100" t="s">
        <v>171</v>
      </c>
      <c r="F100" t="s">
        <v>163</v>
      </c>
      <c r="G100" s="177">
        <v>-331.24</v>
      </c>
      <c r="H100" s="60">
        <v>45762</v>
      </c>
      <c r="I100" s="60">
        <v>45762</v>
      </c>
      <c r="J100" t="s">
        <v>163</v>
      </c>
      <c r="K100" t="s">
        <v>3395</v>
      </c>
    </row>
    <row r="101" spans="1:11" x14ac:dyDescent="0.2">
      <c r="A101" t="s">
        <v>3396</v>
      </c>
      <c r="B101" t="s">
        <v>167</v>
      </c>
      <c r="C101" t="s">
        <v>14</v>
      </c>
      <c r="D101" t="s">
        <v>31</v>
      </c>
      <c r="E101" t="s">
        <v>171</v>
      </c>
      <c r="F101" t="s">
        <v>163</v>
      </c>
      <c r="G101" s="177">
        <v>-605.49</v>
      </c>
      <c r="H101" s="60">
        <v>45762</v>
      </c>
      <c r="I101" s="60">
        <v>45762</v>
      </c>
      <c r="J101" t="s">
        <v>163</v>
      </c>
      <c r="K101" t="s">
        <v>3397</v>
      </c>
    </row>
    <row r="102" spans="1:11" x14ac:dyDescent="0.2">
      <c r="A102" t="s">
        <v>3398</v>
      </c>
      <c r="B102" t="s">
        <v>167</v>
      </c>
      <c r="C102" t="s">
        <v>14</v>
      </c>
      <c r="D102" t="s">
        <v>31</v>
      </c>
      <c r="E102" t="s">
        <v>171</v>
      </c>
      <c r="F102" t="s">
        <v>163</v>
      </c>
      <c r="G102" s="177">
        <v>-390.04</v>
      </c>
      <c r="H102" s="60">
        <v>45762</v>
      </c>
      <c r="I102" s="60">
        <v>45762</v>
      </c>
      <c r="J102" t="s">
        <v>163</v>
      </c>
      <c r="K102" t="s">
        <v>3399</v>
      </c>
    </row>
    <row r="103" spans="1:11" x14ac:dyDescent="0.2">
      <c r="A103" t="s">
        <v>3400</v>
      </c>
      <c r="B103" t="s">
        <v>167</v>
      </c>
      <c r="C103" t="s">
        <v>14</v>
      </c>
      <c r="D103" t="s">
        <v>31</v>
      </c>
      <c r="E103" t="s">
        <v>171</v>
      </c>
      <c r="F103" t="s">
        <v>163</v>
      </c>
      <c r="G103" s="177">
        <v>-445.68</v>
      </c>
      <c r="H103" s="60">
        <v>45762</v>
      </c>
      <c r="I103" s="60">
        <v>45762</v>
      </c>
      <c r="J103" t="s">
        <v>163</v>
      </c>
      <c r="K103" t="s">
        <v>3401</v>
      </c>
    </row>
    <row r="104" spans="1:11" x14ac:dyDescent="0.2">
      <c r="A104" t="s">
        <v>1093</v>
      </c>
      <c r="B104" t="s">
        <v>167</v>
      </c>
      <c r="C104" t="s">
        <v>14</v>
      </c>
      <c r="D104" t="s">
        <v>31</v>
      </c>
      <c r="E104" t="s">
        <v>171</v>
      </c>
      <c r="F104" t="s">
        <v>163</v>
      </c>
      <c r="G104" s="177">
        <v>-237.62</v>
      </c>
      <c r="H104" s="60">
        <v>45769</v>
      </c>
      <c r="I104" s="60">
        <v>45769</v>
      </c>
      <c r="J104" t="s">
        <v>163</v>
      </c>
      <c r="K104" t="s">
        <v>3402</v>
      </c>
    </row>
    <row r="105" spans="1:11" x14ac:dyDescent="0.2">
      <c r="A105" t="s">
        <v>3403</v>
      </c>
      <c r="B105" t="s">
        <v>167</v>
      </c>
      <c r="C105" t="s">
        <v>14</v>
      </c>
      <c r="D105" t="s">
        <v>31</v>
      </c>
      <c r="E105" t="s">
        <v>171</v>
      </c>
      <c r="F105" t="s">
        <v>163</v>
      </c>
      <c r="G105" s="177">
        <v>-451.75</v>
      </c>
      <c r="H105" s="60">
        <v>45769</v>
      </c>
      <c r="I105" s="60">
        <v>45769</v>
      </c>
      <c r="J105" t="s">
        <v>163</v>
      </c>
      <c r="K105" t="s">
        <v>3404</v>
      </c>
    </row>
    <row r="106" spans="1:11" x14ac:dyDescent="0.2">
      <c r="A106" t="s">
        <v>3405</v>
      </c>
      <c r="B106" t="s">
        <v>167</v>
      </c>
      <c r="C106" t="s">
        <v>14</v>
      </c>
      <c r="D106" t="s">
        <v>31</v>
      </c>
      <c r="E106" t="s">
        <v>171</v>
      </c>
      <c r="F106" t="s">
        <v>163</v>
      </c>
      <c r="G106" s="177">
        <v>-650</v>
      </c>
      <c r="H106" s="60">
        <v>45769</v>
      </c>
      <c r="I106" s="60">
        <v>45769</v>
      </c>
      <c r="J106" t="s">
        <v>163</v>
      </c>
      <c r="K106" t="s">
        <v>3406</v>
      </c>
    </row>
    <row r="107" spans="1:11" x14ac:dyDescent="0.2">
      <c r="A107" t="s">
        <v>809</v>
      </c>
      <c r="B107" t="s">
        <v>167</v>
      </c>
      <c r="C107" t="s">
        <v>14</v>
      </c>
      <c r="D107" t="s">
        <v>31</v>
      </c>
      <c r="E107" t="s">
        <v>171</v>
      </c>
      <c r="F107" t="s">
        <v>163</v>
      </c>
      <c r="G107" s="177">
        <v>-72.05</v>
      </c>
      <c r="H107" s="60">
        <v>45769</v>
      </c>
      <c r="I107" s="60">
        <v>45769</v>
      </c>
      <c r="J107" t="s">
        <v>163</v>
      </c>
      <c r="K107" t="s">
        <v>3138</v>
      </c>
    </row>
    <row r="108" spans="1:11" x14ac:dyDescent="0.2">
      <c r="A108" t="s">
        <v>3394</v>
      </c>
      <c r="B108" t="s">
        <v>167</v>
      </c>
      <c r="C108" t="s">
        <v>14</v>
      </c>
      <c r="D108" t="s">
        <v>31</v>
      </c>
      <c r="E108" t="s">
        <v>171</v>
      </c>
      <c r="F108" t="s">
        <v>163</v>
      </c>
      <c r="G108" s="177">
        <v>-167.19</v>
      </c>
      <c r="H108" s="60">
        <v>45769</v>
      </c>
      <c r="I108" s="60">
        <v>45769</v>
      </c>
      <c r="J108" t="s">
        <v>163</v>
      </c>
      <c r="K108" t="s">
        <v>3407</v>
      </c>
    </row>
    <row r="109" spans="1:11" x14ac:dyDescent="0.2">
      <c r="A109" t="s">
        <v>2384</v>
      </c>
      <c r="B109" t="s">
        <v>167</v>
      </c>
      <c r="C109" t="s">
        <v>14</v>
      </c>
      <c r="D109" t="s">
        <v>31</v>
      </c>
      <c r="E109" t="s">
        <v>171</v>
      </c>
      <c r="F109" t="s">
        <v>163</v>
      </c>
      <c r="G109" s="177">
        <v>-151.11000000000001</v>
      </c>
      <c r="H109" s="60">
        <v>45769</v>
      </c>
      <c r="I109" s="60">
        <v>45769</v>
      </c>
      <c r="J109" t="s">
        <v>163</v>
      </c>
      <c r="K109" t="s">
        <v>3408</v>
      </c>
    </row>
    <row r="110" spans="1:11" x14ac:dyDescent="0.2">
      <c r="A110" t="s">
        <v>3409</v>
      </c>
      <c r="B110" t="s">
        <v>167</v>
      </c>
      <c r="C110" t="s">
        <v>14</v>
      </c>
      <c r="D110" t="s">
        <v>31</v>
      </c>
      <c r="E110" t="s">
        <v>171</v>
      </c>
      <c r="F110" t="s">
        <v>163</v>
      </c>
      <c r="G110" s="177">
        <v>-552.91</v>
      </c>
      <c r="H110" s="60">
        <v>45769</v>
      </c>
      <c r="I110" s="60">
        <v>45769</v>
      </c>
      <c r="J110" t="s">
        <v>163</v>
      </c>
      <c r="K110" t="s">
        <v>3410</v>
      </c>
    </row>
    <row r="111" spans="1:11" x14ac:dyDescent="0.2">
      <c r="A111" t="s">
        <v>2695</v>
      </c>
      <c r="B111" t="s">
        <v>167</v>
      </c>
      <c r="C111" t="s">
        <v>14</v>
      </c>
      <c r="D111" t="s">
        <v>31</v>
      </c>
      <c r="E111" t="s">
        <v>171</v>
      </c>
      <c r="F111" t="s">
        <v>163</v>
      </c>
      <c r="G111" s="177">
        <v>-155.58000000000001</v>
      </c>
      <c r="H111" s="60">
        <v>45769</v>
      </c>
      <c r="I111" s="60">
        <v>45769</v>
      </c>
      <c r="J111" t="s">
        <v>163</v>
      </c>
      <c r="K111" t="s">
        <v>2694</v>
      </c>
    </row>
    <row r="112" spans="1:11" x14ac:dyDescent="0.2">
      <c r="A112" t="s">
        <v>2747</v>
      </c>
      <c r="B112" t="s">
        <v>167</v>
      </c>
      <c r="C112" t="s">
        <v>14</v>
      </c>
      <c r="D112" t="s">
        <v>31</v>
      </c>
      <c r="E112" t="s">
        <v>171</v>
      </c>
      <c r="F112" t="s">
        <v>163</v>
      </c>
      <c r="G112" s="177">
        <v>-650</v>
      </c>
      <c r="H112" s="60">
        <v>45769</v>
      </c>
      <c r="I112" s="60">
        <v>45769</v>
      </c>
      <c r="J112" t="s">
        <v>163</v>
      </c>
      <c r="K112" t="s">
        <v>3411</v>
      </c>
    </row>
    <row r="113" spans="1:11" x14ac:dyDescent="0.2">
      <c r="A113" t="s">
        <v>2374</v>
      </c>
      <c r="B113" t="s">
        <v>167</v>
      </c>
      <c r="C113" t="s">
        <v>14</v>
      </c>
      <c r="D113" t="s">
        <v>31</v>
      </c>
      <c r="E113" t="s">
        <v>171</v>
      </c>
      <c r="F113" t="s">
        <v>163</v>
      </c>
      <c r="G113" s="177">
        <v>-368.73</v>
      </c>
      <c r="H113" s="60">
        <v>45769</v>
      </c>
      <c r="I113" s="60">
        <v>45769</v>
      </c>
      <c r="J113" t="s">
        <v>163</v>
      </c>
      <c r="K113" t="s">
        <v>2373</v>
      </c>
    </row>
    <row r="114" spans="1:11" x14ac:dyDescent="0.2">
      <c r="A114" t="s">
        <v>3343</v>
      </c>
      <c r="B114" t="s">
        <v>167</v>
      </c>
      <c r="C114" t="s">
        <v>14</v>
      </c>
      <c r="D114" t="s">
        <v>31</v>
      </c>
      <c r="E114" t="s">
        <v>171</v>
      </c>
      <c r="F114" t="s">
        <v>163</v>
      </c>
      <c r="G114" s="177">
        <v>-390.37</v>
      </c>
      <c r="H114" s="60">
        <v>45769</v>
      </c>
      <c r="I114" s="60">
        <v>45769</v>
      </c>
      <c r="J114" t="s">
        <v>163</v>
      </c>
      <c r="K114" t="s">
        <v>3412</v>
      </c>
    </row>
    <row r="115" spans="1:11" x14ac:dyDescent="0.2">
      <c r="A115" t="s">
        <v>3413</v>
      </c>
      <c r="B115" t="s">
        <v>167</v>
      </c>
      <c r="C115" t="s">
        <v>14</v>
      </c>
      <c r="D115" t="s">
        <v>31</v>
      </c>
      <c r="E115" t="s">
        <v>171</v>
      </c>
      <c r="F115" t="s">
        <v>163</v>
      </c>
      <c r="G115" s="177">
        <v>-574.48</v>
      </c>
      <c r="H115" s="60">
        <v>45769</v>
      </c>
      <c r="I115" s="60">
        <v>45769</v>
      </c>
      <c r="J115" t="s">
        <v>163</v>
      </c>
      <c r="K115" t="s">
        <v>3414</v>
      </c>
    </row>
    <row r="116" spans="1:11" x14ac:dyDescent="0.2">
      <c r="A116" t="s">
        <v>1570</v>
      </c>
      <c r="B116" t="s">
        <v>167</v>
      </c>
      <c r="C116" t="s">
        <v>14</v>
      </c>
      <c r="D116" t="s">
        <v>31</v>
      </c>
      <c r="E116" t="s">
        <v>171</v>
      </c>
      <c r="F116" t="s">
        <v>163</v>
      </c>
      <c r="G116" s="177">
        <v>-642.41999999999996</v>
      </c>
      <c r="H116" s="60">
        <v>45769</v>
      </c>
      <c r="I116" s="60">
        <v>45769</v>
      </c>
      <c r="J116" t="s">
        <v>163</v>
      </c>
      <c r="K116" t="s">
        <v>3415</v>
      </c>
    </row>
    <row r="117" spans="1:11" x14ac:dyDescent="0.2">
      <c r="A117" t="s">
        <v>246</v>
      </c>
      <c r="B117" t="s">
        <v>167</v>
      </c>
      <c r="C117" t="s">
        <v>14</v>
      </c>
      <c r="D117" t="s">
        <v>31</v>
      </c>
      <c r="E117" t="s">
        <v>171</v>
      </c>
      <c r="F117" t="s">
        <v>163</v>
      </c>
      <c r="G117" s="177">
        <v>-121.73</v>
      </c>
      <c r="H117" s="60">
        <v>45769</v>
      </c>
      <c r="I117" s="60">
        <v>45769</v>
      </c>
      <c r="J117" t="s">
        <v>163</v>
      </c>
      <c r="K117" t="s">
        <v>3416</v>
      </c>
    </row>
    <row r="118" spans="1:11" x14ac:dyDescent="0.2">
      <c r="A118" t="s">
        <v>3417</v>
      </c>
      <c r="B118" t="s">
        <v>167</v>
      </c>
      <c r="C118" t="s">
        <v>14</v>
      </c>
      <c r="D118" t="s">
        <v>31</v>
      </c>
      <c r="E118" t="s">
        <v>171</v>
      </c>
      <c r="F118" t="s">
        <v>163</v>
      </c>
      <c r="G118" s="177">
        <v>-207.81</v>
      </c>
      <c r="H118" s="60">
        <v>45769</v>
      </c>
      <c r="I118" s="60">
        <v>45769</v>
      </c>
      <c r="J118" t="s">
        <v>163</v>
      </c>
      <c r="K118" t="s">
        <v>3418</v>
      </c>
    </row>
    <row r="119" spans="1:11" x14ac:dyDescent="0.2">
      <c r="A119" t="s">
        <v>3419</v>
      </c>
      <c r="B119" t="s">
        <v>167</v>
      </c>
      <c r="C119" t="s">
        <v>14</v>
      </c>
      <c r="D119" t="s">
        <v>31</v>
      </c>
      <c r="E119" t="s">
        <v>171</v>
      </c>
      <c r="F119" t="s">
        <v>163</v>
      </c>
      <c r="G119" s="177">
        <v>-596.32000000000005</v>
      </c>
      <c r="H119" s="60">
        <v>45769</v>
      </c>
      <c r="I119" s="60">
        <v>45769</v>
      </c>
      <c r="J119" t="s">
        <v>163</v>
      </c>
      <c r="K119" t="s">
        <v>3420</v>
      </c>
    </row>
    <row r="120" spans="1:11" x14ac:dyDescent="0.2">
      <c r="A120" t="s">
        <v>3421</v>
      </c>
      <c r="B120" t="s">
        <v>167</v>
      </c>
      <c r="C120" t="s">
        <v>14</v>
      </c>
      <c r="D120" t="s">
        <v>31</v>
      </c>
      <c r="E120" t="s">
        <v>171</v>
      </c>
      <c r="F120" t="s">
        <v>163</v>
      </c>
      <c r="G120" s="177">
        <v>-316.57</v>
      </c>
      <c r="H120" s="60">
        <v>45769</v>
      </c>
      <c r="I120" s="60">
        <v>45769</v>
      </c>
      <c r="J120" t="s">
        <v>163</v>
      </c>
      <c r="K120" t="s">
        <v>3422</v>
      </c>
    </row>
    <row r="121" spans="1:11" x14ac:dyDescent="0.2">
      <c r="A121" t="s">
        <v>2705</v>
      </c>
      <c r="B121" t="s">
        <v>167</v>
      </c>
      <c r="C121" t="s">
        <v>14</v>
      </c>
      <c r="D121" t="s">
        <v>31</v>
      </c>
      <c r="E121" t="s">
        <v>171</v>
      </c>
      <c r="F121" t="s">
        <v>163</v>
      </c>
      <c r="G121" s="177">
        <v>-290.64</v>
      </c>
      <c r="H121" s="60">
        <v>45769</v>
      </c>
      <c r="I121" s="60">
        <v>45769</v>
      </c>
      <c r="J121" t="s">
        <v>163</v>
      </c>
      <c r="K121" t="s">
        <v>2704</v>
      </c>
    </row>
    <row r="122" spans="1:11" x14ac:dyDescent="0.2">
      <c r="A122" t="s">
        <v>3423</v>
      </c>
      <c r="B122" t="s">
        <v>167</v>
      </c>
      <c r="C122" t="s">
        <v>14</v>
      </c>
      <c r="D122" t="s">
        <v>31</v>
      </c>
      <c r="E122" t="s">
        <v>171</v>
      </c>
      <c r="F122" t="s">
        <v>163</v>
      </c>
      <c r="G122" s="177">
        <v>-650</v>
      </c>
      <c r="H122" s="60">
        <v>45776</v>
      </c>
      <c r="I122" s="60">
        <v>45776</v>
      </c>
      <c r="J122" t="s">
        <v>163</v>
      </c>
      <c r="K122" t="s">
        <v>3424</v>
      </c>
    </row>
    <row r="123" spans="1:11" x14ac:dyDescent="0.2">
      <c r="A123" t="s">
        <v>3425</v>
      </c>
      <c r="B123" t="s">
        <v>167</v>
      </c>
      <c r="C123" t="s">
        <v>14</v>
      </c>
      <c r="D123" t="s">
        <v>31</v>
      </c>
      <c r="E123" t="s">
        <v>171</v>
      </c>
      <c r="F123" t="s">
        <v>163</v>
      </c>
      <c r="G123" s="177">
        <v>-650</v>
      </c>
      <c r="H123" s="60">
        <v>45776</v>
      </c>
      <c r="I123" s="60">
        <v>45776</v>
      </c>
      <c r="J123" t="s">
        <v>163</v>
      </c>
      <c r="K123" t="s">
        <v>3426</v>
      </c>
    </row>
    <row r="124" spans="1:11" x14ac:dyDescent="0.2">
      <c r="A124" t="s">
        <v>537</v>
      </c>
      <c r="B124" t="s">
        <v>167</v>
      </c>
      <c r="C124" t="s">
        <v>166</v>
      </c>
      <c r="D124" t="s">
        <v>31</v>
      </c>
      <c r="E124" t="s">
        <v>164</v>
      </c>
      <c r="F124" t="s">
        <v>163</v>
      </c>
      <c r="G124" s="177">
        <v>221.18</v>
      </c>
      <c r="H124" s="60">
        <v>45755</v>
      </c>
      <c r="I124" s="60">
        <v>45755</v>
      </c>
      <c r="J124" t="s">
        <v>163</v>
      </c>
      <c r="K124" t="s">
        <v>163</v>
      </c>
    </row>
    <row r="125" spans="1:11" x14ac:dyDescent="0.2">
      <c r="A125" t="s">
        <v>3427</v>
      </c>
      <c r="B125" t="s">
        <v>167</v>
      </c>
      <c r="C125" t="s">
        <v>32</v>
      </c>
      <c r="D125" t="s">
        <v>32</v>
      </c>
      <c r="E125" t="s">
        <v>171</v>
      </c>
      <c r="F125" t="s">
        <v>163</v>
      </c>
      <c r="G125" s="177">
        <v>-157.32</v>
      </c>
      <c r="H125" s="60">
        <v>45748</v>
      </c>
      <c r="I125" s="60">
        <v>45748</v>
      </c>
      <c r="J125" t="s">
        <v>163</v>
      </c>
      <c r="K125" t="s">
        <v>3428</v>
      </c>
    </row>
    <row r="126" spans="1:11" x14ac:dyDescent="0.2">
      <c r="A126" t="s">
        <v>3429</v>
      </c>
      <c r="B126" t="s">
        <v>167</v>
      </c>
      <c r="C126" t="s">
        <v>32</v>
      </c>
      <c r="D126" t="s">
        <v>32</v>
      </c>
      <c r="E126" t="s">
        <v>171</v>
      </c>
      <c r="F126" t="s">
        <v>163</v>
      </c>
      <c r="G126" s="177">
        <v>-26.69</v>
      </c>
      <c r="H126" s="60">
        <v>45748</v>
      </c>
      <c r="I126" s="60">
        <v>45748</v>
      </c>
      <c r="J126" t="s">
        <v>163</v>
      </c>
      <c r="K126" t="s">
        <v>3430</v>
      </c>
    </row>
    <row r="127" spans="1:11" x14ac:dyDescent="0.2">
      <c r="A127">
        <v>30112333</v>
      </c>
      <c r="B127" t="s">
        <v>167</v>
      </c>
      <c r="C127" t="s">
        <v>32</v>
      </c>
      <c r="D127" t="s">
        <v>32</v>
      </c>
      <c r="E127" t="s">
        <v>171</v>
      </c>
      <c r="F127" t="s">
        <v>163</v>
      </c>
      <c r="G127" s="177">
        <v>-214.4</v>
      </c>
      <c r="H127" s="60">
        <v>45749</v>
      </c>
      <c r="I127" s="60">
        <v>45749</v>
      </c>
      <c r="J127" t="s">
        <v>163</v>
      </c>
      <c r="K127" t="s">
        <v>3431</v>
      </c>
    </row>
    <row r="128" spans="1:11" x14ac:dyDescent="0.2">
      <c r="A128" t="s">
        <v>1818</v>
      </c>
      <c r="B128" t="s">
        <v>167</v>
      </c>
      <c r="C128" t="s">
        <v>32</v>
      </c>
      <c r="D128" t="s">
        <v>32</v>
      </c>
      <c r="E128" t="s">
        <v>171</v>
      </c>
      <c r="F128" t="s">
        <v>163</v>
      </c>
      <c r="G128" s="177">
        <v>-646.04</v>
      </c>
      <c r="H128" s="60">
        <v>45749</v>
      </c>
      <c r="I128" s="60">
        <v>45749</v>
      </c>
      <c r="J128" t="s">
        <v>163</v>
      </c>
      <c r="K128" t="s">
        <v>3432</v>
      </c>
    </row>
    <row r="129" spans="1:11" x14ac:dyDescent="0.2">
      <c r="A129" t="s">
        <v>3433</v>
      </c>
      <c r="B129" t="s">
        <v>167</v>
      </c>
      <c r="C129" t="s">
        <v>32</v>
      </c>
      <c r="D129" t="s">
        <v>32</v>
      </c>
      <c r="E129" t="s">
        <v>171</v>
      </c>
      <c r="F129" t="s">
        <v>163</v>
      </c>
      <c r="G129" s="177">
        <v>-55.78</v>
      </c>
      <c r="H129" s="60">
        <v>45750</v>
      </c>
      <c r="I129" s="60">
        <v>45750</v>
      </c>
      <c r="J129" t="s">
        <v>163</v>
      </c>
      <c r="K129" t="s">
        <v>3434</v>
      </c>
    </row>
    <row r="130" spans="1:11" x14ac:dyDescent="0.2">
      <c r="A130" t="s">
        <v>3435</v>
      </c>
      <c r="B130" t="s">
        <v>167</v>
      </c>
      <c r="C130" t="s">
        <v>32</v>
      </c>
      <c r="D130" t="s">
        <v>32</v>
      </c>
      <c r="E130" t="s">
        <v>171</v>
      </c>
      <c r="F130" t="s">
        <v>163</v>
      </c>
      <c r="G130" s="177">
        <v>-85.33</v>
      </c>
      <c r="H130" s="60">
        <v>45750</v>
      </c>
      <c r="I130" s="60">
        <v>45750</v>
      </c>
      <c r="J130" t="s">
        <v>163</v>
      </c>
      <c r="K130" t="s">
        <v>3436</v>
      </c>
    </row>
    <row r="131" spans="1:11" x14ac:dyDescent="0.2">
      <c r="A131" t="s">
        <v>3437</v>
      </c>
      <c r="B131" t="s">
        <v>167</v>
      </c>
      <c r="C131" t="s">
        <v>32</v>
      </c>
      <c r="D131" t="s">
        <v>32</v>
      </c>
      <c r="E131" t="s">
        <v>171</v>
      </c>
      <c r="F131" t="s">
        <v>163</v>
      </c>
      <c r="G131" s="177">
        <v>-3.37</v>
      </c>
      <c r="H131" s="60">
        <v>45751</v>
      </c>
      <c r="I131" s="60">
        <v>45751</v>
      </c>
      <c r="J131" t="s">
        <v>163</v>
      </c>
      <c r="K131" t="s">
        <v>326</v>
      </c>
    </row>
    <row r="132" spans="1:11" x14ac:dyDescent="0.2">
      <c r="A132" t="s">
        <v>3438</v>
      </c>
      <c r="B132" t="s">
        <v>167</v>
      </c>
      <c r="C132" t="s">
        <v>32</v>
      </c>
      <c r="D132" t="s">
        <v>32</v>
      </c>
      <c r="E132" t="s">
        <v>171</v>
      </c>
      <c r="F132" t="s">
        <v>163</v>
      </c>
      <c r="G132" s="177">
        <v>-126.77</v>
      </c>
      <c r="H132" s="60">
        <v>45751</v>
      </c>
      <c r="I132" s="60">
        <v>45751</v>
      </c>
      <c r="J132" t="s">
        <v>163</v>
      </c>
      <c r="K132" t="s">
        <v>3439</v>
      </c>
    </row>
    <row r="133" spans="1:11" x14ac:dyDescent="0.2">
      <c r="A133" t="s">
        <v>3440</v>
      </c>
      <c r="B133" t="s">
        <v>167</v>
      </c>
      <c r="C133" t="s">
        <v>32</v>
      </c>
      <c r="D133" t="s">
        <v>32</v>
      </c>
      <c r="E133" t="s">
        <v>171</v>
      </c>
      <c r="F133" t="s">
        <v>163</v>
      </c>
      <c r="G133" s="177">
        <v>-11.8</v>
      </c>
      <c r="H133" s="60">
        <v>45757</v>
      </c>
      <c r="I133" s="60">
        <v>45757</v>
      </c>
      <c r="J133" t="s">
        <v>163</v>
      </c>
      <c r="K133" t="s">
        <v>337</v>
      </c>
    </row>
    <row r="134" spans="1:11" x14ac:dyDescent="0.2">
      <c r="A134" t="s">
        <v>3441</v>
      </c>
      <c r="B134" t="s">
        <v>167</v>
      </c>
      <c r="C134" t="s">
        <v>32</v>
      </c>
      <c r="D134" t="s">
        <v>32</v>
      </c>
      <c r="E134" t="s">
        <v>171</v>
      </c>
      <c r="F134" t="s">
        <v>163</v>
      </c>
      <c r="G134" s="177">
        <v>-8.43</v>
      </c>
      <c r="H134" s="60">
        <v>45757</v>
      </c>
      <c r="I134" s="60">
        <v>45757</v>
      </c>
      <c r="J134" t="s">
        <v>163</v>
      </c>
      <c r="K134" t="s">
        <v>337</v>
      </c>
    </row>
    <row r="135" spans="1:11" x14ac:dyDescent="0.2">
      <c r="A135" t="s">
        <v>3239</v>
      </c>
      <c r="B135" t="s">
        <v>167</v>
      </c>
      <c r="C135" t="s">
        <v>32</v>
      </c>
      <c r="D135" t="s">
        <v>32</v>
      </c>
      <c r="E135" t="s">
        <v>171</v>
      </c>
      <c r="F135" t="s">
        <v>163</v>
      </c>
      <c r="G135" s="177">
        <v>-0.11</v>
      </c>
      <c r="H135" s="60">
        <v>45757</v>
      </c>
      <c r="I135" s="60">
        <v>45757</v>
      </c>
      <c r="J135" t="s">
        <v>163</v>
      </c>
      <c r="K135" t="s">
        <v>337</v>
      </c>
    </row>
    <row r="136" spans="1:11" x14ac:dyDescent="0.2">
      <c r="A136" t="s">
        <v>3442</v>
      </c>
      <c r="B136" t="s">
        <v>167</v>
      </c>
      <c r="C136" t="s">
        <v>32</v>
      </c>
      <c r="D136" t="s">
        <v>32</v>
      </c>
      <c r="E136" t="s">
        <v>171</v>
      </c>
      <c r="F136" t="s">
        <v>163</v>
      </c>
      <c r="G136" s="177">
        <v>-0.79</v>
      </c>
      <c r="H136" s="60">
        <v>45757</v>
      </c>
      <c r="I136" s="60">
        <v>45757</v>
      </c>
      <c r="J136" t="s">
        <v>163</v>
      </c>
      <c r="K136" t="s">
        <v>337</v>
      </c>
    </row>
    <row r="137" spans="1:11" x14ac:dyDescent="0.2">
      <c r="A137" t="s">
        <v>3443</v>
      </c>
      <c r="B137" t="s">
        <v>167</v>
      </c>
      <c r="C137" t="s">
        <v>32</v>
      </c>
      <c r="D137" t="s">
        <v>32</v>
      </c>
      <c r="E137" t="s">
        <v>171</v>
      </c>
      <c r="F137" t="s">
        <v>163</v>
      </c>
      <c r="G137" s="177">
        <v>-128.44</v>
      </c>
      <c r="H137" s="60">
        <v>45758</v>
      </c>
      <c r="I137" s="60">
        <v>45758</v>
      </c>
      <c r="J137" t="s">
        <v>163</v>
      </c>
      <c r="K137" t="s">
        <v>3444</v>
      </c>
    </row>
    <row r="138" spans="1:11" x14ac:dyDescent="0.2">
      <c r="A138" t="s">
        <v>3445</v>
      </c>
      <c r="B138" t="s">
        <v>167</v>
      </c>
      <c r="C138" t="s">
        <v>32</v>
      </c>
      <c r="D138" t="s">
        <v>32</v>
      </c>
      <c r="E138" t="s">
        <v>171</v>
      </c>
      <c r="F138" t="s">
        <v>163</v>
      </c>
      <c r="G138" s="177">
        <v>-3.37</v>
      </c>
      <c r="H138" s="60">
        <v>45758</v>
      </c>
      <c r="I138" s="60">
        <v>45758</v>
      </c>
      <c r="J138" t="s">
        <v>163</v>
      </c>
      <c r="K138" t="s">
        <v>326</v>
      </c>
    </row>
    <row r="139" spans="1:11" x14ac:dyDescent="0.2">
      <c r="A139" t="s">
        <v>3446</v>
      </c>
      <c r="B139" t="s">
        <v>167</v>
      </c>
      <c r="C139" t="s">
        <v>32</v>
      </c>
      <c r="D139" t="s">
        <v>32</v>
      </c>
      <c r="E139" t="s">
        <v>171</v>
      </c>
      <c r="F139" t="s">
        <v>163</v>
      </c>
      <c r="G139" s="177">
        <v>-129.26</v>
      </c>
      <c r="H139" s="60">
        <v>45762</v>
      </c>
      <c r="I139" s="60">
        <v>45762</v>
      </c>
      <c r="J139" t="s">
        <v>163</v>
      </c>
      <c r="K139" t="s">
        <v>3447</v>
      </c>
    </row>
    <row r="140" spans="1:11" x14ac:dyDescent="0.2">
      <c r="A140" t="s">
        <v>3448</v>
      </c>
      <c r="B140" t="s">
        <v>167</v>
      </c>
      <c r="C140" t="s">
        <v>32</v>
      </c>
      <c r="D140" t="s">
        <v>32</v>
      </c>
      <c r="E140" t="s">
        <v>171</v>
      </c>
      <c r="F140" t="s">
        <v>163</v>
      </c>
      <c r="G140" s="177">
        <v>-126.32</v>
      </c>
      <c r="H140" s="60">
        <v>45763</v>
      </c>
      <c r="I140" s="60">
        <v>45763</v>
      </c>
      <c r="J140" t="s">
        <v>163</v>
      </c>
      <c r="K140" t="s">
        <v>3449</v>
      </c>
    </row>
    <row r="141" spans="1:11" x14ac:dyDescent="0.2">
      <c r="A141" t="s">
        <v>3450</v>
      </c>
      <c r="B141" t="s">
        <v>167</v>
      </c>
      <c r="C141" t="s">
        <v>32</v>
      </c>
      <c r="D141" t="s">
        <v>32</v>
      </c>
      <c r="E141" t="s">
        <v>171</v>
      </c>
      <c r="F141" t="s">
        <v>163</v>
      </c>
      <c r="G141" s="177">
        <v>-83.83</v>
      </c>
      <c r="H141" s="60">
        <v>45763</v>
      </c>
      <c r="I141" s="60">
        <v>45763</v>
      </c>
      <c r="J141" t="s">
        <v>163</v>
      </c>
      <c r="K141" t="s">
        <v>3451</v>
      </c>
    </row>
    <row r="142" spans="1:11" x14ac:dyDescent="0.2">
      <c r="A142" t="s">
        <v>3452</v>
      </c>
      <c r="B142" t="s">
        <v>167</v>
      </c>
      <c r="C142" t="s">
        <v>32</v>
      </c>
      <c r="D142" t="s">
        <v>32</v>
      </c>
      <c r="E142" t="s">
        <v>171</v>
      </c>
      <c r="F142" t="s">
        <v>163</v>
      </c>
      <c r="G142" s="177">
        <v>-160.09</v>
      </c>
      <c r="H142" s="60">
        <v>45763</v>
      </c>
      <c r="I142" s="60">
        <v>45763</v>
      </c>
      <c r="J142" t="s">
        <v>163</v>
      </c>
      <c r="K142" t="s">
        <v>3453</v>
      </c>
    </row>
    <row r="143" spans="1:11" x14ac:dyDescent="0.2">
      <c r="A143" t="s">
        <v>3454</v>
      </c>
      <c r="B143" t="s">
        <v>167</v>
      </c>
      <c r="C143" t="s">
        <v>32</v>
      </c>
      <c r="D143" t="s">
        <v>32</v>
      </c>
      <c r="E143" t="s">
        <v>171</v>
      </c>
      <c r="F143" t="s">
        <v>163</v>
      </c>
      <c r="G143" s="177">
        <v>-37.26</v>
      </c>
      <c r="H143" s="60">
        <v>45764</v>
      </c>
      <c r="I143" s="60">
        <v>45764</v>
      </c>
      <c r="J143" t="s">
        <v>163</v>
      </c>
      <c r="K143" t="s">
        <v>3455</v>
      </c>
    </row>
    <row r="144" spans="1:11" x14ac:dyDescent="0.2">
      <c r="A144" t="s">
        <v>3456</v>
      </c>
      <c r="B144" t="s">
        <v>167</v>
      </c>
      <c r="C144" t="s">
        <v>32</v>
      </c>
      <c r="D144" t="s">
        <v>32</v>
      </c>
      <c r="E144" t="s">
        <v>171</v>
      </c>
      <c r="F144" t="s">
        <v>163</v>
      </c>
      <c r="G144" s="177">
        <v>-186.54</v>
      </c>
      <c r="H144" s="60">
        <v>45775</v>
      </c>
      <c r="I144" s="60">
        <v>45775</v>
      </c>
      <c r="J144" t="s">
        <v>163</v>
      </c>
      <c r="K144" t="s">
        <v>3457</v>
      </c>
    </row>
    <row r="145" spans="1:11" x14ac:dyDescent="0.2">
      <c r="A145" t="s">
        <v>3458</v>
      </c>
      <c r="B145" t="s">
        <v>167</v>
      </c>
      <c r="C145" t="s">
        <v>32</v>
      </c>
      <c r="D145" t="s">
        <v>32</v>
      </c>
      <c r="E145" t="s">
        <v>171</v>
      </c>
      <c r="F145" t="s">
        <v>163</v>
      </c>
      <c r="G145" s="177">
        <v>-8.49</v>
      </c>
      <c r="H145" s="60">
        <v>45775</v>
      </c>
      <c r="I145" s="60">
        <v>45775</v>
      </c>
      <c r="J145" t="s">
        <v>163</v>
      </c>
      <c r="K145" t="s">
        <v>337</v>
      </c>
    </row>
    <row r="146" spans="1:11" x14ac:dyDescent="0.2">
      <c r="A146" t="s">
        <v>3459</v>
      </c>
      <c r="B146" t="s">
        <v>167</v>
      </c>
      <c r="C146" t="s">
        <v>32</v>
      </c>
      <c r="D146" t="s">
        <v>32</v>
      </c>
      <c r="E146" t="s">
        <v>171</v>
      </c>
      <c r="F146" t="s">
        <v>163</v>
      </c>
      <c r="G146" s="177">
        <v>-15.18</v>
      </c>
      <c r="H146" s="60">
        <v>45775</v>
      </c>
      <c r="I146" s="60">
        <v>45775</v>
      </c>
      <c r="J146" t="s">
        <v>163</v>
      </c>
      <c r="K146" t="s">
        <v>337</v>
      </c>
    </row>
    <row r="147" spans="1:11" x14ac:dyDescent="0.2">
      <c r="A147" t="s">
        <v>3460</v>
      </c>
      <c r="B147" t="s">
        <v>167</v>
      </c>
      <c r="C147" t="s">
        <v>32</v>
      </c>
      <c r="D147" t="s">
        <v>32</v>
      </c>
      <c r="E147" t="s">
        <v>171</v>
      </c>
      <c r="F147" t="s">
        <v>163</v>
      </c>
      <c r="G147" s="177">
        <v>-5.0599999999999996</v>
      </c>
      <c r="H147" s="60">
        <v>45775</v>
      </c>
      <c r="I147" s="60">
        <v>45775</v>
      </c>
      <c r="J147" t="s">
        <v>163</v>
      </c>
      <c r="K147" t="s">
        <v>337</v>
      </c>
    </row>
    <row r="148" spans="1:11" x14ac:dyDescent="0.2">
      <c r="A148" t="s">
        <v>3461</v>
      </c>
      <c r="B148" t="s">
        <v>167</v>
      </c>
      <c r="C148" t="s">
        <v>32</v>
      </c>
      <c r="D148" t="s">
        <v>32</v>
      </c>
      <c r="E148" t="s">
        <v>171</v>
      </c>
      <c r="F148" t="s">
        <v>163</v>
      </c>
      <c r="G148" s="177">
        <v>-7.71</v>
      </c>
      <c r="H148" s="60">
        <v>45775</v>
      </c>
      <c r="I148" s="60">
        <v>45775</v>
      </c>
      <c r="J148" t="s">
        <v>163</v>
      </c>
      <c r="K148" t="s">
        <v>337</v>
      </c>
    </row>
    <row r="149" spans="1:11" x14ac:dyDescent="0.2">
      <c r="A149" t="s">
        <v>3462</v>
      </c>
      <c r="B149" t="s">
        <v>167</v>
      </c>
      <c r="C149" t="s">
        <v>32</v>
      </c>
      <c r="D149" t="s">
        <v>32</v>
      </c>
      <c r="E149" t="s">
        <v>171</v>
      </c>
      <c r="F149" t="s">
        <v>163</v>
      </c>
      <c r="G149" s="177">
        <v>-13.5</v>
      </c>
      <c r="H149" s="60">
        <v>45775</v>
      </c>
      <c r="I149" s="60">
        <v>45775</v>
      </c>
      <c r="J149" t="s">
        <v>163</v>
      </c>
      <c r="K149" t="s">
        <v>337</v>
      </c>
    </row>
    <row r="150" spans="1:11" x14ac:dyDescent="0.2">
      <c r="A150" t="s">
        <v>3463</v>
      </c>
      <c r="B150" t="s">
        <v>167</v>
      </c>
      <c r="C150" t="s">
        <v>32</v>
      </c>
      <c r="D150" t="s">
        <v>32</v>
      </c>
      <c r="E150" t="s">
        <v>171</v>
      </c>
      <c r="F150" t="s">
        <v>163</v>
      </c>
      <c r="G150" s="177">
        <v>-13.99</v>
      </c>
      <c r="H150" s="60">
        <v>45775</v>
      </c>
      <c r="I150" s="60">
        <v>45775</v>
      </c>
      <c r="J150" t="s">
        <v>163</v>
      </c>
      <c r="K150" t="s">
        <v>337</v>
      </c>
    </row>
    <row r="151" spans="1:11" x14ac:dyDescent="0.2">
      <c r="A151" t="s">
        <v>248</v>
      </c>
      <c r="B151" t="s">
        <v>167</v>
      </c>
      <c r="C151" t="s">
        <v>32</v>
      </c>
      <c r="D151" t="s">
        <v>32</v>
      </c>
      <c r="E151" t="s">
        <v>171</v>
      </c>
      <c r="F151" t="s">
        <v>163</v>
      </c>
      <c r="G151" s="177">
        <v>-20</v>
      </c>
      <c r="H151" s="60">
        <v>45775</v>
      </c>
      <c r="I151" s="60">
        <v>45775</v>
      </c>
      <c r="J151" t="s">
        <v>163</v>
      </c>
      <c r="K151" t="s">
        <v>337</v>
      </c>
    </row>
    <row r="152" spans="1:11" x14ac:dyDescent="0.2">
      <c r="A152" t="s">
        <v>3464</v>
      </c>
      <c r="B152" t="s">
        <v>167</v>
      </c>
      <c r="C152" t="s">
        <v>32</v>
      </c>
      <c r="D152" t="s">
        <v>32</v>
      </c>
      <c r="E152" t="s">
        <v>171</v>
      </c>
      <c r="F152" t="s">
        <v>163</v>
      </c>
      <c r="G152" s="177">
        <v>-1.69</v>
      </c>
      <c r="H152" s="60">
        <v>45776</v>
      </c>
      <c r="I152" s="60">
        <v>45776</v>
      </c>
      <c r="J152" t="s">
        <v>163</v>
      </c>
      <c r="K152" t="s">
        <v>326</v>
      </c>
    </row>
    <row r="153" spans="1:11" x14ac:dyDescent="0.2">
      <c r="A153" t="s">
        <v>3465</v>
      </c>
      <c r="B153" t="s">
        <v>167</v>
      </c>
      <c r="C153" t="s">
        <v>32</v>
      </c>
      <c r="D153" t="s">
        <v>32</v>
      </c>
      <c r="E153" t="s">
        <v>171</v>
      </c>
      <c r="F153" t="s">
        <v>163</v>
      </c>
      <c r="G153" s="177">
        <v>-3</v>
      </c>
      <c r="H153" s="60">
        <v>45776</v>
      </c>
      <c r="I153" s="60">
        <v>45776</v>
      </c>
      <c r="J153" t="s">
        <v>163</v>
      </c>
      <c r="K153" t="s">
        <v>326</v>
      </c>
    </row>
    <row r="154" spans="1:11" x14ac:dyDescent="0.2">
      <c r="A154" t="s">
        <v>3466</v>
      </c>
      <c r="B154" t="s">
        <v>167</v>
      </c>
      <c r="C154" t="s">
        <v>32</v>
      </c>
      <c r="D154" t="s">
        <v>32</v>
      </c>
      <c r="E154" t="s">
        <v>171</v>
      </c>
      <c r="F154" t="s">
        <v>163</v>
      </c>
      <c r="G154" s="177">
        <v>-11.8</v>
      </c>
      <c r="H154" s="60">
        <v>45777</v>
      </c>
      <c r="I154" s="60">
        <v>45777</v>
      </c>
      <c r="J154" t="s">
        <v>163</v>
      </c>
      <c r="K154" t="s">
        <v>337</v>
      </c>
    </row>
    <row r="155" spans="1:11" x14ac:dyDescent="0.2">
      <c r="A155" t="s">
        <v>3467</v>
      </c>
      <c r="B155" t="s">
        <v>167</v>
      </c>
      <c r="C155" t="s">
        <v>32</v>
      </c>
      <c r="D155" t="s">
        <v>32</v>
      </c>
      <c r="E155" t="s">
        <v>171</v>
      </c>
      <c r="F155" t="s">
        <v>163</v>
      </c>
      <c r="G155" s="177">
        <v>-1.67</v>
      </c>
      <c r="H155" s="60">
        <v>45777</v>
      </c>
      <c r="I155" s="60">
        <v>45777</v>
      </c>
      <c r="J155" t="s">
        <v>163</v>
      </c>
      <c r="K155" t="s">
        <v>326</v>
      </c>
    </row>
    <row r="156" spans="1:11" x14ac:dyDescent="0.2">
      <c r="A156" t="s">
        <v>3239</v>
      </c>
      <c r="B156" t="s">
        <v>167</v>
      </c>
      <c r="C156" t="s">
        <v>316</v>
      </c>
      <c r="D156" t="s">
        <v>32</v>
      </c>
      <c r="E156" t="s">
        <v>164</v>
      </c>
      <c r="F156" t="s">
        <v>163</v>
      </c>
      <c r="G156" s="177">
        <v>28.89</v>
      </c>
      <c r="H156" s="60">
        <v>45748</v>
      </c>
      <c r="I156" s="60">
        <v>45743</v>
      </c>
      <c r="J156" t="s">
        <v>163</v>
      </c>
      <c r="K156" t="s">
        <v>3468</v>
      </c>
    </row>
    <row r="157" spans="1:11" x14ac:dyDescent="0.2">
      <c r="A157" t="s">
        <v>3243</v>
      </c>
      <c r="B157" t="s">
        <v>167</v>
      </c>
      <c r="C157" t="s">
        <v>316</v>
      </c>
      <c r="D157" t="s">
        <v>32</v>
      </c>
      <c r="E157" t="s">
        <v>164</v>
      </c>
      <c r="F157" t="s">
        <v>163</v>
      </c>
      <c r="G157" s="177">
        <v>3.34</v>
      </c>
      <c r="H157" s="60">
        <v>45748</v>
      </c>
      <c r="I157" s="60">
        <v>45743</v>
      </c>
      <c r="J157" t="s">
        <v>163</v>
      </c>
      <c r="K157" t="s">
        <v>3469</v>
      </c>
    </row>
    <row r="158" spans="1:11" x14ac:dyDescent="0.2">
      <c r="A158" t="s">
        <v>2629</v>
      </c>
      <c r="B158" t="s">
        <v>167</v>
      </c>
      <c r="C158" t="s">
        <v>316</v>
      </c>
      <c r="D158" t="s">
        <v>32</v>
      </c>
      <c r="E158" t="s">
        <v>164</v>
      </c>
      <c r="F158" t="s">
        <v>163</v>
      </c>
      <c r="G158" s="177">
        <v>12.36</v>
      </c>
      <c r="H158" s="60">
        <v>45751</v>
      </c>
      <c r="I158" s="60">
        <v>45714</v>
      </c>
      <c r="J158" t="s">
        <v>163</v>
      </c>
      <c r="K158" t="s">
        <v>3470</v>
      </c>
    </row>
    <row r="159" spans="1:11" x14ac:dyDescent="0.2">
      <c r="A159" t="s">
        <v>248</v>
      </c>
      <c r="B159" t="s">
        <v>167</v>
      </c>
      <c r="C159" t="s">
        <v>316</v>
      </c>
      <c r="D159" t="s">
        <v>32</v>
      </c>
      <c r="E159" t="s">
        <v>164</v>
      </c>
      <c r="F159" t="s">
        <v>163</v>
      </c>
      <c r="G159" s="177">
        <v>3125.54</v>
      </c>
      <c r="H159" s="60">
        <v>45758</v>
      </c>
      <c r="I159" s="60">
        <v>45727</v>
      </c>
      <c r="J159" t="s">
        <v>163</v>
      </c>
      <c r="K159" t="s">
        <v>3471</v>
      </c>
    </row>
    <row r="160" spans="1:11" x14ac:dyDescent="0.2">
      <c r="A160" t="s">
        <v>3472</v>
      </c>
      <c r="B160" t="s">
        <v>167</v>
      </c>
      <c r="C160" t="s">
        <v>316</v>
      </c>
      <c r="D160" t="s">
        <v>32</v>
      </c>
      <c r="E160" t="s">
        <v>164</v>
      </c>
      <c r="F160" t="s">
        <v>163</v>
      </c>
      <c r="G160" s="177">
        <v>17.39</v>
      </c>
      <c r="H160" s="60">
        <v>45769</v>
      </c>
      <c r="I160" s="60">
        <v>45327</v>
      </c>
      <c r="J160" t="s">
        <v>163</v>
      </c>
      <c r="K160" t="s">
        <v>3473</v>
      </c>
    </row>
    <row r="161" spans="1:11" x14ac:dyDescent="0.2">
      <c r="A161" t="s">
        <v>3233</v>
      </c>
      <c r="B161" t="s">
        <v>167</v>
      </c>
      <c r="C161" t="s">
        <v>316</v>
      </c>
      <c r="D161" t="s">
        <v>32</v>
      </c>
      <c r="E161" t="s">
        <v>164</v>
      </c>
      <c r="F161" t="s">
        <v>163</v>
      </c>
      <c r="G161" s="177">
        <v>95.34</v>
      </c>
      <c r="H161" s="60">
        <v>45770</v>
      </c>
      <c r="I161" s="60">
        <v>45743</v>
      </c>
      <c r="J161" t="s">
        <v>163</v>
      </c>
      <c r="K161" t="s">
        <v>3474</v>
      </c>
    </row>
    <row r="162" spans="1:11" x14ac:dyDescent="0.2">
      <c r="G162" s="59"/>
      <c r="H162" s="60"/>
      <c r="I162" s="60"/>
    </row>
    <row r="163" spans="1:11" x14ac:dyDescent="0.2">
      <c r="G163" s="59"/>
      <c r="H163" s="60"/>
      <c r="I163" s="60"/>
    </row>
    <row r="164" spans="1:11" x14ac:dyDescent="0.2">
      <c r="G164" s="59"/>
      <c r="H164" s="60"/>
      <c r="I164" s="60"/>
    </row>
    <row r="165" spans="1:11" x14ac:dyDescent="0.2">
      <c r="G165" s="59"/>
      <c r="H165" s="60"/>
      <c r="I165" s="60"/>
    </row>
    <row r="166" spans="1:11" x14ac:dyDescent="0.2">
      <c r="G166" s="59"/>
      <c r="H166" s="60"/>
      <c r="I166" s="60"/>
    </row>
    <row r="167" spans="1:11" x14ac:dyDescent="0.2">
      <c r="G167" s="59"/>
      <c r="H167" s="60"/>
      <c r="I167" s="60"/>
    </row>
    <row r="168" spans="1:11" x14ac:dyDescent="0.2">
      <c r="G168" s="59"/>
      <c r="H168" s="60"/>
      <c r="I168" s="60"/>
    </row>
    <row r="169" spans="1:11" x14ac:dyDescent="0.2">
      <c r="G169" s="59"/>
      <c r="H169" s="60"/>
      <c r="I169" s="60"/>
    </row>
    <row r="170" spans="1:11" x14ac:dyDescent="0.2">
      <c r="G170" s="59"/>
      <c r="H170" s="60"/>
      <c r="I170" s="60"/>
    </row>
    <row r="173" spans="1:11" ht="15" x14ac:dyDescent="0.25">
      <c r="A173" s="17"/>
      <c r="B173" s="17"/>
      <c r="C173" s="45"/>
      <c r="D173" s="32"/>
      <c r="E173" s="33" t="s">
        <v>45</v>
      </c>
      <c r="F173" s="33" t="s">
        <v>46</v>
      </c>
      <c r="G173" s="34" t="s">
        <v>29</v>
      </c>
      <c r="H173" s="17"/>
      <c r="I173" s="17"/>
    </row>
    <row r="174" spans="1:11" ht="15" x14ac:dyDescent="0.25">
      <c r="A174" s="17"/>
      <c r="B174" s="17"/>
      <c r="C174" s="37"/>
      <c r="D174" s="36"/>
      <c r="E174" s="35" t="s">
        <v>34</v>
      </c>
      <c r="F174" s="36">
        <f>COUNTIFS($D$2:$D$161,E174,$G$2:$G$161,"&lt;0")-COUNTIFS($D$2:$D$161,E174,$G$2:$G$161,"&gt;0")</f>
        <v>26</v>
      </c>
      <c r="G174" s="37">
        <f>-SUMIF($D$2:$D$161,E174,$G$2:$G$161)</f>
        <v>3000</v>
      </c>
      <c r="H174" s="17"/>
      <c r="I174" s="17"/>
    </row>
    <row r="175" spans="1:11" ht="15" x14ac:dyDescent="0.25">
      <c r="A175" s="17"/>
      <c r="B175" s="17"/>
      <c r="C175" s="37"/>
      <c r="D175" s="36"/>
      <c r="E175" s="35" t="s">
        <v>30</v>
      </c>
      <c r="F175" s="36">
        <f>COUNTIFS($D$2:$D$161,E175,$G$2:$G$161,"&lt;0")-COUNTIFS($D$2:$D$161,E175,$G$2:$G$161,"&gt;0")</f>
        <v>40</v>
      </c>
      <c r="G175" s="37">
        <f>-SUMIF($D$2:$D$161,E175,$G$2:$G$161)</f>
        <v>39428.469999999987</v>
      </c>
      <c r="H175" s="17"/>
      <c r="I175" s="17"/>
    </row>
    <row r="176" spans="1:11" ht="15" x14ac:dyDescent="0.25">
      <c r="A176" s="29"/>
      <c r="B176" s="17"/>
      <c r="C176" s="37"/>
      <c r="D176" s="36"/>
      <c r="E176" s="35" t="s">
        <v>35</v>
      </c>
      <c r="F176" s="36">
        <f>COUNTIFS($D$2:$D$161,E176,$G$2:$G$161,"&lt;0")-COUNTIFS($D$2:$D$161,E176,$G$2:$G$161,"&gt;0")</f>
        <v>2</v>
      </c>
      <c r="G176" s="37">
        <f>-SUMIF($D$2:$D$161,E176,$G$2:$G$161)</f>
        <v>4806.54</v>
      </c>
      <c r="H176" s="17"/>
      <c r="I176" s="17"/>
    </row>
    <row r="177" spans="1:13" ht="15" x14ac:dyDescent="0.25">
      <c r="A177" s="29"/>
      <c r="B177" s="17"/>
      <c r="C177" s="37"/>
      <c r="D177" s="36"/>
      <c r="E177" s="35" t="s">
        <v>31</v>
      </c>
      <c r="F177" s="36">
        <f>COUNTIFS($D$2:$D$161,E177,$G$2:$G$161,"&lt;0")-COUNTIFS($D$2:$D$161,E177,$G$2:$G$161,"&gt;0")</f>
        <v>41</v>
      </c>
      <c r="G177" s="37">
        <f>-SUMIF($D$2:$D$161,E177,$G$2:$G$161)</f>
        <v>16677.64</v>
      </c>
      <c r="H177" s="17"/>
      <c r="I177" s="17"/>
    </row>
    <row r="178" spans="1:13" ht="15" x14ac:dyDescent="0.25">
      <c r="A178" s="29"/>
      <c r="B178" s="17"/>
      <c r="C178" s="37"/>
      <c r="D178" s="36"/>
      <c r="E178" s="43" t="s">
        <v>32</v>
      </c>
      <c r="F178" s="36">
        <f>COUNTIFS($D$2:$D$161,E178,$G$2:$G$161,"&lt;0")-COUNTIFS($D$2:$D$161,E178,$G$2:$G$161,"&gt;0")</f>
        <v>25</v>
      </c>
      <c r="G178" s="37">
        <f>-SUMIF($D$2:$D$161,E178,$G$2:$G$161)</f>
        <v>-988.83000000000129</v>
      </c>
      <c r="H178" s="38" t="s">
        <v>49</v>
      </c>
      <c r="I178" s="17"/>
    </row>
    <row r="179" spans="1:13" ht="15" x14ac:dyDescent="0.25">
      <c r="A179" s="29"/>
      <c r="B179" s="17"/>
      <c r="C179" s="37"/>
      <c r="D179" s="17"/>
      <c r="E179" s="39" t="s">
        <v>36</v>
      </c>
      <c r="F179" s="40">
        <f>SUM(F174:F178)</f>
        <v>134</v>
      </c>
      <c r="G179" s="41">
        <f>SUM(G174:G178)</f>
        <v>62923.819999999985</v>
      </c>
      <c r="H179" s="17"/>
      <c r="I179" s="17"/>
    </row>
    <row r="180" spans="1:13" ht="15" x14ac:dyDescent="0.25">
      <c r="A180" s="29"/>
      <c r="B180" s="17"/>
      <c r="C180" s="42"/>
      <c r="D180" s="17"/>
      <c r="E180" s="30" t="s">
        <v>33</v>
      </c>
      <c r="F180" s="42">
        <f>F179-COUNTIF($G$2:$G$161,"&lt;0")+COUNTIF($G$2:$G$161,"&gt;0")</f>
        <v>0</v>
      </c>
      <c r="G180" s="42">
        <f>G179+SUM(G2:G161)</f>
        <v>0</v>
      </c>
      <c r="H180" s="17"/>
      <c r="I180" s="17"/>
    </row>
    <row r="183" spans="1:13" x14ac:dyDescent="0.2">
      <c r="G183" s="59"/>
      <c r="H183" s="60"/>
      <c r="I183" s="60"/>
    </row>
    <row r="184" spans="1:13" x14ac:dyDescent="0.2">
      <c r="A184" t="s">
        <v>11</v>
      </c>
      <c r="B184" t="s">
        <v>12</v>
      </c>
      <c r="C184" t="s">
        <v>13</v>
      </c>
      <c r="D184" t="s">
        <v>14</v>
      </c>
      <c r="E184" t="s">
        <v>15</v>
      </c>
      <c r="F184" t="s">
        <v>16</v>
      </c>
      <c r="G184" s="59" t="s">
        <v>29</v>
      </c>
      <c r="H184" s="60" t="s">
        <v>17</v>
      </c>
      <c r="I184" s="60" t="s">
        <v>18</v>
      </c>
      <c r="J184" t="s">
        <v>19</v>
      </c>
      <c r="K184" t="s">
        <v>885</v>
      </c>
      <c r="L184" t="s">
        <v>20</v>
      </c>
      <c r="M184" t="s">
        <v>886</v>
      </c>
    </row>
    <row r="185" spans="1:13" x14ac:dyDescent="0.2">
      <c r="A185">
        <v>30107063</v>
      </c>
      <c r="B185" t="s">
        <v>887</v>
      </c>
      <c r="C185" t="s">
        <v>892</v>
      </c>
      <c r="D185" t="s">
        <v>163</v>
      </c>
      <c r="E185" t="s">
        <v>171</v>
      </c>
      <c r="F185" t="s">
        <v>163</v>
      </c>
      <c r="G185" s="59">
        <v>-3812.5</v>
      </c>
      <c r="H185" s="60">
        <v>45749</v>
      </c>
      <c r="I185" s="60">
        <v>44621</v>
      </c>
      <c r="J185" t="s">
        <v>163</v>
      </c>
      <c r="K185" t="s">
        <v>163</v>
      </c>
      <c r="L185" t="s">
        <v>3475</v>
      </c>
      <c r="M185" t="s">
        <v>890</v>
      </c>
    </row>
    <row r="186" spans="1:13" x14ac:dyDescent="0.2">
      <c r="A186" t="s">
        <v>3476</v>
      </c>
      <c r="B186" t="s">
        <v>887</v>
      </c>
      <c r="C186" t="s">
        <v>913</v>
      </c>
      <c r="D186" t="s">
        <v>163</v>
      </c>
      <c r="E186" t="s">
        <v>171</v>
      </c>
      <c r="F186" t="s">
        <v>163</v>
      </c>
      <c r="G186" s="59">
        <v>-1508.03</v>
      </c>
      <c r="H186" s="60">
        <v>45749</v>
      </c>
      <c r="I186" s="60">
        <v>45646</v>
      </c>
      <c r="J186" t="s">
        <v>163</v>
      </c>
      <c r="K186" t="s">
        <v>163</v>
      </c>
      <c r="L186" t="s">
        <v>3477</v>
      </c>
      <c r="M186" t="s">
        <v>890</v>
      </c>
    </row>
    <row r="187" spans="1:13" x14ac:dyDescent="0.2">
      <c r="A187" t="s">
        <v>3478</v>
      </c>
      <c r="B187" t="s">
        <v>887</v>
      </c>
      <c r="C187" t="s">
        <v>900</v>
      </c>
      <c r="D187" t="s">
        <v>163</v>
      </c>
      <c r="E187" t="s">
        <v>171</v>
      </c>
      <c r="F187" t="s">
        <v>163</v>
      </c>
      <c r="G187" s="59">
        <v>-116.07</v>
      </c>
      <c r="H187" s="60">
        <v>45749</v>
      </c>
      <c r="I187" s="60">
        <v>45749</v>
      </c>
      <c r="J187" t="s">
        <v>163</v>
      </c>
      <c r="K187" t="s">
        <v>163</v>
      </c>
      <c r="L187" t="s">
        <v>3479</v>
      </c>
      <c r="M187" t="s">
        <v>890</v>
      </c>
    </row>
    <row r="188" spans="1:13" x14ac:dyDescent="0.2">
      <c r="A188" t="s">
        <v>3478</v>
      </c>
      <c r="B188" t="s">
        <v>887</v>
      </c>
      <c r="C188" t="s">
        <v>900</v>
      </c>
      <c r="D188" t="s">
        <v>163</v>
      </c>
      <c r="E188" t="s">
        <v>171</v>
      </c>
      <c r="F188" t="s">
        <v>163</v>
      </c>
      <c r="G188" s="59">
        <v>-172.3</v>
      </c>
      <c r="H188" s="60">
        <v>45749</v>
      </c>
      <c r="I188" s="60">
        <v>45749</v>
      </c>
      <c r="J188" t="s">
        <v>163</v>
      </c>
      <c r="K188" t="s">
        <v>163</v>
      </c>
      <c r="L188" t="s">
        <v>3479</v>
      </c>
      <c r="M188" t="s">
        <v>890</v>
      </c>
    </row>
    <row r="189" spans="1:13" x14ac:dyDescent="0.2">
      <c r="A189" t="s">
        <v>3480</v>
      </c>
      <c r="B189" t="s">
        <v>887</v>
      </c>
      <c r="C189" t="s">
        <v>913</v>
      </c>
      <c r="D189" t="s">
        <v>163</v>
      </c>
      <c r="E189" t="s">
        <v>171</v>
      </c>
      <c r="F189" t="s">
        <v>163</v>
      </c>
      <c r="G189" s="59">
        <v>-1965.83</v>
      </c>
      <c r="H189" s="60">
        <v>45749</v>
      </c>
      <c r="I189" s="60">
        <v>45716</v>
      </c>
      <c r="J189" t="s">
        <v>163</v>
      </c>
      <c r="K189" t="s">
        <v>163</v>
      </c>
      <c r="L189" t="s">
        <v>3481</v>
      </c>
      <c r="M189" t="s">
        <v>890</v>
      </c>
    </row>
    <row r="190" spans="1:13" x14ac:dyDescent="0.2">
      <c r="A190" t="s">
        <v>3482</v>
      </c>
      <c r="B190" t="s">
        <v>887</v>
      </c>
      <c r="C190" t="s">
        <v>895</v>
      </c>
      <c r="D190" t="s">
        <v>163</v>
      </c>
      <c r="E190" t="s">
        <v>171</v>
      </c>
      <c r="F190" t="s">
        <v>163</v>
      </c>
      <c r="G190" s="59">
        <v>-68.680000000000007</v>
      </c>
      <c r="H190" s="60">
        <v>45749</v>
      </c>
      <c r="I190" s="60">
        <v>45692</v>
      </c>
      <c r="J190" t="s">
        <v>163</v>
      </c>
      <c r="K190" t="s">
        <v>163</v>
      </c>
      <c r="L190" t="s">
        <v>3483</v>
      </c>
      <c r="M190" t="s">
        <v>890</v>
      </c>
    </row>
    <row r="191" spans="1:13" x14ac:dyDescent="0.2">
      <c r="A191" t="s">
        <v>3482</v>
      </c>
      <c r="B191" t="s">
        <v>887</v>
      </c>
      <c r="C191" t="s">
        <v>900</v>
      </c>
      <c r="D191" t="s">
        <v>163</v>
      </c>
      <c r="E191" t="s">
        <v>171</v>
      </c>
      <c r="F191" t="s">
        <v>163</v>
      </c>
      <c r="G191" s="59">
        <v>-43.9</v>
      </c>
      <c r="H191" s="60">
        <v>45749</v>
      </c>
      <c r="I191" s="60">
        <v>45692</v>
      </c>
      <c r="J191" t="s">
        <v>163</v>
      </c>
      <c r="K191" t="s">
        <v>163</v>
      </c>
      <c r="L191" t="s">
        <v>3483</v>
      </c>
      <c r="M191" t="s">
        <v>890</v>
      </c>
    </row>
    <row r="192" spans="1:13" x14ac:dyDescent="0.2">
      <c r="A192" t="s">
        <v>3482</v>
      </c>
      <c r="B192" t="s">
        <v>887</v>
      </c>
      <c r="C192" t="s">
        <v>930</v>
      </c>
      <c r="D192" t="s">
        <v>163</v>
      </c>
      <c r="E192" t="s">
        <v>171</v>
      </c>
      <c r="F192" t="s">
        <v>163</v>
      </c>
      <c r="G192" s="59">
        <v>516.16</v>
      </c>
      <c r="H192" s="60">
        <v>45749</v>
      </c>
      <c r="I192" s="60">
        <v>45692</v>
      </c>
      <c r="J192" t="s">
        <v>163</v>
      </c>
      <c r="K192" t="s">
        <v>163</v>
      </c>
      <c r="L192" t="s">
        <v>3483</v>
      </c>
      <c r="M192" t="s">
        <v>890</v>
      </c>
    </row>
    <row r="193" spans="1:13" x14ac:dyDescent="0.2">
      <c r="A193" t="s">
        <v>3482</v>
      </c>
      <c r="B193" t="s">
        <v>887</v>
      </c>
      <c r="C193" t="s">
        <v>934</v>
      </c>
      <c r="D193" t="s">
        <v>163</v>
      </c>
      <c r="E193" t="s">
        <v>171</v>
      </c>
      <c r="F193" t="s">
        <v>163</v>
      </c>
      <c r="G193" s="59">
        <v>201.63</v>
      </c>
      <c r="H193" s="60">
        <v>45749</v>
      </c>
      <c r="I193" s="60">
        <v>45692</v>
      </c>
      <c r="J193" t="s">
        <v>163</v>
      </c>
      <c r="K193" t="s">
        <v>163</v>
      </c>
      <c r="L193" t="s">
        <v>3483</v>
      </c>
      <c r="M193" t="s">
        <v>890</v>
      </c>
    </row>
    <row r="194" spans="1:13" x14ac:dyDescent="0.2">
      <c r="A194" t="s">
        <v>3482</v>
      </c>
      <c r="B194" t="s">
        <v>887</v>
      </c>
      <c r="C194" t="s">
        <v>930</v>
      </c>
      <c r="D194" t="s">
        <v>163</v>
      </c>
      <c r="E194" t="s">
        <v>171</v>
      </c>
      <c r="F194" t="s">
        <v>163</v>
      </c>
      <c r="G194" s="59">
        <v>-1032.32</v>
      </c>
      <c r="H194" s="60">
        <v>45749</v>
      </c>
      <c r="I194" s="60">
        <v>45692</v>
      </c>
      <c r="J194" t="s">
        <v>163</v>
      </c>
      <c r="K194" t="s">
        <v>163</v>
      </c>
      <c r="L194" t="s">
        <v>3483</v>
      </c>
      <c r="M194" t="s">
        <v>890</v>
      </c>
    </row>
    <row r="195" spans="1:13" x14ac:dyDescent="0.2">
      <c r="A195" t="s">
        <v>3482</v>
      </c>
      <c r="B195" t="s">
        <v>887</v>
      </c>
      <c r="C195" t="s">
        <v>934</v>
      </c>
      <c r="D195" t="s">
        <v>163</v>
      </c>
      <c r="E195" t="s">
        <v>171</v>
      </c>
      <c r="F195" t="s">
        <v>163</v>
      </c>
      <c r="G195" s="59">
        <v>-403.26</v>
      </c>
      <c r="H195" s="60">
        <v>45749</v>
      </c>
      <c r="I195" s="60">
        <v>45692</v>
      </c>
      <c r="J195" t="s">
        <v>163</v>
      </c>
      <c r="K195" t="s">
        <v>163</v>
      </c>
      <c r="L195" t="s">
        <v>3483</v>
      </c>
      <c r="M195" t="s">
        <v>890</v>
      </c>
    </row>
    <row r="196" spans="1:13" x14ac:dyDescent="0.2">
      <c r="A196" t="s">
        <v>3482</v>
      </c>
      <c r="B196" t="s">
        <v>887</v>
      </c>
      <c r="C196" t="s">
        <v>895</v>
      </c>
      <c r="D196" t="s">
        <v>163</v>
      </c>
      <c r="E196" t="s">
        <v>171</v>
      </c>
      <c r="F196" t="s">
        <v>163</v>
      </c>
      <c r="G196" s="59">
        <v>68.680000000000007</v>
      </c>
      <c r="H196" s="60">
        <v>45749</v>
      </c>
      <c r="I196" s="60">
        <v>45692</v>
      </c>
      <c r="J196" t="s">
        <v>163</v>
      </c>
      <c r="K196" t="s">
        <v>163</v>
      </c>
      <c r="L196" t="s">
        <v>3484</v>
      </c>
      <c r="M196" t="s">
        <v>890</v>
      </c>
    </row>
    <row r="197" spans="1:13" x14ac:dyDescent="0.2">
      <c r="A197" t="s">
        <v>3482</v>
      </c>
      <c r="B197" t="s">
        <v>887</v>
      </c>
      <c r="C197" t="s">
        <v>900</v>
      </c>
      <c r="D197" t="s">
        <v>163</v>
      </c>
      <c r="E197" t="s">
        <v>171</v>
      </c>
      <c r="F197" t="s">
        <v>163</v>
      </c>
      <c r="G197" s="59">
        <v>43.9</v>
      </c>
      <c r="H197" s="60">
        <v>45749</v>
      </c>
      <c r="I197" s="60">
        <v>45692</v>
      </c>
      <c r="J197" t="s">
        <v>163</v>
      </c>
      <c r="K197" t="s">
        <v>163</v>
      </c>
      <c r="L197" t="s">
        <v>3484</v>
      </c>
      <c r="M197" t="s">
        <v>890</v>
      </c>
    </row>
    <row r="198" spans="1:13" x14ac:dyDescent="0.2">
      <c r="A198" t="s">
        <v>3482</v>
      </c>
      <c r="B198" t="s">
        <v>887</v>
      </c>
      <c r="C198" t="s">
        <v>930</v>
      </c>
      <c r="D198" t="s">
        <v>163</v>
      </c>
      <c r="E198" t="s">
        <v>171</v>
      </c>
      <c r="F198" t="s">
        <v>163</v>
      </c>
      <c r="G198" s="59">
        <v>516.16</v>
      </c>
      <c r="H198" s="60">
        <v>45749</v>
      </c>
      <c r="I198" s="60">
        <v>45692</v>
      </c>
      <c r="J198" t="s">
        <v>163</v>
      </c>
      <c r="K198" t="s">
        <v>163</v>
      </c>
      <c r="L198" t="s">
        <v>3484</v>
      </c>
      <c r="M198" t="s">
        <v>890</v>
      </c>
    </row>
    <row r="199" spans="1:13" x14ac:dyDescent="0.2">
      <c r="A199" t="s">
        <v>3482</v>
      </c>
      <c r="B199" t="s">
        <v>887</v>
      </c>
      <c r="C199" t="s">
        <v>934</v>
      </c>
      <c r="D199" t="s">
        <v>163</v>
      </c>
      <c r="E199" t="s">
        <v>171</v>
      </c>
      <c r="F199" t="s">
        <v>163</v>
      </c>
      <c r="G199" s="59">
        <v>201.63</v>
      </c>
      <c r="H199" s="60">
        <v>45749</v>
      </c>
      <c r="I199" s="60">
        <v>45692</v>
      </c>
      <c r="J199" t="s">
        <v>163</v>
      </c>
      <c r="K199" t="s">
        <v>163</v>
      </c>
      <c r="L199" t="s">
        <v>3484</v>
      </c>
      <c r="M199" t="s">
        <v>890</v>
      </c>
    </row>
    <row r="200" spans="1:13" x14ac:dyDescent="0.2">
      <c r="A200" t="s">
        <v>3485</v>
      </c>
      <c r="B200" t="s">
        <v>887</v>
      </c>
      <c r="C200" t="s">
        <v>913</v>
      </c>
      <c r="D200" t="s">
        <v>163</v>
      </c>
      <c r="E200" t="s">
        <v>171</v>
      </c>
      <c r="F200" t="s">
        <v>163</v>
      </c>
      <c r="G200" s="59">
        <v>-1965.83</v>
      </c>
      <c r="H200" s="60">
        <v>45751</v>
      </c>
      <c r="I200" s="60">
        <v>45741</v>
      </c>
      <c r="J200" t="s">
        <v>163</v>
      </c>
      <c r="K200" t="s">
        <v>163</v>
      </c>
      <c r="L200" t="s">
        <v>3486</v>
      </c>
      <c r="M200" t="s">
        <v>890</v>
      </c>
    </row>
    <row r="201" spans="1:13" x14ac:dyDescent="0.2">
      <c r="A201" t="s">
        <v>3487</v>
      </c>
      <c r="B201" t="s">
        <v>887</v>
      </c>
      <c r="C201" t="s">
        <v>900</v>
      </c>
      <c r="D201" t="s">
        <v>163</v>
      </c>
      <c r="E201" t="s">
        <v>171</v>
      </c>
      <c r="F201" t="s">
        <v>163</v>
      </c>
      <c r="G201" s="59">
        <v>-7.44</v>
      </c>
      <c r="H201" s="60">
        <v>45751</v>
      </c>
      <c r="I201" s="60">
        <v>45751</v>
      </c>
      <c r="J201" t="s">
        <v>163</v>
      </c>
      <c r="K201" t="s">
        <v>163</v>
      </c>
      <c r="L201" t="s">
        <v>3488</v>
      </c>
      <c r="M201" t="s">
        <v>890</v>
      </c>
    </row>
    <row r="202" spans="1:13" x14ac:dyDescent="0.2">
      <c r="A202" t="s">
        <v>3487</v>
      </c>
      <c r="B202" t="s">
        <v>887</v>
      </c>
      <c r="C202" t="s">
        <v>900</v>
      </c>
      <c r="D202" t="s">
        <v>163</v>
      </c>
      <c r="E202" t="s">
        <v>171</v>
      </c>
      <c r="F202" t="s">
        <v>163</v>
      </c>
      <c r="G202" s="59">
        <v>-68.81</v>
      </c>
      <c r="H202" s="60">
        <v>45751</v>
      </c>
      <c r="I202" s="60">
        <v>45751</v>
      </c>
      <c r="J202" t="s">
        <v>163</v>
      </c>
      <c r="K202" t="s">
        <v>163</v>
      </c>
      <c r="L202" t="s">
        <v>3488</v>
      </c>
      <c r="M202" t="s">
        <v>890</v>
      </c>
    </row>
    <row r="203" spans="1:13" x14ac:dyDescent="0.2">
      <c r="A203" t="s">
        <v>3487</v>
      </c>
      <c r="B203" t="s">
        <v>887</v>
      </c>
      <c r="C203" t="s">
        <v>900</v>
      </c>
      <c r="D203" t="s">
        <v>163</v>
      </c>
      <c r="E203" t="s">
        <v>171</v>
      </c>
      <c r="F203" t="s">
        <v>163</v>
      </c>
      <c r="G203" s="59">
        <v>-67.739999999999995</v>
      </c>
      <c r="H203" s="60">
        <v>45751</v>
      </c>
      <c r="I203" s="60">
        <v>45751</v>
      </c>
      <c r="J203" t="s">
        <v>163</v>
      </c>
      <c r="K203" t="s">
        <v>163</v>
      </c>
      <c r="L203" t="s">
        <v>3488</v>
      </c>
      <c r="M203" t="s">
        <v>890</v>
      </c>
    </row>
    <row r="204" spans="1:13" x14ac:dyDescent="0.2">
      <c r="A204" t="s">
        <v>3487</v>
      </c>
      <c r="B204" t="s">
        <v>887</v>
      </c>
      <c r="C204" t="s">
        <v>900</v>
      </c>
      <c r="D204" t="s">
        <v>163</v>
      </c>
      <c r="E204" t="s">
        <v>171</v>
      </c>
      <c r="F204" t="s">
        <v>163</v>
      </c>
      <c r="G204" s="59">
        <v>-34.31</v>
      </c>
      <c r="H204" s="60">
        <v>45751</v>
      </c>
      <c r="I204" s="60">
        <v>45751</v>
      </c>
      <c r="J204" t="s">
        <v>163</v>
      </c>
      <c r="K204" t="s">
        <v>163</v>
      </c>
      <c r="L204" t="s">
        <v>3488</v>
      </c>
      <c r="M204" t="s">
        <v>890</v>
      </c>
    </row>
    <row r="205" spans="1:13" x14ac:dyDescent="0.2">
      <c r="A205" t="s">
        <v>3487</v>
      </c>
      <c r="B205" t="s">
        <v>887</v>
      </c>
      <c r="C205" t="s">
        <v>900</v>
      </c>
      <c r="D205" t="s">
        <v>163</v>
      </c>
      <c r="E205" t="s">
        <v>171</v>
      </c>
      <c r="F205" t="s">
        <v>163</v>
      </c>
      <c r="G205" s="59">
        <v>-60.7</v>
      </c>
      <c r="H205" s="60">
        <v>45751</v>
      </c>
      <c r="I205" s="60">
        <v>45751</v>
      </c>
      <c r="J205" t="s">
        <v>163</v>
      </c>
      <c r="K205" t="s">
        <v>163</v>
      </c>
      <c r="L205" t="s">
        <v>3488</v>
      </c>
      <c r="M205" t="s">
        <v>890</v>
      </c>
    </row>
    <row r="206" spans="1:13" x14ac:dyDescent="0.2">
      <c r="A206">
        <v>30063927</v>
      </c>
      <c r="B206" t="s">
        <v>887</v>
      </c>
      <c r="C206" t="s">
        <v>892</v>
      </c>
      <c r="D206" t="s">
        <v>163</v>
      </c>
      <c r="E206" t="s">
        <v>171</v>
      </c>
      <c r="F206" t="s">
        <v>163</v>
      </c>
      <c r="G206" s="59">
        <v>-294.27999999999997</v>
      </c>
      <c r="H206" s="60">
        <v>45755</v>
      </c>
      <c r="I206" s="60">
        <v>45749</v>
      </c>
      <c r="J206" t="s">
        <v>163</v>
      </c>
      <c r="K206" t="s">
        <v>163</v>
      </c>
      <c r="L206" t="s">
        <v>3489</v>
      </c>
      <c r="M206" t="s">
        <v>890</v>
      </c>
    </row>
    <row r="207" spans="1:13" x14ac:dyDescent="0.2">
      <c r="A207" t="s">
        <v>3490</v>
      </c>
      <c r="B207" t="s">
        <v>887</v>
      </c>
      <c r="C207" t="s">
        <v>900</v>
      </c>
      <c r="D207" t="s">
        <v>163</v>
      </c>
      <c r="E207" t="s">
        <v>171</v>
      </c>
      <c r="F207" t="s">
        <v>163</v>
      </c>
      <c r="G207" s="59">
        <v>-1.69</v>
      </c>
      <c r="H207" s="60">
        <v>45755</v>
      </c>
      <c r="I207" s="60">
        <v>45713</v>
      </c>
      <c r="J207" t="s">
        <v>163</v>
      </c>
      <c r="K207" t="s">
        <v>163</v>
      </c>
      <c r="L207" t="s">
        <v>3491</v>
      </c>
      <c r="M207" t="s">
        <v>890</v>
      </c>
    </row>
    <row r="208" spans="1:13" x14ac:dyDescent="0.2">
      <c r="A208" t="s">
        <v>3490</v>
      </c>
      <c r="B208" t="s">
        <v>887</v>
      </c>
      <c r="C208" t="s">
        <v>900</v>
      </c>
      <c r="D208" t="s">
        <v>163</v>
      </c>
      <c r="E208" t="s">
        <v>171</v>
      </c>
      <c r="F208" t="s">
        <v>163</v>
      </c>
      <c r="G208" s="59">
        <v>-1.69</v>
      </c>
      <c r="H208" s="60">
        <v>45755</v>
      </c>
      <c r="I208" s="60">
        <v>45622</v>
      </c>
      <c r="J208" t="s">
        <v>163</v>
      </c>
      <c r="K208" t="s">
        <v>163</v>
      </c>
      <c r="L208" t="s">
        <v>3491</v>
      </c>
      <c r="M208" t="s">
        <v>890</v>
      </c>
    </row>
    <row r="209" spans="1:13" x14ac:dyDescent="0.2">
      <c r="A209" t="s">
        <v>3490</v>
      </c>
      <c r="B209" t="s">
        <v>887</v>
      </c>
      <c r="C209" t="s">
        <v>900</v>
      </c>
      <c r="D209" t="s">
        <v>163</v>
      </c>
      <c r="E209" t="s">
        <v>171</v>
      </c>
      <c r="F209" t="s">
        <v>163</v>
      </c>
      <c r="G209" s="59">
        <v>-1.6</v>
      </c>
      <c r="H209" s="60">
        <v>45755</v>
      </c>
      <c r="I209" s="60">
        <v>45441</v>
      </c>
      <c r="J209" t="s">
        <v>163</v>
      </c>
      <c r="K209" t="s">
        <v>163</v>
      </c>
      <c r="L209" t="s">
        <v>3491</v>
      </c>
      <c r="M209" t="s">
        <v>890</v>
      </c>
    </row>
    <row r="210" spans="1:13" x14ac:dyDescent="0.2">
      <c r="A210" t="s">
        <v>3492</v>
      </c>
      <c r="B210" t="s">
        <v>887</v>
      </c>
      <c r="C210" t="s">
        <v>3493</v>
      </c>
      <c r="D210" t="s">
        <v>163</v>
      </c>
      <c r="E210" t="s">
        <v>171</v>
      </c>
      <c r="F210" t="s">
        <v>163</v>
      </c>
      <c r="G210" s="59">
        <v>-736.78</v>
      </c>
      <c r="H210" s="60">
        <v>45756</v>
      </c>
      <c r="I210" s="60">
        <v>45691</v>
      </c>
      <c r="J210" t="s">
        <v>163</v>
      </c>
      <c r="K210" t="s">
        <v>163</v>
      </c>
      <c r="L210" t="s">
        <v>3494</v>
      </c>
      <c r="M210" t="s">
        <v>890</v>
      </c>
    </row>
    <row r="211" spans="1:13" x14ac:dyDescent="0.2">
      <c r="A211" t="s">
        <v>3492</v>
      </c>
      <c r="B211" t="s">
        <v>887</v>
      </c>
      <c r="C211" t="s">
        <v>3493</v>
      </c>
      <c r="D211" t="s">
        <v>163</v>
      </c>
      <c r="E211" t="s">
        <v>171</v>
      </c>
      <c r="F211" t="s">
        <v>163</v>
      </c>
      <c r="G211" s="59">
        <v>-640.67999999999995</v>
      </c>
      <c r="H211" s="60">
        <v>45756</v>
      </c>
      <c r="I211" s="60">
        <v>45595</v>
      </c>
      <c r="J211" t="s">
        <v>163</v>
      </c>
      <c r="K211" t="s">
        <v>163</v>
      </c>
      <c r="L211" t="s">
        <v>3494</v>
      </c>
      <c r="M211" t="s">
        <v>890</v>
      </c>
    </row>
    <row r="212" spans="1:13" x14ac:dyDescent="0.2">
      <c r="A212" t="s">
        <v>3492</v>
      </c>
      <c r="B212" t="s">
        <v>887</v>
      </c>
      <c r="C212" t="s">
        <v>3493</v>
      </c>
      <c r="D212" t="s">
        <v>163</v>
      </c>
      <c r="E212" t="s">
        <v>171</v>
      </c>
      <c r="F212" t="s">
        <v>163</v>
      </c>
      <c r="G212" s="59">
        <v>-203.16</v>
      </c>
      <c r="H212" s="60">
        <v>45756</v>
      </c>
      <c r="I212" s="60">
        <v>45512</v>
      </c>
      <c r="J212" t="s">
        <v>163</v>
      </c>
      <c r="K212" t="s">
        <v>163</v>
      </c>
      <c r="L212" t="s">
        <v>3494</v>
      </c>
      <c r="M212" t="s">
        <v>890</v>
      </c>
    </row>
    <row r="213" spans="1:13" x14ac:dyDescent="0.2">
      <c r="A213" t="s">
        <v>3492</v>
      </c>
      <c r="B213" t="s">
        <v>887</v>
      </c>
      <c r="C213" t="s">
        <v>3493</v>
      </c>
      <c r="D213" t="s">
        <v>163</v>
      </c>
      <c r="E213" t="s">
        <v>171</v>
      </c>
      <c r="F213" t="s">
        <v>163</v>
      </c>
      <c r="G213" s="59">
        <v>-390.03</v>
      </c>
      <c r="H213" s="60">
        <v>45756</v>
      </c>
      <c r="I213" s="60">
        <v>45512</v>
      </c>
      <c r="J213" t="s">
        <v>163</v>
      </c>
      <c r="K213" t="s">
        <v>163</v>
      </c>
      <c r="L213" t="s">
        <v>3494</v>
      </c>
      <c r="M213" t="s">
        <v>890</v>
      </c>
    </row>
    <row r="214" spans="1:13" x14ac:dyDescent="0.2">
      <c r="A214" t="s">
        <v>1961</v>
      </c>
      <c r="B214" t="s">
        <v>887</v>
      </c>
      <c r="C214" t="s">
        <v>1252</v>
      </c>
      <c r="D214" t="s">
        <v>163</v>
      </c>
      <c r="E214" t="s">
        <v>171</v>
      </c>
      <c r="F214" t="s">
        <v>163</v>
      </c>
      <c r="G214" s="59">
        <v>-425.1</v>
      </c>
      <c r="H214" s="60">
        <v>45757</v>
      </c>
      <c r="I214" s="60">
        <v>45526</v>
      </c>
      <c r="J214" t="s">
        <v>163</v>
      </c>
      <c r="K214" t="s">
        <v>163</v>
      </c>
      <c r="L214" t="s">
        <v>3495</v>
      </c>
      <c r="M214" t="s">
        <v>890</v>
      </c>
    </row>
    <row r="215" spans="1:13" x14ac:dyDescent="0.2">
      <c r="A215" t="s">
        <v>1961</v>
      </c>
      <c r="B215" t="s">
        <v>887</v>
      </c>
      <c r="C215" t="s">
        <v>1252</v>
      </c>
      <c r="D215" t="s">
        <v>163</v>
      </c>
      <c r="E215" t="s">
        <v>171</v>
      </c>
      <c r="F215" t="s">
        <v>163</v>
      </c>
      <c r="G215" s="59">
        <v>-359.03</v>
      </c>
      <c r="H215" s="60">
        <v>45757</v>
      </c>
      <c r="I215" s="60">
        <v>45526</v>
      </c>
      <c r="J215" t="s">
        <v>163</v>
      </c>
      <c r="K215" t="s">
        <v>163</v>
      </c>
      <c r="L215" t="s">
        <v>3495</v>
      </c>
      <c r="M215" t="s">
        <v>890</v>
      </c>
    </row>
    <row r="216" spans="1:13" x14ac:dyDescent="0.2">
      <c r="A216" t="s">
        <v>1961</v>
      </c>
      <c r="B216" t="s">
        <v>887</v>
      </c>
      <c r="C216" t="s">
        <v>1252</v>
      </c>
      <c r="D216" t="s">
        <v>163</v>
      </c>
      <c r="E216" t="s">
        <v>171</v>
      </c>
      <c r="F216" t="s">
        <v>163</v>
      </c>
      <c r="G216" s="59">
        <v>-1318.66</v>
      </c>
      <c r="H216" s="60">
        <v>45757</v>
      </c>
      <c r="I216" s="60">
        <v>45442</v>
      </c>
      <c r="J216" t="s">
        <v>163</v>
      </c>
      <c r="K216" t="s">
        <v>163</v>
      </c>
      <c r="L216" t="s">
        <v>3495</v>
      </c>
      <c r="M216" t="s">
        <v>890</v>
      </c>
    </row>
    <row r="217" spans="1:13" x14ac:dyDescent="0.2">
      <c r="A217" t="s">
        <v>1961</v>
      </c>
      <c r="B217" t="s">
        <v>887</v>
      </c>
      <c r="C217" t="s">
        <v>1252</v>
      </c>
      <c r="D217" t="s">
        <v>163</v>
      </c>
      <c r="E217" t="s">
        <v>171</v>
      </c>
      <c r="F217" t="s">
        <v>163</v>
      </c>
      <c r="G217" s="59">
        <v>-308.76</v>
      </c>
      <c r="H217" s="60">
        <v>45757</v>
      </c>
      <c r="I217" s="60">
        <v>45350</v>
      </c>
      <c r="J217" t="s">
        <v>163</v>
      </c>
      <c r="K217" t="s">
        <v>163</v>
      </c>
      <c r="L217" t="s">
        <v>3495</v>
      </c>
      <c r="M217" t="s">
        <v>890</v>
      </c>
    </row>
    <row r="218" spans="1:13" x14ac:dyDescent="0.2">
      <c r="A218">
        <v>30108698</v>
      </c>
      <c r="B218" t="s">
        <v>887</v>
      </c>
      <c r="C218" t="s">
        <v>892</v>
      </c>
      <c r="D218" t="s">
        <v>163</v>
      </c>
      <c r="E218" t="s">
        <v>171</v>
      </c>
      <c r="F218" t="s">
        <v>163</v>
      </c>
      <c r="G218" s="59">
        <v>-2000</v>
      </c>
      <c r="H218" s="60">
        <v>45757</v>
      </c>
      <c r="I218" s="60">
        <v>44658</v>
      </c>
      <c r="J218" t="s">
        <v>163</v>
      </c>
      <c r="K218" t="s">
        <v>163</v>
      </c>
      <c r="L218" t="s">
        <v>3496</v>
      </c>
      <c r="M218" t="s">
        <v>890</v>
      </c>
    </row>
    <row r="219" spans="1:13" x14ac:dyDescent="0.2">
      <c r="A219" t="s">
        <v>3497</v>
      </c>
      <c r="B219" t="s">
        <v>887</v>
      </c>
      <c r="C219" t="s">
        <v>913</v>
      </c>
      <c r="D219" t="s">
        <v>163</v>
      </c>
      <c r="E219" t="s">
        <v>171</v>
      </c>
      <c r="F219" t="s">
        <v>163</v>
      </c>
      <c r="G219" s="59">
        <v>-1965.82</v>
      </c>
      <c r="H219" s="60">
        <v>45757</v>
      </c>
      <c r="I219" s="60">
        <v>45730</v>
      </c>
      <c r="J219" t="s">
        <v>163</v>
      </c>
      <c r="K219" t="s">
        <v>163</v>
      </c>
      <c r="L219" t="s">
        <v>3498</v>
      </c>
      <c r="M219" t="s">
        <v>890</v>
      </c>
    </row>
    <row r="220" spans="1:13" x14ac:dyDescent="0.2">
      <c r="A220" t="s">
        <v>3499</v>
      </c>
      <c r="B220" t="s">
        <v>887</v>
      </c>
      <c r="C220" t="s">
        <v>900</v>
      </c>
      <c r="D220" t="s">
        <v>163</v>
      </c>
      <c r="E220" t="s">
        <v>171</v>
      </c>
      <c r="F220" t="s">
        <v>163</v>
      </c>
      <c r="G220" s="59">
        <v>-115.06</v>
      </c>
      <c r="H220" s="60">
        <v>45757</v>
      </c>
      <c r="I220" s="60">
        <v>45757</v>
      </c>
      <c r="J220" t="s">
        <v>163</v>
      </c>
      <c r="K220" t="s">
        <v>163</v>
      </c>
      <c r="L220" t="s">
        <v>3500</v>
      </c>
      <c r="M220" t="s">
        <v>890</v>
      </c>
    </row>
    <row r="221" spans="1:13" x14ac:dyDescent="0.2">
      <c r="A221" t="s">
        <v>3499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-66.17</v>
      </c>
      <c r="H221" s="60">
        <v>45757</v>
      </c>
      <c r="I221" s="60">
        <v>45757</v>
      </c>
      <c r="J221" t="s">
        <v>163</v>
      </c>
      <c r="K221" t="s">
        <v>163</v>
      </c>
      <c r="L221" t="s">
        <v>3500</v>
      </c>
      <c r="M221" t="s">
        <v>890</v>
      </c>
    </row>
    <row r="222" spans="1:13" x14ac:dyDescent="0.2">
      <c r="A222" t="s">
        <v>3499</v>
      </c>
      <c r="B222" t="s">
        <v>887</v>
      </c>
      <c r="C222" t="s">
        <v>900</v>
      </c>
      <c r="D222" t="s">
        <v>163</v>
      </c>
      <c r="E222" t="s">
        <v>171</v>
      </c>
      <c r="F222" t="s">
        <v>163</v>
      </c>
      <c r="G222" s="59">
        <v>-8.43</v>
      </c>
      <c r="H222" s="60">
        <v>45757</v>
      </c>
      <c r="I222" s="60">
        <v>45757</v>
      </c>
      <c r="J222" t="s">
        <v>163</v>
      </c>
      <c r="K222" t="s">
        <v>163</v>
      </c>
      <c r="L222" t="s">
        <v>3500</v>
      </c>
      <c r="M222" t="s">
        <v>890</v>
      </c>
    </row>
    <row r="223" spans="1:13" x14ac:dyDescent="0.2">
      <c r="A223">
        <v>30064390</v>
      </c>
      <c r="B223" t="s">
        <v>887</v>
      </c>
      <c r="C223" t="s">
        <v>892</v>
      </c>
      <c r="D223" t="s">
        <v>163</v>
      </c>
      <c r="E223" t="s">
        <v>171</v>
      </c>
      <c r="F223" t="s">
        <v>163</v>
      </c>
      <c r="G223" s="59">
        <v>-1227.24</v>
      </c>
      <c r="H223" s="60">
        <v>45761</v>
      </c>
      <c r="I223" s="60">
        <v>45749</v>
      </c>
      <c r="J223" t="s">
        <v>163</v>
      </c>
      <c r="K223" t="s">
        <v>163</v>
      </c>
      <c r="L223" t="s">
        <v>3501</v>
      </c>
      <c r="M223" t="s">
        <v>890</v>
      </c>
    </row>
    <row r="224" spans="1:13" x14ac:dyDescent="0.2">
      <c r="A224" t="s">
        <v>3502</v>
      </c>
      <c r="B224" t="s">
        <v>887</v>
      </c>
      <c r="C224" t="s">
        <v>900</v>
      </c>
      <c r="D224" t="s">
        <v>163</v>
      </c>
      <c r="E224" t="s">
        <v>171</v>
      </c>
      <c r="F224" t="s">
        <v>163</v>
      </c>
      <c r="G224" s="59">
        <v>-6.74</v>
      </c>
      <c r="H224" s="60">
        <v>45761</v>
      </c>
      <c r="I224" s="60">
        <v>45761</v>
      </c>
      <c r="J224" t="s">
        <v>163</v>
      </c>
      <c r="K224" t="s">
        <v>163</v>
      </c>
      <c r="L224" t="s">
        <v>3503</v>
      </c>
      <c r="M224" t="s">
        <v>890</v>
      </c>
    </row>
    <row r="225" spans="1:13" x14ac:dyDescent="0.2">
      <c r="A225">
        <v>30064111</v>
      </c>
      <c r="B225" t="s">
        <v>887</v>
      </c>
      <c r="C225" t="s">
        <v>892</v>
      </c>
      <c r="D225" t="s">
        <v>163</v>
      </c>
      <c r="E225" t="s">
        <v>171</v>
      </c>
      <c r="F225" t="s">
        <v>163</v>
      </c>
      <c r="G225" s="59">
        <v>-294.27999999999997</v>
      </c>
      <c r="H225" s="60">
        <v>45763</v>
      </c>
      <c r="I225" s="60">
        <v>45749</v>
      </c>
      <c r="J225" t="s">
        <v>163</v>
      </c>
      <c r="K225" t="s">
        <v>163</v>
      </c>
      <c r="L225" t="s">
        <v>3504</v>
      </c>
      <c r="M225" t="s">
        <v>890</v>
      </c>
    </row>
    <row r="226" spans="1:13" x14ac:dyDescent="0.2">
      <c r="A226">
        <v>30064111</v>
      </c>
      <c r="B226" t="s">
        <v>887</v>
      </c>
      <c r="C226" t="s">
        <v>892</v>
      </c>
      <c r="D226" t="s">
        <v>163</v>
      </c>
      <c r="E226" t="s">
        <v>171</v>
      </c>
      <c r="F226" t="s">
        <v>163</v>
      </c>
      <c r="G226" s="59">
        <v>-279.31</v>
      </c>
      <c r="H226" s="60">
        <v>45763</v>
      </c>
      <c r="I226" s="60">
        <v>45749</v>
      </c>
      <c r="J226" t="s">
        <v>163</v>
      </c>
      <c r="K226" t="s">
        <v>163</v>
      </c>
      <c r="L226" t="s">
        <v>3504</v>
      </c>
      <c r="M226" t="s">
        <v>890</v>
      </c>
    </row>
    <row r="227" spans="1:13" x14ac:dyDescent="0.2">
      <c r="A227">
        <v>30064111</v>
      </c>
      <c r="B227" t="s">
        <v>887</v>
      </c>
      <c r="C227" t="s">
        <v>892</v>
      </c>
      <c r="D227" t="s">
        <v>163</v>
      </c>
      <c r="E227" t="s">
        <v>171</v>
      </c>
      <c r="F227" t="s">
        <v>163</v>
      </c>
      <c r="G227" s="59">
        <v>-270.3</v>
      </c>
      <c r="H227" s="60">
        <v>45763</v>
      </c>
      <c r="I227" s="60">
        <v>45728</v>
      </c>
      <c r="J227" t="s">
        <v>163</v>
      </c>
      <c r="K227" t="s">
        <v>163</v>
      </c>
      <c r="L227" t="s">
        <v>3504</v>
      </c>
      <c r="M227" t="s">
        <v>890</v>
      </c>
    </row>
    <row r="228" spans="1:13" x14ac:dyDescent="0.2">
      <c r="A228">
        <v>30063869</v>
      </c>
      <c r="B228" t="s">
        <v>887</v>
      </c>
      <c r="C228" t="s">
        <v>892</v>
      </c>
      <c r="D228" t="s">
        <v>163</v>
      </c>
      <c r="E228" t="s">
        <v>171</v>
      </c>
      <c r="F228" t="s">
        <v>163</v>
      </c>
      <c r="G228" s="59">
        <v>-92.22</v>
      </c>
      <c r="H228" s="60">
        <v>45763</v>
      </c>
      <c r="I228" s="60">
        <v>45727</v>
      </c>
      <c r="J228" t="s">
        <v>163</v>
      </c>
      <c r="K228" t="s">
        <v>163</v>
      </c>
      <c r="L228" t="s">
        <v>3505</v>
      </c>
      <c r="M228" t="s">
        <v>890</v>
      </c>
    </row>
    <row r="229" spans="1:13" x14ac:dyDescent="0.2">
      <c r="A229">
        <v>30107154</v>
      </c>
      <c r="B229" t="s">
        <v>887</v>
      </c>
      <c r="C229" t="s">
        <v>892</v>
      </c>
      <c r="D229" t="s">
        <v>163</v>
      </c>
      <c r="E229" t="s">
        <v>171</v>
      </c>
      <c r="F229" t="s">
        <v>163</v>
      </c>
      <c r="G229" s="59">
        <v>-1000</v>
      </c>
      <c r="H229" s="60">
        <v>45764</v>
      </c>
      <c r="I229" s="60">
        <v>44572</v>
      </c>
      <c r="J229" t="s">
        <v>163</v>
      </c>
      <c r="K229" t="s">
        <v>163</v>
      </c>
      <c r="L229" t="s">
        <v>3506</v>
      </c>
      <c r="M229" t="s">
        <v>890</v>
      </c>
    </row>
    <row r="230" spans="1:13" x14ac:dyDescent="0.2">
      <c r="A230" t="s">
        <v>3507</v>
      </c>
      <c r="B230" t="s">
        <v>887</v>
      </c>
      <c r="C230" t="s">
        <v>900</v>
      </c>
      <c r="D230" t="s">
        <v>163</v>
      </c>
      <c r="E230" t="s">
        <v>171</v>
      </c>
      <c r="F230" t="s">
        <v>163</v>
      </c>
      <c r="G230" s="59">
        <v>-3.84</v>
      </c>
      <c r="H230" s="60">
        <v>45764</v>
      </c>
      <c r="I230" s="60">
        <v>45638</v>
      </c>
      <c r="J230" t="s">
        <v>163</v>
      </c>
      <c r="K230" t="s">
        <v>163</v>
      </c>
      <c r="L230" t="s">
        <v>3508</v>
      </c>
      <c r="M230" t="s">
        <v>890</v>
      </c>
    </row>
    <row r="231" spans="1:13" x14ac:dyDescent="0.2">
      <c r="A231" t="s">
        <v>3472</v>
      </c>
      <c r="B231" t="s">
        <v>887</v>
      </c>
      <c r="C231" t="s">
        <v>900</v>
      </c>
      <c r="D231" t="s">
        <v>163</v>
      </c>
      <c r="E231" t="s">
        <v>171</v>
      </c>
      <c r="F231" t="s">
        <v>163</v>
      </c>
      <c r="G231" s="59">
        <v>-4.21</v>
      </c>
      <c r="H231" s="60">
        <v>45769</v>
      </c>
      <c r="I231" s="60">
        <v>45769</v>
      </c>
      <c r="J231" t="s">
        <v>163</v>
      </c>
      <c r="K231" t="s">
        <v>163</v>
      </c>
      <c r="L231" t="s">
        <v>3509</v>
      </c>
      <c r="M231" t="s">
        <v>890</v>
      </c>
    </row>
    <row r="232" spans="1:13" x14ac:dyDescent="0.2">
      <c r="A232" t="s">
        <v>3472</v>
      </c>
      <c r="B232" t="s">
        <v>887</v>
      </c>
      <c r="C232" t="s">
        <v>900</v>
      </c>
      <c r="D232" t="s">
        <v>163</v>
      </c>
      <c r="E232" t="s">
        <v>171</v>
      </c>
      <c r="F232" t="s">
        <v>163</v>
      </c>
      <c r="G232" s="59">
        <v>-13.15</v>
      </c>
      <c r="H232" s="60">
        <v>45769</v>
      </c>
      <c r="I232" s="60">
        <v>45769</v>
      </c>
      <c r="J232" t="s">
        <v>163</v>
      </c>
      <c r="K232" t="s">
        <v>163</v>
      </c>
      <c r="L232" t="s">
        <v>3509</v>
      </c>
      <c r="M232" t="s">
        <v>890</v>
      </c>
    </row>
    <row r="233" spans="1:13" x14ac:dyDescent="0.2">
      <c r="A233" t="s">
        <v>3510</v>
      </c>
      <c r="B233" t="s">
        <v>887</v>
      </c>
      <c r="C233" t="s">
        <v>900</v>
      </c>
      <c r="D233" t="s">
        <v>163</v>
      </c>
      <c r="E233" t="s">
        <v>171</v>
      </c>
      <c r="F233" t="s">
        <v>163</v>
      </c>
      <c r="G233" s="59">
        <v>-5.0599999999999996</v>
      </c>
      <c r="H233" s="60">
        <v>45769</v>
      </c>
      <c r="I233" s="60">
        <v>45769</v>
      </c>
      <c r="J233" t="s">
        <v>163</v>
      </c>
      <c r="K233" t="s">
        <v>163</v>
      </c>
      <c r="L233" t="s">
        <v>3511</v>
      </c>
      <c r="M233" t="s">
        <v>890</v>
      </c>
    </row>
    <row r="234" spans="1:13" x14ac:dyDescent="0.2">
      <c r="A234" t="s">
        <v>3512</v>
      </c>
      <c r="B234" t="s">
        <v>887</v>
      </c>
      <c r="C234" t="s">
        <v>900</v>
      </c>
      <c r="D234" t="s">
        <v>163</v>
      </c>
      <c r="E234" t="s">
        <v>171</v>
      </c>
      <c r="F234" t="s">
        <v>163</v>
      </c>
      <c r="G234" s="59">
        <v>-113.64</v>
      </c>
      <c r="H234" s="60">
        <v>45769</v>
      </c>
      <c r="I234" s="60">
        <v>45769</v>
      </c>
      <c r="J234" t="s">
        <v>163</v>
      </c>
      <c r="K234" t="s">
        <v>163</v>
      </c>
      <c r="L234" t="s">
        <v>3513</v>
      </c>
      <c r="M234" t="s">
        <v>890</v>
      </c>
    </row>
    <row r="235" spans="1:13" x14ac:dyDescent="0.2">
      <c r="A235" t="s">
        <v>3514</v>
      </c>
      <c r="B235" t="s">
        <v>887</v>
      </c>
      <c r="C235" t="s">
        <v>930</v>
      </c>
      <c r="D235" t="s">
        <v>163</v>
      </c>
      <c r="E235" t="s">
        <v>171</v>
      </c>
      <c r="F235" t="s">
        <v>163</v>
      </c>
      <c r="G235" s="59">
        <v>-31.69</v>
      </c>
      <c r="H235" s="60">
        <v>45770</v>
      </c>
      <c r="I235" s="60">
        <v>45770</v>
      </c>
      <c r="J235" t="s">
        <v>163</v>
      </c>
      <c r="K235" t="s">
        <v>163</v>
      </c>
      <c r="L235" t="s">
        <v>3515</v>
      </c>
      <c r="M235" t="s">
        <v>890</v>
      </c>
    </row>
    <row r="236" spans="1:13" x14ac:dyDescent="0.2">
      <c r="A236" t="s">
        <v>3514</v>
      </c>
      <c r="B236" t="s">
        <v>887</v>
      </c>
      <c r="C236" t="s">
        <v>934</v>
      </c>
      <c r="D236" t="s">
        <v>163</v>
      </c>
      <c r="E236" t="s">
        <v>171</v>
      </c>
      <c r="F236" t="s">
        <v>163</v>
      </c>
      <c r="G236" s="59">
        <v>-136.66</v>
      </c>
      <c r="H236" s="60">
        <v>45770</v>
      </c>
      <c r="I236" s="60">
        <v>45770</v>
      </c>
      <c r="J236" t="s">
        <v>163</v>
      </c>
      <c r="K236" t="s">
        <v>163</v>
      </c>
      <c r="L236" t="s">
        <v>3515</v>
      </c>
      <c r="M236" t="s">
        <v>890</v>
      </c>
    </row>
    <row r="237" spans="1:13" x14ac:dyDescent="0.2">
      <c r="A237">
        <v>30063869</v>
      </c>
      <c r="B237" t="s">
        <v>887</v>
      </c>
      <c r="C237" t="s">
        <v>892</v>
      </c>
      <c r="D237" t="s">
        <v>163</v>
      </c>
      <c r="E237" t="s">
        <v>171</v>
      </c>
      <c r="F237" t="s">
        <v>163</v>
      </c>
      <c r="G237" s="59">
        <v>-92.22</v>
      </c>
      <c r="H237" s="60">
        <v>45775</v>
      </c>
      <c r="I237" s="60">
        <v>45698</v>
      </c>
      <c r="J237" t="s">
        <v>163</v>
      </c>
      <c r="K237" t="s">
        <v>163</v>
      </c>
      <c r="L237" t="s">
        <v>3516</v>
      </c>
      <c r="M237" t="s">
        <v>890</v>
      </c>
    </row>
    <row r="238" spans="1:13" x14ac:dyDescent="0.2">
      <c r="A238">
        <v>30121871</v>
      </c>
      <c r="B238" t="s">
        <v>887</v>
      </c>
      <c r="C238" t="s">
        <v>892</v>
      </c>
      <c r="D238" t="s">
        <v>163</v>
      </c>
      <c r="E238" t="s">
        <v>171</v>
      </c>
      <c r="F238" t="s">
        <v>163</v>
      </c>
      <c r="G238" s="59">
        <v>-419</v>
      </c>
      <c r="H238" s="60">
        <v>45776</v>
      </c>
      <c r="I238" s="60">
        <v>45736</v>
      </c>
      <c r="J238" t="s">
        <v>163</v>
      </c>
      <c r="K238" t="s">
        <v>163</v>
      </c>
      <c r="L238" t="s">
        <v>3517</v>
      </c>
      <c r="M238" t="s">
        <v>890</v>
      </c>
    </row>
    <row r="239" spans="1:13" x14ac:dyDescent="0.2">
      <c r="A239">
        <v>30120654</v>
      </c>
      <c r="B239" t="s">
        <v>887</v>
      </c>
      <c r="C239" t="s">
        <v>892</v>
      </c>
      <c r="D239" t="s">
        <v>163</v>
      </c>
      <c r="E239" t="s">
        <v>171</v>
      </c>
      <c r="F239" t="s">
        <v>163</v>
      </c>
      <c r="G239" s="59">
        <v>-294.27999999999997</v>
      </c>
      <c r="H239" s="60">
        <v>45776</v>
      </c>
      <c r="I239" s="60">
        <v>45749</v>
      </c>
      <c r="J239" t="s">
        <v>163</v>
      </c>
      <c r="K239" t="s">
        <v>163</v>
      </c>
      <c r="L239" t="s">
        <v>3518</v>
      </c>
      <c r="M239" t="s">
        <v>890</v>
      </c>
    </row>
    <row r="240" spans="1:13" x14ac:dyDescent="0.2">
      <c r="G240" s="59"/>
      <c r="H240" s="60"/>
      <c r="I240" s="60"/>
    </row>
    <row r="241" spans="7:9" x14ac:dyDescent="0.2">
      <c r="G241" s="59"/>
      <c r="H241" s="60"/>
      <c r="I241" s="60"/>
    </row>
    <row r="242" spans="7:9" x14ac:dyDescent="0.2">
      <c r="G242" s="59"/>
      <c r="H242" s="60"/>
      <c r="I242" s="60"/>
    </row>
    <row r="243" spans="7:9" x14ac:dyDescent="0.2">
      <c r="G243" s="59"/>
      <c r="H243" s="60"/>
      <c r="I243" s="60"/>
    </row>
    <row r="244" spans="7:9" x14ac:dyDescent="0.2">
      <c r="G244" s="59"/>
      <c r="H244" s="60"/>
      <c r="I244" s="60"/>
    </row>
    <row r="245" spans="7:9" x14ac:dyDescent="0.2">
      <c r="G245" s="59"/>
      <c r="H245" s="60"/>
      <c r="I245" s="60"/>
    </row>
    <row r="246" spans="7:9" x14ac:dyDescent="0.2">
      <c r="G246" s="59"/>
      <c r="H246" s="60"/>
      <c r="I246" s="60"/>
    </row>
    <row r="247" spans="7:9" x14ac:dyDescent="0.2">
      <c r="G247" s="59"/>
      <c r="H247" s="60"/>
      <c r="I247" s="60"/>
    </row>
    <row r="248" spans="7:9" x14ac:dyDescent="0.2">
      <c r="G248" s="59"/>
      <c r="H248" s="60"/>
      <c r="I248" s="60"/>
    </row>
    <row r="249" spans="7:9" x14ac:dyDescent="0.2">
      <c r="G249" s="59"/>
      <c r="H249" s="60"/>
      <c r="I249" s="60"/>
    </row>
    <row r="250" spans="7:9" x14ac:dyDescent="0.2">
      <c r="G250" s="59"/>
      <c r="H250" s="60"/>
      <c r="I250" s="60"/>
    </row>
    <row r="251" spans="7:9" x14ac:dyDescent="0.2">
      <c r="G251" s="59"/>
      <c r="H251" s="60"/>
      <c r="I251" s="60"/>
    </row>
    <row r="252" spans="7:9" x14ac:dyDescent="0.2">
      <c r="G252" s="59"/>
      <c r="H252" s="60"/>
      <c r="I252" s="60"/>
    </row>
    <row r="253" spans="7:9" x14ac:dyDescent="0.2">
      <c r="G253" s="59"/>
      <c r="H253" s="60"/>
      <c r="I253" s="60"/>
    </row>
    <row r="254" spans="7:9" x14ac:dyDescent="0.2">
      <c r="G254" s="59"/>
      <c r="H254" s="60"/>
      <c r="I254" s="60"/>
    </row>
    <row r="255" spans="7:9" x14ac:dyDescent="0.2">
      <c r="G255" s="59"/>
      <c r="H255" s="60"/>
      <c r="I255" s="60"/>
    </row>
    <row r="256" spans="7:9" x14ac:dyDescent="0.2">
      <c r="G256" s="59"/>
      <c r="H256" s="60"/>
      <c r="I256" s="60"/>
    </row>
    <row r="257" spans="7:9" x14ac:dyDescent="0.2">
      <c r="G257" s="59"/>
      <c r="H257" s="60"/>
      <c r="I257" s="60"/>
    </row>
    <row r="258" spans="7:9" x14ac:dyDescent="0.2">
      <c r="G258" s="59"/>
      <c r="H258" s="60"/>
      <c r="I258" s="60"/>
    </row>
    <row r="259" spans="7:9" x14ac:dyDescent="0.2">
      <c r="G259" s="59"/>
      <c r="H259" s="60"/>
      <c r="I259" s="60"/>
    </row>
    <row r="260" spans="7:9" x14ac:dyDescent="0.2">
      <c r="G260" s="59"/>
      <c r="H260" s="60"/>
      <c r="I260" s="60"/>
    </row>
    <row r="261" spans="7:9" x14ac:dyDescent="0.2">
      <c r="G261" s="59"/>
      <c r="H261" s="60"/>
      <c r="I261" s="60"/>
    </row>
    <row r="262" spans="7:9" x14ac:dyDescent="0.2">
      <c r="G262" s="59"/>
      <c r="H262" s="60"/>
      <c r="I262" s="60"/>
    </row>
    <row r="263" spans="7:9" x14ac:dyDescent="0.2">
      <c r="G263" s="59"/>
      <c r="H263" s="60"/>
      <c r="I263" s="60"/>
    </row>
    <row r="264" spans="7:9" x14ac:dyDescent="0.2">
      <c r="G264" s="59"/>
      <c r="H264" s="60"/>
      <c r="I264" s="60"/>
    </row>
    <row r="265" spans="7:9" x14ac:dyDescent="0.2">
      <c r="G265" s="59"/>
      <c r="H265" s="60"/>
      <c r="I265" s="60"/>
    </row>
    <row r="266" spans="7:9" x14ac:dyDescent="0.2">
      <c r="G266" s="59"/>
      <c r="H266" s="60"/>
      <c r="I266" s="60"/>
    </row>
    <row r="267" spans="7:9" x14ac:dyDescent="0.2">
      <c r="G267" s="59"/>
      <c r="H267" s="60"/>
      <c r="I267" s="60"/>
    </row>
    <row r="268" spans="7:9" x14ac:dyDescent="0.2">
      <c r="G268" s="59"/>
      <c r="H268" s="60"/>
      <c r="I268" s="60"/>
    </row>
    <row r="269" spans="7:9" x14ac:dyDescent="0.2">
      <c r="G269" s="59"/>
      <c r="H269" s="60"/>
      <c r="I269" s="60"/>
    </row>
    <row r="270" spans="7:9" x14ac:dyDescent="0.2">
      <c r="G270" s="59"/>
      <c r="H270" s="60"/>
      <c r="I270" s="60"/>
    </row>
    <row r="271" spans="7:9" x14ac:dyDescent="0.2">
      <c r="G271" s="59"/>
      <c r="H271" s="60"/>
      <c r="I271" s="60"/>
    </row>
    <row r="272" spans="7:9" x14ac:dyDescent="0.2">
      <c r="G272" s="59"/>
      <c r="H272" s="60"/>
      <c r="I272" s="60"/>
    </row>
    <row r="273" spans="7:9" x14ac:dyDescent="0.2">
      <c r="G273" s="59"/>
      <c r="H273" s="60"/>
      <c r="I273" s="60"/>
    </row>
    <row r="274" spans="7:9" x14ac:dyDescent="0.2">
      <c r="G274" s="59"/>
      <c r="H274" s="60"/>
      <c r="I274" s="60"/>
    </row>
    <row r="275" spans="7:9" x14ac:dyDescent="0.2">
      <c r="G275" s="59"/>
      <c r="H275" s="60"/>
      <c r="I275" s="60"/>
    </row>
    <row r="276" spans="7:9" x14ac:dyDescent="0.2">
      <c r="G276" s="59"/>
      <c r="H276" s="60"/>
      <c r="I276" s="60"/>
    </row>
    <row r="277" spans="7:9" x14ac:dyDescent="0.2">
      <c r="G277" s="59"/>
      <c r="H277" s="60"/>
      <c r="I277" s="60"/>
    </row>
    <row r="278" spans="7:9" x14ac:dyDescent="0.2">
      <c r="G278" s="59"/>
      <c r="H278" s="60"/>
      <c r="I278" s="60"/>
    </row>
    <row r="279" spans="7:9" x14ac:dyDescent="0.2">
      <c r="G279" s="59"/>
      <c r="H279" s="60"/>
      <c r="I279" s="60"/>
    </row>
    <row r="280" spans="7:9" x14ac:dyDescent="0.2">
      <c r="G280" s="59"/>
      <c r="H280" s="60"/>
      <c r="I280" s="60"/>
    </row>
    <row r="281" spans="7:9" x14ac:dyDescent="0.2">
      <c r="G281" s="59"/>
      <c r="H281" s="60"/>
      <c r="I281" s="60"/>
    </row>
    <row r="282" spans="7:9" x14ac:dyDescent="0.2">
      <c r="G282" s="59"/>
      <c r="H282" s="60"/>
      <c r="I282" s="60"/>
    </row>
    <row r="283" spans="7:9" x14ac:dyDescent="0.2">
      <c r="G283" s="59"/>
      <c r="H283" s="60"/>
      <c r="I283" s="60"/>
    </row>
    <row r="284" spans="7:9" x14ac:dyDescent="0.2">
      <c r="G284" s="59"/>
      <c r="H284" s="60"/>
      <c r="I284" s="60"/>
    </row>
    <row r="285" spans="7:9" x14ac:dyDescent="0.2">
      <c r="G285" s="59"/>
      <c r="H285" s="60"/>
      <c r="I285" s="60"/>
    </row>
    <row r="286" spans="7:9" x14ac:dyDescent="0.2">
      <c r="G286" s="59"/>
      <c r="H286" s="60"/>
      <c r="I286" s="60"/>
    </row>
    <row r="287" spans="7:9" x14ac:dyDescent="0.2">
      <c r="G287" s="59"/>
      <c r="H287" s="60"/>
      <c r="I287" s="60"/>
    </row>
    <row r="288" spans="7:9" x14ac:dyDescent="0.2">
      <c r="G288" s="59"/>
      <c r="H288" s="60"/>
      <c r="I288" s="60"/>
    </row>
    <row r="289" spans="7:9" x14ac:dyDescent="0.2">
      <c r="G289" s="59"/>
      <c r="H289" s="60"/>
      <c r="I289" s="60"/>
    </row>
    <row r="290" spans="7:9" x14ac:dyDescent="0.2">
      <c r="G290" s="59"/>
      <c r="H290" s="60"/>
      <c r="I290" s="60"/>
    </row>
    <row r="291" spans="7:9" x14ac:dyDescent="0.2">
      <c r="G291" s="59"/>
      <c r="H291" s="60"/>
      <c r="I291" s="60"/>
    </row>
    <row r="292" spans="7:9" x14ac:dyDescent="0.2">
      <c r="G292" s="59"/>
      <c r="H292" s="60"/>
      <c r="I292" s="60"/>
    </row>
    <row r="293" spans="7:9" x14ac:dyDescent="0.2">
      <c r="G293" s="59"/>
      <c r="H293" s="60"/>
      <c r="I293" s="60"/>
    </row>
    <row r="294" spans="7:9" x14ac:dyDescent="0.2">
      <c r="G294" s="59"/>
      <c r="H294" s="60"/>
      <c r="I294" s="60"/>
    </row>
    <row r="295" spans="7:9" x14ac:dyDescent="0.2">
      <c r="G295" s="59"/>
      <c r="H295" s="60"/>
      <c r="I295" s="60"/>
    </row>
    <row r="296" spans="7:9" x14ac:dyDescent="0.2">
      <c r="G296" s="59"/>
      <c r="H296" s="60"/>
      <c r="I296" s="60"/>
    </row>
    <row r="297" spans="7:9" x14ac:dyDescent="0.2">
      <c r="G297" s="59"/>
      <c r="H297" s="60"/>
      <c r="I297" s="60"/>
    </row>
    <row r="298" spans="7:9" x14ac:dyDescent="0.2">
      <c r="G298" s="59"/>
      <c r="H298" s="60"/>
      <c r="I298" s="60"/>
    </row>
    <row r="299" spans="7:9" x14ac:dyDescent="0.2">
      <c r="G299" s="59"/>
      <c r="H299" s="60"/>
      <c r="I299" s="60"/>
    </row>
    <row r="300" spans="7:9" x14ac:dyDescent="0.2">
      <c r="G300" s="59"/>
      <c r="H300" s="60"/>
      <c r="I300" s="60"/>
    </row>
    <row r="301" spans="7:9" x14ac:dyDescent="0.2">
      <c r="G301" s="59"/>
      <c r="H301" s="60"/>
      <c r="I301" s="60"/>
    </row>
    <row r="302" spans="7:9" x14ac:dyDescent="0.2">
      <c r="G302" s="59"/>
      <c r="H302" s="60"/>
      <c r="I302" s="60"/>
    </row>
    <row r="303" spans="7:9" x14ac:dyDescent="0.2">
      <c r="G303" s="59"/>
      <c r="H303" s="60"/>
      <c r="I303" s="60"/>
    </row>
    <row r="304" spans="7:9" x14ac:dyDescent="0.2">
      <c r="G304" s="59"/>
      <c r="H304" s="60"/>
      <c r="I304" s="60"/>
    </row>
    <row r="305" spans="7:9" x14ac:dyDescent="0.2">
      <c r="G305" s="59"/>
      <c r="H305" s="60"/>
      <c r="I305" s="60"/>
    </row>
    <row r="306" spans="7:9" x14ac:dyDescent="0.2">
      <c r="G306" s="59"/>
      <c r="H306" s="60"/>
      <c r="I306" s="60"/>
    </row>
    <row r="307" spans="7:9" x14ac:dyDescent="0.2">
      <c r="G307" s="59"/>
      <c r="H307" s="60"/>
      <c r="I307" s="60"/>
    </row>
    <row r="308" spans="7:9" x14ac:dyDescent="0.2">
      <c r="G308" s="59"/>
      <c r="H308" s="60"/>
      <c r="I308" s="60"/>
    </row>
    <row r="309" spans="7:9" x14ac:dyDescent="0.2">
      <c r="G309" s="59"/>
      <c r="H309" s="60"/>
      <c r="I309" s="60"/>
    </row>
    <row r="310" spans="7:9" x14ac:dyDescent="0.2">
      <c r="G310" s="59"/>
      <c r="H310" s="60"/>
      <c r="I310" s="60"/>
    </row>
    <row r="311" spans="7:9" x14ac:dyDescent="0.2">
      <c r="G311" s="59"/>
      <c r="H311" s="60"/>
      <c r="I311" s="60"/>
    </row>
    <row r="312" spans="7:9" x14ac:dyDescent="0.2">
      <c r="G312" s="59"/>
      <c r="H312" s="60"/>
      <c r="I312" s="60"/>
    </row>
    <row r="313" spans="7:9" x14ac:dyDescent="0.2">
      <c r="G313" s="59"/>
      <c r="H313" s="60"/>
      <c r="I313" s="60"/>
    </row>
    <row r="314" spans="7:9" x14ac:dyDescent="0.2">
      <c r="G314" s="59"/>
      <c r="H314" s="60"/>
      <c r="I314" s="60"/>
    </row>
    <row r="315" spans="7:9" x14ac:dyDescent="0.2">
      <c r="G315" s="59"/>
      <c r="H315" s="60"/>
      <c r="I315" s="60"/>
    </row>
    <row r="316" spans="7:9" x14ac:dyDescent="0.2">
      <c r="G316" s="59"/>
      <c r="H316" s="60"/>
      <c r="I316" s="60"/>
    </row>
    <row r="317" spans="7:9" x14ac:dyDescent="0.2">
      <c r="G317" s="59"/>
      <c r="H317" s="60"/>
      <c r="I317" s="60"/>
    </row>
    <row r="318" spans="7:9" x14ac:dyDescent="0.2">
      <c r="G318" s="59"/>
      <c r="H318" s="60"/>
      <c r="I318" s="60"/>
    </row>
    <row r="319" spans="7:9" x14ac:dyDescent="0.2">
      <c r="G319" s="59"/>
      <c r="H319" s="60"/>
      <c r="I319" s="60"/>
    </row>
    <row r="320" spans="7:9" x14ac:dyDescent="0.2">
      <c r="G320" s="59"/>
      <c r="H320" s="60"/>
      <c r="I320" s="60"/>
    </row>
    <row r="321" spans="7:9" x14ac:dyDescent="0.2">
      <c r="G321" s="59"/>
      <c r="H321" s="60"/>
      <c r="I321" s="60"/>
    </row>
    <row r="322" spans="7:9" x14ac:dyDescent="0.2">
      <c r="G322" s="59"/>
      <c r="H322" s="60"/>
      <c r="I322" s="60"/>
    </row>
    <row r="323" spans="7:9" x14ac:dyDescent="0.2">
      <c r="G323" s="59"/>
      <c r="H323" s="60"/>
      <c r="I323" s="60"/>
    </row>
    <row r="324" spans="7:9" x14ac:dyDescent="0.2">
      <c r="G324" s="59"/>
      <c r="H324" s="60"/>
      <c r="I324" s="60"/>
    </row>
    <row r="325" spans="7:9" x14ac:dyDescent="0.2">
      <c r="G325" s="59"/>
      <c r="H325" s="60"/>
      <c r="I325" s="60"/>
    </row>
    <row r="326" spans="7:9" x14ac:dyDescent="0.2">
      <c r="G326" s="59"/>
      <c r="H326" s="60"/>
      <c r="I326" s="60"/>
    </row>
    <row r="327" spans="7:9" x14ac:dyDescent="0.2">
      <c r="G327" s="59"/>
      <c r="H327" s="60"/>
      <c r="I327" s="60"/>
    </row>
    <row r="328" spans="7:9" x14ac:dyDescent="0.2">
      <c r="G328" s="59"/>
      <c r="H328" s="60"/>
      <c r="I328" s="60"/>
    </row>
    <row r="329" spans="7:9" x14ac:dyDescent="0.2">
      <c r="G329" s="59"/>
      <c r="H329" s="60"/>
      <c r="I329" s="60"/>
    </row>
    <row r="330" spans="7:9" x14ac:dyDescent="0.2">
      <c r="G330" s="59"/>
      <c r="H330" s="60"/>
      <c r="I330" s="60"/>
    </row>
    <row r="331" spans="7:9" x14ac:dyDescent="0.2">
      <c r="G331" s="59"/>
      <c r="H331" s="60"/>
      <c r="I331" s="60"/>
    </row>
    <row r="332" spans="7:9" x14ac:dyDescent="0.2">
      <c r="G332" s="59"/>
      <c r="H332" s="60"/>
      <c r="I332" s="60"/>
    </row>
    <row r="333" spans="7:9" x14ac:dyDescent="0.2">
      <c r="G333" s="59"/>
      <c r="H333" s="60"/>
      <c r="I333" s="60"/>
    </row>
    <row r="334" spans="7:9" x14ac:dyDescent="0.2">
      <c r="G334" s="59"/>
      <c r="H334" s="60"/>
      <c r="I334" s="60"/>
    </row>
    <row r="335" spans="7:9" x14ac:dyDescent="0.2">
      <c r="G335" s="59"/>
      <c r="H335" s="60"/>
      <c r="I335" s="60"/>
    </row>
    <row r="336" spans="7:9" x14ac:dyDescent="0.2">
      <c r="G336" s="59"/>
      <c r="H336" s="60"/>
      <c r="I336" s="60"/>
    </row>
    <row r="337" spans="7:9" x14ac:dyDescent="0.2">
      <c r="G337" s="59"/>
      <c r="H337" s="60"/>
      <c r="I337" s="60"/>
    </row>
    <row r="338" spans="7:9" x14ac:dyDescent="0.2">
      <c r="G338" s="59"/>
      <c r="H338" s="60"/>
      <c r="I338" s="60"/>
    </row>
    <row r="339" spans="7:9" x14ac:dyDescent="0.2">
      <c r="G339" s="59"/>
      <c r="H339" s="60"/>
      <c r="I339" s="60"/>
    </row>
    <row r="340" spans="7:9" x14ac:dyDescent="0.2">
      <c r="G340" s="59"/>
      <c r="H340" s="60"/>
      <c r="I340" s="60"/>
    </row>
    <row r="341" spans="7:9" x14ac:dyDescent="0.2">
      <c r="G341" s="59"/>
      <c r="H341" s="60"/>
      <c r="I341" s="60"/>
    </row>
    <row r="342" spans="7:9" x14ac:dyDescent="0.2">
      <c r="G342" s="59"/>
      <c r="H342" s="60"/>
      <c r="I342" s="60"/>
    </row>
    <row r="343" spans="7:9" x14ac:dyDescent="0.2">
      <c r="G343" s="59"/>
      <c r="H343" s="60"/>
      <c r="I343" s="60"/>
    </row>
    <row r="344" spans="7:9" x14ac:dyDescent="0.2">
      <c r="G344" s="59"/>
      <c r="H344" s="60"/>
      <c r="I344" s="60"/>
    </row>
    <row r="345" spans="7:9" x14ac:dyDescent="0.2">
      <c r="G345" s="59"/>
      <c r="H345" s="60"/>
      <c r="I345" s="60"/>
    </row>
    <row r="346" spans="7:9" x14ac:dyDescent="0.2">
      <c r="G346" s="59"/>
      <c r="H346" s="60"/>
      <c r="I346" s="60"/>
    </row>
    <row r="347" spans="7:9" x14ac:dyDescent="0.2">
      <c r="G347" s="59"/>
      <c r="H347" s="60"/>
      <c r="I347" s="60"/>
    </row>
    <row r="348" spans="7:9" x14ac:dyDescent="0.2">
      <c r="G348" s="59"/>
      <c r="H348" s="60"/>
      <c r="I348" s="60"/>
    </row>
    <row r="349" spans="7:9" x14ac:dyDescent="0.2">
      <c r="G349" s="59"/>
      <c r="H349" s="60"/>
      <c r="I349" s="60"/>
    </row>
    <row r="350" spans="7:9" x14ac:dyDescent="0.2">
      <c r="G350" s="59"/>
      <c r="H350" s="60"/>
      <c r="I350" s="60"/>
    </row>
    <row r="351" spans="7:9" x14ac:dyDescent="0.2">
      <c r="G351" s="59"/>
      <c r="H351" s="60"/>
      <c r="I351" s="60"/>
    </row>
    <row r="352" spans="7:9" x14ac:dyDescent="0.2">
      <c r="G352" s="59"/>
      <c r="H352" s="60"/>
      <c r="I352" s="60"/>
    </row>
    <row r="353" spans="7:9" x14ac:dyDescent="0.2">
      <c r="G353" s="59"/>
      <c r="H353" s="60"/>
      <c r="I353" s="60"/>
    </row>
    <row r="354" spans="7:9" x14ac:dyDescent="0.2">
      <c r="G354" s="59"/>
      <c r="H354" s="60"/>
      <c r="I354" s="60"/>
    </row>
    <row r="355" spans="7:9" x14ac:dyDescent="0.2">
      <c r="G355" s="59"/>
      <c r="H355" s="60"/>
      <c r="I355" s="60"/>
    </row>
    <row r="356" spans="7:9" x14ac:dyDescent="0.2">
      <c r="G356" s="59"/>
      <c r="H356" s="60"/>
      <c r="I356" s="60"/>
    </row>
    <row r="357" spans="7:9" x14ac:dyDescent="0.2">
      <c r="G357" s="59"/>
      <c r="H357" s="60"/>
      <c r="I357" s="60"/>
    </row>
    <row r="358" spans="7:9" x14ac:dyDescent="0.2">
      <c r="G358" s="59"/>
      <c r="H358" s="60"/>
      <c r="I358" s="60"/>
    </row>
    <row r="359" spans="7:9" x14ac:dyDescent="0.2">
      <c r="G359" s="59"/>
      <c r="H359" s="60"/>
      <c r="I359" s="60"/>
    </row>
    <row r="360" spans="7:9" x14ac:dyDescent="0.2">
      <c r="G360" s="59"/>
      <c r="H360" s="60"/>
      <c r="I360" s="60"/>
    </row>
    <row r="361" spans="7:9" x14ac:dyDescent="0.2">
      <c r="G361" s="59"/>
      <c r="H361" s="60"/>
      <c r="I361" s="60"/>
    </row>
    <row r="362" spans="7:9" x14ac:dyDescent="0.2">
      <c r="G362" s="59"/>
      <c r="H362" s="60"/>
      <c r="I362" s="60"/>
    </row>
    <row r="363" spans="7:9" x14ac:dyDescent="0.2">
      <c r="G363" s="59"/>
      <c r="H363" s="60"/>
      <c r="I363" s="60"/>
    </row>
    <row r="364" spans="7:9" x14ac:dyDescent="0.2">
      <c r="G364" s="59"/>
      <c r="H364" s="60"/>
      <c r="I364" s="60"/>
    </row>
    <row r="365" spans="7:9" x14ac:dyDescent="0.2">
      <c r="G365" s="59"/>
      <c r="H365" s="60"/>
      <c r="I365" s="60"/>
    </row>
    <row r="366" spans="7:9" x14ac:dyDescent="0.2">
      <c r="G366" s="59"/>
      <c r="H366" s="60"/>
      <c r="I366" s="60"/>
    </row>
    <row r="367" spans="7:9" x14ac:dyDescent="0.2">
      <c r="G367" s="59"/>
      <c r="H367" s="60"/>
      <c r="I367" s="60"/>
    </row>
    <row r="368" spans="7:9" x14ac:dyDescent="0.2">
      <c r="G368" s="59"/>
      <c r="H368" s="60"/>
      <c r="I368" s="60"/>
    </row>
    <row r="369" spans="7:9" x14ac:dyDescent="0.2">
      <c r="G369" s="59"/>
      <c r="H369" s="60"/>
      <c r="I369" s="60"/>
    </row>
    <row r="370" spans="7:9" x14ac:dyDescent="0.2">
      <c r="G370" s="59"/>
      <c r="H370" s="60"/>
      <c r="I370" s="60"/>
    </row>
    <row r="371" spans="7:9" x14ac:dyDescent="0.2">
      <c r="G371" s="59"/>
      <c r="H371" s="60"/>
      <c r="I371" s="60"/>
    </row>
    <row r="372" spans="7:9" x14ac:dyDescent="0.2">
      <c r="G372" s="59"/>
      <c r="H372" s="60"/>
      <c r="I372" s="60"/>
    </row>
    <row r="373" spans="7:9" x14ac:dyDescent="0.2">
      <c r="G373" s="59"/>
      <c r="H373" s="60"/>
      <c r="I373" s="60"/>
    </row>
    <row r="374" spans="7:9" x14ac:dyDescent="0.2">
      <c r="G374" s="59"/>
      <c r="H374" s="60"/>
      <c r="I374" s="60"/>
    </row>
    <row r="375" spans="7:9" x14ac:dyDescent="0.2">
      <c r="G375" s="59"/>
      <c r="H375" s="60"/>
      <c r="I375" s="60"/>
    </row>
    <row r="376" spans="7:9" x14ac:dyDescent="0.2">
      <c r="G376" s="59"/>
      <c r="H376" s="60"/>
      <c r="I376" s="60"/>
    </row>
    <row r="377" spans="7:9" x14ac:dyDescent="0.2">
      <c r="G377" s="59"/>
      <c r="H377" s="60"/>
      <c r="I377" s="60"/>
    </row>
    <row r="378" spans="7:9" x14ac:dyDescent="0.2">
      <c r="G378" s="59"/>
      <c r="H378" s="60"/>
      <c r="I378" s="60"/>
    </row>
    <row r="379" spans="7:9" x14ac:dyDescent="0.2">
      <c r="G379" s="59"/>
      <c r="H379" s="60"/>
      <c r="I379" s="60"/>
    </row>
    <row r="380" spans="7:9" x14ac:dyDescent="0.2">
      <c r="G380" s="59"/>
      <c r="H380" s="60"/>
      <c r="I380" s="60"/>
    </row>
  </sheetData>
  <sortState xmlns:xlrd2="http://schemas.microsoft.com/office/spreadsheetml/2017/richdata2" ref="A241:K435">
    <sortCondition ref="G241:G43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56"/>
  <sheetViews>
    <sheetView workbookViewId="0"/>
  </sheetViews>
  <sheetFormatPr defaultRowHeight="12.75" x14ac:dyDescent="0.2"/>
  <cols>
    <col min="1" max="1" width="14.85546875" bestFit="1" customWidth="1"/>
    <col min="2" max="2" width="8.42578125" bestFit="1" customWidth="1"/>
    <col min="3" max="3" width="31.85546875" customWidth="1"/>
    <col min="4" max="4" width="34" bestFit="1" customWidth="1"/>
    <col min="5" max="5" width="6.42578125" bestFit="1" customWidth="1"/>
    <col min="6" max="6" width="9.85546875" bestFit="1" customWidth="1"/>
    <col min="7" max="7" width="12" customWidth="1"/>
    <col min="8" max="8" width="11.140625" bestFit="1" customWidth="1"/>
    <col min="9" max="9" width="11.5703125" bestFit="1" customWidth="1"/>
    <col min="10" max="10" width="11.140625" bestFit="1" customWidth="1"/>
    <col min="11" max="11" width="77.140625" customWidth="1"/>
    <col min="12" max="12" width="51.71093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8" t="s">
        <v>56</v>
      </c>
    </row>
    <row r="2" spans="1:12" x14ac:dyDescent="0.2">
      <c r="G2" s="59"/>
      <c r="H2" s="60"/>
      <c r="I2" s="60"/>
    </row>
    <row r="3" spans="1:12" x14ac:dyDescent="0.2">
      <c r="G3" s="59"/>
      <c r="H3" s="60"/>
      <c r="I3" s="60"/>
    </row>
    <row r="4" spans="1:12" x14ac:dyDescent="0.2">
      <c r="G4" s="59"/>
      <c r="H4" s="60"/>
      <c r="I4" s="60"/>
    </row>
    <row r="5" spans="1:12" x14ac:dyDescent="0.2">
      <c r="G5" s="59"/>
      <c r="H5" s="60"/>
      <c r="I5" s="60"/>
    </row>
    <row r="6" spans="1:12" x14ac:dyDescent="0.2">
      <c r="G6" s="59"/>
      <c r="H6" s="60"/>
      <c r="I6" s="60"/>
    </row>
    <row r="7" spans="1:12" x14ac:dyDescent="0.2">
      <c r="G7" s="59"/>
      <c r="H7" s="60"/>
      <c r="I7" s="60"/>
    </row>
    <row r="8" spans="1:12" x14ac:dyDescent="0.2">
      <c r="G8" s="59"/>
      <c r="H8" s="60"/>
      <c r="I8" s="60"/>
    </row>
    <row r="9" spans="1:12" x14ac:dyDescent="0.2">
      <c r="G9" s="59"/>
      <c r="H9" s="60"/>
      <c r="I9" s="60"/>
    </row>
    <row r="10" spans="1:12" x14ac:dyDescent="0.2">
      <c r="G10" s="59"/>
      <c r="H10" s="60"/>
      <c r="I10" s="60"/>
    </row>
    <row r="11" spans="1:12" x14ac:dyDescent="0.2">
      <c r="G11" s="59"/>
      <c r="H11" s="60"/>
      <c r="I11" s="60"/>
    </row>
    <row r="12" spans="1:12" x14ac:dyDescent="0.2">
      <c r="G12" s="59"/>
      <c r="H12" s="60"/>
      <c r="I12" s="60"/>
    </row>
    <row r="13" spans="1:12" x14ac:dyDescent="0.2">
      <c r="G13" s="59"/>
      <c r="H13" s="60"/>
      <c r="I13" s="60"/>
    </row>
    <row r="14" spans="1:12" x14ac:dyDescent="0.2">
      <c r="G14" s="59"/>
      <c r="H14" s="60"/>
      <c r="I14" s="60"/>
    </row>
    <row r="15" spans="1:12" x14ac:dyDescent="0.2">
      <c r="G15" s="59"/>
      <c r="H15" s="60"/>
      <c r="I15" s="60"/>
    </row>
    <row r="16" spans="1:12" x14ac:dyDescent="0.2">
      <c r="G16" s="59"/>
      <c r="H16" s="60"/>
      <c r="I16" s="60"/>
    </row>
    <row r="17" spans="7:9" x14ac:dyDescent="0.2">
      <c r="G17" s="59"/>
      <c r="H17" s="60"/>
      <c r="I17" s="60"/>
    </row>
    <row r="18" spans="7:9" x14ac:dyDescent="0.2">
      <c r="G18" s="59"/>
      <c r="H18" s="60"/>
      <c r="I18" s="60"/>
    </row>
    <row r="19" spans="7:9" x14ac:dyDescent="0.2">
      <c r="G19" s="59"/>
      <c r="H19" s="60"/>
      <c r="I19" s="60"/>
    </row>
    <row r="20" spans="7:9" x14ac:dyDescent="0.2">
      <c r="G20" s="59"/>
      <c r="H20" s="60"/>
      <c r="I20" s="60"/>
    </row>
    <row r="21" spans="7:9" x14ac:dyDescent="0.2">
      <c r="G21" s="59"/>
      <c r="H21" s="60"/>
      <c r="I21" s="60"/>
    </row>
    <row r="22" spans="7:9" x14ac:dyDescent="0.2">
      <c r="G22" s="59"/>
      <c r="H22" s="60"/>
      <c r="I22" s="60"/>
    </row>
    <row r="23" spans="7:9" x14ac:dyDescent="0.2">
      <c r="G23" s="59"/>
      <c r="H23" s="60"/>
      <c r="I23" s="60"/>
    </row>
    <row r="24" spans="7:9" x14ac:dyDescent="0.2">
      <c r="G24" s="59"/>
      <c r="H24" s="60"/>
      <c r="I24" s="60"/>
    </row>
    <row r="25" spans="7:9" x14ac:dyDescent="0.2">
      <c r="G25" s="59"/>
      <c r="H25" s="60"/>
      <c r="I25" s="60"/>
    </row>
    <row r="26" spans="7:9" x14ac:dyDescent="0.2">
      <c r="G26" s="59"/>
      <c r="H26" s="60"/>
      <c r="I26" s="60"/>
    </row>
    <row r="27" spans="7:9" x14ac:dyDescent="0.2">
      <c r="G27" s="59"/>
      <c r="H27" s="60"/>
      <c r="I27" s="60"/>
    </row>
    <row r="28" spans="7:9" x14ac:dyDescent="0.2">
      <c r="G28" s="59"/>
      <c r="H28" s="60"/>
      <c r="I28" s="60"/>
    </row>
    <row r="29" spans="7:9" x14ac:dyDescent="0.2">
      <c r="G29" s="59"/>
      <c r="H29" s="60"/>
      <c r="I29" s="60"/>
    </row>
    <row r="30" spans="7:9" x14ac:dyDescent="0.2">
      <c r="G30" s="59"/>
      <c r="H30" s="60"/>
      <c r="I30" s="60"/>
    </row>
    <row r="31" spans="7:9" x14ac:dyDescent="0.2">
      <c r="G31" s="59"/>
      <c r="H31" s="60"/>
      <c r="I31" s="60"/>
    </row>
    <row r="32" spans="7:9" x14ac:dyDescent="0.2">
      <c r="G32" s="59"/>
      <c r="H32" s="60"/>
      <c r="I32" s="60"/>
    </row>
    <row r="33" spans="7:10" x14ac:dyDescent="0.2">
      <c r="G33" s="59"/>
      <c r="H33" s="60"/>
      <c r="I33" s="60"/>
    </row>
    <row r="34" spans="7:10" x14ac:dyDescent="0.2">
      <c r="G34" s="59"/>
      <c r="H34" s="60"/>
      <c r="I34" s="60"/>
    </row>
    <row r="35" spans="7:10" x14ac:dyDescent="0.2">
      <c r="G35" s="59"/>
      <c r="H35" s="60"/>
      <c r="I35" s="60"/>
    </row>
    <row r="36" spans="7:10" x14ac:dyDescent="0.2">
      <c r="G36" s="59"/>
      <c r="H36" s="60"/>
      <c r="I36" s="60"/>
    </row>
    <row r="37" spans="7:10" x14ac:dyDescent="0.2">
      <c r="G37" s="59"/>
      <c r="H37" s="60"/>
      <c r="I37" s="60"/>
    </row>
    <row r="38" spans="7:10" x14ac:dyDescent="0.2">
      <c r="G38" s="59"/>
      <c r="H38" s="60"/>
      <c r="I38" s="60"/>
    </row>
    <row r="39" spans="7:10" x14ac:dyDescent="0.2">
      <c r="G39" s="59"/>
      <c r="H39" s="60"/>
      <c r="I39" s="60"/>
    </row>
    <row r="40" spans="7:10" x14ac:dyDescent="0.2">
      <c r="G40" s="59"/>
      <c r="H40" s="60"/>
      <c r="I40" s="60"/>
    </row>
    <row r="41" spans="7:10" x14ac:dyDescent="0.2">
      <c r="G41" s="59"/>
      <c r="H41" s="60"/>
      <c r="I41" s="60"/>
    </row>
    <row r="42" spans="7:10" x14ac:dyDescent="0.2">
      <c r="G42" s="59"/>
      <c r="H42" s="60"/>
      <c r="I42" s="60"/>
      <c r="J42" s="60"/>
    </row>
    <row r="43" spans="7:10" x14ac:dyDescent="0.2">
      <c r="G43" s="59"/>
      <c r="H43" s="60"/>
      <c r="I43" s="60"/>
    </row>
    <row r="44" spans="7:10" x14ac:dyDescent="0.2">
      <c r="G44" s="59"/>
      <c r="H44" s="60"/>
      <c r="I44" s="60"/>
    </row>
    <row r="45" spans="7:10" x14ac:dyDescent="0.2">
      <c r="G45" s="59"/>
      <c r="H45" s="60"/>
      <c r="I45" s="60"/>
    </row>
    <row r="46" spans="7:10" x14ac:dyDescent="0.2">
      <c r="G46" s="59"/>
      <c r="H46" s="60"/>
      <c r="I46" s="60"/>
    </row>
    <row r="47" spans="7:10" x14ac:dyDescent="0.2">
      <c r="G47" s="59"/>
      <c r="H47" s="60"/>
      <c r="I47" s="60"/>
    </row>
    <row r="48" spans="7:10" x14ac:dyDescent="0.2">
      <c r="G48" s="59"/>
      <c r="H48" s="60"/>
      <c r="I48" s="60"/>
    </row>
    <row r="49" spans="7:9" x14ac:dyDescent="0.2">
      <c r="G49" s="59"/>
      <c r="H49" s="60"/>
      <c r="I49" s="60"/>
    </row>
    <row r="50" spans="7:9" x14ac:dyDescent="0.2">
      <c r="G50" s="59"/>
      <c r="H50" s="60"/>
      <c r="I50" s="60"/>
    </row>
    <row r="51" spans="7:9" x14ac:dyDescent="0.2">
      <c r="G51" s="59"/>
      <c r="H51" s="60"/>
      <c r="I51" s="60"/>
    </row>
    <row r="52" spans="7:9" x14ac:dyDescent="0.2">
      <c r="G52" s="59"/>
      <c r="H52" s="60"/>
      <c r="I52" s="60"/>
    </row>
    <row r="53" spans="7:9" x14ac:dyDescent="0.2">
      <c r="G53" s="59"/>
      <c r="H53" s="60"/>
      <c r="I53" s="60"/>
    </row>
    <row r="54" spans="7:9" x14ac:dyDescent="0.2">
      <c r="G54" s="59"/>
      <c r="H54" s="60"/>
      <c r="I54" s="60"/>
    </row>
    <row r="55" spans="7:9" x14ac:dyDescent="0.2">
      <c r="G55" s="59"/>
      <c r="H55" s="60"/>
      <c r="I55" s="60"/>
    </row>
    <row r="56" spans="7:9" x14ac:dyDescent="0.2">
      <c r="G56" s="59"/>
      <c r="H56" s="60"/>
      <c r="I56" s="60"/>
    </row>
    <row r="57" spans="7:9" x14ac:dyDescent="0.2">
      <c r="G57" s="59"/>
      <c r="H57" s="60"/>
      <c r="I57" s="60"/>
    </row>
    <row r="58" spans="7:9" x14ac:dyDescent="0.2">
      <c r="G58" s="59"/>
      <c r="H58" s="60"/>
      <c r="I58" s="60"/>
    </row>
    <row r="59" spans="7:9" x14ac:dyDescent="0.2">
      <c r="G59" s="59"/>
      <c r="H59" s="60"/>
      <c r="I59" s="60"/>
    </row>
    <row r="60" spans="7:9" x14ac:dyDescent="0.2">
      <c r="G60" s="59"/>
      <c r="H60" s="60"/>
      <c r="I60" s="60"/>
    </row>
    <row r="61" spans="7:9" x14ac:dyDescent="0.2">
      <c r="G61" s="59"/>
      <c r="H61" s="60"/>
      <c r="I61" s="60"/>
    </row>
    <row r="62" spans="7:9" x14ac:dyDescent="0.2">
      <c r="G62" s="59"/>
      <c r="H62" s="60"/>
      <c r="I62" s="60"/>
    </row>
    <row r="63" spans="7:9" x14ac:dyDescent="0.2">
      <c r="G63" s="59"/>
      <c r="H63" s="60"/>
      <c r="I63" s="60"/>
    </row>
    <row r="64" spans="7:9" x14ac:dyDescent="0.2">
      <c r="G64" s="59"/>
      <c r="H64" s="60"/>
      <c r="I64" s="60"/>
    </row>
    <row r="65" spans="7:9" x14ac:dyDescent="0.2">
      <c r="G65" s="59"/>
      <c r="H65" s="60"/>
      <c r="I65" s="60"/>
    </row>
    <row r="66" spans="7:9" x14ac:dyDescent="0.2">
      <c r="G66" s="59"/>
      <c r="H66" s="60"/>
      <c r="I66" s="60"/>
    </row>
    <row r="67" spans="7:9" x14ac:dyDescent="0.2">
      <c r="G67" s="59"/>
      <c r="H67" s="60"/>
      <c r="I67" s="60"/>
    </row>
    <row r="68" spans="7:9" x14ac:dyDescent="0.2">
      <c r="G68" s="59"/>
      <c r="H68" s="60"/>
      <c r="I68" s="60"/>
    </row>
    <row r="69" spans="7:9" x14ac:dyDescent="0.2">
      <c r="G69" s="59"/>
      <c r="H69" s="60"/>
      <c r="I69" s="60"/>
    </row>
    <row r="70" spans="7:9" x14ac:dyDescent="0.2">
      <c r="G70" s="59"/>
      <c r="H70" s="60"/>
      <c r="I70" s="60"/>
    </row>
    <row r="71" spans="7:9" x14ac:dyDescent="0.2">
      <c r="G71" s="59"/>
      <c r="H71" s="60"/>
      <c r="I71" s="60"/>
    </row>
    <row r="72" spans="7:9" x14ac:dyDescent="0.2">
      <c r="G72" s="59"/>
      <c r="H72" s="60"/>
      <c r="I72" s="60"/>
    </row>
    <row r="73" spans="7:9" x14ac:dyDescent="0.2">
      <c r="G73" s="59"/>
      <c r="H73" s="60"/>
      <c r="I73" s="60"/>
    </row>
    <row r="74" spans="7:9" x14ac:dyDescent="0.2">
      <c r="G74" s="59"/>
      <c r="H74" s="60"/>
      <c r="I74" s="60"/>
    </row>
    <row r="75" spans="7:9" x14ac:dyDescent="0.2">
      <c r="G75" s="59"/>
      <c r="H75" s="60"/>
      <c r="I75" s="60"/>
    </row>
    <row r="76" spans="7:9" x14ac:dyDescent="0.2">
      <c r="G76" s="59"/>
      <c r="H76" s="60"/>
      <c r="I76" s="60"/>
    </row>
    <row r="77" spans="7:9" x14ac:dyDescent="0.2">
      <c r="G77" s="59"/>
      <c r="H77" s="60"/>
      <c r="I77" s="60"/>
    </row>
    <row r="78" spans="7:9" x14ac:dyDescent="0.2">
      <c r="G78" s="59"/>
      <c r="H78" s="60"/>
      <c r="I78" s="60"/>
    </row>
    <row r="79" spans="7:9" x14ac:dyDescent="0.2">
      <c r="G79" s="59"/>
      <c r="H79" s="60"/>
      <c r="I79" s="60"/>
    </row>
    <row r="80" spans="7:9" x14ac:dyDescent="0.2">
      <c r="G80" s="59"/>
      <c r="H80" s="60"/>
      <c r="I80" s="60"/>
    </row>
    <row r="81" spans="7:9" x14ac:dyDescent="0.2">
      <c r="G81" s="59"/>
      <c r="H81" s="60"/>
      <c r="I81" s="60"/>
    </row>
    <row r="82" spans="7:9" x14ac:dyDescent="0.2">
      <c r="G82" s="59"/>
      <c r="H82" s="60"/>
      <c r="I82" s="60"/>
    </row>
    <row r="83" spans="7:9" x14ac:dyDescent="0.2">
      <c r="G83" s="59"/>
      <c r="H83" s="60"/>
      <c r="I83" s="60"/>
    </row>
    <row r="84" spans="7:9" x14ac:dyDescent="0.2">
      <c r="G84" s="59"/>
      <c r="H84" s="60"/>
      <c r="I84" s="60"/>
    </row>
    <row r="85" spans="7:9" x14ac:dyDescent="0.2">
      <c r="G85" s="59"/>
      <c r="H85" s="60"/>
      <c r="I85" s="60"/>
    </row>
    <row r="86" spans="7:9" x14ac:dyDescent="0.2">
      <c r="G86" s="59"/>
      <c r="H86" s="60"/>
      <c r="I86" s="60"/>
    </row>
    <row r="87" spans="7:9" x14ac:dyDescent="0.2">
      <c r="G87" s="59"/>
      <c r="H87" s="60"/>
      <c r="I87" s="60"/>
    </row>
    <row r="88" spans="7:9" x14ac:dyDescent="0.2">
      <c r="G88" s="59"/>
      <c r="H88" s="60"/>
      <c r="I88" s="60"/>
    </row>
    <row r="89" spans="7:9" x14ac:dyDescent="0.2">
      <c r="G89" s="59"/>
      <c r="H89" s="60"/>
      <c r="I89" s="60"/>
    </row>
    <row r="90" spans="7:9" x14ac:dyDescent="0.2">
      <c r="G90" s="59"/>
      <c r="H90" s="60"/>
      <c r="I90" s="60"/>
    </row>
    <row r="91" spans="7:9" x14ac:dyDescent="0.2">
      <c r="G91" s="59"/>
      <c r="H91" s="60"/>
      <c r="I91" s="60"/>
    </row>
    <row r="92" spans="7:9" x14ac:dyDescent="0.2">
      <c r="G92" s="59"/>
      <c r="H92" s="60"/>
      <c r="I92" s="60"/>
    </row>
    <row r="93" spans="7:9" x14ac:dyDescent="0.2">
      <c r="G93" s="59"/>
      <c r="H93" s="60"/>
      <c r="I93" s="60"/>
    </row>
    <row r="94" spans="7:9" x14ac:dyDescent="0.2">
      <c r="G94" s="59"/>
      <c r="H94" s="60"/>
      <c r="I94" s="60"/>
    </row>
    <row r="95" spans="7:9" x14ac:dyDescent="0.2">
      <c r="G95" s="59"/>
      <c r="H95" s="60"/>
      <c r="I95" s="60"/>
    </row>
    <row r="96" spans="7:9" x14ac:dyDescent="0.2">
      <c r="G96" s="59"/>
      <c r="H96" s="60"/>
      <c r="I96" s="60"/>
    </row>
    <row r="97" spans="7:10" x14ac:dyDescent="0.2">
      <c r="G97" s="59"/>
      <c r="H97" s="60"/>
      <c r="I97" s="60"/>
    </row>
    <row r="98" spans="7:10" x14ac:dyDescent="0.2">
      <c r="G98" s="59"/>
      <c r="H98" s="60"/>
      <c r="I98" s="60"/>
    </row>
    <row r="99" spans="7:10" x14ac:dyDescent="0.2">
      <c r="G99" s="59"/>
      <c r="H99" s="60"/>
      <c r="I99" s="60"/>
    </row>
    <row r="100" spans="7:10" x14ac:dyDescent="0.2">
      <c r="G100" s="59"/>
      <c r="H100" s="60"/>
      <c r="I100" s="60"/>
    </row>
    <row r="101" spans="7:10" x14ac:dyDescent="0.2">
      <c r="G101" s="59"/>
      <c r="H101" s="60"/>
      <c r="I101" s="60"/>
    </row>
    <row r="102" spans="7:10" x14ac:dyDescent="0.2">
      <c r="G102" s="59"/>
      <c r="H102" s="60"/>
      <c r="I102" s="60"/>
    </row>
    <row r="103" spans="7:10" x14ac:dyDescent="0.2">
      <c r="G103" s="59"/>
      <c r="H103" s="60"/>
      <c r="I103" s="60"/>
    </row>
    <row r="104" spans="7:10" x14ac:dyDescent="0.2">
      <c r="G104" s="59"/>
      <c r="H104" s="60"/>
      <c r="I104" s="60"/>
    </row>
    <row r="105" spans="7:10" x14ac:dyDescent="0.2">
      <c r="G105" s="59"/>
      <c r="H105" s="60"/>
      <c r="I105" s="60"/>
    </row>
    <row r="106" spans="7:10" x14ac:dyDescent="0.2">
      <c r="G106" s="59"/>
      <c r="H106" s="60"/>
      <c r="I106" s="60"/>
      <c r="J106" s="60"/>
    </row>
    <row r="107" spans="7:10" x14ac:dyDescent="0.2">
      <c r="G107" s="59"/>
      <c r="H107" s="60"/>
      <c r="I107" s="60"/>
    </row>
    <row r="108" spans="7:10" x14ac:dyDescent="0.2">
      <c r="G108" s="59"/>
      <c r="H108" s="60"/>
      <c r="I108" s="60"/>
    </row>
    <row r="109" spans="7:10" x14ac:dyDescent="0.2">
      <c r="G109" s="59"/>
      <c r="H109" s="60"/>
      <c r="I109" s="60"/>
    </row>
    <row r="110" spans="7:10" x14ac:dyDescent="0.2">
      <c r="G110" s="59"/>
      <c r="H110" s="60"/>
      <c r="I110" s="60"/>
    </row>
    <row r="111" spans="7:10" x14ac:dyDescent="0.2">
      <c r="G111" s="59"/>
      <c r="H111" s="60"/>
      <c r="I111" s="60"/>
    </row>
    <row r="112" spans="7:10" x14ac:dyDescent="0.2">
      <c r="G112" s="59"/>
      <c r="H112" s="60"/>
      <c r="I112" s="60"/>
    </row>
    <row r="113" spans="7:10" x14ac:dyDescent="0.2">
      <c r="G113" s="59"/>
      <c r="H113" s="60"/>
      <c r="I113" s="60"/>
    </row>
    <row r="114" spans="7:10" x14ac:dyDescent="0.2">
      <c r="G114" s="59"/>
      <c r="H114" s="60"/>
      <c r="I114" s="60"/>
    </row>
    <row r="115" spans="7:10" x14ac:dyDescent="0.2">
      <c r="G115" s="59"/>
      <c r="H115" s="60"/>
      <c r="I115" s="60"/>
    </row>
    <row r="116" spans="7:10" x14ac:dyDescent="0.2">
      <c r="G116" s="59"/>
      <c r="H116" s="60"/>
      <c r="I116" s="60"/>
    </row>
    <row r="117" spans="7:10" x14ac:dyDescent="0.2">
      <c r="G117" s="59"/>
      <c r="H117" s="60"/>
      <c r="I117" s="60"/>
    </row>
    <row r="118" spans="7:10" x14ac:dyDescent="0.2">
      <c r="G118" s="59"/>
      <c r="H118" s="60"/>
      <c r="I118" s="60"/>
    </row>
    <row r="119" spans="7:10" x14ac:dyDescent="0.2">
      <c r="G119" s="59"/>
      <c r="H119" s="60"/>
      <c r="I119" s="60"/>
      <c r="J119" s="60"/>
    </row>
    <row r="120" spans="7:10" x14ac:dyDescent="0.2">
      <c r="G120" s="59"/>
      <c r="H120" s="60"/>
      <c r="I120" s="60"/>
    </row>
    <row r="121" spans="7:10" x14ac:dyDescent="0.2">
      <c r="G121" s="59"/>
      <c r="H121" s="60"/>
      <c r="I121" s="60"/>
    </row>
    <row r="122" spans="7:10" x14ac:dyDescent="0.2">
      <c r="G122" s="59"/>
      <c r="H122" s="60"/>
      <c r="I122" s="60"/>
      <c r="J122" s="60"/>
    </row>
    <row r="123" spans="7:10" x14ac:dyDescent="0.2">
      <c r="G123" s="59"/>
      <c r="H123" s="60"/>
      <c r="I123" s="60"/>
    </row>
    <row r="124" spans="7:10" x14ac:dyDescent="0.2">
      <c r="G124" s="59"/>
      <c r="H124" s="60"/>
      <c r="I124" s="60"/>
    </row>
    <row r="125" spans="7:10" x14ac:dyDescent="0.2">
      <c r="G125" s="59"/>
      <c r="H125" s="60"/>
      <c r="I125" s="60"/>
    </row>
    <row r="126" spans="7:10" x14ac:dyDescent="0.2">
      <c r="G126" s="59"/>
      <c r="H126" s="60"/>
      <c r="I126" s="60"/>
    </row>
    <row r="127" spans="7:10" x14ac:dyDescent="0.2">
      <c r="G127" s="59"/>
      <c r="H127" s="60"/>
      <c r="I127" s="60"/>
    </row>
    <row r="128" spans="7:10" x14ac:dyDescent="0.2">
      <c r="G128" s="59"/>
      <c r="H128" s="60"/>
      <c r="I128" s="60"/>
    </row>
    <row r="129" spans="7:9" x14ac:dyDescent="0.2">
      <c r="G129" s="59"/>
      <c r="H129" s="60"/>
      <c r="I129" s="60"/>
    </row>
    <row r="130" spans="7:9" x14ac:dyDescent="0.2">
      <c r="G130" s="59"/>
      <c r="H130" s="60"/>
      <c r="I130" s="60"/>
    </row>
    <row r="131" spans="7:9" x14ac:dyDescent="0.2">
      <c r="G131" s="59"/>
      <c r="H131" s="60"/>
      <c r="I131" s="60"/>
    </row>
    <row r="132" spans="7:9" x14ac:dyDescent="0.2">
      <c r="G132" s="59"/>
      <c r="H132" s="60"/>
      <c r="I132" s="60"/>
    </row>
    <row r="133" spans="7:9" x14ac:dyDescent="0.2">
      <c r="G133" s="59"/>
      <c r="H133" s="60"/>
      <c r="I133" s="60"/>
    </row>
    <row r="134" spans="7:9" x14ac:dyDescent="0.2">
      <c r="G134" s="59"/>
      <c r="H134" s="60"/>
      <c r="I134" s="60"/>
    </row>
    <row r="135" spans="7:9" x14ac:dyDescent="0.2">
      <c r="G135" s="59"/>
      <c r="H135" s="60"/>
      <c r="I135" s="60"/>
    </row>
    <row r="136" spans="7:9" x14ac:dyDescent="0.2">
      <c r="G136" s="59"/>
      <c r="H136" s="60"/>
      <c r="I136" s="60"/>
    </row>
    <row r="137" spans="7:9" x14ac:dyDescent="0.2">
      <c r="G137" s="59"/>
      <c r="H137" s="60"/>
      <c r="I137" s="60"/>
    </row>
    <row r="138" spans="7:9" x14ac:dyDescent="0.2">
      <c r="G138" s="59"/>
      <c r="H138" s="60"/>
      <c r="I138" s="60"/>
    </row>
    <row r="139" spans="7:9" x14ac:dyDescent="0.2">
      <c r="G139" s="59"/>
      <c r="H139" s="60"/>
      <c r="I139" s="60"/>
    </row>
    <row r="140" spans="7:9" x14ac:dyDescent="0.2">
      <c r="G140" s="59"/>
      <c r="H140" s="60"/>
      <c r="I140" s="60"/>
    </row>
    <row r="141" spans="7:9" x14ac:dyDescent="0.2">
      <c r="G141" s="59"/>
      <c r="H141" s="60"/>
      <c r="I141" s="60"/>
    </row>
    <row r="142" spans="7:9" x14ac:dyDescent="0.2">
      <c r="G142" s="59"/>
      <c r="H142" s="60"/>
      <c r="I142" s="60"/>
    </row>
    <row r="143" spans="7:9" x14ac:dyDescent="0.2">
      <c r="G143" s="59"/>
      <c r="H143" s="60"/>
      <c r="I143" s="60"/>
    </row>
    <row r="144" spans="7:9" x14ac:dyDescent="0.2">
      <c r="G144" s="59"/>
      <c r="H144" s="60"/>
      <c r="I144" s="60"/>
    </row>
    <row r="145" spans="1:9" x14ac:dyDescent="0.2">
      <c r="G145" s="59"/>
      <c r="H145" s="60"/>
      <c r="I145" s="60"/>
    </row>
    <row r="146" spans="1:9" x14ac:dyDescent="0.2">
      <c r="G146" s="59"/>
      <c r="H146" s="60"/>
      <c r="I146" s="60"/>
    </row>
    <row r="147" spans="1:9" x14ac:dyDescent="0.2">
      <c r="G147" s="59"/>
      <c r="H147" s="60"/>
      <c r="I147" s="60"/>
    </row>
    <row r="148" spans="1:9" x14ac:dyDescent="0.2">
      <c r="G148" s="59"/>
      <c r="H148" s="60"/>
      <c r="I148" s="60"/>
    </row>
    <row r="149" spans="1:9" ht="15" x14ac:dyDescent="0.25">
      <c r="A149" s="17"/>
      <c r="B149" s="17"/>
      <c r="C149" s="45"/>
      <c r="D149" s="32"/>
      <c r="E149" s="33" t="s">
        <v>45</v>
      </c>
      <c r="F149" s="33" t="s">
        <v>46</v>
      </c>
      <c r="G149" s="34" t="s">
        <v>29</v>
      </c>
      <c r="H149" s="17"/>
      <c r="I149" s="17"/>
    </row>
    <row r="150" spans="1:9" ht="15" x14ac:dyDescent="0.25">
      <c r="A150" s="17"/>
      <c r="B150" s="17"/>
      <c r="C150" s="37"/>
      <c r="D150" s="36"/>
      <c r="E150" s="35" t="s">
        <v>34</v>
      </c>
      <c r="F150" s="36">
        <f>COUNTIFS($D$2:$D$147,E150,$G$2:$G$147,"&lt;0")-COUNTIFS($D$2:$D$147,E150,$G$2:$G$147,"&gt;0")</f>
        <v>0</v>
      </c>
      <c r="G150" s="37">
        <f>-SUMIF($D$2:$D$147,E150,$G$2:$G$147)</f>
        <v>0</v>
      </c>
      <c r="H150" s="17"/>
      <c r="I150" s="17"/>
    </row>
    <row r="151" spans="1:9" ht="15" x14ac:dyDescent="0.25">
      <c r="A151" s="17"/>
      <c r="B151" s="17"/>
      <c r="C151" s="37"/>
      <c r="D151" s="36"/>
      <c r="E151" s="35" t="s">
        <v>30</v>
      </c>
      <c r="F151" s="36">
        <f>COUNTIFS($D$2:$D$147,E151,$G$2:$G$147,"&lt;0")-COUNTIFS($D$2:$D$147,E151,$G$2:$G$147,"&gt;0")</f>
        <v>0</v>
      </c>
      <c r="G151" s="37">
        <f>-SUMIF($D$2:$D$147,E151,$G$2:$G$147)</f>
        <v>0</v>
      </c>
      <c r="H151" s="17"/>
      <c r="I151" s="17"/>
    </row>
    <row r="152" spans="1:9" ht="15" x14ac:dyDescent="0.25">
      <c r="A152" s="29"/>
      <c r="B152" s="17"/>
      <c r="C152" s="37"/>
      <c r="D152" s="36"/>
      <c r="E152" s="35" t="s">
        <v>35</v>
      </c>
      <c r="F152" s="36">
        <f>COUNTIFS($D$2:$D$147,E152,$G$2:$G$147,"&lt;0")-COUNTIFS($D$2:$D$147,E152,$G$2:$G$147,"&gt;0")</f>
        <v>0</v>
      </c>
      <c r="G152" s="37">
        <f>-SUMIF($D$2:$D$147,E152,$G$2:$G$147)</f>
        <v>0</v>
      </c>
      <c r="H152" s="17"/>
      <c r="I152" s="17"/>
    </row>
    <row r="153" spans="1:9" ht="15" x14ac:dyDescent="0.25">
      <c r="A153" s="29"/>
      <c r="B153" s="17"/>
      <c r="C153" s="37"/>
      <c r="D153" s="36"/>
      <c r="E153" s="35" t="s">
        <v>31</v>
      </c>
      <c r="F153" s="36">
        <f>COUNTIFS($D$2:$D$147,E153,$G$2:$G$147,"&lt;0")-COUNTIFS($D$2:$D$147,E153,$G$2:$G$147,"&gt;0")</f>
        <v>0</v>
      </c>
      <c r="G153" s="37">
        <f>-SUMIF($D$2:$D$147,E153,$G$2:$G$147)</f>
        <v>0</v>
      </c>
      <c r="H153" s="17"/>
      <c r="I153" s="17"/>
    </row>
    <row r="154" spans="1:9" ht="15" x14ac:dyDescent="0.25">
      <c r="A154" s="29"/>
      <c r="B154" s="17"/>
      <c r="C154" s="37"/>
      <c r="D154" s="36"/>
      <c r="E154" s="43" t="s">
        <v>32</v>
      </c>
      <c r="F154" s="31">
        <f>COUNTIFS($D$2:$D$147,E154,$G$2:$G$147,"&lt;0")-COUNTIFS($D$2:$D$147,E154,$G$2:$G$147,"&gt;0")</f>
        <v>0</v>
      </c>
      <c r="G154" s="44">
        <f>-SUMIF($D$2:$D$147,E154,$G$2:$G$147)</f>
        <v>0</v>
      </c>
      <c r="H154" s="38" t="s">
        <v>49</v>
      </c>
      <c r="I154" s="17"/>
    </row>
    <row r="155" spans="1:9" ht="15" x14ac:dyDescent="0.25">
      <c r="A155" s="29"/>
      <c r="B155" s="17"/>
      <c r="C155" s="37"/>
      <c r="D155" s="17"/>
      <c r="E155" s="39" t="s">
        <v>36</v>
      </c>
      <c r="F155" s="40">
        <f>SUM(F150:F154)</f>
        <v>0</v>
      </c>
      <c r="G155" s="41">
        <f>SUM(G150:G154)</f>
        <v>0</v>
      </c>
      <c r="H155" s="17"/>
      <c r="I155" s="17"/>
    </row>
    <row r="156" spans="1:9" ht="15" x14ac:dyDescent="0.25">
      <c r="A156" s="29"/>
      <c r="B156" s="17"/>
      <c r="C156" s="42"/>
      <c r="D156" s="17"/>
      <c r="E156" s="30" t="s">
        <v>33</v>
      </c>
      <c r="F156" s="42">
        <f>F155-COUNTIF($G$2:$G$147,"&lt;0")+COUNTIF($G$2:$G$147,"&gt;0")</f>
        <v>0</v>
      </c>
      <c r="G156" s="42">
        <f>G155+SUM(G2:G147)</f>
        <v>0</v>
      </c>
      <c r="H156" s="17"/>
      <c r="I156" s="17"/>
    </row>
    <row r="159" spans="1:9" x14ac:dyDescent="0.2">
      <c r="G159" s="59"/>
      <c r="H159" s="60"/>
      <c r="I159" s="60"/>
    </row>
    <row r="160" spans="1:9" x14ac:dyDescent="0.2">
      <c r="G160" s="59"/>
      <c r="H160" s="60"/>
      <c r="I160" s="60"/>
    </row>
    <row r="161" spans="7:9" x14ac:dyDescent="0.2">
      <c r="G161" s="59"/>
      <c r="H161" s="60"/>
      <c r="I161" s="60"/>
    </row>
    <row r="162" spans="7:9" x14ac:dyDescent="0.2">
      <c r="G162" s="59"/>
      <c r="H162" s="60"/>
      <c r="I162" s="60"/>
    </row>
    <row r="163" spans="7:9" x14ac:dyDescent="0.2">
      <c r="G163" s="59"/>
      <c r="H163" s="60"/>
      <c r="I163" s="60"/>
    </row>
    <row r="164" spans="7:9" x14ac:dyDescent="0.2">
      <c r="G164" s="59"/>
      <c r="H164" s="60"/>
      <c r="I164" s="60"/>
    </row>
    <row r="165" spans="7:9" x14ac:dyDescent="0.2">
      <c r="G165" s="59"/>
      <c r="H165" s="60"/>
      <c r="I165" s="60"/>
    </row>
    <row r="166" spans="7:9" x14ac:dyDescent="0.2">
      <c r="G166" s="59"/>
      <c r="H166" s="60"/>
      <c r="I166" s="60"/>
    </row>
    <row r="167" spans="7:9" x14ac:dyDescent="0.2">
      <c r="G167" s="59"/>
      <c r="H167" s="60"/>
      <c r="I167" s="60"/>
    </row>
    <row r="168" spans="7:9" x14ac:dyDescent="0.2">
      <c r="G168" s="59"/>
      <c r="H168" s="60"/>
      <c r="I168" s="60"/>
    </row>
    <row r="169" spans="7:9" x14ac:dyDescent="0.2">
      <c r="G169" s="59"/>
      <c r="H169" s="60"/>
      <c r="I169" s="60"/>
    </row>
    <row r="170" spans="7:9" x14ac:dyDescent="0.2">
      <c r="G170" s="59"/>
      <c r="H170" s="60"/>
      <c r="I170" s="60"/>
    </row>
    <row r="171" spans="7:9" x14ac:dyDescent="0.2">
      <c r="G171" s="59"/>
      <c r="H171" s="60"/>
      <c r="I171" s="60"/>
    </row>
    <row r="172" spans="7:9" x14ac:dyDescent="0.2">
      <c r="G172" s="59"/>
      <c r="H172" s="60"/>
      <c r="I172" s="60"/>
    </row>
    <row r="173" spans="7:9" x14ac:dyDescent="0.2">
      <c r="G173" s="59"/>
      <c r="H173" s="60"/>
      <c r="I173" s="60"/>
    </row>
    <row r="174" spans="7:9" x14ac:dyDescent="0.2">
      <c r="G174" s="59"/>
      <c r="H174" s="60"/>
      <c r="I174" s="60"/>
    </row>
    <row r="175" spans="7:9" x14ac:dyDescent="0.2">
      <c r="G175" s="59"/>
      <c r="H175" s="60"/>
      <c r="I175" s="60"/>
    </row>
    <row r="176" spans="7:9" x14ac:dyDescent="0.2">
      <c r="G176" s="59"/>
      <c r="H176" s="60"/>
      <c r="I176" s="60"/>
    </row>
    <row r="177" spans="7:9" x14ac:dyDescent="0.2">
      <c r="G177" s="59"/>
      <c r="H177" s="60"/>
      <c r="I177" s="60"/>
    </row>
    <row r="178" spans="7:9" x14ac:dyDescent="0.2">
      <c r="G178" s="59"/>
      <c r="H178" s="60"/>
      <c r="I178" s="60"/>
    </row>
    <row r="179" spans="7:9" x14ac:dyDescent="0.2">
      <c r="G179" s="59"/>
      <c r="H179" s="60"/>
      <c r="I179" s="60"/>
    </row>
    <row r="180" spans="7:9" x14ac:dyDescent="0.2">
      <c r="G180" s="59"/>
      <c r="H180" s="60"/>
      <c r="I180" s="60"/>
    </row>
    <row r="181" spans="7:9" x14ac:dyDescent="0.2">
      <c r="G181" s="59"/>
      <c r="H181" s="60"/>
      <c r="I181" s="60"/>
    </row>
    <row r="182" spans="7:9" x14ac:dyDescent="0.2">
      <c r="G182" s="59"/>
      <c r="H182" s="60"/>
      <c r="I182" s="60"/>
    </row>
    <row r="183" spans="7:9" x14ac:dyDescent="0.2">
      <c r="G183" s="59"/>
      <c r="H183" s="60"/>
      <c r="I183" s="60"/>
    </row>
    <row r="184" spans="7:9" x14ac:dyDescent="0.2">
      <c r="G184" s="59"/>
      <c r="H184" s="60"/>
      <c r="I184" s="60"/>
    </row>
    <row r="185" spans="7:9" x14ac:dyDescent="0.2">
      <c r="G185" s="59"/>
      <c r="H185" s="60"/>
      <c r="I185" s="60"/>
    </row>
    <row r="186" spans="7:9" x14ac:dyDescent="0.2">
      <c r="G186" s="59"/>
      <c r="H186" s="60"/>
      <c r="I186" s="60"/>
    </row>
    <row r="187" spans="7:9" x14ac:dyDescent="0.2">
      <c r="G187" s="59"/>
      <c r="H187" s="60"/>
      <c r="I187" s="60"/>
    </row>
    <row r="188" spans="7:9" x14ac:dyDescent="0.2">
      <c r="G188" s="59"/>
      <c r="H188" s="60"/>
      <c r="I188" s="60"/>
    </row>
    <row r="189" spans="7:9" x14ac:dyDescent="0.2">
      <c r="G189" s="59"/>
      <c r="H189" s="60"/>
      <c r="I189" s="60"/>
    </row>
    <row r="190" spans="7:9" x14ac:dyDescent="0.2">
      <c r="G190" s="59"/>
      <c r="H190" s="60"/>
      <c r="I190" s="60"/>
    </row>
    <row r="191" spans="7:9" x14ac:dyDescent="0.2">
      <c r="G191" s="59"/>
      <c r="H191" s="60"/>
      <c r="I191" s="60"/>
    </row>
    <row r="192" spans="7:9" x14ac:dyDescent="0.2">
      <c r="G192" s="59"/>
      <c r="H192" s="60"/>
      <c r="I192" s="60"/>
    </row>
    <row r="193" spans="7:9" x14ac:dyDescent="0.2">
      <c r="G193" s="59"/>
      <c r="H193" s="60"/>
      <c r="I193" s="60"/>
    </row>
    <row r="194" spans="7:9" x14ac:dyDescent="0.2">
      <c r="G194" s="59"/>
      <c r="H194" s="60"/>
      <c r="I194" s="60"/>
    </row>
    <row r="195" spans="7:9" x14ac:dyDescent="0.2">
      <c r="G195" s="59"/>
      <c r="H195" s="60"/>
      <c r="I195" s="60"/>
    </row>
    <row r="196" spans="7:9" x14ac:dyDescent="0.2">
      <c r="G196" s="59"/>
      <c r="H196" s="60"/>
      <c r="I196" s="60"/>
    </row>
    <row r="197" spans="7:9" x14ac:dyDescent="0.2">
      <c r="G197" s="59"/>
      <c r="H197" s="60"/>
      <c r="I197" s="60"/>
    </row>
    <row r="198" spans="7:9" x14ac:dyDescent="0.2">
      <c r="G198" s="59"/>
      <c r="H198" s="60"/>
      <c r="I198" s="60"/>
    </row>
    <row r="199" spans="7:9" x14ac:dyDescent="0.2">
      <c r="G199" s="59"/>
      <c r="H199" s="60"/>
      <c r="I199" s="60"/>
    </row>
    <row r="200" spans="7:9" x14ac:dyDescent="0.2">
      <c r="G200" s="59"/>
      <c r="H200" s="60"/>
      <c r="I200" s="60"/>
    </row>
    <row r="201" spans="7:9" x14ac:dyDescent="0.2">
      <c r="G201" s="59"/>
      <c r="H201" s="60"/>
      <c r="I201" s="60"/>
    </row>
    <row r="202" spans="7:9" x14ac:dyDescent="0.2">
      <c r="G202" s="59"/>
      <c r="H202" s="60"/>
      <c r="I202" s="60"/>
    </row>
    <row r="203" spans="7:9" x14ac:dyDescent="0.2">
      <c r="G203" s="59"/>
      <c r="H203" s="60"/>
      <c r="I203" s="60"/>
    </row>
    <row r="204" spans="7:9" x14ac:dyDescent="0.2">
      <c r="G204" s="59"/>
      <c r="H204" s="60"/>
      <c r="I204" s="60"/>
    </row>
    <row r="205" spans="7:9" x14ac:dyDescent="0.2">
      <c r="G205" s="59"/>
      <c r="H205" s="60"/>
      <c r="I205" s="60"/>
    </row>
    <row r="206" spans="7:9" x14ac:dyDescent="0.2">
      <c r="G206" s="59"/>
      <c r="H206" s="60"/>
      <c r="I206" s="60"/>
    </row>
    <row r="207" spans="7:9" x14ac:dyDescent="0.2">
      <c r="G207" s="59"/>
      <c r="H207" s="60"/>
      <c r="I207" s="60"/>
    </row>
    <row r="208" spans="7:9" x14ac:dyDescent="0.2">
      <c r="G208" s="59"/>
      <c r="H208" s="60"/>
      <c r="I208" s="60"/>
    </row>
    <row r="209" spans="7:9" x14ac:dyDescent="0.2">
      <c r="G209" s="59"/>
      <c r="H209" s="60"/>
      <c r="I209" s="60"/>
    </row>
    <row r="210" spans="7:9" x14ac:dyDescent="0.2">
      <c r="G210" s="59"/>
      <c r="H210" s="60"/>
      <c r="I210" s="60"/>
    </row>
    <row r="211" spans="7:9" x14ac:dyDescent="0.2">
      <c r="G211" s="59"/>
      <c r="H211" s="60"/>
      <c r="I211" s="60"/>
    </row>
    <row r="212" spans="7:9" x14ac:dyDescent="0.2">
      <c r="G212" s="59"/>
      <c r="H212" s="60"/>
      <c r="I212" s="60"/>
    </row>
    <row r="213" spans="7:9" x14ac:dyDescent="0.2">
      <c r="G213" s="59"/>
      <c r="H213" s="60"/>
      <c r="I213" s="60"/>
    </row>
    <row r="214" spans="7:9" x14ac:dyDescent="0.2">
      <c r="G214" s="59"/>
      <c r="H214" s="60"/>
      <c r="I214" s="60"/>
    </row>
    <row r="215" spans="7:9" x14ac:dyDescent="0.2">
      <c r="G215" s="59"/>
      <c r="H215" s="60"/>
      <c r="I215" s="60"/>
    </row>
    <row r="216" spans="7:9" x14ac:dyDescent="0.2">
      <c r="G216" s="59"/>
      <c r="H216" s="60"/>
      <c r="I216" s="60"/>
    </row>
    <row r="217" spans="7:9" x14ac:dyDescent="0.2">
      <c r="G217" s="59"/>
      <c r="H217" s="60"/>
      <c r="I217" s="60"/>
    </row>
    <row r="218" spans="7:9" x14ac:dyDescent="0.2">
      <c r="G218" s="59"/>
      <c r="H218" s="60"/>
      <c r="I218" s="60"/>
    </row>
    <row r="219" spans="7:9" x14ac:dyDescent="0.2">
      <c r="G219" s="59"/>
      <c r="H219" s="60"/>
      <c r="I219" s="60"/>
    </row>
    <row r="220" spans="7:9" x14ac:dyDescent="0.2">
      <c r="G220" s="59"/>
      <c r="H220" s="60"/>
      <c r="I220" s="60"/>
    </row>
    <row r="221" spans="7:9" x14ac:dyDescent="0.2">
      <c r="G221" s="59"/>
      <c r="H221" s="60"/>
      <c r="I221" s="60"/>
    </row>
    <row r="222" spans="7:9" x14ac:dyDescent="0.2">
      <c r="G222" s="59"/>
      <c r="H222" s="60"/>
      <c r="I222" s="60"/>
    </row>
    <row r="223" spans="7:9" x14ac:dyDescent="0.2">
      <c r="G223" s="59"/>
      <c r="H223" s="60"/>
      <c r="I223" s="60"/>
    </row>
    <row r="224" spans="7:9" x14ac:dyDescent="0.2">
      <c r="G224" s="59"/>
      <c r="H224" s="60"/>
      <c r="I224" s="60"/>
    </row>
    <row r="225" spans="7:9" x14ac:dyDescent="0.2">
      <c r="G225" s="59"/>
      <c r="H225" s="60"/>
      <c r="I225" s="60"/>
    </row>
    <row r="226" spans="7:9" x14ac:dyDescent="0.2">
      <c r="G226" s="59"/>
      <c r="H226" s="60"/>
      <c r="I226" s="60"/>
    </row>
    <row r="227" spans="7:9" x14ac:dyDescent="0.2">
      <c r="G227" s="59"/>
      <c r="H227" s="60"/>
      <c r="I227" s="60"/>
    </row>
    <row r="228" spans="7:9" x14ac:dyDescent="0.2">
      <c r="G228" s="59"/>
      <c r="H228" s="60"/>
      <c r="I228" s="60"/>
    </row>
    <row r="229" spans="7:9" x14ac:dyDescent="0.2">
      <c r="G229" s="59"/>
      <c r="H229" s="60"/>
      <c r="I229" s="60"/>
    </row>
    <row r="230" spans="7:9" x14ac:dyDescent="0.2">
      <c r="G230" s="59"/>
      <c r="H230" s="60"/>
      <c r="I230" s="60"/>
    </row>
    <row r="231" spans="7:9" x14ac:dyDescent="0.2">
      <c r="G231" s="59"/>
      <c r="H231" s="60"/>
      <c r="I231" s="60"/>
    </row>
    <row r="232" spans="7:9" x14ac:dyDescent="0.2">
      <c r="G232" s="59"/>
      <c r="H232" s="60"/>
      <c r="I232" s="60"/>
    </row>
    <row r="233" spans="7:9" x14ac:dyDescent="0.2">
      <c r="G233" s="59"/>
      <c r="H233" s="60"/>
      <c r="I233" s="60"/>
    </row>
    <row r="234" spans="7:9" x14ac:dyDescent="0.2">
      <c r="G234" s="59"/>
      <c r="H234" s="60"/>
      <c r="I234" s="60"/>
    </row>
    <row r="235" spans="7:9" x14ac:dyDescent="0.2">
      <c r="G235" s="59"/>
      <c r="H235" s="60"/>
      <c r="I235" s="60"/>
    </row>
    <row r="236" spans="7:9" x14ac:dyDescent="0.2">
      <c r="G236" s="59"/>
      <c r="H236" s="60"/>
      <c r="I236" s="60"/>
    </row>
    <row r="237" spans="7:9" x14ac:dyDescent="0.2">
      <c r="G237" s="59"/>
      <c r="H237" s="60"/>
      <c r="I237" s="60"/>
    </row>
    <row r="238" spans="7:9" x14ac:dyDescent="0.2">
      <c r="G238" s="59"/>
      <c r="H238" s="60"/>
      <c r="I238" s="60"/>
    </row>
    <row r="239" spans="7:9" x14ac:dyDescent="0.2">
      <c r="G239" s="59"/>
      <c r="H239" s="60"/>
      <c r="I239" s="60"/>
    </row>
    <row r="240" spans="7:9" x14ac:dyDescent="0.2">
      <c r="G240" s="59"/>
      <c r="H240" s="60"/>
      <c r="I240" s="60"/>
    </row>
    <row r="241" spans="7:9" x14ac:dyDescent="0.2">
      <c r="G241" s="59"/>
      <c r="H241" s="60"/>
      <c r="I241" s="60"/>
    </row>
    <row r="242" spans="7:9" x14ac:dyDescent="0.2">
      <c r="G242" s="59"/>
      <c r="H242" s="60"/>
      <c r="I242" s="60"/>
    </row>
    <row r="243" spans="7:9" x14ac:dyDescent="0.2">
      <c r="G243" s="59"/>
      <c r="H243" s="60"/>
      <c r="I243" s="60"/>
    </row>
    <row r="244" spans="7:9" x14ac:dyDescent="0.2">
      <c r="G244" s="59"/>
      <c r="H244" s="60"/>
      <c r="I244" s="60"/>
    </row>
    <row r="245" spans="7:9" x14ac:dyDescent="0.2">
      <c r="G245" s="59"/>
      <c r="H245" s="60"/>
      <c r="I245" s="60"/>
    </row>
    <row r="246" spans="7:9" x14ac:dyDescent="0.2">
      <c r="G246" s="59"/>
      <c r="H246" s="60"/>
      <c r="I246" s="60"/>
    </row>
    <row r="247" spans="7:9" x14ac:dyDescent="0.2">
      <c r="G247" s="59"/>
      <c r="H247" s="60"/>
      <c r="I247" s="60"/>
    </row>
    <row r="248" spans="7:9" x14ac:dyDescent="0.2">
      <c r="G248" s="59"/>
      <c r="H248" s="60"/>
      <c r="I248" s="60"/>
    </row>
    <row r="249" spans="7:9" x14ac:dyDescent="0.2">
      <c r="G249" s="59"/>
      <c r="H249" s="60"/>
      <c r="I249" s="60"/>
    </row>
    <row r="250" spans="7:9" x14ac:dyDescent="0.2">
      <c r="G250" s="59"/>
      <c r="H250" s="60"/>
      <c r="I250" s="60"/>
    </row>
    <row r="251" spans="7:9" x14ac:dyDescent="0.2">
      <c r="G251" s="59"/>
      <c r="H251" s="60"/>
      <c r="I251" s="60"/>
    </row>
    <row r="252" spans="7:9" x14ac:dyDescent="0.2">
      <c r="G252" s="59"/>
      <c r="H252" s="60"/>
      <c r="I252" s="60"/>
    </row>
    <row r="253" spans="7:9" x14ac:dyDescent="0.2">
      <c r="G253" s="59"/>
      <c r="H253" s="60"/>
      <c r="I253" s="60"/>
    </row>
    <row r="254" spans="7:9" x14ac:dyDescent="0.2">
      <c r="G254" s="59"/>
      <c r="H254" s="60"/>
      <c r="I254" s="60"/>
    </row>
    <row r="255" spans="7:9" x14ac:dyDescent="0.2">
      <c r="G255" s="59"/>
      <c r="H255" s="60"/>
      <c r="I255" s="60"/>
    </row>
    <row r="256" spans="7:9" x14ac:dyDescent="0.2">
      <c r="G256" s="59"/>
      <c r="H256" s="60"/>
      <c r="I256" s="60"/>
    </row>
  </sheetData>
  <sortState xmlns:xlrd2="http://schemas.microsoft.com/office/spreadsheetml/2017/richdata2" ref="A76:L147">
    <sortCondition ref="K76:K147"/>
  </sortState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88"/>
  <sheetViews>
    <sheetView workbookViewId="0"/>
  </sheetViews>
  <sheetFormatPr defaultRowHeight="12.75" x14ac:dyDescent="0.2"/>
  <cols>
    <col min="1" max="1" width="14.85546875" bestFit="1" customWidth="1"/>
    <col min="2" max="2" width="17" customWidth="1"/>
    <col min="3" max="3" width="18.140625" bestFit="1" customWidth="1"/>
    <col min="4" max="4" width="34" bestFit="1" customWidth="1"/>
    <col min="7" max="7" width="11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105.7109375" bestFit="1" customWidth="1"/>
    <col min="12" max="12" width="51.7109375" bestFit="1" customWidth="1"/>
    <col min="13" max="13" width="11.855468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8" t="s">
        <v>56</v>
      </c>
    </row>
    <row r="2" spans="1:12" x14ac:dyDescent="0.2">
      <c r="G2" s="59"/>
      <c r="H2" s="60"/>
      <c r="I2" s="60"/>
    </row>
    <row r="3" spans="1:12" x14ac:dyDescent="0.2">
      <c r="G3" s="59"/>
      <c r="H3" s="60"/>
      <c r="I3" s="60"/>
    </row>
    <row r="4" spans="1:12" x14ac:dyDescent="0.2">
      <c r="G4" s="59"/>
      <c r="H4" s="60"/>
      <c r="I4" s="60"/>
    </row>
    <row r="5" spans="1:12" x14ac:dyDescent="0.2">
      <c r="G5" s="59"/>
      <c r="H5" s="60"/>
      <c r="I5" s="60"/>
    </row>
    <row r="6" spans="1:12" x14ac:dyDescent="0.2">
      <c r="G6" s="59"/>
      <c r="H6" s="60"/>
      <c r="I6" s="60"/>
    </row>
    <row r="7" spans="1:12" x14ac:dyDescent="0.2">
      <c r="G7" s="59"/>
      <c r="H7" s="60"/>
      <c r="I7" s="60"/>
    </row>
    <row r="8" spans="1:12" x14ac:dyDescent="0.2">
      <c r="G8" s="59"/>
      <c r="H8" s="60"/>
      <c r="I8" s="60"/>
    </row>
    <row r="9" spans="1:12" x14ac:dyDescent="0.2">
      <c r="G9" s="59"/>
      <c r="H9" s="60"/>
      <c r="I9" s="60"/>
    </row>
    <row r="10" spans="1:12" x14ac:dyDescent="0.2">
      <c r="G10" s="59"/>
      <c r="H10" s="60"/>
      <c r="I10" s="60"/>
    </row>
    <row r="11" spans="1:12" x14ac:dyDescent="0.2">
      <c r="G11" s="59"/>
      <c r="H11" s="60"/>
      <c r="I11" s="60"/>
    </row>
    <row r="12" spans="1:12" x14ac:dyDescent="0.2">
      <c r="G12" s="59"/>
      <c r="H12" s="60"/>
      <c r="I12" s="60"/>
    </row>
    <row r="13" spans="1:12" x14ac:dyDescent="0.2">
      <c r="G13" s="59"/>
      <c r="H13" s="60"/>
      <c r="I13" s="60"/>
    </row>
    <row r="14" spans="1:12" x14ac:dyDescent="0.2">
      <c r="G14" s="59"/>
      <c r="H14" s="60"/>
      <c r="I14" s="60"/>
    </row>
    <row r="15" spans="1:12" x14ac:dyDescent="0.2">
      <c r="G15" s="59"/>
      <c r="H15" s="60"/>
      <c r="I15" s="60"/>
    </row>
    <row r="16" spans="1:12" x14ac:dyDescent="0.2">
      <c r="G16" s="59"/>
      <c r="H16" s="60"/>
      <c r="I16" s="60"/>
    </row>
    <row r="17" spans="7:9" x14ac:dyDescent="0.2">
      <c r="G17" s="59"/>
      <c r="H17" s="60"/>
      <c r="I17" s="60"/>
    </row>
    <row r="18" spans="7:9" x14ac:dyDescent="0.2">
      <c r="G18" s="59"/>
      <c r="H18" s="60"/>
      <c r="I18" s="60"/>
    </row>
    <row r="19" spans="7:9" x14ac:dyDescent="0.2">
      <c r="G19" s="59"/>
      <c r="H19" s="60"/>
      <c r="I19" s="60"/>
    </row>
    <row r="20" spans="7:9" x14ac:dyDescent="0.2">
      <c r="G20" s="59"/>
      <c r="H20" s="60"/>
      <c r="I20" s="60"/>
    </row>
    <row r="21" spans="7:9" x14ac:dyDescent="0.2">
      <c r="G21" s="59"/>
      <c r="H21" s="60"/>
      <c r="I21" s="60"/>
    </row>
    <row r="22" spans="7:9" x14ac:dyDescent="0.2">
      <c r="G22" s="59"/>
      <c r="H22" s="60"/>
      <c r="I22" s="60"/>
    </row>
    <row r="23" spans="7:9" x14ac:dyDescent="0.2">
      <c r="G23" s="59"/>
      <c r="H23" s="60"/>
      <c r="I23" s="60"/>
    </row>
    <row r="24" spans="7:9" x14ac:dyDescent="0.2">
      <c r="G24" s="59"/>
      <c r="H24" s="60"/>
      <c r="I24" s="60"/>
    </row>
    <row r="25" spans="7:9" x14ac:dyDescent="0.2">
      <c r="G25" s="59"/>
      <c r="H25" s="60"/>
      <c r="I25" s="60"/>
    </row>
    <row r="26" spans="7:9" x14ac:dyDescent="0.2">
      <c r="G26" s="59"/>
      <c r="H26" s="60"/>
      <c r="I26" s="60"/>
    </row>
    <row r="27" spans="7:9" x14ac:dyDescent="0.2">
      <c r="G27" s="59"/>
      <c r="H27" s="60"/>
      <c r="I27" s="60"/>
    </row>
    <row r="28" spans="7:9" x14ac:dyDescent="0.2">
      <c r="G28" s="59"/>
      <c r="H28" s="60"/>
      <c r="I28" s="60"/>
    </row>
    <row r="29" spans="7:9" x14ac:dyDescent="0.2">
      <c r="G29" s="59"/>
      <c r="H29" s="60"/>
      <c r="I29" s="60"/>
    </row>
    <row r="30" spans="7:9" x14ac:dyDescent="0.2">
      <c r="G30" s="59"/>
      <c r="H30" s="60"/>
      <c r="I30" s="60"/>
    </row>
    <row r="31" spans="7:9" x14ac:dyDescent="0.2">
      <c r="G31" s="59"/>
      <c r="H31" s="60"/>
      <c r="I31" s="60"/>
    </row>
    <row r="32" spans="7:9" x14ac:dyDescent="0.2">
      <c r="G32" s="59"/>
      <c r="H32" s="60"/>
      <c r="I32" s="60"/>
    </row>
    <row r="33" spans="7:9" x14ac:dyDescent="0.2">
      <c r="G33" s="59"/>
      <c r="H33" s="60"/>
      <c r="I33" s="60"/>
    </row>
    <row r="34" spans="7:9" x14ac:dyDescent="0.2">
      <c r="G34" s="59"/>
      <c r="H34" s="60"/>
      <c r="I34" s="60"/>
    </row>
    <row r="35" spans="7:9" x14ac:dyDescent="0.2">
      <c r="G35" s="59"/>
      <c r="H35" s="60"/>
      <c r="I35" s="60"/>
    </row>
    <row r="36" spans="7:9" x14ac:dyDescent="0.2">
      <c r="G36" s="59"/>
      <c r="H36" s="60"/>
      <c r="I36" s="60"/>
    </row>
    <row r="37" spans="7:9" x14ac:dyDescent="0.2">
      <c r="G37" s="59"/>
      <c r="H37" s="60"/>
      <c r="I37" s="60"/>
    </row>
    <row r="38" spans="7:9" x14ac:dyDescent="0.2">
      <c r="G38" s="59"/>
      <c r="H38" s="60"/>
      <c r="I38" s="60"/>
    </row>
    <row r="39" spans="7:9" x14ac:dyDescent="0.2">
      <c r="G39" s="59"/>
      <c r="H39" s="60"/>
      <c r="I39" s="60"/>
    </row>
    <row r="40" spans="7:9" x14ac:dyDescent="0.2">
      <c r="G40" s="59"/>
      <c r="H40" s="60"/>
      <c r="I40" s="60"/>
    </row>
    <row r="41" spans="7:9" x14ac:dyDescent="0.2">
      <c r="G41" s="59"/>
      <c r="H41" s="60"/>
      <c r="I41" s="60"/>
    </row>
    <row r="42" spans="7:9" x14ac:dyDescent="0.2">
      <c r="G42" s="59"/>
      <c r="H42" s="60"/>
      <c r="I42" s="60"/>
    </row>
    <row r="43" spans="7:9" x14ac:dyDescent="0.2">
      <c r="G43" s="59"/>
      <c r="H43" s="60"/>
      <c r="I43" s="60"/>
    </row>
    <row r="44" spans="7:9" x14ac:dyDescent="0.2">
      <c r="G44" s="59"/>
      <c r="H44" s="60"/>
      <c r="I44" s="60"/>
    </row>
    <row r="45" spans="7:9" x14ac:dyDescent="0.2">
      <c r="G45" s="59"/>
      <c r="H45" s="60"/>
      <c r="I45" s="60"/>
    </row>
    <row r="46" spans="7:9" x14ac:dyDescent="0.2">
      <c r="G46" s="59"/>
      <c r="H46" s="60"/>
      <c r="I46" s="60"/>
    </row>
    <row r="47" spans="7:9" x14ac:dyDescent="0.2">
      <c r="G47" s="59"/>
      <c r="H47" s="60"/>
      <c r="I47" s="60"/>
    </row>
    <row r="48" spans="7:9" x14ac:dyDescent="0.2">
      <c r="G48" s="59"/>
      <c r="H48" s="60"/>
      <c r="I48" s="60"/>
    </row>
    <row r="49" spans="7:9" x14ac:dyDescent="0.2">
      <c r="G49" s="59"/>
      <c r="H49" s="60"/>
      <c r="I49" s="60"/>
    </row>
    <row r="50" spans="7:9" x14ac:dyDescent="0.2">
      <c r="G50" s="59"/>
      <c r="H50" s="60"/>
      <c r="I50" s="60"/>
    </row>
    <row r="51" spans="7:9" x14ac:dyDescent="0.2">
      <c r="G51" s="59"/>
      <c r="H51" s="60"/>
      <c r="I51" s="60"/>
    </row>
    <row r="52" spans="7:9" x14ac:dyDescent="0.2">
      <c r="G52" s="59"/>
      <c r="H52" s="60"/>
      <c r="I52" s="60"/>
    </row>
    <row r="53" spans="7:9" x14ac:dyDescent="0.2">
      <c r="G53" s="59"/>
      <c r="H53" s="60"/>
      <c r="I53" s="60"/>
    </row>
    <row r="54" spans="7:9" x14ac:dyDescent="0.2">
      <c r="G54" s="59"/>
      <c r="H54" s="60"/>
      <c r="I54" s="60"/>
    </row>
    <row r="55" spans="7:9" x14ac:dyDescent="0.2">
      <c r="G55" s="59"/>
      <c r="H55" s="60"/>
      <c r="I55" s="60"/>
    </row>
    <row r="56" spans="7:9" x14ac:dyDescent="0.2">
      <c r="G56" s="59"/>
      <c r="H56" s="60"/>
      <c r="I56" s="60"/>
    </row>
    <row r="57" spans="7:9" x14ac:dyDescent="0.2">
      <c r="G57" s="59"/>
      <c r="H57" s="60"/>
      <c r="I57" s="60"/>
    </row>
    <row r="58" spans="7:9" x14ac:dyDescent="0.2">
      <c r="G58" s="59"/>
      <c r="H58" s="60"/>
      <c r="I58" s="60"/>
    </row>
    <row r="59" spans="7:9" x14ac:dyDescent="0.2">
      <c r="G59" s="59"/>
      <c r="H59" s="60"/>
      <c r="I59" s="60"/>
    </row>
    <row r="60" spans="7:9" x14ac:dyDescent="0.2">
      <c r="G60" s="59"/>
      <c r="H60" s="60"/>
      <c r="I60" s="60"/>
    </row>
    <row r="61" spans="7:9" x14ac:dyDescent="0.2">
      <c r="G61" s="59"/>
      <c r="H61" s="60"/>
      <c r="I61" s="60"/>
    </row>
    <row r="62" spans="7:9" x14ac:dyDescent="0.2">
      <c r="G62" s="59"/>
      <c r="H62" s="60"/>
      <c r="I62" s="60"/>
    </row>
    <row r="63" spans="7:9" x14ac:dyDescent="0.2">
      <c r="G63" s="59"/>
      <c r="H63" s="60"/>
      <c r="I63" s="60"/>
    </row>
    <row r="64" spans="7:9" x14ac:dyDescent="0.2">
      <c r="G64" s="59"/>
      <c r="H64" s="60"/>
      <c r="I64" s="60"/>
    </row>
    <row r="65" spans="7:9" x14ac:dyDescent="0.2">
      <c r="G65" s="59"/>
      <c r="H65" s="60"/>
      <c r="I65" s="60"/>
    </row>
    <row r="66" spans="7:9" x14ac:dyDescent="0.2">
      <c r="G66" s="59"/>
      <c r="H66" s="60"/>
      <c r="I66" s="60"/>
    </row>
    <row r="67" spans="7:9" x14ac:dyDescent="0.2">
      <c r="G67" s="59"/>
      <c r="H67" s="60"/>
      <c r="I67" s="60"/>
    </row>
    <row r="68" spans="7:9" x14ac:dyDescent="0.2">
      <c r="G68" s="59"/>
      <c r="H68" s="60"/>
      <c r="I68" s="60"/>
    </row>
    <row r="69" spans="7:9" x14ac:dyDescent="0.2">
      <c r="G69" s="59"/>
      <c r="H69" s="60"/>
      <c r="I69" s="60"/>
    </row>
    <row r="70" spans="7:9" x14ac:dyDescent="0.2">
      <c r="G70" s="59"/>
      <c r="H70" s="60"/>
      <c r="I70" s="60"/>
    </row>
    <row r="71" spans="7:9" x14ac:dyDescent="0.2">
      <c r="G71" s="59"/>
      <c r="H71" s="60"/>
      <c r="I71" s="60"/>
    </row>
    <row r="72" spans="7:9" x14ac:dyDescent="0.2">
      <c r="G72" s="59"/>
      <c r="H72" s="60"/>
      <c r="I72" s="60"/>
    </row>
    <row r="73" spans="7:9" x14ac:dyDescent="0.2">
      <c r="G73" s="59"/>
      <c r="H73" s="60"/>
      <c r="I73" s="60"/>
    </row>
    <row r="74" spans="7:9" x14ac:dyDescent="0.2">
      <c r="G74" s="59"/>
      <c r="H74" s="60"/>
      <c r="I74" s="60"/>
    </row>
    <row r="75" spans="7:9" x14ac:dyDescent="0.2">
      <c r="G75" s="59"/>
      <c r="H75" s="60"/>
      <c r="I75" s="60"/>
    </row>
    <row r="76" spans="7:9" x14ac:dyDescent="0.2">
      <c r="G76" s="59"/>
      <c r="H76" s="60"/>
      <c r="I76" s="60"/>
    </row>
    <row r="77" spans="7:9" x14ac:dyDescent="0.2">
      <c r="G77" s="59"/>
      <c r="H77" s="60"/>
      <c r="I77" s="60"/>
    </row>
    <row r="78" spans="7:9" x14ac:dyDescent="0.2">
      <c r="G78" s="59"/>
      <c r="H78" s="60"/>
      <c r="I78" s="60"/>
    </row>
    <row r="79" spans="7:9" x14ac:dyDescent="0.2">
      <c r="G79" s="59"/>
      <c r="H79" s="60"/>
      <c r="I79" s="60"/>
    </row>
    <row r="80" spans="7:9" x14ac:dyDescent="0.2">
      <c r="G80" s="59"/>
      <c r="H80" s="60"/>
      <c r="I80" s="60"/>
    </row>
    <row r="81" spans="7:9" x14ac:dyDescent="0.2">
      <c r="G81" s="59"/>
      <c r="H81" s="60"/>
      <c r="I81" s="60"/>
    </row>
    <row r="82" spans="7:9" x14ac:dyDescent="0.2">
      <c r="G82" s="59"/>
      <c r="H82" s="60"/>
      <c r="I82" s="60"/>
    </row>
    <row r="83" spans="7:9" x14ac:dyDescent="0.2">
      <c r="G83" s="59"/>
      <c r="H83" s="60"/>
      <c r="I83" s="60"/>
    </row>
    <row r="84" spans="7:9" x14ac:dyDescent="0.2">
      <c r="G84" s="59"/>
      <c r="H84" s="60"/>
      <c r="I84" s="60"/>
    </row>
    <row r="85" spans="7:9" x14ac:dyDescent="0.2">
      <c r="G85" s="59"/>
      <c r="H85" s="60"/>
      <c r="I85" s="60"/>
    </row>
    <row r="86" spans="7:9" x14ac:dyDescent="0.2">
      <c r="G86" s="59"/>
      <c r="H86" s="60"/>
      <c r="I86" s="60"/>
    </row>
    <row r="87" spans="7:9" x14ac:dyDescent="0.2">
      <c r="G87" s="59"/>
      <c r="H87" s="60"/>
      <c r="I87" s="60"/>
    </row>
    <row r="88" spans="7:9" x14ac:dyDescent="0.2">
      <c r="G88" s="59"/>
      <c r="H88" s="60"/>
      <c r="I88" s="60"/>
    </row>
    <row r="89" spans="7:9" x14ac:dyDescent="0.2">
      <c r="G89" s="59"/>
      <c r="H89" s="60"/>
      <c r="I89" s="60"/>
    </row>
    <row r="90" spans="7:9" x14ac:dyDescent="0.2">
      <c r="G90" s="59"/>
      <c r="H90" s="60"/>
      <c r="I90" s="60"/>
    </row>
    <row r="91" spans="7:9" x14ac:dyDescent="0.2">
      <c r="G91" s="59"/>
      <c r="H91" s="60"/>
      <c r="I91" s="60"/>
    </row>
    <row r="92" spans="7:9" x14ac:dyDescent="0.2">
      <c r="G92" s="59"/>
      <c r="H92" s="60"/>
      <c r="I92" s="60"/>
    </row>
    <row r="93" spans="7:9" x14ac:dyDescent="0.2">
      <c r="G93" s="59"/>
      <c r="H93" s="60"/>
      <c r="I93" s="60"/>
    </row>
    <row r="94" spans="7:9" x14ac:dyDescent="0.2">
      <c r="G94" s="59"/>
      <c r="H94" s="60"/>
      <c r="I94" s="60"/>
    </row>
    <row r="95" spans="7:9" x14ac:dyDescent="0.2">
      <c r="G95" s="59"/>
      <c r="H95" s="60"/>
      <c r="I95" s="60"/>
    </row>
    <row r="96" spans="7:9" x14ac:dyDescent="0.2">
      <c r="G96" s="59"/>
      <c r="H96" s="60"/>
      <c r="I96" s="60"/>
    </row>
    <row r="97" spans="7:9" x14ac:dyDescent="0.2">
      <c r="G97" s="59"/>
      <c r="H97" s="60"/>
      <c r="I97" s="60"/>
    </row>
    <row r="98" spans="7:9" x14ac:dyDescent="0.2">
      <c r="G98" s="59"/>
      <c r="H98" s="60"/>
      <c r="I98" s="60"/>
    </row>
    <row r="99" spans="7:9" x14ac:dyDescent="0.2">
      <c r="G99" s="59"/>
      <c r="H99" s="60"/>
      <c r="I99" s="60"/>
    </row>
    <row r="100" spans="7:9" x14ac:dyDescent="0.2">
      <c r="G100" s="59"/>
      <c r="H100" s="60"/>
      <c r="I100" s="60"/>
    </row>
    <row r="101" spans="7:9" x14ac:dyDescent="0.2">
      <c r="G101" s="59"/>
      <c r="H101" s="60"/>
      <c r="I101" s="60"/>
    </row>
    <row r="102" spans="7:9" x14ac:dyDescent="0.2">
      <c r="G102" s="59"/>
      <c r="H102" s="60"/>
      <c r="I102" s="60"/>
    </row>
    <row r="103" spans="7:9" x14ac:dyDescent="0.2">
      <c r="G103" s="59"/>
      <c r="H103" s="60"/>
      <c r="I103" s="60"/>
    </row>
    <row r="104" spans="7:9" x14ac:dyDescent="0.2">
      <c r="G104" s="59"/>
      <c r="H104" s="60"/>
      <c r="I104" s="60"/>
    </row>
    <row r="105" spans="7:9" x14ac:dyDescent="0.2">
      <c r="G105" s="59"/>
      <c r="H105" s="60"/>
      <c r="I105" s="60"/>
    </row>
    <row r="106" spans="7:9" x14ac:dyDescent="0.2">
      <c r="G106" s="59"/>
      <c r="H106" s="60"/>
      <c r="I106" s="60"/>
    </row>
    <row r="107" spans="7:9" x14ac:dyDescent="0.2">
      <c r="G107" s="59"/>
      <c r="H107" s="60"/>
      <c r="I107" s="60"/>
    </row>
    <row r="108" spans="7:9" x14ac:dyDescent="0.2">
      <c r="G108" s="59"/>
      <c r="H108" s="60"/>
      <c r="I108" s="60"/>
    </row>
    <row r="109" spans="7:9" x14ac:dyDescent="0.2">
      <c r="G109" s="59"/>
      <c r="H109" s="60"/>
      <c r="I109" s="60"/>
    </row>
    <row r="110" spans="7:9" x14ac:dyDescent="0.2">
      <c r="G110" s="59"/>
      <c r="H110" s="60"/>
      <c r="I110" s="60"/>
    </row>
    <row r="111" spans="7:9" x14ac:dyDescent="0.2">
      <c r="G111" s="59"/>
      <c r="H111" s="60"/>
      <c r="I111" s="60"/>
    </row>
    <row r="112" spans="7:9" x14ac:dyDescent="0.2">
      <c r="G112" s="59"/>
      <c r="H112" s="60"/>
      <c r="I112" s="60"/>
    </row>
    <row r="113" spans="7:9" x14ac:dyDescent="0.2">
      <c r="G113" s="59"/>
      <c r="H113" s="60"/>
      <c r="I113" s="60"/>
    </row>
    <row r="114" spans="7:9" x14ac:dyDescent="0.2">
      <c r="G114" s="59"/>
      <c r="H114" s="60"/>
      <c r="I114" s="60"/>
    </row>
    <row r="115" spans="7:9" x14ac:dyDescent="0.2">
      <c r="G115" s="59"/>
      <c r="H115" s="60"/>
      <c r="I115" s="60"/>
    </row>
    <row r="116" spans="7:9" x14ac:dyDescent="0.2">
      <c r="G116" s="59"/>
      <c r="H116" s="60"/>
      <c r="I116" s="60"/>
    </row>
    <row r="117" spans="7:9" x14ac:dyDescent="0.2">
      <c r="G117" s="59"/>
      <c r="H117" s="60"/>
      <c r="I117" s="60"/>
    </row>
    <row r="118" spans="7:9" x14ac:dyDescent="0.2">
      <c r="G118" s="59"/>
      <c r="H118" s="60"/>
      <c r="I118" s="60"/>
    </row>
    <row r="119" spans="7:9" x14ac:dyDescent="0.2">
      <c r="G119" s="59"/>
      <c r="H119" s="60"/>
      <c r="I119" s="60"/>
    </row>
    <row r="120" spans="7:9" x14ac:dyDescent="0.2">
      <c r="G120" s="59"/>
      <c r="H120" s="60"/>
      <c r="I120" s="60"/>
    </row>
    <row r="121" spans="7:9" x14ac:dyDescent="0.2">
      <c r="G121" s="59"/>
      <c r="H121" s="60"/>
      <c r="I121" s="60"/>
    </row>
    <row r="122" spans="7:9" x14ac:dyDescent="0.2">
      <c r="G122" s="59"/>
      <c r="H122" s="60"/>
      <c r="I122" s="60"/>
    </row>
    <row r="123" spans="7:9" x14ac:dyDescent="0.2">
      <c r="G123" s="59"/>
      <c r="H123" s="60"/>
      <c r="I123" s="60"/>
    </row>
    <row r="124" spans="7:9" x14ac:dyDescent="0.2">
      <c r="G124" s="59"/>
      <c r="H124" s="60"/>
      <c r="I124" s="60"/>
    </row>
    <row r="125" spans="7:9" x14ac:dyDescent="0.2">
      <c r="G125" s="59"/>
      <c r="H125" s="60"/>
      <c r="I125" s="60"/>
    </row>
    <row r="126" spans="7:9" x14ac:dyDescent="0.2">
      <c r="G126" s="59"/>
      <c r="H126" s="60"/>
      <c r="I126" s="60"/>
    </row>
    <row r="127" spans="7:9" x14ac:dyDescent="0.2">
      <c r="G127" s="59"/>
      <c r="H127" s="60"/>
      <c r="I127" s="60"/>
    </row>
    <row r="128" spans="7:9" x14ac:dyDescent="0.2">
      <c r="G128" s="59"/>
      <c r="H128" s="60"/>
      <c r="I128" s="60"/>
    </row>
    <row r="129" spans="7:10" x14ac:dyDescent="0.2">
      <c r="G129" s="59"/>
      <c r="H129" s="60"/>
      <c r="I129" s="60"/>
    </row>
    <row r="130" spans="7:10" x14ac:dyDescent="0.2">
      <c r="G130" s="59"/>
      <c r="H130" s="60"/>
      <c r="I130" s="60"/>
    </row>
    <row r="131" spans="7:10" x14ac:dyDescent="0.2">
      <c r="G131" s="59"/>
      <c r="H131" s="60"/>
      <c r="I131" s="60"/>
      <c r="J131" s="60"/>
    </row>
    <row r="132" spans="7:10" x14ac:dyDescent="0.2">
      <c r="G132" s="59"/>
      <c r="H132" s="60"/>
      <c r="I132" s="60"/>
    </row>
    <row r="133" spans="7:10" x14ac:dyDescent="0.2">
      <c r="G133" s="59"/>
      <c r="H133" s="60"/>
      <c r="I133" s="60"/>
    </row>
    <row r="134" spans="7:10" x14ac:dyDescent="0.2">
      <c r="G134" s="59"/>
      <c r="H134" s="60"/>
      <c r="I134" s="60"/>
    </row>
    <row r="135" spans="7:10" x14ac:dyDescent="0.2">
      <c r="G135" s="59"/>
      <c r="H135" s="60"/>
      <c r="I135" s="60"/>
    </row>
    <row r="136" spans="7:10" x14ac:dyDescent="0.2">
      <c r="G136" s="59"/>
      <c r="H136" s="60"/>
      <c r="I136" s="60"/>
    </row>
    <row r="137" spans="7:10" x14ac:dyDescent="0.2">
      <c r="G137" s="59"/>
      <c r="H137" s="60"/>
      <c r="I137" s="60"/>
    </row>
    <row r="138" spans="7:10" x14ac:dyDescent="0.2">
      <c r="G138" s="59"/>
      <c r="H138" s="60"/>
      <c r="I138" s="60"/>
    </row>
    <row r="139" spans="7:10" x14ac:dyDescent="0.2">
      <c r="G139" s="59"/>
      <c r="H139" s="60"/>
      <c r="I139" s="60"/>
    </row>
    <row r="140" spans="7:10" x14ac:dyDescent="0.2">
      <c r="G140" s="59"/>
      <c r="H140" s="60"/>
      <c r="I140" s="60"/>
    </row>
    <row r="141" spans="7:10" x14ac:dyDescent="0.2">
      <c r="G141" s="59"/>
      <c r="H141" s="60"/>
      <c r="I141" s="60"/>
    </row>
    <row r="142" spans="7:10" x14ac:dyDescent="0.2">
      <c r="G142" s="59"/>
      <c r="H142" s="60"/>
      <c r="I142" s="60"/>
    </row>
    <row r="143" spans="7:10" x14ac:dyDescent="0.2">
      <c r="G143" s="59"/>
      <c r="H143" s="60"/>
      <c r="I143" s="60"/>
    </row>
    <row r="144" spans="7:10" x14ac:dyDescent="0.2">
      <c r="G144" s="59"/>
      <c r="H144" s="60"/>
      <c r="I144" s="60"/>
    </row>
    <row r="145" spans="1:9" x14ac:dyDescent="0.2">
      <c r="G145" s="59"/>
      <c r="H145" s="60"/>
      <c r="I145" s="60"/>
    </row>
    <row r="146" spans="1:9" x14ac:dyDescent="0.2">
      <c r="G146" s="59"/>
      <c r="H146" s="60"/>
      <c r="I146" s="60"/>
    </row>
    <row r="147" spans="1:9" x14ac:dyDescent="0.2">
      <c r="G147" s="59"/>
      <c r="H147" s="60"/>
      <c r="I147" s="60"/>
    </row>
    <row r="148" spans="1:9" x14ac:dyDescent="0.2">
      <c r="G148" s="59"/>
      <c r="H148" s="60"/>
      <c r="I148" s="60"/>
    </row>
    <row r="149" spans="1:9" x14ac:dyDescent="0.2">
      <c r="G149" s="59"/>
      <c r="H149" s="60"/>
      <c r="I149" s="60"/>
    </row>
    <row r="150" spans="1:9" x14ac:dyDescent="0.2">
      <c r="G150" s="59"/>
      <c r="H150" s="60"/>
      <c r="I150" s="60"/>
    </row>
    <row r="151" spans="1:9" x14ac:dyDescent="0.2">
      <c r="G151" s="59"/>
      <c r="H151" s="60"/>
      <c r="I151" s="60"/>
    </row>
    <row r="153" spans="1:9" ht="15" x14ac:dyDescent="0.25">
      <c r="A153" s="17"/>
      <c r="B153" s="17"/>
      <c r="C153" s="45"/>
      <c r="D153" s="32"/>
      <c r="E153" s="33" t="s">
        <v>45</v>
      </c>
      <c r="F153" s="33" t="s">
        <v>46</v>
      </c>
      <c r="G153" s="34" t="s">
        <v>29</v>
      </c>
      <c r="H153" s="17"/>
      <c r="I153" s="17"/>
    </row>
    <row r="154" spans="1:9" ht="15" x14ac:dyDescent="0.25">
      <c r="A154" s="17"/>
      <c r="B154" s="17"/>
      <c r="C154" s="37"/>
      <c r="D154" s="36"/>
      <c r="E154" s="35" t="s">
        <v>34</v>
      </c>
      <c r="F154" s="36">
        <f>COUNTIFS($D$2:$D$152,E154,$G$2:$G$152,"&lt;0")-COUNTIFS($D$2:$D$152,E154,$G$2:$G$152,"&gt;0")</f>
        <v>0</v>
      </c>
      <c r="G154" s="37">
        <f>-SUMIF($D$2:$D$152,E154,$G$2:$G$152)</f>
        <v>0</v>
      </c>
      <c r="H154" s="17"/>
      <c r="I154" s="17"/>
    </row>
    <row r="155" spans="1:9" ht="15" x14ac:dyDescent="0.25">
      <c r="A155" s="17"/>
      <c r="B155" s="17"/>
      <c r="C155" s="37"/>
      <c r="D155" s="36"/>
      <c r="E155" s="35" t="s">
        <v>30</v>
      </c>
      <c r="F155" s="36">
        <f>COUNTIFS($D$2:$D$152,E155,$G$2:$G$152,"&lt;0")-COUNTIFS($D$2:$D$152,E155,$G$2:$G$152,"&gt;0")</f>
        <v>0</v>
      </c>
      <c r="G155" s="37">
        <f>-SUMIF($D$2:$D$152,E155,$G$2:$G$152)</f>
        <v>0</v>
      </c>
      <c r="H155" s="17"/>
      <c r="I155" s="17"/>
    </row>
    <row r="156" spans="1:9" ht="15" x14ac:dyDescent="0.25">
      <c r="A156" s="29"/>
      <c r="B156" s="17"/>
      <c r="C156" s="37"/>
      <c r="D156" s="36"/>
      <c r="E156" s="35" t="s">
        <v>35</v>
      </c>
      <c r="F156" s="36">
        <f>COUNTIFS($D$2:$D$152,E156,$G$2:$G$152,"&lt;0")-COUNTIFS($D$2:$D$152,E156,$G$2:$G$152,"&gt;0")</f>
        <v>0</v>
      </c>
      <c r="G156" s="37">
        <f>-SUMIF($D$2:$D$152,E156,$G$2:$G$152)</f>
        <v>0</v>
      </c>
      <c r="H156" s="17"/>
      <c r="I156" s="17"/>
    </row>
    <row r="157" spans="1:9" ht="15" x14ac:dyDescent="0.25">
      <c r="A157" s="29"/>
      <c r="B157" s="17"/>
      <c r="C157" s="37"/>
      <c r="D157" s="36"/>
      <c r="E157" s="35" t="s">
        <v>31</v>
      </c>
      <c r="F157" s="36">
        <f>COUNTIFS($D$2:$D$152,E157,$G$2:$G$152,"&lt;0")-COUNTIFS($D$2:$D$152,E157,$G$2:$G$152,"&gt;0")</f>
        <v>0</v>
      </c>
      <c r="G157" s="37">
        <f>-SUMIF($D$2:$D$152,E157,$G$2:$G$152)</f>
        <v>0</v>
      </c>
      <c r="H157" s="17"/>
      <c r="I157" s="17"/>
    </row>
    <row r="158" spans="1:9" ht="15" x14ac:dyDescent="0.25">
      <c r="A158" s="29"/>
      <c r="B158" s="17"/>
      <c r="C158" s="37"/>
      <c r="D158" s="36"/>
      <c r="E158" s="43" t="s">
        <v>32</v>
      </c>
      <c r="F158" s="36">
        <f>COUNTIFS($D$2:$D$152,E158,$G$2:$G$152,"&lt;0")-COUNTIFS($D$2:$D$152,E158,$G$2:$G$152,"&gt;0")</f>
        <v>0</v>
      </c>
      <c r="G158" s="44">
        <f>-SUMIF($D$2:$D$152,E158,$G$2:$G$152)</f>
        <v>0</v>
      </c>
      <c r="H158" s="38" t="s">
        <v>49</v>
      </c>
      <c r="I158" s="17"/>
    </row>
    <row r="159" spans="1:9" ht="15" x14ac:dyDescent="0.25">
      <c r="A159" s="29"/>
      <c r="B159" s="17"/>
      <c r="C159" s="37"/>
      <c r="D159" s="17"/>
      <c r="E159" s="39" t="s">
        <v>36</v>
      </c>
      <c r="F159" s="40">
        <f>SUM(F154:F158)</f>
        <v>0</v>
      </c>
      <c r="G159" s="41">
        <f>SUM(G154:G158)</f>
        <v>0</v>
      </c>
      <c r="H159" s="17"/>
      <c r="I159" s="17"/>
    </row>
    <row r="160" spans="1:9" ht="15" x14ac:dyDescent="0.25">
      <c r="A160" s="29"/>
      <c r="B160" s="17"/>
      <c r="C160" s="42"/>
      <c r="D160" s="17"/>
      <c r="E160" s="30" t="s">
        <v>33</v>
      </c>
      <c r="F160" s="42">
        <f>F159-COUNTIF($G$2:$G$152,"&lt;0")+COUNTIF($G$2:$G$152,"&gt;0")</f>
        <v>0</v>
      </c>
      <c r="G160" s="42">
        <f>G159+SUM(G2:G150)</f>
        <v>0</v>
      </c>
      <c r="H160" s="17"/>
      <c r="I160" s="17"/>
    </row>
    <row r="163" spans="7:9" x14ac:dyDescent="0.2">
      <c r="G163" s="59"/>
      <c r="H163" s="60"/>
      <c r="I163" s="60"/>
    </row>
    <row r="164" spans="7:9" x14ac:dyDescent="0.2">
      <c r="G164" s="59"/>
      <c r="H164" s="60"/>
      <c r="I164" s="60"/>
    </row>
    <row r="165" spans="7:9" x14ac:dyDescent="0.2">
      <c r="G165" s="59"/>
      <c r="H165" s="60"/>
      <c r="I165" s="60"/>
    </row>
    <row r="166" spans="7:9" x14ac:dyDescent="0.2">
      <c r="G166" s="59"/>
      <c r="H166" s="60"/>
      <c r="I166" s="60"/>
    </row>
    <row r="167" spans="7:9" x14ac:dyDescent="0.2">
      <c r="G167" s="59"/>
      <c r="H167" s="60"/>
      <c r="I167" s="60"/>
    </row>
    <row r="168" spans="7:9" x14ac:dyDescent="0.2">
      <c r="G168" s="59"/>
      <c r="H168" s="60"/>
      <c r="I168" s="60"/>
    </row>
    <row r="169" spans="7:9" x14ac:dyDescent="0.2">
      <c r="G169" s="59"/>
      <c r="H169" s="60"/>
      <c r="I169" s="60"/>
    </row>
    <row r="170" spans="7:9" x14ac:dyDescent="0.2">
      <c r="G170" s="59"/>
      <c r="H170" s="60"/>
      <c r="I170" s="60"/>
    </row>
    <row r="171" spans="7:9" x14ac:dyDescent="0.2">
      <c r="G171" s="59"/>
      <c r="H171" s="60"/>
      <c r="I171" s="60"/>
    </row>
    <row r="172" spans="7:9" x14ac:dyDescent="0.2">
      <c r="G172" s="59"/>
      <c r="H172" s="60"/>
      <c r="I172" s="60"/>
    </row>
    <row r="173" spans="7:9" x14ac:dyDescent="0.2">
      <c r="G173" s="59"/>
      <c r="H173" s="60"/>
      <c r="I173" s="60"/>
    </row>
    <row r="174" spans="7:9" x14ac:dyDescent="0.2">
      <c r="G174" s="59"/>
      <c r="H174" s="60"/>
      <c r="I174" s="60"/>
    </row>
    <row r="175" spans="7:9" x14ac:dyDescent="0.2">
      <c r="G175" s="59"/>
      <c r="H175" s="60"/>
      <c r="I175" s="60"/>
    </row>
    <row r="176" spans="7:9" x14ac:dyDescent="0.2">
      <c r="G176" s="59"/>
      <c r="H176" s="60"/>
      <c r="I176" s="60"/>
    </row>
    <row r="177" spans="7:9" x14ac:dyDescent="0.2">
      <c r="G177" s="59"/>
      <c r="H177" s="60"/>
      <c r="I177" s="60"/>
    </row>
    <row r="178" spans="7:9" x14ac:dyDescent="0.2">
      <c r="G178" s="59"/>
      <c r="H178" s="60"/>
      <c r="I178" s="60"/>
    </row>
    <row r="179" spans="7:9" x14ac:dyDescent="0.2">
      <c r="G179" s="59"/>
      <c r="H179" s="60"/>
      <c r="I179" s="60"/>
    </row>
    <row r="180" spans="7:9" x14ac:dyDescent="0.2">
      <c r="G180" s="59"/>
      <c r="H180" s="60"/>
      <c r="I180" s="60"/>
    </row>
    <row r="181" spans="7:9" x14ac:dyDescent="0.2">
      <c r="G181" s="59"/>
      <c r="H181" s="60"/>
      <c r="I181" s="60"/>
    </row>
    <row r="182" spans="7:9" x14ac:dyDescent="0.2">
      <c r="G182" s="59"/>
      <c r="H182" s="60"/>
      <c r="I182" s="60"/>
    </row>
    <row r="183" spans="7:9" x14ac:dyDescent="0.2">
      <c r="G183" s="59"/>
      <c r="H183" s="60"/>
      <c r="I183" s="60"/>
    </row>
    <row r="184" spans="7:9" x14ac:dyDescent="0.2">
      <c r="G184" s="59"/>
      <c r="H184" s="60"/>
      <c r="I184" s="60"/>
    </row>
    <row r="185" spans="7:9" x14ac:dyDescent="0.2">
      <c r="G185" s="59"/>
      <c r="H185" s="60"/>
      <c r="I185" s="60"/>
    </row>
    <row r="186" spans="7:9" x14ac:dyDescent="0.2">
      <c r="G186" s="59"/>
      <c r="H186" s="60"/>
      <c r="I186" s="60"/>
    </row>
    <row r="187" spans="7:9" x14ac:dyDescent="0.2">
      <c r="G187" s="59"/>
      <c r="H187" s="60"/>
      <c r="I187" s="60"/>
    </row>
    <row r="188" spans="7:9" x14ac:dyDescent="0.2">
      <c r="G188" s="59"/>
      <c r="H188" s="60"/>
      <c r="I188" s="60"/>
    </row>
    <row r="189" spans="7:9" x14ac:dyDescent="0.2">
      <c r="G189" s="59"/>
      <c r="H189" s="60"/>
      <c r="I189" s="60"/>
    </row>
    <row r="190" spans="7:9" x14ac:dyDescent="0.2">
      <c r="G190" s="59"/>
      <c r="H190" s="60"/>
      <c r="I190" s="60"/>
    </row>
    <row r="191" spans="7:9" x14ac:dyDescent="0.2">
      <c r="G191" s="59"/>
      <c r="H191" s="60"/>
      <c r="I191" s="60"/>
    </row>
    <row r="192" spans="7:9" x14ac:dyDescent="0.2">
      <c r="G192" s="59"/>
      <c r="H192" s="60"/>
      <c r="I192" s="60"/>
    </row>
    <row r="193" spans="7:9" x14ac:dyDescent="0.2">
      <c r="G193" s="59"/>
      <c r="H193" s="60"/>
      <c r="I193" s="60"/>
    </row>
    <row r="194" spans="7:9" x14ac:dyDescent="0.2">
      <c r="G194" s="59"/>
      <c r="H194" s="60"/>
      <c r="I194" s="60"/>
    </row>
    <row r="195" spans="7:9" x14ac:dyDescent="0.2">
      <c r="G195" s="59"/>
      <c r="H195" s="60"/>
      <c r="I195" s="60"/>
    </row>
    <row r="196" spans="7:9" x14ac:dyDescent="0.2">
      <c r="G196" s="59"/>
      <c r="H196" s="60"/>
      <c r="I196" s="60"/>
    </row>
    <row r="197" spans="7:9" x14ac:dyDescent="0.2">
      <c r="G197" s="59"/>
      <c r="H197" s="60"/>
      <c r="I197" s="60"/>
    </row>
    <row r="198" spans="7:9" x14ac:dyDescent="0.2">
      <c r="G198" s="59"/>
      <c r="H198" s="60"/>
      <c r="I198" s="60"/>
    </row>
    <row r="199" spans="7:9" x14ac:dyDescent="0.2">
      <c r="G199" s="59"/>
      <c r="H199" s="60"/>
      <c r="I199" s="60"/>
    </row>
    <row r="200" spans="7:9" x14ac:dyDescent="0.2">
      <c r="G200" s="59"/>
      <c r="H200" s="60"/>
      <c r="I200" s="60"/>
    </row>
    <row r="201" spans="7:9" x14ac:dyDescent="0.2">
      <c r="G201" s="59"/>
      <c r="H201" s="60"/>
      <c r="I201" s="60"/>
    </row>
    <row r="202" spans="7:9" x14ac:dyDescent="0.2">
      <c r="G202" s="59"/>
      <c r="H202" s="60"/>
      <c r="I202" s="60"/>
    </row>
    <row r="203" spans="7:9" x14ac:dyDescent="0.2">
      <c r="G203" s="59"/>
      <c r="H203" s="60"/>
      <c r="I203" s="60"/>
    </row>
    <row r="204" spans="7:9" x14ac:dyDescent="0.2">
      <c r="G204" s="59"/>
      <c r="H204" s="60"/>
      <c r="I204" s="60"/>
    </row>
    <row r="205" spans="7:9" x14ac:dyDescent="0.2">
      <c r="G205" s="59"/>
      <c r="H205" s="60"/>
      <c r="I205" s="60"/>
    </row>
    <row r="206" spans="7:9" x14ac:dyDescent="0.2">
      <c r="G206" s="59"/>
      <c r="H206" s="60"/>
      <c r="I206" s="60"/>
    </row>
    <row r="207" spans="7:9" x14ac:dyDescent="0.2">
      <c r="G207" s="59"/>
      <c r="H207" s="60"/>
      <c r="I207" s="60"/>
    </row>
    <row r="208" spans="7:9" x14ac:dyDescent="0.2">
      <c r="G208" s="59"/>
      <c r="H208" s="60"/>
      <c r="I208" s="60"/>
    </row>
    <row r="209" spans="7:9" x14ac:dyDescent="0.2">
      <c r="G209" s="59"/>
      <c r="H209" s="60"/>
      <c r="I209" s="60"/>
    </row>
    <row r="210" spans="7:9" x14ac:dyDescent="0.2">
      <c r="G210" s="59"/>
      <c r="H210" s="60"/>
      <c r="I210" s="60"/>
    </row>
    <row r="211" spans="7:9" x14ac:dyDescent="0.2">
      <c r="G211" s="59"/>
      <c r="H211" s="60"/>
      <c r="I211" s="60"/>
    </row>
    <row r="212" spans="7:9" x14ac:dyDescent="0.2">
      <c r="G212" s="59"/>
      <c r="H212" s="60"/>
      <c r="I212" s="60"/>
    </row>
    <row r="213" spans="7:9" x14ac:dyDescent="0.2">
      <c r="G213" s="59"/>
      <c r="H213" s="60"/>
      <c r="I213" s="60"/>
    </row>
    <row r="214" spans="7:9" x14ac:dyDescent="0.2">
      <c r="G214" s="59"/>
      <c r="H214" s="60"/>
      <c r="I214" s="60"/>
    </row>
    <row r="215" spans="7:9" x14ac:dyDescent="0.2">
      <c r="G215" s="59"/>
      <c r="H215" s="60"/>
      <c r="I215" s="60"/>
    </row>
    <row r="216" spans="7:9" x14ac:dyDescent="0.2">
      <c r="G216" s="59"/>
      <c r="H216" s="60"/>
      <c r="I216" s="60"/>
    </row>
    <row r="217" spans="7:9" x14ac:dyDescent="0.2">
      <c r="G217" s="59"/>
      <c r="H217" s="60"/>
      <c r="I217" s="60"/>
    </row>
    <row r="218" spans="7:9" x14ac:dyDescent="0.2">
      <c r="G218" s="59"/>
      <c r="H218" s="60"/>
      <c r="I218" s="60"/>
    </row>
    <row r="219" spans="7:9" x14ac:dyDescent="0.2">
      <c r="G219" s="59"/>
      <c r="H219" s="60"/>
      <c r="I219" s="60"/>
    </row>
    <row r="220" spans="7:9" x14ac:dyDescent="0.2">
      <c r="G220" s="59"/>
      <c r="H220" s="60"/>
      <c r="I220" s="60"/>
    </row>
    <row r="221" spans="7:9" x14ac:dyDescent="0.2">
      <c r="G221" s="59"/>
      <c r="H221" s="60"/>
      <c r="I221" s="60"/>
    </row>
    <row r="222" spans="7:9" x14ac:dyDescent="0.2">
      <c r="G222" s="59"/>
      <c r="H222" s="60"/>
      <c r="I222" s="60"/>
    </row>
    <row r="223" spans="7:9" x14ac:dyDescent="0.2">
      <c r="G223" s="59"/>
      <c r="H223" s="60"/>
      <c r="I223" s="60"/>
    </row>
    <row r="224" spans="7:9" x14ac:dyDescent="0.2">
      <c r="G224" s="59"/>
      <c r="H224" s="60"/>
      <c r="I224" s="60"/>
    </row>
    <row r="225" spans="7:9" x14ac:dyDescent="0.2">
      <c r="G225" s="59"/>
      <c r="H225" s="60"/>
      <c r="I225" s="60"/>
    </row>
    <row r="226" spans="7:9" x14ac:dyDescent="0.2">
      <c r="G226" s="59"/>
      <c r="H226" s="60"/>
      <c r="I226" s="60"/>
    </row>
    <row r="227" spans="7:9" x14ac:dyDescent="0.2">
      <c r="G227" s="59"/>
      <c r="H227" s="60"/>
      <c r="I227" s="60"/>
    </row>
    <row r="228" spans="7:9" x14ac:dyDescent="0.2">
      <c r="G228" s="59"/>
      <c r="H228" s="60"/>
      <c r="I228" s="60"/>
    </row>
    <row r="229" spans="7:9" x14ac:dyDescent="0.2">
      <c r="G229" s="59"/>
      <c r="H229" s="60"/>
      <c r="I229" s="60"/>
    </row>
    <row r="230" spans="7:9" x14ac:dyDescent="0.2">
      <c r="G230" s="59"/>
      <c r="H230" s="60"/>
      <c r="I230" s="60"/>
    </row>
    <row r="231" spans="7:9" x14ac:dyDescent="0.2">
      <c r="G231" s="59"/>
      <c r="H231" s="60"/>
      <c r="I231" s="60"/>
    </row>
    <row r="232" spans="7:9" x14ac:dyDescent="0.2">
      <c r="G232" s="59"/>
      <c r="H232" s="60"/>
      <c r="I232" s="60"/>
    </row>
    <row r="233" spans="7:9" x14ac:dyDescent="0.2">
      <c r="G233" s="59"/>
      <c r="H233" s="60"/>
      <c r="I233" s="60"/>
    </row>
    <row r="234" spans="7:9" x14ac:dyDescent="0.2">
      <c r="G234" s="59"/>
      <c r="H234" s="60"/>
      <c r="I234" s="60"/>
    </row>
    <row r="235" spans="7:9" x14ac:dyDescent="0.2">
      <c r="G235" s="59"/>
      <c r="H235" s="60"/>
      <c r="I235" s="60"/>
    </row>
    <row r="236" spans="7:9" x14ac:dyDescent="0.2">
      <c r="G236" s="59"/>
      <c r="H236" s="60"/>
      <c r="I236" s="60"/>
    </row>
    <row r="237" spans="7:9" x14ac:dyDescent="0.2">
      <c r="G237" s="59"/>
      <c r="H237" s="60"/>
      <c r="I237" s="60"/>
    </row>
    <row r="238" spans="7:9" x14ac:dyDescent="0.2">
      <c r="G238" s="59"/>
      <c r="H238" s="60"/>
      <c r="I238" s="60"/>
    </row>
    <row r="239" spans="7:9" x14ac:dyDescent="0.2">
      <c r="G239" s="59"/>
      <c r="H239" s="60"/>
      <c r="I239" s="60"/>
    </row>
    <row r="240" spans="7:9" x14ac:dyDescent="0.2">
      <c r="G240" s="59"/>
      <c r="H240" s="60"/>
      <c r="I240" s="60"/>
    </row>
    <row r="241" spans="7:9" x14ac:dyDescent="0.2">
      <c r="G241" s="59"/>
      <c r="H241" s="60"/>
      <c r="I241" s="60"/>
    </row>
    <row r="242" spans="7:9" x14ac:dyDescent="0.2">
      <c r="G242" s="59"/>
      <c r="H242" s="60"/>
      <c r="I242" s="60"/>
    </row>
    <row r="243" spans="7:9" x14ac:dyDescent="0.2">
      <c r="G243" s="59"/>
      <c r="H243" s="60"/>
      <c r="I243" s="60"/>
    </row>
    <row r="244" spans="7:9" x14ac:dyDescent="0.2">
      <c r="G244" s="59"/>
      <c r="H244" s="60"/>
      <c r="I244" s="60"/>
    </row>
    <row r="245" spans="7:9" x14ac:dyDescent="0.2">
      <c r="G245" s="59"/>
      <c r="H245" s="60"/>
      <c r="I245" s="60"/>
    </row>
    <row r="246" spans="7:9" x14ac:dyDescent="0.2">
      <c r="G246" s="59"/>
      <c r="H246" s="60"/>
      <c r="I246" s="60"/>
    </row>
    <row r="247" spans="7:9" x14ac:dyDescent="0.2">
      <c r="G247" s="59"/>
      <c r="H247" s="60"/>
      <c r="I247" s="60"/>
    </row>
    <row r="248" spans="7:9" x14ac:dyDescent="0.2">
      <c r="G248" s="59"/>
      <c r="H248" s="60"/>
      <c r="I248" s="60"/>
    </row>
    <row r="249" spans="7:9" x14ac:dyDescent="0.2">
      <c r="G249" s="59"/>
      <c r="H249" s="60"/>
      <c r="I249" s="60"/>
    </row>
    <row r="250" spans="7:9" x14ac:dyDescent="0.2">
      <c r="G250" s="59"/>
      <c r="H250" s="60"/>
      <c r="I250" s="60"/>
    </row>
    <row r="251" spans="7:9" x14ac:dyDescent="0.2">
      <c r="G251" s="59"/>
      <c r="H251" s="60"/>
      <c r="I251" s="60"/>
    </row>
    <row r="252" spans="7:9" x14ac:dyDescent="0.2">
      <c r="G252" s="59"/>
      <c r="H252" s="60"/>
      <c r="I252" s="60"/>
    </row>
    <row r="253" spans="7:9" x14ac:dyDescent="0.2">
      <c r="G253" s="59"/>
      <c r="H253" s="60"/>
      <c r="I253" s="60"/>
    </row>
    <row r="254" spans="7:9" x14ac:dyDescent="0.2">
      <c r="G254" s="59"/>
      <c r="H254" s="60"/>
      <c r="I254" s="60"/>
    </row>
    <row r="255" spans="7:9" x14ac:dyDescent="0.2">
      <c r="G255" s="59"/>
      <c r="H255" s="60"/>
      <c r="I255" s="60"/>
    </row>
    <row r="256" spans="7:9" x14ac:dyDescent="0.2">
      <c r="G256" s="59"/>
      <c r="H256" s="60"/>
      <c r="I256" s="60"/>
    </row>
    <row r="257" spans="7:9" x14ac:dyDescent="0.2">
      <c r="G257" s="59"/>
      <c r="H257" s="60"/>
      <c r="I257" s="60"/>
    </row>
    <row r="258" spans="7:9" x14ac:dyDescent="0.2">
      <c r="G258" s="59"/>
      <c r="H258" s="60"/>
      <c r="I258" s="60"/>
    </row>
    <row r="259" spans="7:9" x14ac:dyDescent="0.2">
      <c r="G259" s="59"/>
      <c r="H259" s="60"/>
      <c r="I259" s="60"/>
    </row>
    <row r="260" spans="7:9" x14ac:dyDescent="0.2">
      <c r="G260" s="59"/>
      <c r="H260" s="60"/>
      <c r="I260" s="60"/>
    </row>
    <row r="261" spans="7:9" x14ac:dyDescent="0.2">
      <c r="G261" s="59"/>
      <c r="H261" s="60"/>
      <c r="I261" s="60"/>
    </row>
    <row r="262" spans="7:9" x14ac:dyDescent="0.2">
      <c r="G262" s="59"/>
      <c r="H262" s="60"/>
      <c r="I262" s="60"/>
    </row>
    <row r="263" spans="7:9" x14ac:dyDescent="0.2">
      <c r="G263" s="59"/>
      <c r="H263" s="60"/>
      <c r="I263" s="60"/>
    </row>
    <row r="264" spans="7:9" x14ac:dyDescent="0.2">
      <c r="G264" s="59"/>
      <c r="H264" s="60"/>
      <c r="I264" s="60"/>
    </row>
    <row r="265" spans="7:9" x14ac:dyDescent="0.2">
      <c r="G265" s="59"/>
      <c r="H265" s="60"/>
      <c r="I265" s="60"/>
    </row>
    <row r="266" spans="7:9" x14ac:dyDescent="0.2">
      <c r="G266" s="59"/>
      <c r="H266" s="60"/>
      <c r="I266" s="60"/>
    </row>
    <row r="267" spans="7:9" x14ac:dyDescent="0.2">
      <c r="G267" s="59"/>
      <c r="H267" s="60"/>
      <c r="I267" s="60"/>
    </row>
    <row r="268" spans="7:9" x14ac:dyDescent="0.2">
      <c r="G268" s="59"/>
      <c r="H268" s="60"/>
      <c r="I268" s="60"/>
    </row>
    <row r="269" spans="7:9" x14ac:dyDescent="0.2">
      <c r="G269" s="59"/>
      <c r="H269" s="60"/>
      <c r="I269" s="60"/>
    </row>
    <row r="270" spans="7:9" x14ac:dyDescent="0.2">
      <c r="G270" s="59"/>
      <c r="H270" s="60"/>
      <c r="I270" s="60"/>
    </row>
    <row r="271" spans="7:9" x14ac:dyDescent="0.2">
      <c r="G271" s="59"/>
      <c r="H271" s="60"/>
      <c r="I271" s="60"/>
    </row>
    <row r="272" spans="7:9" x14ac:dyDescent="0.2">
      <c r="G272" s="59"/>
      <c r="H272" s="60"/>
      <c r="I272" s="60"/>
    </row>
    <row r="273" spans="7:9" x14ac:dyDescent="0.2">
      <c r="G273" s="59"/>
      <c r="H273" s="60"/>
      <c r="I273" s="60"/>
    </row>
    <row r="274" spans="7:9" x14ac:dyDescent="0.2">
      <c r="G274" s="59"/>
      <c r="H274" s="60"/>
      <c r="I274" s="60"/>
    </row>
    <row r="275" spans="7:9" x14ac:dyDescent="0.2">
      <c r="G275" s="59"/>
      <c r="H275" s="60"/>
      <c r="I275" s="60"/>
    </row>
    <row r="276" spans="7:9" x14ac:dyDescent="0.2">
      <c r="G276" s="59"/>
      <c r="H276" s="60"/>
      <c r="I276" s="60"/>
    </row>
    <row r="277" spans="7:9" x14ac:dyDescent="0.2">
      <c r="G277" s="59"/>
      <c r="H277" s="60"/>
      <c r="I277" s="60"/>
    </row>
    <row r="278" spans="7:9" x14ac:dyDescent="0.2">
      <c r="G278" s="59"/>
      <c r="H278" s="60"/>
      <c r="I278" s="60"/>
    </row>
    <row r="279" spans="7:9" x14ac:dyDescent="0.2">
      <c r="G279" s="59"/>
      <c r="H279" s="60"/>
      <c r="I279" s="60"/>
    </row>
    <row r="280" spans="7:9" x14ac:dyDescent="0.2">
      <c r="G280" s="59"/>
      <c r="H280" s="60"/>
      <c r="I280" s="60"/>
    </row>
    <row r="281" spans="7:9" x14ac:dyDescent="0.2">
      <c r="G281" s="59"/>
      <c r="H281" s="60"/>
      <c r="I281" s="60"/>
    </row>
    <row r="282" spans="7:9" x14ac:dyDescent="0.2">
      <c r="G282" s="59"/>
      <c r="H282" s="60"/>
      <c r="I282" s="60"/>
    </row>
    <row r="283" spans="7:9" x14ac:dyDescent="0.2">
      <c r="G283" s="59"/>
      <c r="H283" s="60"/>
      <c r="I283" s="60"/>
    </row>
    <row r="284" spans="7:9" x14ac:dyDescent="0.2">
      <c r="G284" s="59"/>
      <c r="H284" s="60"/>
      <c r="I284" s="60"/>
    </row>
    <row r="285" spans="7:9" x14ac:dyDescent="0.2">
      <c r="G285" s="59"/>
      <c r="H285" s="60"/>
      <c r="I285" s="60"/>
    </row>
    <row r="286" spans="7:9" x14ac:dyDescent="0.2">
      <c r="G286" s="59"/>
      <c r="H286" s="60"/>
      <c r="I286" s="60"/>
    </row>
    <row r="287" spans="7:9" x14ac:dyDescent="0.2">
      <c r="G287" s="59"/>
      <c r="H287" s="60"/>
      <c r="I287" s="60"/>
    </row>
    <row r="288" spans="7:9" x14ac:dyDescent="0.2">
      <c r="G288" s="59"/>
      <c r="H288" s="60"/>
      <c r="I288" s="6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"/>
  <sheetViews>
    <sheetView topLeftCell="A10" workbookViewId="0">
      <selection activeCell="A15" sqref="A15:XFD15"/>
    </sheetView>
  </sheetViews>
  <sheetFormatPr defaultColWidth="9.140625" defaultRowHeight="15.75" x14ac:dyDescent="0.25"/>
  <cols>
    <col min="1" max="16384" width="9.140625" style="27"/>
  </cols>
  <sheetData>
    <row r="1" spans="1:1" x14ac:dyDescent="0.25">
      <c r="A1" s="28" t="s">
        <v>44</v>
      </c>
    </row>
    <row r="2" spans="1:1" x14ac:dyDescent="0.25">
      <c r="A2" s="27" t="s">
        <v>40</v>
      </c>
    </row>
    <row r="3" spans="1:1" x14ac:dyDescent="0.25">
      <c r="A3" s="27" t="s">
        <v>42</v>
      </c>
    </row>
    <row r="4" spans="1:1" x14ac:dyDescent="0.25">
      <c r="A4" s="27" t="s">
        <v>41</v>
      </c>
    </row>
    <row r="5" spans="1:1" x14ac:dyDescent="0.25">
      <c r="A5" s="27" t="s">
        <v>135</v>
      </c>
    </row>
    <row r="6" spans="1:1" x14ac:dyDescent="0.25">
      <c r="A6" s="27" t="s">
        <v>136</v>
      </c>
    </row>
    <row r="7" spans="1:1" x14ac:dyDescent="0.25">
      <c r="A7" s="27" t="s">
        <v>43</v>
      </c>
    </row>
    <row r="8" spans="1:1" x14ac:dyDescent="0.25">
      <c r="A8" s="27" t="s">
        <v>144</v>
      </c>
    </row>
    <row r="9" spans="1:1" x14ac:dyDescent="0.25">
      <c r="A9" s="27" t="s">
        <v>47</v>
      </c>
    </row>
    <row r="10" spans="1:1" x14ac:dyDescent="0.25">
      <c r="A10" s="27" t="s">
        <v>48</v>
      </c>
    </row>
    <row r="11" spans="1:1" s="168" customFormat="1" x14ac:dyDescent="0.25">
      <c r="A11" s="168" t="s">
        <v>141</v>
      </c>
    </row>
    <row r="12" spans="1:1" x14ac:dyDescent="0.25">
      <c r="A12" s="27" t="s">
        <v>126</v>
      </c>
    </row>
    <row r="13" spans="1:1" x14ac:dyDescent="0.25">
      <c r="A13" s="27" t="s">
        <v>145</v>
      </c>
    </row>
    <row r="14" spans="1:1" x14ac:dyDescent="0.25">
      <c r="A14" s="27" t="s">
        <v>146</v>
      </c>
    </row>
    <row r="15" spans="1:1" x14ac:dyDescent="0.25">
      <c r="A15" s="27" t="s">
        <v>147</v>
      </c>
    </row>
    <row r="16" spans="1:1" x14ac:dyDescent="0.25">
      <c r="A16" s="27" t="s">
        <v>148</v>
      </c>
    </row>
    <row r="17" spans="1:1" x14ac:dyDescent="0.25">
      <c r="A17" s="82" t="s">
        <v>134</v>
      </c>
    </row>
    <row r="20" spans="1:1" x14ac:dyDescent="0.25">
      <c r="A20" s="82"/>
    </row>
    <row r="21" spans="1:1" x14ac:dyDescent="0.25">
      <c r="A21" s="82"/>
    </row>
    <row r="22" spans="1:1" x14ac:dyDescent="0.25">
      <c r="A22" s="82"/>
    </row>
    <row r="23" spans="1:1" x14ac:dyDescent="0.25">
      <c r="A23" s="82"/>
    </row>
    <row r="24" spans="1:1" x14ac:dyDescent="0.25">
      <c r="A24" s="82"/>
    </row>
    <row r="25" spans="1:1" x14ac:dyDescent="0.25">
      <c r="A25" s="82"/>
    </row>
    <row r="26" spans="1:1" x14ac:dyDescent="0.25">
      <c r="A26" s="82"/>
    </row>
    <row r="27" spans="1:1" x14ac:dyDescent="0.25">
      <c r="A27" s="82"/>
    </row>
    <row r="30" spans="1:1" x14ac:dyDescent="0.25">
      <c r="A30" s="28" t="s">
        <v>82</v>
      </c>
    </row>
    <row r="31" spans="1:1" x14ac:dyDescent="0.25">
      <c r="A31" s="27" t="s">
        <v>86</v>
      </c>
    </row>
    <row r="32" spans="1:1" x14ac:dyDescent="0.25">
      <c r="A32" s="27" t="s">
        <v>42</v>
      </c>
    </row>
    <row r="33" spans="1:1" x14ac:dyDescent="0.25">
      <c r="A33" s="27" t="s">
        <v>90</v>
      </c>
    </row>
    <row r="34" spans="1:1" x14ac:dyDescent="0.25">
      <c r="A34" s="27" t="s">
        <v>149</v>
      </c>
    </row>
    <row r="35" spans="1:1" x14ac:dyDescent="0.25">
      <c r="A35" s="27" t="s">
        <v>150</v>
      </c>
    </row>
    <row r="37" spans="1:1" x14ac:dyDescent="0.25">
      <c r="A37" s="162" t="s">
        <v>151</v>
      </c>
    </row>
    <row r="38" spans="1:1" x14ac:dyDescent="0.25">
      <c r="A38" s="161"/>
    </row>
    <row r="46" spans="1:1" x14ac:dyDescent="0.25">
      <c r="A46" s="27" t="s">
        <v>152</v>
      </c>
    </row>
    <row r="47" spans="1:1" x14ac:dyDescent="0.25">
      <c r="A47" s="27" t="s">
        <v>154</v>
      </c>
    </row>
    <row r="48" spans="1:1" x14ac:dyDescent="0.25">
      <c r="A48" s="27" t="s">
        <v>153</v>
      </c>
    </row>
    <row r="50" spans="1:1" x14ac:dyDescent="0.25">
      <c r="A50" s="27" t="s">
        <v>155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58"/>
  <sheetViews>
    <sheetView zoomScaleNormal="100" workbookViewId="0">
      <selection activeCell="Q17" sqref="Q17"/>
    </sheetView>
  </sheetViews>
  <sheetFormatPr defaultColWidth="9.140625" defaultRowHeight="15" x14ac:dyDescent="0.25"/>
  <cols>
    <col min="1" max="1" width="40.140625" style="1" bestFit="1" customWidth="1"/>
    <col min="2" max="13" width="8.7109375" style="1" customWidth="1"/>
    <col min="14" max="14" width="10.5703125" style="3" bestFit="1" customWidth="1"/>
    <col min="15" max="16384" width="9.140625" style="1"/>
  </cols>
  <sheetData>
    <row r="1" spans="1:27" x14ac:dyDescent="0.25">
      <c r="A1" s="14" t="s">
        <v>50</v>
      </c>
      <c r="B1" s="15">
        <v>45504</v>
      </c>
      <c r="C1" s="15">
        <f>EOMONTH(B1,1)</f>
        <v>45535</v>
      </c>
      <c r="D1" s="15">
        <f t="shared" ref="D1:M1" si="0">EOMONTH(C1,1)</f>
        <v>45565</v>
      </c>
      <c r="E1" s="15">
        <f t="shared" si="0"/>
        <v>45596</v>
      </c>
      <c r="F1" s="15">
        <f t="shared" si="0"/>
        <v>45626</v>
      </c>
      <c r="G1" s="15">
        <f t="shared" si="0"/>
        <v>45657</v>
      </c>
      <c r="H1" s="15">
        <f t="shared" si="0"/>
        <v>45688</v>
      </c>
      <c r="I1" s="15">
        <f t="shared" si="0"/>
        <v>45716</v>
      </c>
      <c r="J1" s="15">
        <f t="shared" si="0"/>
        <v>45747</v>
      </c>
      <c r="K1" s="15">
        <f t="shared" si="0"/>
        <v>45777</v>
      </c>
      <c r="L1" s="15">
        <f t="shared" si="0"/>
        <v>45808</v>
      </c>
      <c r="M1" s="15">
        <f t="shared" si="0"/>
        <v>45838</v>
      </c>
      <c r="N1" s="16" t="s">
        <v>3</v>
      </c>
    </row>
    <row r="2" spans="1:27" x14ac:dyDescent="0.25">
      <c r="A2" s="7" t="s">
        <v>4</v>
      </c>
      <c r="B2" s="178">
        <v>82</v>
      </c>
      <c r="C2" s="178">
        <v>28</v>
      </c>
      <c r="D2" s="178">
        <v>9</v>
      </c>
      <c r="E2" s="178">
        <v>5</v>
      </c>
      <c r="F2" s="178">
        <v>7</v>
      </c>
      <c r="G2" s="178">
        <v>6</v>
      </c>
      <c r="H2" s="178">
        <v>2</v>
      </c>
      <c r="I2" s="178">
        <v>7</v>
      </c>
      <c r="J2" s="178">
        <v>10</v>
      </c>
      <c r="K2" s="178">
        <v>7</v>
      </c>
      <c r="L2" s="169">
        <f>'Hardship Rebates'!$M$1-SUM(Summary!$B$2:K2)</f>
        <v>0</v>
      </c>
      <c r="M2" s="169">
        <f>'Hardship Rebates'!$M$1-SUM(Summary!$B$2:L2)</f>
        <v>0</v>
      </c>
      <c r="N2" s="9">
        <f>'Hardship Rebates'!M1</f>
        <v>163</v>
      </c>
      <c r="O2" s="57" t="s">
        <v>51</v>
      </c>
      <c r="P2" s="58"/>
      <c r="Q2" s="58"/>
      <c r="R2" s="58"/>
      <c r="S2" s="58"/>
      <c r="T2" s="58"/>
      <c r="U2" s="58"/>
      <c r="V2" s="58"/>
      <c r="W2" s="58"/>
      <c r="X2" s="58"/>
      <c r="Y2" s="58"/>
      <c r="AA2" s="3"/>
    </row>
    <row r="3" spans="1:27" ht="15.75" thickBot="1" x14ac:dyDescent="0.3">
      <c r="A3" s="6" t="s">
        <v>5</v>
      </c>
      <c r="B3" s="4">
        <v>3058.9300000000003</v>
      </c>
      <c r="C3" s="4">
        <v>2988.5700000000006</v>
      </c>
      <c r="D3" s="4">
        <v>3352.9900000000007</v>
      </c>
      <c r="E3" s="4">
        <v>2579.6099999999988</v>
      </c>
      <c r="F3" s="4">
        <v>3295.67</v>
      </c>
      <c r="G3" s="4">
        <v>3486.3600000000006</v>
      </c>
      <c r="H3" s="4">
        <v>3375.9800000000105</v>
      </c>
      <c r="I3" s="4">
        <v>3184.0099999999911</v>
      </c>
      <c r="J3" s="4">
        <v>5448.6599999999926</v>
      </c>
      <c r="K3" s="4">
        <v>8198.7800000000025</v>
      </c>
      <c r="L3" s="170">
        <f>'Hardship Rebates'!$G$1-SUM(Summary!$B$3:K3)</f>
        <v>0</v>
      </c>
      <c r="M3" s="170">
        <f>'Hardship Rebates'!$G$1-SUM(Summary!$B$3:L3)</f>
        <v>0</v>
      </c>
      <c r="N3" s="5">
        <f>'Hardship Rebates'!G1</f>
        <v>38969.56</v>
      </c>
      <c r="O3" s="46"/>
    </row>
    <row r="4" spans="1:27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27" x14ac:dyDescent="0.25">
      <c r="A5" s="11" t="s">
        <v>10</v>
      </c>
      <c r="B5" s="12">
        <f t="shared" ref="B5:M5" si="1">B1</f>
        <v>45504</v>
      </c>
      <c r="C5" s="12">
        <f t="shared" si="1"/>
        <v>45535</v>
      </c>
      <c r="D5" s="12">
        <f t="shared" si="1"/>
        <v>45565</v>
      </c>
      <c r="E5" s="12">
        <f t="shared" si="1"/>
        <v>45596</v>
      </c>
      <c r="F5" s="12">
        <f t="shared" si="1"/>
        <v>45626</v>
      </c>
      <c r="G5" s="12">
        <f t="shared" si="1"/>
        <v>45657</v>
      </c>
      <c r="H5" s="12">
        <f t="shared" si="1"/>
        <v>45688</v>
      </c>
      <c r="I5" s="12">
        <f t="shared" si="1"/>
        <v>45716</v>
      </c>
      <c r="J5" s="12">
        <f t="shared" si="1"/>
        <v>45747</v>
      </c>
      <c r="K5" s="12">
        <f t="shared" si="1"/>
        <v>45777</v>
      </c>
      <c r="L5" s="12">
        <f t="shared" si="1"/>
        <v>45808</v>
      </c>
      <c r="M5" s="12">
        <f t="shared" si="1"/>
        <v>45838</v>
      </c>
      <c r="N5" s="13" t="s">
        <v>3</v>
      </c>
    </row>
    <row r="6" spans="1:27" x14ac:dyDescent="0.25">
      <c r="A6" s="85" t="s">
        <v>92</v>
      </c>
      <c r="B6" s="86">
        <v>46</v>
      </c>
      <c r="C6" s="86">
        <v>1</v>
      </c>
      <c r="D6" s="86">
        <v>38</v>
      </c>
      <c r="E6" s="86">
        <v>6</v>
      </c>
      <c r="F6" s="86">
        <v>3</v>
      </c>
      <c r="G6" s="86">
        <v>19</v>
      </c>
      <c r="H6" s="86">
        <v>7</v>
      </c>
      <c r="I6" s="86">
        <v>58</v>
      </c>
      <c r="J6" s="86">
        <v>12</v>
      </c>
      <c r="K6" s="86">
        <v>20</v>
      </c>
      <c r="L6" s="86"/>
      <c r="M6" s="86"/>
      <c r="N6" s="87">
        <f>SUM(B6:M6)</f>
        <v>210</v>
      </c>
    </row>
    <row r="7" spans="1:27" x14ac:dyDescent="0.25">
      <c r="A7" s="85" t="s">
        <v>93</v>
      </c>
      <c r="B7" s="86">
        <v>7</v>
      </c>
      <c r="C7" s="86">
        <v>6</v>
      </c>
      <c r="D7" s="86">
        <v>9</v>
      </c>
      <c r="E7" s="86">
        <v>12</v>
      </c>
      <c r="F7" s="86">
        <v>9</v>
      </c>
      <c r="G7" s="86">
        <v>9</v>
      </c>
      <c r="H7" s="86">
        <v>9</v>
      </c>
      <c r="I7" s="86">
        <v>7</v>
      </c>
      <c r="J7" s="86">
        <v>4</v>
      </c>
      <c r="K7" s="86">
        <v>5</v>
      </c>
      <c r="L7" s="86"/>
      <c r="M7" s="86"/>
      <c r="N7" s="87">
        <f t="shared" ref="N7:N8" si="2">SUM(B7:M7)</f>
        <v>77</v>
      </c>
    </row>
    <row r="8" spans="1:27" x14ac:dyDescent="0.25">
      <c r="A8" s="85" t="s">
        <v>94</v>
      </c>
      <c r="B8" s="86">
        <v>0</v>
      </c>
      <c r="C8" s="86">
        <v>1</v>
      </c>
      <c r="D8" s="86">
        <v>1</v>
      </c>
      <c r="E8" s="86">
        <v>1</v>
      </c>
      <c r="F8" s="86">
        <v>1</v>
      </c>
      <c r="G8" s="86">
        <v>3</v>
      </c>
      <c r="H8" s="86">
        <v>1</v>
      </c>
      <c r="I8" s="86">
        <v>0</v>
      </c>
      <c r="J8" s="86">
        <v>1</v>
      </c>
      <c r="K8" s="86">
        <v>1</v>
      </c>
      <c r="L8" s="86"/>
      <c r="M8" s="86"/>
      <c r="N8" s="87">
        <f t="shared" si="2"/>
        <v>10</v>
      </c>
    </row>
    <row r="9" spans="1:27" x14ac:dyDescent="0.25">
      <c r="A9" s="7" t="s">
        <v>21</v>
      </c>
      <c r="B9" s="10">
        <f>Jul!F177</f>
        <v>53</v>
      </c>
      <c r="C9" s="10">
        <f>Aug!F121</f>
        <v>8</v>
      </c>
      <c r="D9" s="10">
        <f>Sep!F145</f>
        <v>38</v>
      </c>
      <c r="E9" s="10">
        <f>Oct!F194</f>
        <v>29</v>
      </c>
      <c r="F9" s="8">
        <f>Nov!F123</f>
        <v>13</v>
      </c>
      <c r="G9" s="8">
        <f>Dec!F388</f>
        <v>31</v>
      </c>
      <c r="H9" s="8">
        <f>Jan!F135</f>
        <v>17</v>
      </c>
      <c r="I9" s="8">
        <f>Feb!F211</f>
        <v>65</v>
      </c>
      <c r="J9" s="8">
        <f>Mar!F184</f>
        <v>17</v>
      </c>
      <c r="K9" s="8">
        <f>Apr!F174</f>
        <v>26</v>
      </c>
      <c r="L9" s="8">
        <f>May!F150</f>
        <v>0</v>
      </c>
      <c r="M9" s="8">
        <f>Jun!F154</f>
        <v>0</v>
      </c>
      <c r="N9" s="9">
        <f>SUM(B9:M9)</f>
        <v>297</v>
      </c>
      <c r="O9" s="88">
        <f>SUM(N6:N8)-N9</f>
        <v>0</v>
      </c>
      <c r="P9" s="1" t="s">
        <v>158</v>
      </c>
    </row>
    <row r="10" spans="1:27" ht="15.75" thickBot="1" x14ac:dyDescent="0.3">
      <c r="A10" s="6" t="s">
        <v>22</v>
      </c>
      <c r="B10" s="4">
        <f>Jul!G177</f>
        <v>5300</v>
      </c>
      <c r="C10" s="4">
        <f>Aug!G121</f>
        <v>1200</v>
      </c>
      <c r="D10" s="4">
        <f>Sep!G145</f>
        <v>3800</v>
      </c>
      <c r="E10" s="4">
        <f>Oct!G194</f>
        <v>3700</v>
      </c>
      <c r="F10" s="4">
        <f>Nov!G123</f>
        <v>1700</v>
      </c>
      <c r="G10" s="4">
        <f>Dec!G388</f>
        <v>4300</v>
      </c>
      <c r="H10" s="4">
        <f>Jan!G135</f>
        <v>2100</v>
      </c>
      <c r="I10" s="4">
        <f>Feb!G211</f>
        <v>6500</v>
      </c>
      <c r="J10" s="4">
        <f>Mar!G184</f>
        <v>2100</v>
      </c>
      <c r="K10" s="4">
        <f>Apr!G174</f>
        <v>3000</v>
      </c>
      <c r="L10" s="4">
        <f>May!G150</f>
        <v>0</v>
      </c>
      <c r="M10" s="4">
        <f>Jun!G154</f>
        <v>0</v>
      </c>
      <c r="N10" s="5">
        <f>SUM(B10:M10)</f>
        <v>33700</v>
      </c>
      <c r="O10" s="89">
        <f>N6*100+N7*100+N8*500-N10</f>
        <v>0</v>
      </c>
      <c r="P10" s="143"/>
    </row>
    <row r="11" spans="1:27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27" x14ac:dyDescent="0.25">
      <c r="A12" s="11" t="s">
        <v>75</v>
      </c>
      <c r="B12" s="12">
        <f>B1</f>
        <v>45504</v>
      </c>
      <c r="C12" s="12">
        <f t="shared" ref="C12:M12" si="3">C1</f>
        <v>45535</v>
      </c>
      <c r="D12" s="12">
        <f t="shared" si="3"/>
        <v>45565</v>
      </c>
      <c r="E12" s="12">
        <f t="shared" si="3"/>
        <v>45596</v>
      </c>
      <c r="F12" s="12">
        <f t="shared" si="3"/>
        <v>45626</v>
      </c>
      <c r="G12" s="12">
        <f t="shared" si="3"/>
        <v>45657</v>
      </c>
      <c r="H12" s="12">
        <f t="shared" si="3"/>
        <v>45688</v>
      </c>
      <c r="I12" s="12">
        <f t="shared" si="3"/>
        <v>45716</v>
      </c>
      <c r="J12" s="12">
        <f t="shared" si="3"/>
        <v>45747</v>
      </c>
      <c r="K12" s="12">
        <f t="shared" si="3"/>
        <v>45777</v>
      </c>
      <c r="L12" s="12">
        <f t="shared" si="3"/>
        <v>45808</v>
      </c>
      <c r="M12" s="12">
        <f t="shared" si="3"/>
        <v>45838</v>
      </c>
      <c r="N12" s="12" t="s">
        <v>3</v>
      </c>
    </row>
    <row r="13" spans="1:27" x14ac:dyDescent="0.25">
      <c r="A13" s="7" t="s">
        <v>78</v>
      </c>
      <c r="B13" s="10">
        <f>Jul!F178</f>
        <v>30</v>
      </c>
      <c r="C13" s="10">
        <f>Aug!F122</f>
        <v>49</v>
      </c>
      <c r="D13" s="10">
        <f>Sep!F146</f>
        <v>36</v>
      </c>
      <c r="E13" s="10">
        <f>Oct!F195</f>
        <v>28</v>
      </c>
      <c r="F13" s="10">
        <f>Nov!F124</f>
        <v>29</v>
      </c>
      <c r="G13" s="10">
        <f>Dec!F389</f>
        <v>35</v>
      </c>
      <c r="H13" s="10">
        <f>Jan!F136</f>
        <v>20</v>
      </c>
      <c r="I13" s="10">
        <f>Feb!F212</f>
        <v>55</v>
      </c>
      <c r="J13" s="10">
        <f>Mar!F185</f>
        <v>62</v>
      </c>
      <c r="K13" s="10">
        <f>Apr!F175</f>
        <v>40</v>
      </c>
      <c r="L13" s="10">
        <f>May!F151</f>
        <v>0</v>
      </c>
      <c r="M13" s="10">
        <f>Jun!F155</f>
        <v>0</v>
      </c>
      <c r="N13" s="9">
        <f>SUM(B13:M13)</f>
        <v>384</v>
      </c>
    </row>
    <row r="14" spans="1:27" ht="15.75" thickBot="1" x14ac:dyDescent="0.3">
      <c r="A14" s="6" t="s">
        <v>79</v>
      </c>
      <c r="B14" s="4">
        <f>Jul!G178</f>
        <v>22512.560000000005</v>
      </c>
      <c r="C14" s="4">
        <f>Aug!G122</f>
        <v>28161.249999999993</v>
      </c>
      <c r="D14" s="4">
        <f>Sep!G146</f>
        <v>14670.040000000003</v>
      </c>
      <c r="E14" s="4">
        <f>Oct!G195</f>
        <v>22788.030000000006</v>
      </c>
      <c r="F14" s="4">
        <f>Nov!G124</f>
        <v>16875.689999999999</v>
      </c>
      <c r="G14" s="4">
        <f>Dec!G389</f>
        <v>19852.790000000005</v>
      </c>
      <c r="H14" s="4">
        <f>Jan!G136</f>
        <v>23523.829999999998</v>
      </c>
      <c r="I14" s="4">
        <f>Feb!G212</f>
        <v>24485.870000000003</v>
      </c>
      <c r="J14" s="4">
        <f>Mar!G185</f>
        <v>52521.519999999982</v>
      </c>
      <c r="K14" s="4">
        <f>Apr!G175</f>
        <v>39428.469999999987</v>
      </c>
      <c r="L14" s="4">
        <f>May!G151</f>
        <v>0</v>
      </c>
      <c r="M14" s="4">
        <f>Jun!G155</f>
        <v>0</v>
      </c>
      <c r="N14" s="5">
        <f>SUM(B14:M14)</f>
        <v>264820.05</v>
      </c>
    </row>
    <row r="15" spans="1:2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27" x14ac:dyDescent="0.25">
      <c r="A16" s="11" t="s">
        <v>7</v>
      </c>
      <c r="B16" s="12">
        <f t="shared" ref="B16:M16" si="4">B1</f>
        <v>45504</v>
      </c>
      <c r="C16" s="12">
        <f t="shared" si="4"/>
        <v>45535</v>
      </c>
      <c r="D16" s="12">
        <f t="shared" si="4"/>
        <v>45565</v>
      </c>
      <c r="E16" s="12">
        <f t="shared" si="4"/>
        <v>45596</v>
      </c>
      <c r="F16" s="12">
        <f t="shared" si="4"/>
        <v>45626</v>
      </c>
      <c r="G16" s="12">
        <f t="shared" si="4"/>
        <v>45657</v>
      </c>
      <c r="H16" s="12">
        <f t="shared" si="4"/>
        <v>45688</v>
      </c>
      <c r="I16" s="12">
        <f t="shared" si="4"/>
        <v>45716</v>
      </c>
      <c r="J16" s="12">
        <f t="shared" si="4"/>
        <v>45747</v>
      </c>
      <c r="K16" s="12">
        <f t="shared" si="4"/>
        <v>45777</v>
      </c>
      <c r="L16" s="12">
        <f t="shared" si="4"/>
        <v>45808</v>
      </c>
      <c r="M16" s="12">
        <f t="shared" si="4"/>
        <v>45838</v>
      </c>
      <c r="N16" s="12" t="s">
        <v>3</v>
      </c>
    </row>
    <row r="17" spans="1:25" x14ac:dyDescent="0.25">
      <c r="A17" s="7" t="s">
        <v>8</v>
      </c>
      <c r="B17" s="10">
        <f>Jul!F179</f>
        <v>2</v>
      </c>
      <c r="C17" s="10">
        <f>Aug!F123</f>
        <v>1</v>
      </c>
      <c r="D17" s="10">
        <f>Sep!F147</f>
        <v>1</v>
      </c>
      <c r="E17" s="10">
        <f>Oct!F196</f>
        <v>3</v>
      </c>
      <c r="F17" s="10">
        <f>Nov!F125</f>
        <v>6</v>
      </c>
      <c r="G17" s="10">
        <f>Dec!F390</f>
        <v>236</v>
      </c>
      <c r="H17" s="10">
        <f>Jan!F137</f>
        <v>5</v>
      </c>
      <c r="I17" s="10">
        <f>Feb!F213</f>
        <v>3</v>
      </c>
      <c r="J17" s="10">
        <f>Mar!F186</f>
        <v>8</v>
      </c>
      <c r="K17" s="10">
        <f>Apr!F176</f>
        <v>2</v>
      </c>
      <c r="L17" s="10">
        <f>May!F152</f>
        <v>0</v>
      </c>
      <c r="M17" s="10">
        <f>Jun!F156</f>
        <v>0</v>
      </c>
      <c r="N17" s="10">
        <f>SUM(B17:M17)</f>
        <v>267</v>
      </c>
    </row>
    <row r="18" spans="1:25" ht="15.75" thickBot="1" x14ac:dyDescent="0.3">
      <c r="A18" s="6" t="s">
        <v>9</v>
      </c>
      <c r="B18" s="4">
        <f>Jul!G179</f>
        <v>240.79</v>
      </c>
      <c r="C18" s="4">
        <f>Aug!G123</f>
        <v>1986</v>
      </c>
      <c r="D18" s="4">
        <f>Sep!G147</f>
        <v>619.20000000000005</v>
      </c>
      <c r="E18" s="4">
        <f>Oct!G196</f>
        <v>7924.0999999999995</v>
      </c>
      <c r="F18" s="4">
        <f>Nov!G125</f>
        <v>14578.720000000001</v>
      </c>
      <c r="G18" s="4">
        <f>Dec!G390</f>
        <v>53103.39</v>
      </c>
      <c r="H18" s="4">
        <f>Jan!G137</f>
        <v>1932.25</v>
      </c>
      <c r="I18" s="4">
        <f>Feb!G213</f>
        <v>1865.1399999999999</v>
      </c>
      <c r="J18" s="4">
        <f>Mar!G186</f>
        <v>2026.6</v>
      </c>
      <c r="K18" s="4">
        <f>Apr!G176</f>
        <v>4806.54</v>
      </c>
      <c r="L18" s="4">
        <f>May!G152</f>
        <v>0</v>
      </c>
      <c r="M18" s="4">
        <f>Jun!G156</f>
        <v>0</v>
      </c>
      <c r="N18" s="4">
        <f>SUM(B18:M18)</f>
        <v>89082.73</v>
      </c>
    </row>
    <row r="19" spans="1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5" x14ac:dyDescent="0.25">
      <c r="A20" s="11" t="s">
        <v>6</v>
      </c>
      <c r="B20" s="12">
        <f t="shared" ref="B20:M20" si="5">B1</f>
        <v>45504</v>
      </c>
      <c r="C20" s="12">
        <f t="shared" si="5"/>
        <v>45535</v>
      </c>
      <c r="D20" s="12">
        <f t="shared" si="5"/>
        <v>45565</v>
      </c>
      <c r="E20" s="12">
        <f t="shared" si="5"/>
        <v>45596</v>
      </c>
      <c r="F20" s="12">
        <f t="shared" si="5"/>
        <v>45626</v>
      </c>
      <c r="G20" s="12">
        <f t="shared" si="5"/>
        <v>45657</v>
      </c>
      <c r="H20" s="12">
        <f t="shared" si="5"/>
        <v>45688</v>
      </c>
      <c r="I20" s="12">
        <f t="shared" si="5"/>
        <v>45716</v>
      </c>
      <c r="J20" s="12">
        <f t="shared" si="5"/>
        <v>45747</v>
      </c>
      <c r="K20" s="12">
        <f t="shared" si="5"/>
        <v>45777</v>
      </c>
      <c r="L20" s="12">
        <f t="shared" si="5"/>
        <v>45808</v>
      </c>
      <c r="M20" s="12">
        <f t="shared" si="5"/>
        <v>45838</v>
      </c>
      <c r="N20" s="12" t="s">
        <v>3</v>
      </c>
    </row>
    <row r="21" spans="1:25" x14ac:dyDescent="0.25">
      <c r="A21" s="7" t="s">
        <v>23</v>
      </c>
      <c r="B21" s="10">
        <f>Jul!F180</f>
        <v>27</v>
      </c>
      <c r="C21" s="10">
        <f>Aug!F124</f>
        <v>14</v>
      </c>
      <c r="D21" s="10">
        <f>Sep!F148</f>
        <v>10</v>
      </c>
      <c r="E21" s="10">
        <f>Oct!F197</f>
        <v>70</v>
      </c>
      <c r="F21" s="10">
        <f>Nov!F126</f>
        <v>30</v>
      </c>
      <c r="G21" s="10">
        <f>Dec!F391</f>
        <v>37</v>
      </c>
      <c r="H21" s="10">
        <f>Jan!F138</f>
        <v>39</v>
      </c>
      <c r="I21" s="10">
        <f>Feb!F214</f>
        <v>39</v>
      </c>
      <c r="J21" s="10">
        <f>Mar!F187</f>
        <v>50</v>
      </c>
      <c r="K21" s="10">
        <f>Apr!F177</f>
        <v>41</v>
      </c>
      <c r="L21" s="10">
        <f>May!F153</f>
        <v>0</v>
      </c>
      <c r="M21" s="10">
        <f>Jun!F157</f>
        <v>0</v>
      </c>
      <c r="N21" s="10">
        <f>SUM(B21:M21)</f>
        <v>357</v>
      </c>
    </row>
    <row r="22" spans="1:25" ht="15.75" thickBot="1" x14ac:dyDescent="0.3">
      <c r="A22" s="6" t="s">
        <v>24</v>
      </c>
      <c r="B22" s="4">
        <f>Jul!G180</f>
        <v>11301.730000000001</v>
      </c>
      <c r="C22" s="4">
        <f>Aug!G124</f>
        <v>4621.1000000000004</v>
      </c>
      <c r="D22" s="4">
        <f>Sep!G148</f>
        <v>3634.3900000000003</v>
      </c>
      <c r="E22" s="4">
        <f>Oct!G197</f>
        <v>27236.27</v>
      </c>
      <c r="F22" s="4">
        <f>Nov!G126</f>
        <v>9869.880000000001</v>
      </c>
      <c r="G22" s="4">
        <f>Dec!G391</f>
        <v>12174.989999999996</v>
      </c>
      <c r="H22" s="4">
        <f>Jan!G138</f>
        <v>16312.28</v>
      </c>
      <c r="I22" s="4">
        <f>Feb!G214</f>
        <v>14797.619999999999</v>
      </c>
      <c r="J22" s="4">
        <f>Mar!G187</f>
        <v>19666.850000000002</v>
      </c>
      <c r="K22" s="4">
        <f>Apr!G177</f>
        <v>16677.64</v>
      </c>
      <c r="L22" s="4">
        <f>May!G153</f>
        <v>0</v>
      </c>
      <c r="M22" s="4">
        <f>Jun!G157</f>
        <v>0</v>
      </c>
      <c r="N22" s="4">
        <f>SUM(B22:M22)</f>
        <v>136292.75</v>
      </c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25" x14ac:dyDescent="0.25">
      <c r="A24" s="77" t="s">
        <v>0</v>
      </c>
      <c r="B24" s="12">
        <f t="shared" ref="B24:M24" si="6">B1</f>
        <v>45504</v>
      </c>
      <c r="C24" s="12">
        <f t="shared" si="6"/>
        <v>45535</v>
      </c>
      <c r="D24" s="12">
        <f t="shared" si="6"/>
        <v>45565</v>
      </c>
      <c r="E24" s="12">
        <f t="shared" si="6"/>
        <v>45596</v>
      </c>
      <c r="F24" s="12">
        <f t="shared" si="6"/>
        <v>45626</v>
      </c>
      <c r="G24" s="12">
        <f t="shared" si="6"/>
        <v>45657</v>
      </c>
      <c r="H24" s="12">
        <f t="shared" si="6"/>
        <v>45688</v>
      </c>
      <c r="I24" s="12">
        <f t="shared" si="6"/>
        <v>45716</v>
      </c>
      <c r="J24" s="12">
        <f t="shared" si="6"/>
        <v>45747</v>
      </c>
      <c r="K24" s="12">
        <f t="shared" si="6"/>
        <v>45777</v>
      </c>
      <c r="L24" s="12">
        <f t="shared" si="6"/>
        <v>45808</v>
      </c>
      <c r="M24" s="12">
        <f t="shared" si="6"/>
        <v>45838</v>
      </c>
      <c r="N24" s="12" t="s">
        <v>3</v>
      </c>
    </row>
    <row r="25" spans="1:25" x14ac:dyDescent="0.25">
      <c r="A25" s="7" t="s">
        <v>1</v>
      </c>
      <c r="B25" s="10">
        <f>Jul!F181</f>
        <v>40</v>
      </c>
      <c r="C25" s="10">
        <f>Aug!F125</f>
        <v>29</v>
      </c>
      <c r="D25" s="10">
        <f>Sep!F149</f>
        <v>35</v>
      </c>
      <c r="E25" s="10">
        <f>Oct!F198</f>
        <v>47</v>
      </c>
      <c r="F25" s="10">
        <f>Nov!F127</f>
        <v>21</v>
      </c>
      <c r="G25" s="10">
        <f>Dec!F392</f>
        <v>31</v>
      </c>
      <c r="H25" s="10">
        <f>Jan!F139</f>
        <v>38</v>
      </c>
      <c r="I25" s="10">
        <f>Feb!F215</f>
        <v>37</v>
      </c>
      <c r="J25" s="10">
        <f>Mar!F188</f>
        <v>34</v>
      </c>
      <c r="K25" s="10">
        <f>Apr!F178</f>
        <v>25</v>
      </c>
      <c r="L25" s="10">
        <f>May!F154</f>
        <v>0</v>
      </c>
      <c r="M25" s="10">
        <f>Jun!F158</f>
        <v>0</v>
      </c>
      <c r="N25" s="10">
        <f>SUM(B25:M25)</f>
        <v>337</v>
      </c>
    </row>
    <row r="26" spans="1:25" ht="15.75" thickBot="1" x14ac:dyDescent="0.3">
      <c r="A26" s="6" t="s">
        <v>2</v>
      </c>
      <c r="B26" s="4">
        <f>Jul!G181</f>
        <v>2510.5999999999995</v>
      </c>
      <c r="C26" s="4">
        <f>Aug!G125</f>
        <v>3934.920000000001</v>
      </c>
      <c r="D26" s="4">
        <f>Sep!G149</f>
        <v>3222.6500000000005</v>
      </c>
      <c r="E26" s="94">
        <f>Oct!G198</f>
        <v>2902.7399999999989</v>
      </c>
      <c r="F26" s="4">
        <f>Nov!G127</f>
        <v>2860.43</v>
      </c>
      <c r="G26" s="4">
        <f>Dec!G392</f>
        <v>3132.04</v>
      </c>
      <c r="H26" s="4">
        <f>Jan!G139</f>
        <v>5009.7699999999986</v>
      </c>
      <c r="I26" s="4">
        <f>Feb!G215</f>
        <v>3066.5800000000013</v>
      </c>
      <c r="J26" s="4">
        <f>Mar!G188</f>
        <v>4908.8999999999978</v>
      </c>
      <c r="K26" s="4">
        <f>Apr!G178</f>
        <v>-988.83000000000129</v>
      </c>
      <c r="L26" s="4">
        <f>May!G154</f>
        <v>0</v>
      </c>
      <c r="M26" s="4">
        <f>Jun!G158</f>
        <v>0</v>
      </c>
      <c r="N26" s="4">
        <f>SUM(B26:M26)</f>
        <v>30559.8</v>
      </c>
    </row>
    <row r="28" spans="1:25" x14ac:dyDescent="0.25">
      <c r="A28" s="77" t="s">
        <v>87</v>
      </c>
      <c r="B28" s="78">
        <f>B1</f>
        <v>45504</v>
      </c>
      <c r="C28" s="78">
        <f>EOMONTH(B28,1)</f>
        <v>45535</v>
      </c>
      <c r="D28" s="78">
        <f t="shared" ref="D28" si="7">EOMONTH(C28,1)</f>
        <v>45565</v>
      </c>
      <c r="E28" s="78">
        <f t="shared" ref="E28" si="8">EOMONTH(D28,1)</f>
        <v>45596</v>
      </c>
      <c r="F28" s="78">
        <f t="shared" ref="F28" si="9">EOMONTH(E28,1)</f>
        <v>45626</v>
      </c>
      <c r="G28" s="78">
        <f t="shared" ref="G28" si="10">EOMONTH(F28,1)</f>
        <v>45657</v>
      </c>
      <c r="H28" s="78">
        <f t="shared" ref="H28" si="11">EOMONTH(G28,1)</f>
        <v>45688</v>
      </c>
      <c r="I28" s="78">
        <f t="shared" ref="I28" si="12">EOMONTH(H28,1)</f>
        <v>45716</v>
      </c>
      <c r="J28" s="78">
        <f t="shared" ref="J28" si="13">EOMONTH(I28,1)</f>
        <v>45747</v>
      </c>
      <c r="K28" s="78">
        <f t="shared" ref="K28" si="14">EOMONTH(J28,1)</f>
        <v>45777</v>
      </c>
      <c r="L28" s="78">
        <f t="shared" ref="L28" si="15">EOMONTH(K28,1)</f>
        <v>45808</v>
      </c>
      <c r="M28" s="78">
        <f t="shared" ref="M28" si="16">EOMONTH(L28,1)</f>
        <v>45838</v>
      </c>
      <c r="N28" s="79" t="s">
        <v>3</v>
      </c>
    </row>
    <row r="29" spans="1:25" x14ac:dyDescent="0.25">
      <c r="A29" s="7" t="s">
        <v>4</v>
      </c>
      <c r="B29" s="178">
        <v>49</v>
      </c>
      <c r="C29" s="178">
        <v>98</v>
      </c>
      <c r="D29" s="178">
        <v>46</v>
      </c>
      <c r="E29" s="178">
        <v>3</v>
      </c>
      <c r="F29" s="178">
        <v>9</v>
      </c>
      <c r="G29" s="178">
        <v>6</v>
      </c>
      <c r="H29" s="178">
        <v>5</v>
      </c>
      <c r="I29" s="178">
        <v>3</v>
      </c>
      <c r="J29" s="178">
        <v>5</v>
      </c>
      <c r="K29" s="178">
        <v>3</v>
      </c>
      <c r="L29" s="169">
        <f>'Water for Community'!$M$1-SUM(Summary!$B$29:K29)</f>
        <v>0</v>
      </c>
      <c r="M29" s="169">
        <f>'Water for Community'!$M$1-SUM(Summary!$B$29:L29)</f>
        <v>0</v>
      </c>
      <c r="N29" s="9">
        <f>'Water for Community'!M1</f>
        <v>227</v>
      </c>
      <c r="O29" s="57" t="s">
        <v>88</v>
      </c>
      <c r="P29" s="58"/>
      <c r="Q29" s="58"/>
      <c r="R29" s="58"/>
      <c r="S29" s="58"/>
      <c r="T29" s="58"/>
      <c r="U29" s="58"/>
      <c r="V29" s="58"/>
      <c r="W29" s="58"/>
      <c r="X29" s="58"/>
      <c r="Y29" s="58"/>
    </row>
    <row r="30" spans="1:25" ht="15.75" thickBot="1" x14ac:dyDescent="0.3">
      <c r="A30" s="6" t="s">
        <v>5</v>
      </c>
      <c r="B30" s="4">
        <v>5091.0000000000009</v>
      </c>
      <c r="C30" s="4">
        <v>22477.21999999999</v>
      </c>
      <c r="D30" s="4">
        <v>5345.219999999983</v>
      </c>
      <c r="E30" s="4">
        <v>15607.509999999973</v>
      </c>
      <c r="F30" s="4">
        <v>18565.109999999979</v>
      </c>
      <c r="G30" s="4">
        <v>10945.999999999985</v>
      </c>
      <c r="H30" s="4">
        <v>35309.259999999951</v>
      </c>
      <c r="I30" s="4">
        <v>50835.520000000048</v>
      </c>
      <c r="J30" s="4">
        <v>23810.949999999953</v>
      </c>
      <c r="K30" s="4">
        <v>27246.869999999937</v>
      </c>
      <c r="L30" s="170">
        <f>'Water for Community'!$G$1-SUM(Summary!$B$30:K30)</f>
        <v>0</v>
      </c>
      <c r="M30" s="170">
        <f>'Water for Community'!$G$1-SUM(Summary!$B$30:L30)</f>
        <v>0</v>
      </c>
      <c r="N30" s="5">
        <f>'Water for Community'!G1</f>
        <v>215234.6599999998</v>
      </c>
      <c r="O30" s="46"/>
    </row>
    <row r="32" spans="1:25" x14ac:dyDescent="0.25">
      <c r="A32" s="95" t="s">
        <v>83</v>
      </c>
      <c r="B32" s="96">
        <v>44773</v>
      </c>
      <c r="C32" s="96">
        <f>EOMONTH(B32,1)</f>
        <v>44804</v>
      </c>
      <c r="D32" s="96">
        <f t="shared" ref="D32" si="17">EOMONTH(C32,1)</f>
        <v>44834</v>
      </c>
      <c r="E32" s="96">
        <f t="shared" ref="E32" si="18">EOMONTH(D32,1)</f>
        <v>44865</v>
      </c>
      <c r="F32" s="96">
        <f t="shared" ref="F32" si="19">EOMONTH(E32,1)</f>
        <v>44895</v>
      </c>
      <c r="G32" s="96">
        <f t="shared" ref="G32" si="20">EOMONTH(F32,1)</f>
        <v>44926</v>
      </c>
      <c r="H32" s="96">
        <f t="shared" ref="H32" si="21">EOMONTH(G32,1)</f>
        <v>44957</v>
      </c>
      <c r="I32" s="96">
        <f t="shared" ref="I32" si="22">EOMONTH(H32,1)</f>
        <v>44985</v>
      </c>
      <c r="J32" s="96">
        <f t="shared" ref="J32" si="23">EOMONTH(I32,1)</f>
        <v>45016</v>
      </c>
      <c r="K32" s="96">
        <f t="shared" ref="K32" si="24">EOMONTH(J32,1)</f>
        <v>45046</v>
      </c>
      <c r="L32" s="96">
        <f t="shared" ref="L32" si="25">EOMONTH(K32,1)</f>
        <v>45077</v>
      </c>
      <c r="M32" s="96">
        <f t="shared" ref="M32" si="26">EOMONTH(L32,1)</f>
        <v>45107</v>
      </c>
      <c r="N32" s="97" t="s">
        <v>3</v>
      </c>
    </row>
    <row r="33" spans="1:14" x14ac:dyDescent="0.25">
      <c r="A33" s="98" t="s">
        <v>84</v>
      </c>
      <c r="B33" s="99">
        <v>500</v>
      </c>
      <c r="C33" s="99">
        <v>280</v>
      </c>
      <c r="D33" s="99">
        <v>80</v>
      </c>
      <c r="E33" s="99"/>
      <c r="F33" s="99"/>
      <c r="G33" s="99"/>
      <c r="H33" s="99"/>
      <c r="I33" s="99"/>
      <c r="J33" s="99"/>
      <c r="K33" s="99"/>
      <c r="L33" s="99"/>
      <c r="M33" s="99"/>
      <c r="N33" s="100">
        <f>SUM(B33:M33)</f>
        <v>860</v>
      </c>
    </row>
    <row r="34" spans="1:14" x14ac:dyDescent="0.25">
      <c r="A34" s="101" t="s">
        <v>85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3">
        <f>SUM(B34:M34)</f>
        <v>0</v>
      </c>
    </row>
    <row r="35" spans="1:14" x14ac:dyDescent="0.25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</row>
    <row r="36" spans="1:14" s="104" customFormat="1" x14ac:dyDescent="0.25">
      <c r="A36" s="95" t="s">
        <v>83</v>
      </c>
      <c r="B36" s="96">
        <v>44408</v>
      </c>
      <c r="C36" s="96">
        <f>EOMONTH(B36,1)</f>
        <v>44439</v>
      </c>
      <c r="D36" s="96">
        <f t="shared" ref="D36" si="27">EOMONTH(C36,1)</f>
        <v>44469</v>
      </c>
      <c r="E36" s="96">
        <f t="shared" ref="E36" si="28">EOMONTH(D36,1)</f>
        <v>44500</v>
      </c>
      <c r="F36" s="96">
        <f t="shared" ref="F36" si="29">EOMONTH(E36,1)</f>
        <v>44530</v>
      </c>
      <c r="G36" s="96">
        <f t="shared" ref="G36" si="30">EOMONTH(F36,1)</f>
        <v>44561</v>
      </c>
      <c r="H36" s="96">
        <f t="shared" ref="H36" si="31">EOMONTH(G36,1)</f>
        <v>44592</v>
      </c>
      <c r="I36" s="96">
        <f t="shared" ref="I36" si="32">EOMONTH(H36,1)</f>
        <v>44620</v>
      </c>
      <c r="J36" s="96">
        <f t="shared" ref="J36" si="33">EOMONTH(I36,1)</f>
        <v>44651</v>
      </c>
      <c r="K36" s="96">
        <f t="shared" ref="K36" si="34">EOMONTH(J36,1)</f>
        <v>44681</v>
      </c>
      <c r="L36" s="96">
        <f t="shared" ref="L36" si="35">EOMONTH(K36,1)</f>
        <v>44712</v>
      </c>
      <c r="M36" s="96">
        <f t="shared" ref="M36" si="36">EOMONTH(L36,1)</f>
        <v>44742</v>
      </c>
      <c r="N36" s="97" t="s">
        <v>3</v>
      </c>
    </row>
    <row r="37" spans="1:14" s="104" customFormat="1" x14ac:dyDescent="0.25">
      <c r="A37" s="98" t="s">
        <v>84</v>
      </c>
      <c r="B37" s="99">
        <v>1220</v>
      </c>
      <c r="C37" s="99">
        <v>1520</v>
      </c>
      <c r="D37" s="99">
        <v>860</v>
      </c>
      <c r="E37" s="99">
        <v>900</v>
      </c>
      <c r="F37" s="99">
        <v>720</v>
      </c>
      <c r="G37" s="99">
        <v>1220</v>
      </c>
      <c r="H37" s="99">
        <v>1080</v>
      </c>
      <c r="I37" s="99">
        <v>1560</v>
      </c>
      <c r="J37" s="99">
        <v>1140</v>
      </c>
      <c r="K37" s="99">
        <v>680</v>
      </c>
      <c r="L37" s="99">
        <v>1040</v>
      </c>
      <c r="M37" s="99">
        <v>1020</v>
      </c>
      <c r="N37" s="100">
        <f>SUM(B37:M37)</f>
        <v>12960</v>
      </c>
    </row>
    <row r="38" spans="1:14" s="104" customFormat="1" x14ac:dyDescent="0.25">
      <c r="A38" s="101" t="s">
        <v>85</v>
      </c>
      <c r="B38" s="102">
        <v>0</v>
      </c>
      <c r="C38" s="102">
        <v>0</v>
      </c>
      <c r="D38" s="102">
        <v>0</v>
      </c>
      <c r="E38" s="102">
        <v>0</v>
      </c>
      <c r="F38" s="102">
        <v>0</v>
      </c>
      <c r="G38" s="102"/>
      <c r="H38" s="102"/>
      <c r="I38" s="102"/>
      <c r="J38" s="102"/>
      <c r="K38" s="102"/>
      <c r="L38" s="102"/>
      <c r="M38" s="102"/>
      <c r="N38" s="103">
        <f>SUM(B38:M38)</f>
        <v>0</v>
      </c>
    </row>
    <row r="39" spans="1:14" x14ac:dyDescent="0.25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</row>
    <row r="40" spans="1:14" x14ac:dyDescent="0.25">
      <c r="A40" s="95" t="s">
        <v>83</v>
      </c>
      <c r="B40" s="96">
        <v>44043</v>
      </c>
      <c r="C40" s="96">
        <f>EOMONTH(B40,1)</f>
        <v>44074</v>
      </c>
      <c r="D40" s="96">
        <f t="shared" ref="D40" si="37">EOMONTH(C40,1)</f>
        <v>44104</v>
      </c>
      <c r="E40" s="96">
        <f t="shared" ref="E40" si="38">EOMONTH(D40,1)</f>
        <v>44135</v>
      </c>
      <c r="F40" s="96">
        <f t="shared" ref="F40" si="39">EOMONTH(E40,1)</f>
        <v>44165</v>
      </c>
      <c r="G40" s="96">
        <f t="shared" ref="G40" si="40">EOMONTH(F40,1)</f>
        <v>44196</v>
      </c>
      <c r="H40" s="96">
        <f t="shared" ref="H40" si="41">EOMONTH(G40,1)</f>
        <v>44227</v>
      </c>
      <c r="I40" s="96">
        <f t="shared" ref="I40" si="42">EOMONTH(H40,1)</f>
        <v>44255</v>
      </c>
      <c r="J40" s="96">
        <f t="shared" ref="J40" si="43">EOMONTH(I40,1)</f>
        <v>44286</v>
      </c>
      <c r="K40" s="96">
        <f t="shared" ref="K40" si="44">EOMONTH(J40,1)</f>
        <v>44316</v>
      </c>
      <c r="L40" s="96">
        <f t="shared" ref="L40" si="45">EOMONTH(K40,1)</f>
        <v>44347</v>
      </c>
      <c r="M40" s="96">
        <f t="shared" ref="M40" si="46">EOMONTH(L40,1)</f>
        <v>44377</v>
      </c>
      <c r="N40" s="97" t="s">
        <v>3</v>
      </c>
    </row>
    <row r="41" spans="1:14" x14ac:dyDescent="0.25">
      <c r="A41" s="98" t="s">
        <v>84</v>
      </c>
      <c r="B41" s="99">
        <v>720</v>
      </c>
      <c r="C41" s="99">
        <v>760</v>
      </c>
      <c r="D41" s="99">
        <v>620</v>
      </c>
      <c r="E41" s="99">
        <v>660</v>
      </c>
      <c r="F41" s="99">
        <v>860</v>
      </c>
      <c r="G41" s="99">
        <v>880</v>
      </c>
      <c r="H41" s="99">
        <v>720</v>
      </c>
      <c r="I41" s="99">
        <v>1220</v>
      </c>
      <c r="J41" s="99">
        <v>760</v>
      </c>
      <c r="K41" s="99">
        <v>700</v>
      </c>
      <c r="L41" s="99">
        <v>740</v>
      </c>
      <c r="M41" s="99">
        <v>1100</v>
      </c>
      <c r="N41" s="100">
        <f>SUM(B41:M41)</f>
        <v>9740</v>
      </c>
    </row>
    <row r="42" spans="1:14" x14ac:dyDescent="0.25">
      <c r="A42" s="101" t="s">
        <v>85</v>
      </c>
      <c r="B42" s="102">
        <v>0</v>
      </c>
      <c r="C42" s="102">
        <v>0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</v>
      </c>
      <c r="N42" s="103">
        <f>SUM(B42:M42)</f>
        <v>0</v>
      </c>
    </row>
    <row r="44" spans="1:14" x14ac:dyDescent="0.25">
      <c r="A44" s="95" t="s">
        <v>83</v>
      </c>
      <c r="B44" s="96">
        <v>43647</v>
      </c>
      <c r="C44" s="96">
        <f>EOMONTH(B44,1)</f>
        <v>43708</v>
      </c>
      <c r="D44" s="96">
        <f t="shared" ref="D44" si="47">EOMONTH(C44,1)</f>
        <v>43738</v>
      </c>
      <c r="E44" s="96">
        <f t="shared" ref="E44" si="48">EOMONTH(D44,1)</f>
        <v>43769</v>
      </c>
      <c r="F44" s="96">
        <f t="shared" ref="F44" si="49">EOMONTH(E44,1)</f>
        <v>43799</v>
      </c>
      <c r="G44" s="96">
        <f t="shared" ref="G44" si="50">EOMONTH(F44,1)</f>
        <v>43830</v>
      </c>
      <c r="H44" s="96">
        <f t="shared" ref="H44" si="51">EOMONTH(G44,1)</f>
        <v>43861</v>
      </c>
      <c r="I44" s="96">
        <f t="shared" ref="I44" si="52">EOMONTH(H44,1)</f>
        <v>43890</v>
      </c>
      <c r="J44" s="96">
        <f t="shared" ref="J44" si="53">EOMONTH(I44,1)</f>
        <v>43921</v>
      </c>
      <c r="K44" s="96">
        <f t="shared" ref="K44" si="54">EOMONTH(J44,1)</f>
        <v>43951</v>
      </c>
      <c r="L44" s="96">
        <f t="shared" ref="L44" si="55">EOMONTH(K44,1)</f>
        <v>43982</v>
      </c>
      <c r="M44" s="96">
        <f t="shared" ref="M44" si="56">EOMONTH(L44,1)</f>
        <v>44012</v>
      </c>
      <c r="N44" s="97" t="s">
        <v>3</v>
      </c>
    </row>
    <row r="45" spans="1:14" x14ac:dyDescent="0.25">
      <c r="A45" s="98" t="s">
        <v>84</v>
      </c>
      <c r="B45" s="99">
        <v>960</v>
      </c>
      <c r="C45" s="99">
        <v>1040</v>
      </c>
      <c r="D45" s="99">
        <v>640</v>
      </c>
      <c r="E45" s="99">
        <v>560</v>
      </c>
      <c r="F45" s="99">
        <v>780</v>
      </c>
      <c r="G45" s="99">
        <v>880</v>
      </c>
      <c r="H45" s="99">
        <v>540</v>
      </c>
      <c r="I45" s="99">
        <v>1180</v>
      </c>
      <c r="J45" s="99">
        <v>780</v>
      </c>
      <c r="K45" s="99">
        <v>840</v>
      </c>
      <c r="L45" s="99">
        <v>760</v>
      </c>
      <c r="M45" s="99">
        <v>840</v>
      </c>
      <c r="N45" s="100">
        <f>SUM(B45:M45)</f>
        <v>9800</v>
      </c>
    </row>
    <row r="46" spans="1:14" x14ac:dyDescent="0.25">
      <c r="A46" s="101" t="s">
        <v>85</v>
      </c>
      <c r="B46" s="102">
        <v>0</v>
      </c>
      <c r="C46" s="102">
        <v>0</v>
      </c>
      <c r="D46" s="102">
        <v>0</v>
      </c>
      <c r="E46" s="102">
        <v>0</v>
      </c>
      <c r="F46" s="102">
        <v>0</v>
      </c>
      <c r="G46" s="102">
        <v>0</v>
      </c>
      <c r="H46" s="102">
        <v>0</v>
      </c>
      <c r="I46" s="102">
        <v>0</v>
      </c>
      <c r="J46" s="102">
        <v>0</v>
      </c>
      <c r="K46" s="102">
        <v>0</v>
      </c>
      <c r="L46" s="102">
        <v>0</v>
      </c>
      <c r="M46" s="102">
        <v>0</v>
      </c>
      <c r="N46" s="103">
        <f>SUM(B46:M46)</f>
        <v>0</v>
      </c>
    </row>
    <row r="48" spans="1:14" x14ac:dyDescent="0.25">
      <c r="A48" s="95" t="s">
        <v>83</v>
      </c>
      <c r="B48" s="96">
        <v>43312</v>
      </c>
      <c r="C48" s="96">
        <f>EOMONTH(B48,1)</f>
        <v>43343</v>
      </c>
      <c r="D48" s="96">
        <f t="shared" ref="D48" si="57">EOMONTH(C48,1)</f>
        <v>43373</v>
      </c>
      <c r="E48" s="96">
        <f t="shared" ref="E48" si="58">EOMONTH(D48,1)</f>
        <v>43404</v>
      </c>
      <c r="F48" s="96">
        <f t="shared" ref="F48" si="59">EOMONTH(E48,1)</f>
        <v>43434</v>
      </c>
      <c r="G48" s="96">
        <f t="shared" ref="G48" si="60">EOMONTH(F48,1)</f>
        <v>43465</v>
      </c>
      <c r="H48" s="96">
        <f t="shared" ref="H48" si="61">EOMONTH(G48,1)</f>
        <v>43496</v>
      </c>
      <c r="I48" s="96">
        <f t="shared" ref="I48" si="62">EOMONTH(H48,1)</f>
        <v>43524</v>
      </c>
      <c r="J48" s="96">
        <f t="shared" ref="J48" si="63">EOMONTH(I48,1)</f>
        <v>43555</v>
      </c>
      <c r="K48" s="96">
        <f t="shared" ref="K48" si="64">EOMONTH(J48,1)</f>
        <v>43585</v>
      </c>
      <c r="L48" s="96">
        <f t="shared" ref="L48" si="65">EOMONTH(K48,1)</f>
        <v>43616</v>
      </c>
      <c r="M48" s="96">
        <f t="shared" ref="M48" si="66">EOMONTH(L48,1)</f>
        <v>43646</v>
      </c>
      <c r="N48" s="97" t="s">
        <v>3</v>
      </c>
    </row>
    <row r="49" spans="1:14" x14ac:dyDescent="0.25">
      <c r="A49" s="98" t="s">
        <v>84</v>
      </c>
      <c r="B49" s="99">
        <v>920</v>
      </c>
      <c r="C49" s="99">
        <v>1140</v>
      </c>
      <c r="D49" s="99">
        <v>780</v>
      </c>
      <c r="E49" s="99">
        <v>800</v>
      </c>
      <c r="F49" s="99">
        <v>1060</v>
      </c>
      <c r="G49" s="99">
        <v>820</v>
      </c>
      <c r="H49" s="99">
        <v>1120</v>
      </c>
      <c r="I49" s="99">
        <v>940</v>
      </c>
      <c r="J49" s="99">
        <v>760</v>
      </c>
      <c r="K49" s="99">
        <v>860</v>
      </c>
      <c r="L49" s="99">
        <v>1020</v>
      </c>
      <c r="M49" s="99">
        <v>640</v>
      </c>
      <c r="N49" s="100">
        <f>SUM(B49:M49)</f>
        <v>10860</v>
      </c>
    </row>
    <row r="50" spans="1:14" x14ac:dyDescent="0.25">
      <c r="A50" s="101" t="s">
        <v>85</v>
      </c>
      <c r="B50" s="102">
        <v>4619.46</v>
      </c>
      <c r="C50" s="102">
        <v>5846.82</v>
      </c>
      <c r="D50" s="102">
        <v>0</v>
      </c>
      <c r="E50" s="102">
        <v>0</v>
      </c>
      <c r="F50" s="102">
        <v>0</v>
      </c>
      <c r="G50" s="102">
        <v>5966.82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3">
        <f>SUM(B50:M50)</f>
        <v>16433.099999999999</v>
      </c>
    </row>
    <row r="51" spans="1:14" x14ac:dyDescent="0.2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5"/>
    </row>
    <row r="52" spans="1:14" x14ac:dyDescent="0.25">
      <c r="A52" s="95" t="s">
        <v>83</v>
      </c>
      <c r="B52" s="96">
        <v>42947</v>
      </c>
      <c r="C52" s="96">
        <f>EOMONTH(B52,1)</f>
        <v>42978</v>
      </c>
      <c r="D52" s="96">
        <f t="shared" ref="D52:M52" si="67">EOMONTH(C52,1)</f>
        <v>43008</v>
      </c>
      <c r="E52" s="96">
        <f t="shared" si="67"/>
        <v>43039</v>
      </c>
      <c r="F52" s="96">
        <f t="shared" si="67"/>
        <v>43069</v>
      </c>
      <c r="G52" s="96">
        <f t="shared" si="67"/>
        <v>43100</v>
      </c>
      <c r="H52" s="96">
        <f t="shared" si="67"/>
        <v>43131</v>
      </c>
      <c r="I52" s="96">
        <f t="shared" si="67"/>
        <v>43159</v>
      </c>
      <c r="J52" s="96">
        <f t="shared" si="67"/>
        <v>43190</v>
      </c>
      <c r="K52" s="96">
        <f t="shared" si="67"/>
        <v>43220</v>
      </c>
      <c r="L52" s="96">
        <f t="shared" si="67"/>
        <v>43251</v>
      </c>
      <c r="M52" s="96">
        <f t="shared" si="67"/>
        <v>43281</v>
      </c>
      <c r="N52" s="97" t="s">
        <v>3</v>
      </c>
    </row>
    <row r="53" spans="1:14" x14ac:dyDescent="0.25">
      <c r="A53" s="98" t="s">
        <v>84</v>
      </c>
      <c r="B53" s="99"/>
      <c r="C53" s="99"/>
      <c r="D53" s="99"/>
      <c r="E53" s="99"/>
      <c r="F53" s="99"/>
      <c r="G53" s="99"/>
      <c r="H53" s="99"/>
      <c r="I53" s="99">
        <v>540</v>
      </c>
      <c r="J53" s="99">
        <v>960</v>
      </c>
      <c r="K53" s="99">
        <v>620</v>
      </c>
      <c r="L53" s="99">
        <v>1180</v>
      </c>
      <c r="M53" s="99">
        <v>820</v>
      </c>
      <c r="N53" s="100">
        <v>4120</v>
      </c>
    </row>
    <row r="54" spans="1:14" x14ac:dyDescent="0.25">
      <c r="A54" s="101" t="s">
        <v>85</v>
      </c>
      <c r="B54" s="102"/>
      <c r="C54" s="102"/>
      <c r="D54" s="102"/>
      <c r="E54" s="102"/>
      <c r="F54" s="102"/>
      <c r="G54" s="102"/>
      <c r="H54" s="102"/>
      <c r="I54" s="102">
        <v>0</v>
      </c>
      <c r="J54" s="102">
        <v>24000</v>
      </c>
      <c r="K54" s="102">
        <v>3845.17</v>
      </c>
      <c r="L54" s="102">
        <v>15979</v>
      </c>
      <c r="M54" s="102">
        <v>1418.69</v>
      </c>
      <c r="N54" s="103">
        <v>45242.86</v>
      </c>
    </row>
    <row r="55" spans="1:14" x14ac:dyDescent="0.25">
      <c r="B55" s="76"/>
      <c r="C55" s="76"/>
      <c r="D55" s="76"/>
      <c r="E55" s="76"/>
      <c r="F55" s="76"/>
      <c r="G55" s="76"/>
      <c r="H55" s="76"/>
    </row>
    <row r="56" spans="1:14" x14ac:dyDescent="0.25"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</row>
    <row r="57" spans="1:14" x14ac:dyDescent="0.25"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</row>
    <row r="58" spans="1:14" x14ac:dyDescent="0.25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</row>
  </sheetData>
  <sheetProtection selectLockedCells="1"/>
  <phoneticPr fontId="0" type="noConversion"/>
  <pageMargins left="0.74803149606299213" right="0.74803149606299213" top="0.98425196850393704" bottom="0.98425196850393704" header="0.51181102362204722" footer="0.51181102362204722"/>
  <pageSetup paperSize="9" scale="78" orientation="landscape" r:id="rId1"/>
  <headerFooter alignWithMargins="0"/>
  <ignoredErrors>
    <ignoredError sqref="B24:H24 B19:H20 B16:H16 B5 I5:L5 L19:M20 B11:M11 M5 K16:M16 L23:M24 N16 I16:J16 N5 K23:K24 K19:K20 N9:N11 I19:J20 I23:J24 N19:N26 N2:N3 N13:N14 C23:H23 N29:N30 O9:O10 C48:N54 C44:N44 N46 N45 C36:N36 N38 N37 C40:N41 C42:K42 N42 C32:N32 G34:N34 N33 N6:N8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92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9.140625" defaultRowHeight="12.75" customHeight="1" x14ac:dyDescent="0.25"/>
  <cols>
    <col min="1" max="1" width="15.42578125" style="49" bestFit="1" customWidth="1"/>
    <col min="2" max="2" width="8.85546875" style="49" bestFit="1" customWidth="1"/>
    <col min="3" max="3" width="20.140625" style="49" bestFit="1" customWidth="1"/>
    <col min="4" max="4" width="26.85546875" style="49" customWidth="1"/>
    <col min="5" max="5" width="6.85546875" style="49" bestFit="1" customWidth="1"/>
    <col min="6" max="6" width="8.28515625" style="49" customWidth="1"/>
    <col min="7" max="7" width="10.85546875" style="49" bestFit="1" customWidth="1"/>
    <col min="8" max="8" width="12.42578125" style="49" bestFit="1" customWidth="1"/>
    <col min="9" max="9" width="13.42578125" style="49" bestFit="1" customWidth="1"/>
    <col min="10" max="10" width="11.42578125" style="49" customWidth="1"/>
    <col min="11" max="11" width="54.7109375" style="90" customWidth="1"/>
    <col min="12" max="12" width="27.5703125" style="49" customWidth="1"/>
    <col min="13" max="13" width="8" style="55" customWidth="1"/>
    <col min="14" max="16384" width="9.140625" style="49"/>
  </cols>
  <sheetData>
    <row r="1" spans="1:13" ht="12.75" customHeight="1" x14ac:dyDescent="0.25">
      <c r="A1" s="49" t="s">
        <v>11</v>
      </c>
      <c r="B1" s="49" t="s">
        <v>12</v>
      </c>
      <c r="C1" s="49" t="s">
        <v>13</v>
      </c>
      <c r="D1" s="49" t="s">
        <v>14</v>
      </c>
      <c r="E1" s="49" t="s">
        <v>15</v>
      </c>
      <c r="F1" s="49" t="s">
        <v>16</v>
      </c>
      <c r="G1" s="50">
        <f>-SUM(G2:G4910)</f>
        <v>38969.56</v>
      </c>
      <c r="H1" s="49" t="s">
        <v>17</v>
      </c>
      <c r="I1" s="49" t="s">
        <v>18</v>
      </c>
      <c r="J1" s="49" t="s">
        <v>19</v>
      </c>
      <c r="K1" s="90" t="s">
        <v>20</v>
      </c>
      <c r="L1" s="48" t="s">
        <v>56</v>
      </c>
      <c r="M1" s="51">
        <f>SUM(M2:M4910)</f>
        <v>163</v>
      </c>
    </row>
    <row r="2" spans="1:13" s="17" customFormat="1" ht="12.75" customHeight="1" x14ac:dyDescent="0.25">
      <c r="A2" t="s">
        <v>219</v>
      </c>
      <c r="B2" t="s">
        <v>167</v>
      </c>
      <c r="C2" t="s">
        <v>14</v>
      </c>
      <c r="D2" t="s">
        <v>220</v>
      </c>
      <c r="E2" t="s">
        <v>171</v>
      </c>
      <c r="F2" t="s">
        <v>163</v>
      </c>
      <c r="G2" s="177">
        <v>-50</v>
      </c>
      <c r="H2" s="60">
        <v>45474</v>
      </c>
      <c r="I2" s="60">
        <v>45474</v>
      </c>
      <c r="J2" t="s">
        <v>163</v>
      </c>
      <c r="K2" t="s">
        <v>221</v>
      </c>
      <c r="L2" s="159">
        <v>45474</v>
      </c>
      <c r="M2" s="52">
        <f>IF(H2&gt;0,IF(COUNTIF($A$2:A2,A2)&gt;1,0,1),0)</f>
        <v>1</v>
      </c>
    </row>
    <row r="3" spans="1:13" s="17" customFormat="1" ht="12.75" customHeight="1" x14ac:dyDescent="0.25">
      <c r="A3" t="s">
        <v>222</v>
      </c>
      <c r="B3" t="s">
        <v>167</v>
      </c>
      <c r="C3" t="s">
        <v>14</v>
      </c>
      <c r="D3" t="s">
        <v>220</v>
      </c>
      <c r="E3" t="s">
        <v>171</v>
      </c>
      <c r="F3" t="s">
        <v>163</v>
      </c>
      <c r="G3" s="177">
        <v>-20</v>
      </c>
      <c r="H3" s="60">
        <v>45474</v>
      </c>
      <c r="I3" s="60">
        <v>45474</v>
      </c>
      <c r="J3" t="s">
        <v>163</v>
      </c>
      <c r="K3" t="s">
        <v>221</v>
      </c>
      <c r="L3" s="159">
        <v>45474</v>
      </c>
      <c r="M3" s="52">
        <f>IF(H3&gt;0,IF(COUNTIF($A$2:A3,A3)&gt;1,0,1),0)</f>
        <v>1</v>
      </c>
    </row>
    <row r="4" spans="1:13" s="17" customFormat="1" ht="12.75" customHeight="1" x14ac:dyDescent="0.25">
      <c r="A4" t="s">
        <v>223</v>
      </c>
      <c r="B4" t="s">
        <v>167</v>
      </c>
      <c r="C4" t="s">
        <v>14</v>
      </c>
      <c r="D4" t="s">
        <v>220</v>
      </c>
      <c r="E4" t="s">
        <v>171</v>
      </c>
      <c r="F4" t="s">
        <v>163</v>
      </c>
      <c r="G4" s="177">
        <v>-50</v>
      </c>
      <c r="H4" s="60">
        <v>45474</v>
      </c>
      <c r="I4" s="60">
        <v>45474</v>
      </c>
      <c r="J4" t="s">
        <v>163</v>
      </c>
      <c r="K4" t="s">
        <v>221</v>
      </c>
      <c r="L4" s="159">
        <v>45474</v>
      </c>
      <c r="M4" s="52">
        <f>IF(H4&gt;0,IF(COUNTIF($A$2:A4,A4)&gt;1,0,1),0)</f>
        <v>1</v>
      </c>
    </row>
    <row r="5" spans="1:13" s="17" customFormat="1" ht="12.75" customHeight="1" x14ac:dyDescent="0.25">
      <c r="A5" t="s">
        <v>224</v>
      </c>
      <c r="B5" t="s">
        <v>167</v>
      </c>
      <c r="C5" t="s">
        <v>14</v>
      </c>
      <c r="D5" t="s">
        <v>220</v>
      </c>
      <c r="E5" t="s">
        <v>164</v>
      </c>
      <c r="F5" t="s">
        <v>163</v>
      </c>
      <c r="G5" s="177">
        <v>-43.33</v>
      </c>
      <c r="H5" s="60">
        <v>45474</v>
      </c>
      <c r="I5" s="60">
        <v>45474</v>
      </c>
      <c r="J5" s="60">
        <v>45485</v>
      </c>
      <c r="K5" t="s">
        <v>221</v>
      </c>
      <c r="L5" s="159">
        <v>45474</v>
      </c>
      <c r="M5" s="52">
        <f>IF(H5&gt;0,IF(COUNTIF($A$2:A5,A5)&gt;1,0,1),0)</f>
        <v>1</v>
      </c>
    </row>
    <row r="6" spans="1:13" s="17" customFormat="1" ht="12.75" customHeight="1" x14ac:dyDescent="0.25">
      <c r="A6" t="s">
        <v>225</v>
      </c>
      <c r="B6" t="s">
        <v>167</v>
      </c>
      <c r="C6" t="s">
        <v>14</v>
      </c>
      <c r="D6" t="s">
        <v>220</v>
      </c>
      <c r="E6" t="s">
        <v>171</v>
      </c>
      <c r="F6" t="s">
        <v>163</v>
      </c>
      <c r="G6" s="177">
        <v>-43.33</v>
      </c>
      <c r="H6" s="60">
        <v>45475</v>
      </c>
      <c r="I6" s="60">
        <v>45475</v>
      </c>
      <c r="J6" t="s">
        <v>163</v>
      </c>
      <c r="K6" t="s">
        <v>221</v>
      </c>
      <c r="L6" s="159">
        <v>45474</v>
      </c>
      <c r="M6" s="52">
        <f>IF(H6&gt;0,IF(COUNTIF($A$2:A6,A6)&gt;1,0,1),0)</f>
        <v>1</v>
      </c>
    </row>
    <row r="7" spans="1:13" s="17" customFormat="1" ht="12.75" customHeight="1" x14ac:dyDescent="0.25">
      <c r="A7" t="s">
        <v>226</v>
      </c>
      <c r="B7" t="s">
        <v>167</v>
      </c>
      <c r="C7" t="s">
        <v>14</v>
      </c>
      <c r="D7" t="s">
        <v>220</v>
      </c>
      <c r="E7" t="s">
        <v>171</v>
      </c>
      <c r="F7" t="s">
        <v>163</v>
      </c>
      <c r="G7" s="177">
        <v>-20</v>
      </c>
      <c r="H7" s="60">
        <v>45475</v>
      </c>
      <c r="I7" s="60">
        <v>45475</v>
      </c>
      <c r="J7" t="s">
        <v>163</v>
      </c>
      <c r="K7" t="s">
        <v>221</v>
      </c>
      <c r="L7" s="159">
        <v>45474</v>
      </c>
      <c r="M7" s="52">
        <f>IF(H7&gt;0,IF(COUNTIF($A$2:A7,A7)&gt;1,0,1),0)</f>
        <v>1</v>
      </c>
    </row>
    <row r="8" spans="1:13" s="17" customFormat="1" ht="12.75" customHeight="1" x14ac:dyDescent="0.25">
      <c r="A8" t="s">
        <v>227</v>
      </c>
      <c r="B8" t="s">
        <v>167</v>
      </c>
      <c r="C8" t="s">
        <v>14</v>
      </c>
      <c r="D8" t="s">
        <v>220</v>
      </c>
      <c r="E8" t="s">
        <v>164</v>
      </c>
      <c r="F8" t="s">
        <v>163</v>
      </c>
      <c r="G8" s="177">
        <v>-93.93</v>
      </c>
      <c r="H8" s="60">
        <v>45475</v>
      </c>
      <c r="I8" s="60">
        <v>45475</v>
      </c>
      <c r="J8" s="60">
        <v>45481</v>
      </c>
      <c r="K8" t="s">
        <v>221</v>
      </c>
      <c r="L8" s="159">
        <v>45474</v>
      </c>
      <c r="M8" s="52">
        <f>IF(H8&gt;0,IF(COUNTIF($A$2:A8,A8)&gt;1,0,1),0)</f>
        <v>1</v>
      </c>
    </row>
    <row r="9" spans="1:13" s="17" customFormat="1" ht="12.75" customHeight="1" x14ac:dyDescent="0.25">
      <c r="A9" t="s">
        <v>228</v>
      </c>
      <c r="B9" t="s">
        <v>167</v>
      </c>
      <c r="C9" t="s">
        <v>14</v>
      </c>
      <c r="D9" t="s">
        <v>220</v>
      </c>
      <c r="E9" t="s">
        <v>171</v>
      </c>
      <c r="F9" t="s">
        <v>163</v>
      </c>
      <c r="G9" s="177">
        <v>-10</v>
      </c>
      <c r="H9" s="60">
        <v>45475</v>
      </c>
      <c r="I9" s="60">
        <v>45475</v>
      </c>
      <c r="J9" t="s">
        <v>163</v>
      </c>
      <c r="K9" t="s">
        <v>221</v>
      </c>
      <c r="L9" s="159">
        <v>45474</v>
      </c>
      <c r="M9" s="52">
        <f>IF(H9&gt;0,IF(COUNTIF($A$2:A9,A9)&gt;1,0,1),0)</f>
        <v>1</v>
      </c>
    </row>
    <row r="10" spans="1:13" s="17" customFormat="1" ht="12.75" customHeight="1" x14ac:dyDescent="0.25">
      <c r="A10" t="s">
        <v>229</v>
      </c>
      <c r="B10" t="s">
        <v>167</v>
      </c>
      <c r="C10" t="s">
        <v>14</v>
      </c>
      <c r="D10" t="s">
        <v>220</v>
      </c>
      <c r="E10" t="s">
        <v>171</v>
      </c>
      <c r="F10" t="s">
        <v>163</v>
      </c>
      <c r="G10" s="177">
        <v>-20</v>
      </c>
      <c r="H10" s="60">
        <v>45475</v>
      </c>
      <c r="I10" s="60">
        <v>45475</v>
      </c>
      <c r="J10" t="s">
        <v>163</v>
      </c>
      <c r="K10" t="s">
        <v>221</v>
      </c>
      <c r="L10" s="159">
        <v>45474</v>
      </c>
      <c r="M10" s="52">
        <f>IF(H10&gt;0,IF(COUNTIF($A$2:A10,A10)&gt;1,0,1),0)</f>
        <v>1</v>
      </c>
    </row>
    <row r="11" spans="1:13" s="17" customFormat="1" ht="12.75" customHeight="1" x14ac:dyDescent="0.25">
      <c r="A11" t="s">
        <v>230</v>
      </c>
      <c r="B11" t="s">
        <v>167</v>
      </c>
      <c r="C11" t="s">
        <v>14</v>
      </c>
      <c r="D11" t="s">
        <v>220</v>
      </c>
      <c r="E11" t="s">
        <v>171</v>
      </c>
      <c r="F11" t="s">
        <v>163</v>
      </c>
      <c r="G11" s="177">
        <v>-150</v>
      </c>
      <c r="H11" s="60">
        <v>45476</v>
      </c>
      <c r="I11" s="60">
        <v>45476</v>
      </c>
      <c r="J11" t="s">
        <v>163</v>
      </c>
      <c r="K11" t="s">
        <v>221</v>
      </c>
      <c r="L11" s="159">
        <v>45474</v>
      </c>
      <c r="M11" s="52">
        <f>IF(H11&gt;0,IF(COUNTIF($A$2:A11,A11)&gt;1,0,1),0)</f>
        <v>1</v>
      </c>
    </row>
    <row r="12" spans="1:13" s="17" customFormat="1" ht="12.75" customHeight="1" x14ac:dyDescent="0.25">
      <c r="A12" t="s">
        <v>231</v>
      </c>
      <c r="B12" t="s">
        <v>167</v>
      </c>
      <c r="C12" t="s">
        <v>14</v>
      </c>
      <c r="D12" t="s">
        <v>220</v>
      </c>
      <c r="E12" t="s">
        <v>171</v>
      </c>
      <c r="F12" t="s">
        <v>163</v>
      </c>
      <c r="G12" s="177">
        <v>-20</v>
      </c>
      <c r="H12" s="60">
        <v>45476</v>
      </c>
      <c r="I12" s="60">
        <v>45476</v>
      </c>
      <c r="J12" t="s">
        <v>163</v>
      </c>
      <c r="K12" t="s">
        <v>221</v>
      </c>
      <c r="L12" s="159">
        <v>45474</v>
      </c>
      <c r="M12" s="52">
        <f>IF(H12&gt;0,IF(COUNTIF($A$2:A12,A12)&gt;1,0,1),0)</f>
        <v>1</v>
      </c>
    </row>
    <row r="13" spans="1:13" s="17" customFormat="1" ht="12.75" customHeight="1" x14ac:dyDescent="0.25">
      <c r="A13" t="s">
        <v>232</v>
      </c>
      <c r="B13" t="s">
        <v>167</v>
      </c>
      <c r="C13" t="s">
        <v>14</v>
      </c>
      <c r="D13" t="s">
        <v>220</v>
      </c>
      <c r="E13" t="s">
        <v>171</v>
      </c>
      <c r="F13" t="s">
        <v>163</v>
      </c>
      <c r="G13" s="177">
        <v>-10</v>
      </c>
      <c r="H13" s="60">
        <v>45476</v>
      </c>
      <c r="I13" s="60">
        <v>45476</v>
      </c>
      <c r="J13" t="s">
        <v>163</v>
      </c>
      <c r="K13" t="s">
        <v>233</v>
      </c>
      <c r="L13" s="159">
        <v>45474</v>
      </c>
      <c r="M13" s="52">
        <f>IF(H13&gt;0,IF(COUNTIF($A$2:A13,A13)&gt;1,0,1),0)</f>
        <v>1</v>
      </c>
    </row>
    <row r="14" spans="1:13" s="17" customFormat="1" ht="12.75" customHeight="1" x14ac:dyDescent="0.25">
      <c r="A14" t="s">
        <v>234</v>
      </c>
      <c r="B14" t="s">
        <v>167</v>
      </c>
      <c r="C14" t="s">
        <v>14</v>
      </c>
      <c r="D14" t="s">
        <v>220</v>
      </c>
      <c r="E14" t="s">
        <v>171</v>
      </c>
      <c r="F14" t="s">
        <v>163</v>
      </c>
      <c r="G14" s="177">
        <v>-39</v>
      </c>
      <c r="H14" s="60">
        <v>45477</v>
      </c>
      <c r="I14" s="60">
        <v>45477</v>
      </c>
      <c r="J14" t="s">
        <v>163</v>
      </c>
      <c r="K14" t="s">
        <v>221</v>
      </c>
      <c r="L14" s="159">
        <v>45474</v>
      </c>
      <c r="M14" s="52">
        <f>IF(H14&gt;0,IF(COUNTIF($A$2:A14,A14)&gt;1,0,1),0)</f>
        <v>1</v>
      </c>
    </row>
    <row r="15" spans="1:13" s="17" customFormat="1" ht="12.75" customHeight="1" x14ac:dyDescent="0.25">
      <c r="A15" t="s">
        <v>235</v>
      </c>
      <c r="B15" t="s">
        <v>167</v>
      </c>
      <c r="C15" t="s">
        <v>14</v>
      </c>
      <c r="D15" t="s">
        <v>220</v>
      </c>
      <c r="E15" t="s">
        <v>171</v>
      </c>
      <c r="F15" t="s">
        <v>163</v>
      </c>
      <c r="G15" s="177">
        <v>-80</v>
      </c>
      <c r="H15" s="60">
        <v>45477</v>
      </c>
      <c r="I15" s="60">
        <v>45477</v>
      </c>
      <c r="J15" t="s">
        <v>163</v>
      </c>
      <c r="K15" t="s">
        <v>236</v>
      </c>
      <c r="L15" s="159">
        <v>45474</v>
      </c>
      <c r="M15" s="52">
        <f>IF(H15&gt;0,IF(COUNTIF($A$2:A15,A15)&gt;1,0,1),0)</f>
        <v>1</v>
      </c>
    </row>
    <row r="16" spans="1:13" s="17" customFormat="1" ht="12.75" customHeight="1" x14ac:dyDescent="0.25">
      <c r="A16" t="s">
        <v>237</v>
      </c>
      <c r="B16" t="s">
        <v>167</v>
      </c>
      <c r="C16" t="s">
        <v>14</v>
      </c>
      <c r="D16" t="s">
        <v>220</v>
      </c>
      <c r="E16" t="s">
        <v>171</v>
      </c>
      <c r="F16" t="s">
        <v>163</v>
      </c>
      <c r="G16" s="177">
        <v>-50</v>
      </c>
      <c r="H16" s="60">
        <v>45478</v>
      </c>
      <c r="I16" s="60">
        <v>45478</v>
      </c>
      <c r="J16" t="s">
        <v>163</v>
      </c>
      <c r="K16" t="s">
        <v>221</v>
      </c>
      <c r="L16" s="159">
        <v>45474</v>
      </c>
      <c r="M16" s="52">
        <f>IF(H16&gt;0,IF(COUNTIF($A$2:A16,A16)&gt;1,0,1),0)</f>
        <v>1</v>
      </c>
    </row>
    <row r="17" spans="1:13" s="17" customFormat="1" ht="12.75" customHeight="1" x14ac:dyDescent="0.25">
      <c r="A17" t="s">
        <v>238</v>
      </c>
      <c r="B17" t="s">
        <v>167</v>
      </c>
      <c r="C17" t="s">
        <v>14</v>
      </c>
      <c r="D17" t="s">
        <v>220</v>
      </c>
      <c r="E17" t="s">
        <v>171</v>
      </c>
      <c r="F17" t="s">
        <v>163</v>
      </c>
      <c r="G17" s="177">
        <v>-33.33</v>
      </c>
      <c r="H17" s="60">
        <v>45478</v>
      </c>
      <c r="I17" s="60">
        <v>45478</v>
      </c>
      <c r="J17" t="s">
        <v>163</v>
      </c>
      <c r="K17" t="s">
        <v>221</v>
      </c>
      <c r="L17" s="159">
        <v>45474</v>
      </c>
      <c r="M17" s="52">
        <f>IF(H17&gt;0,IF(COUNTIF($A$2:A17,A17)&gt;1,0,1),0)</f>
        <v>1</v>
      </c>
    </row>
    <row r="18" spans="1:13" s="17" customFormat="1" ht="12.75" customHeight="1" x14ac:dyDescent="0.25">
      <c r="A18" t="s">
        <v>239</v>
      </c>
      <c r="B18" t="s">
        <v>167</v>
      </c>
      <c r="C18" t="s">
        <v>14</v>
      </c>
      <c r="D18" t="s">
        <v>220</v>
      </c>
      <c r="E18" t="s">
        <v>171</v>
      </c>
      <c r="F18" t="s">
        <v>163</v>
      </c>
      <c r="G18" s="177">
        <v>-30</v>
      </c>
      <c r="H18" s="60">
        <v>45478</v>
      </c>
      <c r="I18" s="60">
        <v>45478</v>
      </c>
      <c r="J18" t="s">
        <v>163</v>
      </c>
      <c r="K18" t="s">
        <v>221</v>
      </c>
      <c r="L18" s="159">
        <v>45474</v>
      </c>
      <c r="M18" s="52">
        <f>IF(H18&gt;0,IF(COUNTIF($A$2:A18,A18)&gt;1,0,1),0)</f>
        <v>1</v>
      </c>
    </row>
    <row r="19" spans="1:13" s="17" customFormat="1" ht="12.75" customHeight="1" x14ac:dyDescent="0.25">
      <c r="A19" t="s">
        <v>240</v>
      </c>
      <c r="B19" t="s">
        <v>167</v>
      </c>
      <c r="C19" t="s">
        <v>14</v>
      </c>
      <c r="D19" t="s">
        <v>220</v>
      </c>
      <c r="E19" t="s">
        <v>171</v>
      </c>
      <c r="F19" t="s">
        <v>163</v>
      </c>
      <c r="G19" s="177">
        <v>-10</v>
      </c>
      <c r="H19" s="60">
        <v>45478</v>
      </c>
      <c r="I19" s="60">
        <v>45478</v>
      </c>
      <c r="J19" t="s">
        <v>163</v>
      </c>
      <c r="K19" t="s">
        <v>221</v>
      </c>
      <c r="L19" s="159">
        <v>45474</v>
      </c>
      <c r="M19" s="52">
        <f>IF(H19&gt;0,IF(COUNTIF($A$2:A19,A19)&gt;1,0,1),0)</f>
        <v>1</v>
      </c>
    </row>
    <row r="20" spans="1:13" s="17" customFormat="1" ht="12.75" customHeight="1" x14ac:dyDescent="0.25">
      <c r="A20" t="s">
        <v>227</v>
      </c>
      <c r="B20" t="s">
        <v>167</v>
      </c>
      <c r="C20" t="s">
        <v>14</v>
      </c>
      <c r="D20" t="s">
        <v>220</v>
      </c>
      <c r="E20" t="s">
        <v>171</v>
      </c>
      <c r="F20" t="s">
        <v>163</v>
      </c>
      <c r="G20" s="177">
        <v>-60.59</v>
      </c>
      <c r="H20" s="60">
        <v>45481</v>
      </c>
      <c r="I20" s="60">
        <v>45481</v>
      </c>
      <c r="J20" t="s">
        <v>163</v>
      </c>
      <c r="K20" t="s">
        <v>241</v>
      </c>
      <c r="L20" s="159">
        <v>45474</v>
      </c>
      <c r="M20" s="52">
        <f>IF(H20&gt;0,IF(COUNTIF($A$2:A20,A20)&gt;1,0,1),0)</f>
        <v>0</v>
      </c>
    </row>
    <row r="21" spans="1:13" s="17" customFormat="1" ht="12.75" customHeight="1" x14ac:dyDescent="0.25">
      <c r="A21" t="s">
        <v>242</v>
      </c>
      <c r="B21" t="s">
        <v>167</v>
      </c>
      <c r="C21" t="s">
        <v>14</v>
      </c>
      <c r="D21" t="s">
        <v>220</v>
      </c>
      <c r="E21" t="s">
        <v>171</v>
      </c>
      <c r="F21" t="s">
        <v>163</v>
      </c>
      <c r="G21" s="177">
        <v>-60</v>
      </c>
      <c r="H21" s="60">
        <v>45481</v>
      </c>
      <c r="I21" s="60">
        <v>45481</v>
      </c>
      <c r="J21" t="s">
        <v>163</v>
      </c>
      <c r="K21" t="s">
        <v>221</v>
      </c>
      <c r="L21" s="159">
        <v>45474</v>
      </c>
      <c r="M21" s="52">
        <f>IF(H21&gt;0,IF(COUNTIF($A$2:A21,A21)&gt;1,0,1),0)</f>
        <v>1</v>
      </c>
    </row>
    <row r="22" spans="1:13" s="17" customFormat="1" ht="12.75" customHeight="1" x14ac:dyDescent="0.25">
      <c r="A22" t="s">
        <v>243</v>
      </c>
      <c r="B22" t="s">
        <v>167</v>
      </c>
      <c r="C22" t="s">
        <v>14</v>
      </c>
      <c r="D22" t="s">
        <v>220</v>
      </c>
      <c r="E22" t="s">
        <v>171</v>
      </c>
      <c r="F22" t="s">
        <v>163</v>
      </c>
      <c r="G22" s="177">
        <v>-10</v>
      </c>
      <c r="H22" s="60">
        <v>45481</v>
      </c>
      <c r="I22" s="60">
        <v>45481</v>
      </c>
      <c r="J22" t="s">
        <v>163</v>
      </c>
      <c r="K22" t="s">
        <v>221</v>
      </c>
      <c r="L22" s="159">
        <v>45474</v>
      </c>
      <c r="M22" s="52">
        <f>IF(H22&gt;0,IF(COUNTIF($A$2:A22,A22)&gt;1,0,1),0)</f>
        <v>1</v>
      </c>
    </row>
    <row r="23" spans="1:13" s="17" customFormat="1" ht="12.75" customHeight="1" x14ac:dyDescent="0.25">
      <c r="A23" t="s">
        <v>244</v>
      </c>
      <c r="B23" t="s">
        <v>167</v>
      </c>
      <c r="C23" t="s">
        <v>14</v>
      </c>
      <c r="D23" t="s">
        <v>220</v>
      </c>
      <c r="E23" t="s">
        <v>171</v>
      </c>
      <c r="F23" t="s">
        <v>163</v>
      </c>
      <c r="G23" s="177">
        <v>-25</v>
      </c>
      <c r="H23" s="60">
        <v>45481</v>
      </c>
      <c r="I23" s="60">
        <v>45481</v>
      </c>
      <c r="J23" t="s">
        <v>163</v>
      </c>
      <c r="K23" t="s">
        <v>221</v>
      </c>
      <c r="L23" s="159">
        <v>45474</v>
      </c>
      <c r="M23" s="52">
        <f>IF(H23&gt;0,IF(COUNTIF($A$2:A23,A23)&gt;1,0,1),0)</f>
        <v>1</v>
      </c>
    </row>
    <row r="24" spans="1:13" s="17" customFormat="1" ht="12.75" customHeight="1" x14ac:dyDescent="0.25">
      <c r="A24" t="s">
        <v>245</v>
      </c>
      <c r="B24" t="s">
        <v>167</v>
      </c>
      <c r="C24" t="s">
        <v>14</v>
      </c>
      <c r="D24" t="s">
        <v>220</v>
      </c>
      <c r="E24" t="s">
        <v>171</v>
      </c>
      <c r="F24" t="s">
        <v>163</v>
      </c>
      <c r="G24" s="177">
        <v>-10</v>
      </c>
      <c r="H24" s="60">
        <v>45481</v>
      </c>
      <c r="I24" s="60">
        <v>45481</v>
      </c>
      <c r="J24" t="s">
        <v>163</v>
      </c>
      <c r="K24" t="s">
        <v>221</v>
      </c>
      <c r="L24" s="159">
        <v>45474</v>
      </c>
      <c r="M24" s="52">
        <f>IF(H24&gt;0,IF(COUNTIF($A$2:A24,A24)&gt;1,0,1),0)</f>
        <v>1</v>
      </c>
    </row>
    <row r="25" spans="1:13" s="17" customFormat="1" ht="12.75" customHeight="1" x14ac:dyDescent="0.25">
      <c r="A25" t="s">
        <v>246</v>
      </c>
      <c r="B25" t="s">
        <v>167</v>
      </c>
      <c r="C25" t="s">
        <v>14</v>
      </c>
      <c r="D25" t="s">
        <v>220</v>
      </c>
      <c r="E25" t="s">
        <v>171</v>
      </c>
      <c r="F25" t="s">
        <v>163</v>
      </c>
      <c r="G25" s="177">
        <v>-30</v>
      </c>
      <c r="H25" s="60">
        <v>45481</v>
      </c>
      <c r="I25" s="60">
        <v>45481</v>
      </c>
      <c r="J25" t="s">
        <v>163</v>
      </c>
      <c r="K25" t="s">
        <v>221</v>
      </c>
      <c r="L25" s="159">
        <v>45474</v>
      </c>
      <c r="M25" s="52">
        <f>IF(H25&gt;0,IF(COUNTIF($A$2:A25,A25)&gt;1,0,1),0)</f>
        <v>1</v>
      </c>
    </row>
    <row r="26" spans="1:13" s="17" customFormat="1" ht="12.75" customHeight="1" x14ac:dyDescent="0.25">
      <c r="A26" t="s">
        <v>247</v>
      </c>
      <c r="B26" t="s">
        <v>167</v>
      </c>
      <c r="C26" t="s">
        <v>14</v>
      </c>
      <c r="D26" t="s">
        <v>220</v>
      </c>
      <c r="E26" t="s">
        <v>171</v>
      </c>
      <c r="F26" t="s">
        <v>163</v>
      </c>
      <c r="G26" s="177">
        <v>-25</v>
      </c>
      <c r="H26" s="60">
        <v>45481</v>
      </c>
      <c r="I26" s="60">
        <v>45481</v>
      </c>
      <c r="J26" t="s">
        <v>163</v>
      </c>
      <c r="K26" t="s">
        <v>221</v>
      </c>
      <c r="L26" s="159">
        <v>45474</v>
      </c>
      <c r="M26" s="52">
        <f>IF(H26&gt;0,IF(COUNTIF($A$2:A26,A26)&gt;1,0,1),0)</f>
        <v>1</v>
      </c>
    </row>
    <row r="27" spans="1:13" s="17" customFormat="1" ht="12.75" customHeight="1" x14ac:dyDescent="0.25">
      <c r="A27" t="s">
        <v>248</v>
      </c>
      <c r="B27" t="s">
        <v>167</v>
      </c>
      <c r="C27" t="s">
        <v>14</v>
      </c>
      <c r="D27" t="s">
        <v>220</v>
      </c>
      <c r="E27" t="s">
        <v>171</v>
      </c>
      <c r="F27" t="s">
        <v>163</v>
      </c>
      <c r="G27" s="177">
        <v>-40</v>
      </c>
      <c r="H27" s="60">
        <v>45481</v>
      </c>
      <c r="I27" s="60">
        <v>45481</v>
      </c>
      <c r="J27" t="s">
        <v>163</v>
      </c>
      <c r="K27" t="s">
        <v>221</v>
      </c>
      <c r="L27" s="159">
        <v>45474</v>
      </c>
      <c r="M27" s="52">
        <f>IF(H27&gt;0,IF(COUNTIF($A$2:A27,A27)&gt;1,0,1),0)</f>
        <v>1</v>
      </c>
    </row>
    <row r="28" spans="1:13" s="17" customFormat="1" ht="12.75" customHeight="1" x14ac:dyDescent="0.25">
      <c r="A28" t="s">
        <v>249</v>
      </c>
      <c r="B28" t="s">
        <v>167</v>
      </c>
      <c r="C28" t="s">
        <v>14</v>
      </c>
      <c r="D28" t="s">
        <v>220</v>
      </c>
      <c r="E28" t="s">
        <v>171</v>
      </c>
      <c r="F28" t="s">
        <v>163</v>
      </c>
      <c r="G28" s="177">
        <v>-20</v>
      </c>
      <c r="H28" s="60">
        <v>45481</v>
      </c>
      <c r="I28" s="60">
        <v>45481</v>
      </c>
      <c r="J28" t="s">
        <v>163</v>
      </c>
      <c r="K28" t="s">
        <v>221</v>
      </c>
      <c r="L28" s="159">
        <v>45474</v>
      </c>
      <c r="M28" s="52">
        <f>IF(H28&gt;0,IF(COUNTIF($A$2:A28,A28)&gt;1,0,1),0)</f>
        <v>1</v>
      </c>
    </row>
    <row r="29" spans="1:13" s="17" customFormat="1" ht="12.75" customHeight="1" x14ac:dyDescent="0.25">
      <c r="A29" t="s">
        <v>250</v>
      </c>
      <c r="B29" t="s">
        <v>167</v>
      </c>
      <c r="C29" t="s">
        <v>14</v>
      </c>
      <c r="D29" t="s">
        <v>220</v>
      </c>
      <c r="E29" t="s">
        <v>171</v>
      </c>
      <c r="F29" t="s">
        <v>163</v>
      </c>
      <c r="G29" s="177">
        <v>-30</v>
      </c>
      <c r="H29" s="60">
        <v>45481</v>
      </c>
      <c r="I29" s="60">
        <v>45481</v>
      </c>
      <c r="J29" t="s">
        <v>163</v>
      </c>
      <c r="K29" t="s">
        <v>221</v>
      </c>
      <c r="L29" s="159">
        <v>45474</v>
      </c>
      <c r="M29" s="52">
        <f>IF(H29&gt;0,IF(COUNTIF($A$2:A29,A29)&gt;1,0,1),0)</f>
        <v>1</v>
      </c>
    </row>
    <row r="30" spans="1:13" s="17" customFormat="1" ht="12.75" customHeight="1" x14ac:dyDescent="0.25">
      <c r="A30" t="s">
        <v>251</v>
      </c>
      <c r="B30" t="s">
        <v>167</v>
      </c>
      <c r="C30" t="s">
        <v>14</v>
      </c>
      <c r="D30" t="s">
        <v>220</v>
      </c>
      <c r="E30" t="s">
        <v>171</v>
      </c>
      <c r="F30" t="s">
        <v>163</v>
      </c>
      <c r="G30" s="177">
        <v>-10</v>
      </c>
      <c r="H30" s="60">
        <v>45481</v>
      </c>
      <c r="I30" s="60">
        <v>45481</v>
      </c>
      <c r="J30" t="s">
        <v>163</v>
      </c>
      <c r="K30" t="s">
        <v>221</v>
      </c>
      <c r="L30" s="159">
        <v>45474</v>
      </c>
      <c r="M30" s="52">
        <f>IF(H30&gt;0,IF(COUNTIF($A$2:A30,A30)&gt;1,0,1),0)</f>
        <v>1</v>
      </c>
    </row>
    <row r="31" spans="1:13" s="17" customFormat="1" ht="12.75" customHeight="1" x14ac:dyDescent="0.25">
      <c r="A31" t="s">
        <v>252</v>
      </c>
      <c r="B31" t="s">
        <v>167</v>
      </c>
      <c r="C31" t="s">
        <v>14</v>
      </c>
      <c r="D31" t="s">
        <v>220</v>
      </c>
      <c r="E31" t="s">
        <v>171</v>
      </c>
      <c r="F31" t="s">
        <v>163</v>
      </c>
      <c r="G31" s="177">
        <v>-50</v>
      </c>
      <c r="H31" s="60">
        <v>45482</v>
      </c>
      <c r="I31" s="60">
        <v>45482</v>
      </c>
      <c r="J31" t="s">
        <v>163</v>
      </c>
      <c r="K31" t="s">
        <v>221</v>
      </c>
      <c r="L31" s="159">
        <v>45474</v>
      </c>
      <c r="M31" s="52">
        <f>IF(H31&gt;0,IF(COUNTIF($A$2:A31,A31)&gt;1,0,1),0)</f>
        <v>1</v>
      </c>
    </row>
    <row r="32" spans="1:13" s="17" customFormat="1" ht="12.75" customHeight="1" x14ac:dyDescent="0.25">
      <c r="A32" t="s">
        <v>253</v>
      </c>
      <c r="B32" t="s">
        <v>167</v>
      </c>
      <c r="C32" t="s">
        <v>14</v>
      </c>
      <c r="D32" t="s">
        <v>220</v>
      </c>
      <c r="E32" t="s">
        <v>171</v>
      </c>
      <c r="F32" t="s">
        <v>163</v>
      </c>
      <c r="G32" s="177">
        <v>-30</v>
      </c>
      <c r="H32" s="60">
        <v>45483</v>
      </c>
      <c r="I32" s="60">
        <v>45483</v>
      </c>
      <c r="J32" t="s">
        <v>163</v>
      </c>
      <c r="K32" t="s">
        <v>221</v>
      </c>
      <c r="L32" s="159">
        <v>45474</v>
      </c>
      <c r="M32" s="52">
        <f>IF(H32&gt;0,IF(COUNTIF($A$2:A32,A32)&gt;1,0,1),0)</f>
        <v>1</v>
      </c>
    </row>
    <row r="33" spans="1:13" s="17" customFormat="1" ht="12.75" customHeight="1" x14ac:dyDescent="0.25">
      <c r="A33" t="s">
        <v>254</v>
      </c>
      <c r="B33" t="s">
        <v>167</v>
      </c>
      <c r="C33" t="s">
        <v>14</v>
      </c>
      <c r="D33" t="s">
        <v>220</v>
      </c>
      <c r="E33" t="s">
        <v>171</v>
      </c>
      <c r="F33" t="s">
        <v>163</v>
      </c>
      <c r="G33" s="177">
        <v>-60</v>
      </c>
      <c r="H33" s="60">
        <v>45483</v>
      </c>
      <c r="I33" s="60">
        <v>45483</v>
      </c>
      <c r="J33" t="s">
        <v>163</v>
      </c>
      <c r="K33" t="s">
        <v>221</v>
      </c>
      <c r="L33" s="159">
        <v>45474</v>
      </c>
      <c r="M33" s="52">
        <f>IF(H33&gt;0,IF(COUNTIF($A$2:A33,A33)&gt;1,0,1),0)</f>
        <v>1</v>
      </c>
    </row>
    <row r="34" spans="1:13" s="17" customFormat="1" ht="12.75" customHeight="1" x14ac:dyDescent="0.25">
      <c r="A34" t="s">
        <v>255</v>
      </c>
      <c r="B34" t="s">
        <v>167</v>
      </c>
      <c r="C34" t="s">
        <v>14</v>
      </c>
      <c r="D34" t="s">
        <v>220</v>
      </c>
      <c r="E34" t="s">
        <v>171</v>
      </c>
      <c r="F34" t="s">
        <v>163</v>
      </c>
      <c r="G34" s="177">
        <v>-10</v>
      </c>
      <c r="H34" s="60">
        <v>45484</v>
      </c>
      <c r="I34" s="60">
        <v>45484</v>
      </c>
      <c r="J34" t="s">
        <v>163</v>
      </c>
      <c r="K34" t="s">
        <v>221</v>
      </c>
      <c r="L34" s="159">
        <v>45474</v>
      </c>
      <c r="M34" s="52">
        <f>IF(H34&gt;0,IF(COUNTIF($A$2:A34,A34)&gt;1,0,1),0)</f>
        <v>1</v>
      </c>
    </row>
    <row r="35" spans="1:13" s="17" customFormat="1" ht="12.75" customHeight="1" x14ac:dyDescent="0.25">
      <c r="A35" t="s">
        <v>256</v>
      </c>
      <c r="B35" t="s">
        <v>167</v>
      </c>
      <c r="C35" t="s">
        <v>14</v>
      </c>
      <c r="D35" t="s">
        <v>220</v>
      </c>
      <c r="E35" t="s">
        <v>171</v>
      </c>
      <c r="F35" t="s">
        <v>163</v>
      </c>
      <c r="G35" s="177">
        <v>-50</v>
      </c>
      <c r="H35" s="60">
        <v>45485</v>
      </c>
      <c r="I35" s="60">
        <v>45485</v>
      </c>
      <c r="J35" t="s">
        <v>163</v>
      </c>
      <c r="K35" t="s">
        <v>221</v>
      </c>
      <c r="L35" s="159">
        <v>45474</v>
      </c>
      <c r="M35" s="52">
        <f>IF(H35&gt;0,IF(COUNTIF($A$2:A35,A35)&gt;1,0,1),0)</f>
        <v>1</v>
      </c>
    </row>
    <row r="36" spans="1:13" s="17" customFormat="1" ht="12.75" customHeight="1" x14ac:dyDescent="0.25">
      <c r="A36" t="s">
        <v>224</v>
      </c>
      <c r="B36" t="s">
        <v>167</v>
      </c>
      <c r="C36" t="s">
        <v>14</v>
      </c>
      <c r="D36" t="s">
        <v>220</v>
      </c>
      <c r="E36" t="s">
        <v>171</v>
      </c>
      <c r="F36" t="s">
        <v>163</v>
      </c>
      <c r="G36" s="177">
        <v>-16.670000000000002</v>
      </c>
      <c r="H36" s="60">
        <v>45485</v>
      </c>
      <c r="I36" s="60">
        <v>45485</v>
      </c>
      <c r="J36" t="s">
        <v>163</v>
      </c>
      <c r="K36" t="s">
        <v>257</v>
      </c>
      <c r="L36" s="159">
        <v>45474</v>
      </c>
      <c r="M36" s="52">
        <f>IF(H36&gt;0,IF(COUNTIF($A$2:A36,A36)&gt;1,0,1),0)</f>
        <v>0</v>
      </c>
    </row>
    <row r="37" spans="1:13" s="17" customFormat="1" ht="12.75" customHeight="1" x14ac:dyDescent="0.25">
      <c r="A37" t="s">
        <v>258</v>
      </c>
      <c r="B37" t="s">
        <v>167</v>
      </c>
      <c r="C37" t="s">
        <v>14</v>
      </c>
      <c r="D37" t="s">
        <v>220</v>
      </c>
      <c r="E37" t="s">
        <v>171</v>
      </c>
      <c r="F37" t="s">
        <v>163</v>
      </c>
      <c r="G37" s="177">
        <v>-20</v>
      </c>
      <c r="H37" s="60">
        <v>45485</v>
      </c>
      <c r="I37" s="60">
        <v>45485</v>
      </c>
      <c r="J37" t="s">
        <v>163</v>
      </c>
      <c r="K37" t="s">
        <v>221</v>
      </c>
      <c r="L37" s="159">
        <v>45474</v>
      </c>
      <c r="M37" s="52">
        <f>IF(H37&gt;0,IF(COUNTIF($A$2:A37,A37)&gt;1,0,1),0)</f>
        <v>1</v>
      </c>
    </row>
    <row r="38" spans="1:13" s="17" customFormat="1" ht="12.75" customHeight="1" x14ac:dyDescent="0.25">
      <c r="A38" t="s">
        <v>259</v>
      </c>
      <c r="B38" t="s">
        <v>167</v>
      </c>
      <c r="C38" t="s">
        <v>14</v>
      </c>
      <c r="D38" t="s">
        <v>220</v>
      </c>
      <c r="E38" t="s">
        <v>171</v>
      </c>
      <c r="F38" t="s">
        <v>163</v>
      </c>
      <c r="G38" s="177">
        <v>-66.67</v>
      </c>
      <c r="H38" s="60">
        <v>45485</v>
      </c>
      <c r="I38" s="60">
        <v>45485</v>
      </c>
      <c r="J38" t="s">
        <v>163</v>
      </c>
      <c r="K38" t="s">
        <v>221</v>
      </c>
      <c r="L38" s="159">
        <v>45474</v>
      </c>
      <c r="M38" s="52">
        <f>IF(H38&gt;0,IF(COUNTIF($A$2:A38,A38)&gt;1,0,1),0)</f>
        <v>1</v>
      </c>
    </row>
    <row r="39" spans="1:13" s="17" customFormat="1" ht="12.75" customHeight="1" x14ac:dyDescent="0.25">
      <c r="A39" t="s">
        <v>260</v>
      </c>
      <c r="B39" t="s">
        <v>167</v>
      </c>
      <c r="C39" t="s">
        <v>14</v>
      </c>
      <c r="D39" t="s">
        <v>220</v>
      </c>
      <c r="E39" t="s">
        <v>171</v>
      </c>
      <c r="F39" t="s">
        <v>163</v>
      </c>
      <c r="G39" s="177">
        <v>-10</v>
      </c>
      <c r="H39" s="60">
        <v>45485</v>
      </c>
      <c r="I39" s="60">
        <v>45485</v>
      </c>
      <c r="J39" t="s">
        <v>163</v>
      </c>
      <c r="K39" t="s">
        <v>221</v>
      </c>
      <c r="L39" s="159">
        <v>45474</v>
      </c>
      <c r="M39" s="52">
        <f>IF(H39&gt;0,IF(COUNTIF($A$2:A39,A39)&gt;1,0,1),0)</f>
        <v>1</v>
      </c>
    </row>
    <row r="40" spans="1:13" s="17" customFormat="1" ht="12.75" customHeight="1" x14ac:dyDescent="0.25">
      <c r="A40" t="s">
        <v>261</v>
      </c>
      <c r="B40" t="s">
        <v>167</v>
      </c>
      <c r="C40" t="s">
        <v>14</v>
      </c>
      <c r="D40" t="s">
        <v>220</v>
      </c>
      <c r="E40" t="s">
        <v>171</v>
      </c>
      <c r="F40" t="s">
        <v>163</v>
      </c>
      <c r="G40" s="177">
        <v>-41.67</v>
      </c>
      <c r="H40" s="60">
        <v>45488</v>
      </c>
      <c r="I40" s="60">
        <v>45488</v>
      </c>
      <c r="J40" t="s">
        <v>163</v>
      </c>
      <c r="K40" t="s">
        <v>221</v>
      </c>
      <c r="L40" s="159">
        <v>45474</v>
      </c>
      <c r="M40" s="52">
        <f>IF(H40&gt;0,IF(COUNTIF($A$2:A40,A40)&gt;1,0,1),0)</f>
        <v>1</v>
      </c>
    </row>
    <row r="41" spans="1:13" s="17" customFormat="1" ht="12.75" customHeight="1" x14ac:dyDescent="0.25">
      <c r="A41" t="s">
        <v>262</v>
      </c>
      <c r="B41" t="s">
        <v>167</v>
      </c>
      <c r="C41" t="s">
        <v>14</v>
      </c>
      <c r="D41" t="s">
        <v>220</v>
      </c>
      <c r="E41" t="s">
        <v>171</v>
      </c>
      <c r="F41" t="s">
        <v>163</v>
      </c>
      <c r="G41" s="177">
        <v>-10</v>
      </c>
      <c r="H41" s="60">
        <v>45488</v>
      </c>
      <c r="I41" s="60">
        <v>45488</v>
      </c>
      <c r="J41" t="s">
        <v>163</v>
      </c>
      <c r="K41" t="s">
        <v>221</v>
      </c>
      <c r="L41" s="159">
        <v>45474</v>
      </c>
      <c r="M41" s="52">
        <f>IF(H41&gt;0,IF(COUNTIF($A$2:A41,A41)&gt;1,0,1),0)</f>
        <v>1</v>
      </c>
    </row>
    <row r="42" spans="1:13" s="17" customFormat="1" ht="12.75" customHeight="1" x14ac:dyDescent="0.25">
      <c r="A42" t="s">
        <v>263</v>
      </c>
      <c r="B42" t="s">
        <v>167</v>
      </c>
      <c r="C42" t="s">
        <v>14</v>
      </c>
      <c r="D42" t="s">
        <v>220</v>
      </c>
      <c r="E42" t="s">
        <v>171</v>
      </c>
      <c r="F42" t="s">
        <v>163</v>
      </c>
      <c r="G42" s="177">
        <v>-43.33</v>
      </c>
      <c r="H42" s="60">
        <v>45489</v>
      </c>
      <c r="I42" s="60">
        <v>45489</v>
      </c>
      <c r="J42" t="s">
        <v>163</v>
      </c>
      <c r="K42" t="s">
        <v>264</v>
      </c>
      <c r="L42" s="159">
        <v>45474</v>
      </c>
      <c r="M42" s="52">
        <f>IF(H42&gt;0,IF(COUNTIF($A$2:A42,A42)&gt;1,0,1),0)</f>
        <v>1</v>
      </c>
    </row>
    <row r="43" spans="1:13" s="17" customFormat="1" ht="12.75" customHeight="1" x14ac:dyDescent="0.25">
      <c r="A43" t="s">
        <v>263</v>
      </c>
      <c r="B43" t="s">
        <v>167</v>
      </c>
      <c r="C43" t="s">
        <v>14</v>
      </c>
      <c r="D43" t="s">
        <v>220</v>
      </c>
      <c r="E43" t="s">
        <v>171</v>
      </c>
      <c r="F43" t="s">
        <v>163</v>
      </c>
      <c r="G43" s="177">
        <v>-36.67</v>
      </c>
      <c r="H43" s="60">
        <v>45489</v>
      </c>
      <c r="I43" s="60">
        <v>45489</v>
      </c>
      <c r="J43" t="s">
        <v>163</v>
      </c>
      <c r="K43" t="s">
        <v>264</v>
      </c>
      <c r="L43" s="159">
        <v>45474</v>
      </c>
      <c r="M43" s="52">
        <f>IF(H43&gt;0,IF(COUNTIF($A$2:A43,A43)&gt;1,0,1),0)</f>
        <v>0</v>
      </c>
    </row>
    <row r="44" spans="1:13" s="17" customFormat="1" ht="12.75" customHeight="1" x14ac:dyDescent="0.25">
      <c r="A44" t="s">
        <v>265</v>
      </c>
      <c r="B44" t="s">
        <v>167</v>
      </c>
      <c r="C44" t="s">
        <v>14</v>
      </c>
      <c r="D44" t="s">
        <v>220</v>
      </c>
      <c r="E44" t="s">
        <v>171</v>
      </c>
      <c r="F44" t="s">
        <v>163</v>
      </c>
      <c r="G44" s="177">
        <v>-20</v>
      </c>
      <c r="H44" s="60">
        <v>45489</v>
      </c>
      <c r="I44" s="60">
        <v>45489</v>
      </c>
      <c r="J44" t="s">
        <v>163</v>
      </c>
      <c r="K44" t="s">
        <v>266</v>
      </c>
      <c r="L44" s="159">
        <v>45474</v>
      </c>
      <c r="M44" s="52">
        <f>IF(H44&gt;0,IF(COUNTIF($A$2:A44,A44)&gt;1,0,1),0)</f>
        <v>1</v>
      </c>
    </row>
    <row r="45" spans="1:13" s="17" customFormat="1" ht="12.75" customHeight="1" x14ac:dyDescent="0.25">
      <c r="A45" t="s">
        <v>267</v>
      </c>
      <c r="B45" t="s">
        <v>167</v>
      </c>
      <c r="C45" t="s">
        <v>14</v>
      </c>
      <c r="D45" t="s">
        <v>220</v>
      </c>
      <c r="E45" t="s">
        <v>171</v>
      </c>
      <c r="F45" t="s">
        <v>163</v>
      </c>
      <c r="G45" s="177">
        <v>-20</v>
      </c>
      <c r="H45" s="60">
        <v>45490</v>
      </c>
      <c r="I45" s="60">
        <v>45490</v>
      </c>
      <c r="J45" t="s">
        <v>163</v>
      </c>
      <c r="K45" t="s">
        <v>221</v>
      </c>
      <c r="L45" s="159">
        <v>45474</v>
      </c>
      <c r="M45" s="52">
        <f>IF(H45&gt;0,IF(COUNTIF($A$2:A45,A45)&gt;1,0,1),0)</f>
        <v>1</v>
      </c>
    </row>
    <row r="46" spans="1:13" s="17" customFormat="1" ht="12.75" customHeight="1" x14ac:dyDescent="0.25">
      <c r="A46" t="s">
        <v>268</v>
      </c>
      <c r="B46" t="s">
        <v>167</v>
      </c>
      <c r="C46" t="s">
        <v>14</v>
      </c>
      <c r="D46" t="s">
        <v>220</v>
      </c>
      <c r="E46" t="s">
        <v>171</v>
      </c>
      <c r="F46" t="s">
        <v>163</v>
      </c>
      <c r="G46" s="177">
        <v>-20</v>
      </c>
      <c r="H46" s="60">
        <v>45490</v>
      </c>
      <c r="I46" s="60">
        <v>45490</v>
      </c>
      <c r="J46" t="s">
        <v>163</v>
      </c>
      <c r="K46" t="s">
        <v>221</v>
      </c>
      <c r="L46" s="159">
        <v>45474</v>
      </c>
      <c r="M46" s="52">
        <f>IF(H46&gt;0,IF(COUNTIF($A$2:A46,A46)&gt;1,0,1),0)</f>
        <v>1</v>
      </c>
    </row>
    <row r="47" spans="1:13" s="17" customFormat="1" ht="12.75" customHeight="1" x14ac:dyDescent="0.25">
      <c r="A47" t="s">
        <v>269</v>
      </c>
      <c r="B47" t="s">
        <v>167</v>
      </c>
      <c r="C47" t="s">
        <v>14</v>
      </c>
      <c r="D47" t="s">
        <v>220</v>
      </c>
      <c r="E47" t="s">
        <v>171</v>
      </c>
      <c r="F47" t="s">
        <v>163</v>
      </c>
      <c r="G47" s="177">
        <v>-50</v>
      </c>
      <c r="H47" s="60">
        <v>45490</v>
      </c>
      <c r="I47" s="60">
        <v>45490</v>
      </c>
      <c r="J47" t="s">
        <v>163</v>
      </c>
      <c r="K47" t="s">
        <v>221</v>
      </c>
      <c r="L47" s="159">
        <v>45474</v>
      </c>
      <c r="M47" s="52">
        <f>IF(H47&gt;0,IF(COUNTIF($A$2:A47,A47)&gt;1,0,1),0)</f>
        <v>1</v>
      </c>
    </row>
    <row r="48" spans="1:13" s="17" customFormat="1" ht="12.75" customHeight="1" x14ac:dyDescent="0.25">
      <c r="A48" t="s">
        <v>270</v>
      </c>
      <c r="B48" t="s">
        <v>167</v>
      </c>
      <c r="C48" t="s">
        <v>14</v>
      </c>
      <c r="D48" t="s">
        <v>220</v>
      </c>
      <c r="E48" t="s">
        <v>171</v>
      </c>
      <c r="F48" t="s">
        <v>163</v>
      </c>
      <c r="G48" s="177">
        <v>-20</v>
      </c>
      <c r="H48" s="60">
        <v>45490</v>
      </c>
      <c r="I48" s="60">
        <v>45490</v>
      </c>
      <c r="J48" t="s">
        <v>163</v>
      </c>
      <c r="K48" t="s">
        <v>221</v>
      </c>
      <c r="L48" s="159">
        <v>45474</v>
      </c>
      <c r="M48" s="52">
        <f>IF(H48&gt;0,IF(COUNTIF($A$2:A48,A48)&gt;1,0,1),0)</f>
        <v>1</v>
      </c>
    </row>
    <row r="49" spans="1:21" s="17" customFormat="1" ht="12.75" customHeight="1" x14ac:dyDescent="0.25">
      <c r="A49" t="s">
        <v>271</v>
      </c>
      <c r="B49" t="s">
        <v>167</v>
      </c>
      <c r="C49" t="s">
        <v>14</v>
      </c>
      <c r="D49" t="s">
        <v>220</v>
      </c>
      <c r="E49" t="s">
        <v>171</v>
      </c>
      <c r="F49" t="s">
        <v>163</v>
      </c>
      <c r="G49" s="177">
        <v>-35</v>
      </c>
      <c r="H49" s="60">
        <v>45490</v>
      </c>
      <c r="I49" s="60">
        <v>45490</v>
      </c>
      <c r="J49" t="s">
        <v>163</v>
      </c>
      <c r="K49" t="s">
        <v>221</v>
      </c>
      <c r="L49" s="159">
        <v>45474</v>
      </c>
      <c r="M49" s="52">
        <f>IF(H49&gt;0,IF(COUNTIF($A$2:A49,A49)&gt;1,0,1),0)</f>
        <v>1</v>
      </c>
    </row>
    <row r="50" spans="1:21" s="17" customFormat="1" ht="12.75" customHeight="1" x14ac:dyDescent="0.25">
      <c r="A50" t="s">
        <v>272</v>
      </c>
      <c r="B50" t="s">
        <v>167</v>
      </c>
      <c r="C50" t="s">
        <v>14</v>
      </c>
      <c r="D50" t="s">
        <v>220</v>
      </c>
      <c r="E50" t="s">
        <v>171</v>
      </c>
      <c r="F50" t="s">
        <v>163</v>
      </c>
      <c r="G50" s="177">
        <v>-25</v>
      </c>
      <c r="H50" s="60">
        <v>45490</v>
      </c>
      <c r="I50" s="60">
        <v>45490</v>
      </c>
      <c r="J50" t="s">
        <v>163</v>
      </c>
      <c r="K50" t="s">
        <v>221</v>
      </c>
      <c r="L50" s="159">
        <v>45474</v>
      </c>
      <c r="M50" s="52">
        <f>IF(H50&gt;0,IF(COUNTIF($A$2:A50,A50)&gt;1,0,1),0)</f>
        <v>1</v>
      </c>
    </row>
    <row r="51" spans="1:21" s="17" customFormat="1" ht="12.75" customHeight="1" x14ac:dyDescent="0.25">
      <c r="A51" t="s">
        <v>273</v>
      </c>
      <c r="B51" t="s">
        <v>167</v>
      </c>
      <c r="C51" t="s">
        <v>14</v>
      </c>
      <c r="D51" t="s">
        <v>220</v>
      </c>
      <c r="E51" t="s">
        <v>171</v>
      </c>
      <c r="F51" t="s">
        <v>163</v>
      </c>
      <c r="G51" s="177">
        <v>-50</v>
      </c>
      <c r="H51" s="60">
        <v>45491</v>
      </c>
      <c r="I51" s="60">
        <v>45491</v>
      </c>
      <c r="J51" t="s">
        <v>163</v>
      </c>
      <c r="K51" t="s">
        <v>221</v>
      </c>
      <c r="L51" s="159">
        <v>45474</v>
      </c>
      <c r="M51" s="52">
        <f>IF(H51&gt;0,IF(COUNTIF($A$2:A51,A51)&gt;1,0,1),0)</f>
        <v>1</v>
      </c>
    </row>
    <row r="52" spans="1:21" s="17" customFormat="1" ht="12.75" customHeight="1" x14ac:dyDescent="0.25">
      <c r="A52" t="s">
        <v>274</v>
      </c>
      <c r="B52" t="s">
        <v>167</v>
      </c>
      <c r="C52" t="s">
        <v>14</v>
      </c>
      <c r="D52" t="s">
        <v>220</v>
      </c>
      <c r="E52" t="s">
        <v>171</v>
      </c>
      <c r="F52" t="s">
        <v>163</v>
      </c>
      <c r="G52" s="177">
        <v>-100</v>
      </c>
      <c r="H52" s="60">
        <v>45491</v>
      </c>
      <c r="I52" s="60">
        <v>45491</v>
      </c>
      <c r="J52" t="s">
        <v>163</v>
      </c>
      <c r="K52" t="s">
        <v>275</v>
      </c>
      <c r="L52" s="159">
        <v>45474</v>
      </c>
      <c r="M52" s="52">
        <f>IF(H52&gt;0,IF(COUNTIF($A$2:A52,A52)&gt;1,0,1),0)</f>
        <v>1</v>
      </c>
    </row>
    <row r="53" spans="1:21" s="17" customFormat="1" ht="12.75" customHeight="1" x14ac:dyDescent="0.25">
      <c r="A53" t="s">
        <v>276</v>
      </c>
      <c r="B53" t="s">
        <v>167</v>
      </c>
      <c r="C53" t="s">
        <v>14</v>
      </c>
      <c r="D53" t="s">
        <v>220</v>
      </c>
      <c r="E53" t="s">
        <v>171</v>
      </c>
      <c r="F53" t="s">
        <v>163</v>
      </c>
      <c r="G53" s="177">
        <v>-50</v>
      </c>
      <c r="H53" s="60">
        <v>45492</v>
      </c>
      <c r="I53" s="60">
        <v>45492</v>
      </c>
      <c r="J53" t="s">
        <v>163</v>
      </c>
      <c r="K53" t="s">
        <v>277</v>
      </c>
      <c r="L53" s="159">
        <v>45474</v>
      </c>
      <c r="M53" s="52">
        <f>IF(H53&gt;0,IF(COUNTIF($A$2:A53,A53)&gt;1,0,1),0)</f>
        <v>1</v>
      </c>
    </row>
    <row r="54" spans="1:21" s="17" customFormat="1" ht="12.75" customHeight="1" x14ac:dyDescent="0.25">
      <c r="A54" t="s">
        <v>278</v>
      </c>
      <c r="B54" t="s">
        <v>167</v>
      </c>
      <c r="C54" t="s">
        <v>14</v>
      </c>
      <c r="D54" t="s">
        <v>220</v>
      </c>
      <c r="E54" t="s">
        <v>171</v>
      </c>
      <c r="F54" t="s">
        <v>163</v>
      </c>
      <c r="G54" s="177">
        <v>-40</v>
      </c>
      <c r="H54" s="60">
        <v>45493</v>
      </c>
      <c r="I54" s="60">
        <v>45493</v>
      </c>
      <c r="J54" t="s">
        <v>163</v>
      </c>
      <c r="K54" t="s">
        <v>221</v>
      </c>
      <c r="L54" s="159">
        <v>45474</v>
      </c>
      <c r="M54" s="52">
        <f>IF(H54&gt;0,IF(COUNTIF($A$2:A54,A54)&gt;1,0,1),0)</f>
        <v>1</v>
      </c>
    </row>
    <row r="55" spans="1:21" s="17" customFormat="1" ht="12.75" customHeight="1" x14ac:dyDescent="0.25">
      <c r="A55" t="s">
        <v>279</v>
      </c>
      <c r="B55" t="s">
        <v>167</v>
      </c>
      <c r="C55" t="s">
        <v>14</v>
      </c>
      <c r="D55" t="s">
        <v>220</v>
      </c>
      <c r="E55" t="s">
        <v>171</v>
      </c>
      <c r="F55" t="s">
        <v>163</v>
      </c>
      <c r="G55" s="177">
        <v>-10</v>
      </c>
      <c r="H55" s="60">
        <v>45493</v>
      </c>
      <c r="I55" s="60">
        <v>45493</v>
      </c>
      <c r="J55" t="s">
        <v>163</v>
      </c>
      <c r="K55" t="s">
        <v>221</v>
      </c>
      <c r="L55" s="159">
        <v>45474</v>
      </c>
      <c r="M55" s="52">
        <f>IF(H55&gt;0,IF(COUNTIF($A$2:A55,A55)&gt;1,0,1),0)</f>
        <v>1</v>
      </c>
    </row>
    <row r="56" spans="1:21" s="17" customFormat="1" ht="12.75" customHeight="1" x14ac:dyDescent="0.25">
      <c r="A56" t="s">
        <v>280</v>
      </c>
      <c r="B56" t="s">
        <v>167</v>
      </c>
      <c r="C56" t="s">
        <v>14</v>
      </c>
      <c r="D56" t="s">
        <v>220</v>
      </c>
      <c r="E56" t="s">
        <v>171</v>
      </c>
      <c r="F56" t="s">
        <v>163</v>
      </c>
      <c r="G56" s="177">
        <v>-25</v>
      </c>
      <c r="H56" s="60">
        <v>45493</v>
      </c>
      <c r="I56" s="60">
        <v>45493</v>
      </c>
      <c r="J56" t="s">
        <v>163</v>
      </c>
      <c r="K56" t="s">
        <v>221</v>
      </c>
      <c r="L56" s="159">
        <v>45474</v>
      </c>
      <c r="M56" s="52">
        <f>IF(H56&gt;0,IF(COUNTIF($A$2:A56,A56)&gt;1,0,1),0)</f>
        <v>1</v>
      </c>
    </row>
    <row r="57" spans="1:21" s="17" customFormat="1" ht="12.75" customHeight="1" x14ac:dyDescent="0.25">
      <c r="A57" t="s">
        <v>281</v>
      </c>
      <c r="B57" t="s">
        <v>167</v>
      </c>
      <c r="C57" t="s">
        <v>14</v>
      </c>
      <c r="D57" t="s">
        <v>220</v>
      </c>
      <c r="E57" t="s">
        <v>164</v>
      </c>
      <c r="F57" t="s">
        <v>163</v>
      </c>
      <c r="G57" s="177">
        <v>-20</v>
      </c>
      <c r="H57" s="60">
        <v>45493</v>
      </c>
      <c r="I57" s="60">
        <v>45493</v>
      </c>
      <c r="J57" s="60">
        <v>45496</v>
      </c>
      <c r="K57" t="s">
        <v>221</v>
      </c>
      <c r="L57" s="159">
        <v>45474</v>
      </c>
      <c r="M57" s="52">
        <f>IF(H57&gt;0,IF(COUNTIF($A$2:A57,A57)&gt;1,0,1),0)</f>
        <v>1</v>
      </c>
    </row>
    <row r="58" spans="1:21" s="17" customFormat="1" ht="12.75" customHeight="1" x14ac:dyDescent="0.25">
      <c r="A58" t="s">
        <v>282</v>
      </c>
      <c r="B58" t="s">
        <v>167</v>
      </c>
      <c r="C58" t="s">
        <v>14</v>
      </c>
      <c r="D58" t="s">
        <v>220</v>
      </c>
      <c r="E58" t="s">
        <v>171</v>
      </c>
      <c r="F58" t="s">
        <v>163</v>
      </c>
      <c r="G58" s="177">
        <v>-20</v>
      </c>
      <c r="H58" s="60">
        <v>45493</v>
      </c>
      <c r="I58" s="60">
        <v>45493</v>
      </c>
      <c r="J58" t="s">
        <v>163</v>
      </c>
      <c r="K58" t="s">
        <v>221</v>
      </c>
      <c r="L58" s="159">
        <v>45474</v>
      </c>
      <c r="M58" s="52">
        <f>IF(H58&gt;0,IF(COUNTIF($A$2:A58,A58)&gt;1,0,1),0)</f>
        <v>1</v>
      </c>
    </row>
    <row r="59" spans="1:21" s="17" customFormat="1" ht="12.75" customHeight="1" x14ac:dyDescent="0.25">
      <c r="A59" t="s">
        <v>283</v>
      </c>
      <c r="B59" t="s">
        <v>167</v>
      </c>
      <c r="C59" t="s">
        <v>14</v>
      </c>
      <c r="D59" t="s">
        <v>220</v>
      </c>
      <c r="E59" t="s">
        <v>171</v>
      </c>
      <c r="F59" t="s">
        <v>163</v>
      </c>
      <c r="G59" s="177">
        <v>-50</v>
      </c>
      <c r="H59" s="60">
        <v>45493</v>
      </c>
      <c r="I59" s="60">
        <v>45493</v>
      </c>
      <c r="J59" t="s">
        <v>163</v>
      </c>
      <c r="K59" t="s">
        <v>221</v>
      </c>
      <c r="L59" s="159">
        <v>45474</v>
      </c>
      <c r="M59" s="52">
        <f>IF(H59&gt;0,IF(COUNTIF($A$2:A59,A59)&gt;1,0,1),0)</f>
        <v>1</v>
      </c>
    </row>
    <row r="60" spans="1:21" s="17" customFormat="1" ht="12.75" customHeight="1" x14ac:dyDescent="0.25">
      <c r="A60" t="s">
        <v>284</v>
      </c>
      <c r="B60" t="s">
        <v>167</v>
      </c>
      <c r="C60" t="s">
        <v>14</v>
      </c>
      <c r="D60" t="s">
        <v>220</v>
      </c>
      <c r="E60" t="s">
        <v>171</v>
      </c>
      <c r="F60" t="s">
        <v>163</v>
      </c>
      <c r="G60" s="177">
        <v>-20</v>
      </c>
      <c r="H60" s="60">
        <v>45493</v>
      </c>
      <c r="I60" s="60">
        <v>45493</v>
      </c>
      <c r="J60" t="s">
        <v>163</v>
      </c>
      <c r="K60" t="s">
        <v>221</v>
      </c>
      <c r="L60" s="159">
        <v>45474</v>
      </c>
      <c r="M60" s="52">
        <f>IF(H60&gt;0,IF(COUNTIF($A$2:A60,A60)&gt;1,0,1),0)</f>
        <v>1</v>
      </c>
    </row>
    <row r="61" spans="1:21" s="17" customFormat="1" ht="12.75" customHeight="1" x14ac:dyDescent="0.25">
      <c r="A61" t="s">
        <v>285</v>
      </c>
      <c r="B61" t="s">
        <v>167</v>
      </c>
      <c r="C61" t="s">
        <v>14</v>
      </c>
      <c r="D61" t="s">
        <v>220</v>
      </c>
      <c r="E61" t="s">
        <v>171</v>
      </c>
      <c r="F61" t="s">
        <v>163</v>
      </c>
      <c r="G61" s="177">
        <v>-50</v>
      </c>
      <c r="H61" s="60">
        <v>45495</v>
      </c>
      <c r="I61" s="60">
        <v>45495</v>
      </c>
      <c r="J61" t="s">
        <v>163</v>
      </c>
      <c r="K61" t="s">
        <v>221</v>
      </c>
      <c r="L61" s="159">
        <v>45474</v>
      </c>
      <c r="M61" s="52">
        <f>IF(H61&gt;0,IF(COUNTIF($A$2:A61,A61)&gt;1,0,1),0)</f>
        <v>1</v>
      </c>
    </row>
    <row r="62" spans="1:21" s="17" customFormat="1" ht="12.75" customHeight="1" x14ac:dyDescent="0.25">
      <c r="A62" t="s">
        <v>286</v>
      </c>
      <c r="B62" t="s">
        <v>167</v>
      </c>
      <c r="C62" t="s">
        <v>14</v>
      </c>
      <c r="D62" t="s">
        <v>220</v>
      </c>
      <c r="E62" t="s">
        <v>171</v>
      </c>
      <c r="F62" t="s">
        <v>163</v>
      </c>
      <c r="G62" s="177">
        <v>-35</v>
      </c>
      <c r="H62" s="60">
        <v>45495</v>
      </c>
      <c r="I62" s="60">
        <v>45495</v>
      </c>
      <c r="J62" t="s">
        <v>163</v>
      </c>
      <c r="K62" t="s">
        <v>221</v>
      </c>
      <c r="L62" s="159">
        <v>45474</v>
      </c>
      <c r="M62" s="52">
        <f>IF(H62&gt;0,IF(COUNTIF($A$2:A62,A62)&gt;1,0,1),0)</f>
        <v>1</v>
      </c>
    </row>
    <row r="63" spans="1:21" s="17" customFormat="1" ht="12.75" customHeight="1" x14ac:dyDescent="0.25">
      <c r="A63" t="s">
        <v>287</v>
      </c>
      <c r="B63" t="s">
        <v>167</v>
      </c>
      <c r="C63" t="s">
        <v>14</v>
      </c>
      <c r="D63" t="s">
        <v>220</v>
      </c>
      <c r="E63" t="s">
        <v>164</v>
      </c>
      <c r="F63" t="s">
        <v>163</v>
      </c>
      <c r="G63" s="177">
        <v>-71.67</v>
      </c>
      <c r="H63" s="60">
        <v>45495</v>
      </c>
      <c r="I63" s="60">
        <v>45495</v>
      </c>
      <c r="J63" s="60">
        <v>45496</v>
      </c>
      <c r="K63" t="s">
        <v>221</v>
      </c>
      <c r="L63" s="159">
        <v>45474</v>
      </c>
      <c r="M63" s="52">
        <f>IF(H63&gt;0,IF(COUNTIF($A$2:A63,A63)&gt;1,0,1),0)</f>
        <v>1</v>
      </c>
    </row>
    <row r="64" spans="1:21" s="17" customFormat="1" ht="12.75" customHeight="1" x14ac:dyDescent="0.25">
      <c r="A64" t="s">
        <v>288</v>
      </c>
      <c r="B64" t="s">
        <v>167</v>
      </c>
      <c r="C64" t="s">
        <v>14</v>
      </c>
      <c r="D64" t="s">
        <v>220</v>
      </c>
      <c r="E64" t="s">
        <v>171</v>
      </c>
      <c r="F64" t="s">
        <v>163</v>
      </c>
      <c r="G64" s="177">
        <v>-20</v>
      </c>
      <c r="H64" s="60">
        <v>45495</v>
      </c>
      <c r="I64" s="60">
        <v>45495</v>
      </c>
      <c r="J64" t="s">
        <v>163</v>
      </c>
      <c r="K64" t="s">
        <v>221</v>
      </c>
      <c r="L64" s="159">
        <v>45474</v>
      </c>
      <c r="M64" s="52">
        <f>IF(H64&gt;0,IF(COUNTIF($A$2:A64,A64)&gt;1,0,1),0)</f>
        <v>1</v>
      </c>
      <c r="N64"/>
      <c r="O64"/>
      <c r="P64"/>
      <c r="Q64"/>
      <c r="R64"/>
      <c r="S64"/>
      <c r="T64"/>
      <c r="U64"/>
    </row>
    <row r="65" spans="1:21" s="17" customFormat="1" ht="12.75" customHeight="1" x14ac:dyDescent="0.25">
      <c r="A65" t="s">
        <v>289</v>
      </c>
      <c r="B65" t="s">
        <v>167</v>
      </c>
      <c r="C65" t="s">
        <v>14</v>
      </c>
      <c r="D65" t="s">
        <v>220</v>
      </c>
      <c r="E65" t="s">
        <v>171</v>
      </c>
      <c r="F65" t="s">
        <v>163</v>
      </c>
      <c r="G65" s="177">
        <v>-20</v>
      </c>
      <c r="H65" s="60">
        <v>45495</v>
      </c>
      <c r="I65" s="60">
        <v>45495</v>
      </c>
      <c r="J65" t="s">
        <v>163</v>
      </c>
      <c r="K65" t="s">
        <v>221</v>
      </c>
      <c r="L65" s="159">
        <v>45474</v>
      </c>
      <c r="M65" s="52">
        <f>IF(H65&gt;0,IF(COUNTIF($A$2:A65,A65)&gt;1,0,1),0)</f>
        <v>1</v>
      </c>
      <c r="N65"/>
      <c r="O65"/>
      <c r="P65"/>
      <c r="Q65"/>
      <c r="R65"/>
      <c r="S65"/>
      <c r="T65"/>
      <c r="U65"/>
    </row>
    <row r="66" spans="1:21" s="17" customFormat="1" ht="12.75" customHeight="1" x14ac:dyDescent="0.25">
      <c r="A66" t="s">
        <v>290</v>
      </c>
      <c r="B66" t="s">
        <v>167</v>
      </c>
      <c r="C66" t="s">
        <v>14</v>
      </c>
      <c r="D66" t="s">
        <v>220</v>
      </c>
      <c r="E66" t="s">
        <v>171</v>
      </c>
      <c r="F66" t="s">
        <v>163</v>
      </c>
      <c r="G66" s="177">
        <v>-75</v>
      </c>
      <c r="H66" s="60">
        <v>45495</v>
      </c>
      <c r="I66" s="60">
        <v>45495</v>
      </c>
      <c r="J66" t="s">
        <v>163</v>
      </c>
      <c r="K66" t="s">
        <v>221</v>
      </c>
      <c r="L66" s="159">
        <v>45474</v>
      </c>
      <c r="M66" s="52">
        <f>IF(H66&gt;0,IF(COUNTIF($A$2:A66,A66)&gt;1,0,1),0)</f>
        <v>1</v>
      </c>
      <c r="N66"/>
      <c r="O66"/>
      <c r="P66"/>
      <c r="Q66"/>
      <c r="R66"/>
      <c r="S66"/>
      <c r="T66"/>
      <c r="U66"/>
    </row>
    <row r="67" spans="1:21" s="17" customFormat="1" ht="12.75" customHeight="1" x14ac:dyDescent="0.25">
      <c r="A67" t="s">
        <v>291</v>
      </c>
      <c r="B67" t="s">
        <v>167</v>
      </c>
      <c r="C67" t="s">
        <v>14</v>
      </c>
      <c r="D67" t="s">
        <v>220</v>
      </c>
      <c r="E67" t="s">
        <v>171</v>
      </c>
      <c r="F67" t="s">
        <v>163</v>
      </c>
      <c r="G67" s="177">
        <v>-20</v>
      </c>
      <c r="H67" s="60">
        <v>45495</v>
      </c>
      <c r="I67" s="60">
        <v>45495</v>
      </c>
      <c r="J67" t="s">
        <v>163</v>
      </c>
      <c r="K67" t="s">
        <v>221</v>
      </c>
      <c r="L67" s="159">
        <v>45474</v>
      </c>
      <c r="M67" s="52">
        <f>IF(H67&gt;0,IF(COUNTIF($A$2:A67,A67)&gt;1,0,1),0)</f>
        <v>1</v>
      </c>
      <c r="N67"/>
      <c r="O67"/>
      <c r="P67"/>
      <c r="Q67"/>
      <c r="R67"/>
      <c r="S67"/>
      <c r="T67"/>
      <c r="U67"/>
    </row>
    <row r="68" spans="1:21" s="17" customFormat="1" ht="12.75" customHeight="1" x14ac:dyDescent="0.25">
      <c r="A68" t="s">
        <v>292</v>
      </c>
      <c r="B68" t="s">
        <v>167</v>
      </c>
      <c r="C68" t="s">
        <v>14</v>
      </c>
      <c r="D68" t="s">
        <v>220</v>
      </c>
      <c r="E68" t="s">
        <v>171</v>
      </c>
      <c r="F68" t="s">
        <v>163</v>
      </c>
      <c r="G68" s="177">
        <v>-20</v>
      </c>
      <c r="H68" s="60">
        <v>45495</v>
      </c>
      <c r="I68" s="60">
        <v>45495</v>
      </c>
      <c r="J68" t="s">
        <v>163</v>
      </c>
      <c r="K68" t="s">
        <v>221</v>
      </c>
      <c r="L68" s="159">
        <v>45474</v>
      </c>
      <c r="M68" s="52">
        <f>IF(H68&gt;0,IF(COUNTIF($A$2:A68,A68)&gt;1,0,1),0)</f>
        <v>1</v>
      </c>
      <c r="N68"/>
      <c r="O68"/>
      <c r="P68"/>
      <c r="Q68"/>
      <c r="R68"/>
      <c r="S68"/>
      <c r="T68"/>
      <c r="U68"/>
    </row>
    <row r="69" spans="1:21" s="17" customFormat="1" ht="12.75" customHeight="1" x14ac:dyDescent="0.25">
      <c r="A69" t="s">
        <v>293</v>
      </c>
      <c r="B69" t="s">
        <v>167</v>
      </c>
      <c r="C69" t="s">
        <v>14</v>
      </c>
      <c r="D69" t="s">
        <v>220</v>
      </c>
      <c r="E69" t="s">
        <v>171</v>
      </c>
      <c r="F69" t="s">
        <v>163</v>
      </c>
      <c r="G69" s="177">
        <v>-50</v>
      </c>
      <c r="H69" s="60">
        <v>45496</v>
      </c>
      <c r="I69" s="60">
        <v>45496</v>
      </c>
      <c r="J69" t="s">
        <v>163</v>
      </c>
      <c r="K69" t="s">
        <v>221</v>
      </c>
      <c r="L69" s="159">
        <v>45474</v>
      </c>
      <c r="M69" s="52">
        <f>IF(H69&gt;0,IF(COUNTIF($A$2:A69,A69)&gt;1,0,1),0)</f>
        <v>1</v>
      </c>
      <c r="N69"/>
      <c r="O69"/>
      <c r="P69"/>
      <c r="Q69"/>
      <c r="R69"/>
      <c r="S69"/>
      <c r="T69"/>
      <c r="U69"/>
    </row>
    <row r="70" spans="1:21" s="17" customFormat="1" ht="12.75" customHeight="1" x14ac:dyDescent="0.25">
      <c r="A70" t="s">
        <v>287</v>
      </c>
      <c r="B70" t="s">
        <v>167</v>
      </c>
      <c r="C70" t="s">
        <v>14</v>
      </c>
      <c r="D70" t="s">
        <v>220</v>
      </c>
      <c r="E70" t="s">
        <v>171</v>
      </c>
      <c r="F70" t="s">
        <v>163</v>
      </c>
      <c r="G70" s="177">
        <v>-65</v>
      </c>
      <c r="H70" s="60">
        <v>45496</v>
      </c>
      <c r="I70" s="60">
        <v>45496</v>
      </c>
      <c r="J70" t="s">
        <v>163</v>
      </c>
      <c r="K70" t="s">
        <v>294</v>
      </c>
      <c r="L70" s="159">
        <v>45474</v>
      </c>
      <c r="M70" s="52">
        <f>IF(H70&gt;0,IF(COUNTIF($A$2:A70,A70)&gt;1,0,1),0)</f>
        <v>0</v>
      </c>
      <c r="N70"/>
      <c r="O70"/>
      <c r="P70"/>
      <c r="Q70"/>
      <c r="R70"/>
      <c r="S70"/>
      <c r="T70"/>
      <c r="U70"/>
    </row>
    <row r="71" spans="1:21" s="17" customFormat="1" ht="12.75" customHeight="1" x14ac:dyDescent="0.25">
      <c r="A71" t="s">
        <v>295</v>
      </c>
      <c r="B71" t="s">
        <v>167</v>
      </c>
      <c r="C71" t="s">
        <v>14</v>
      </c>
      <c r="D71" t="s">
        <v>220</v>
      </c>
      <c r="E71" t="s">
        <v>171</v>
      </c>
      <c r="F71" t="s">
        <v>163</v>
      </c>
      <c r="G71" s="177">
        <v>-10</v>
      </c>
      <c r="H71" s="60">
        <v>45496</v>
      </c>
      <c r="I71" s="60">
        <v>45496</v>
      </c>
      <c r="J71" t="s">
        <v>163</v>
      </c>
      <c r="K71" t="s">
        <v>221</v>
      </c>
      <c r="L71" s="159">
        <v>45474</v>
      </c>
      <c r="M71" s="52">
        <f>IF(H71&gt;0,IF(COUNTIF($A$2:A71,A71)&gt;1,0,1),0)</f>
        <v>1</v>
      </c>
      <c r="N71"/>
      <c r="O71"/>
      <c r="P71"/>
      <c r="Q71"/>
      <c r="R71"/>
      <c r="S71"/>
      <c r="T71"/>
      <c r="U71"/>
    </row>
    <row r="72" spans="1:21" s="17" customFormat="1" ht="12.75" customHeight="1" x14ac:dyDescent="0.25">
      <c r="A72" t="s">
        <v>234</v>
      </c>
      <c r="B72" t="s">
        <v>167</v>
      </c>
      <c r="C72" t="s">
        <v>14</v>
      </c>
      <c r="D72" t="s">
        <v>220</v>
      </c>
      <c r="E72" t="s">
        <v>171</v>
      </c>
      <c r="F72" t="s">
        <v>163</v>
      </c>
      <c r="G72" s="177">
        <v>-39</v>
      </c>
      <c r="H72" s="60">
        <v>45498</v>
      </c>
      <c r="I72" s="60">
        <v>45498</v>
      </c>
      <c r="J72" t="s">
        <v>163</v>
      </c>
      <c r="K72" t="s">
        <v>221</v>
      </c>
      <c r="L72" s="159">
        <v>45474</v>
      </c>
      <c r="M72" s="52">
        <f>IF(H72&gt;0,IF(COUNTIF($A$2:A72,A72)&gt;1,0,1),0)</f>
        <v>0</v>
      </c>
      <c r="N72"/>
      <c r="O72"/>
      <c r="P72"/>
      <c r="Q72"/>
      <c r="R72"/>
      <c r="S72"/>
      <c r="T72"/>
      <c r="U72"/>
    </row>
    <row r="73" spans="1:21" s="17" customFormat="1" ht="12.75" customHeight="1" x14ac:dyDescent="0.25">
      <c r="A73" t="s">
        <v>224</v>
      </c>
      <c r="B73" t="s">
        <v>167</v>
      </c>
      <c r="C73" t="s">
        <v>14</v>
      </c>
      <c r="D73" t="s">
        <v>220</v>
      </c>
      <c r="E73" t="s">
        <v>171</v>
      </c>
      <c r="F73" t="s">
        <v>163</v>
      </c>
      <c r="G73" s="177">
        <v>-13.33</v>
      </c>
      <c r="H73" s="60">
        <v>45498</v>
      </c>
      <c r="I73" s="60">
        <v>45498</v>
      </c>
      <c r="J73" t="s">
        <v>163</v>
      </c>
      <c r="K73" t="s">
        <v>257</v>
      </c>
      <c r="L73" s="159">
        <v>45474</v>
      </c>
      <c r="M73" s="52">
        <f>IF(H73&gt;0,IF(COUNTIF($A$2:A73,A73)&gt;1,0,1),0)</f>
        <v>0</v>
      </c>
      <c r="N73"/>
      <c r="O73"/>
      <c r="P73"/>
      <c r="Q73"/>
      <c r="R73"/>
      <c r="S73"/>
      <c r="T73"/>
      <c r="U73"/>
    </row>
    <row r="74" spans="1:21" s="17" customFormat="1" ht="12.75" customHeight="1" x14ac:dyDescent="0.25">
      <c r="A74" t="s">
        <v>296</v>
      </c>
      <c r="B74" t="s">
        <v>167</v>
      </c>
      <c r="C74" t="s">
        <v>14</v>
      </c>
      <c r="D74" t="s">
        <v>220</v>
      </c>
      <c r="E74" t="s">
        <v>171</v>
      </c>
      <c r="F74" t="s">
        <v>163</v>
      </c>
      <c r="G74" s="177">
        <v>-50</v>
      </c>
      <c r="H74" s="60">
        <v>45499</v>
      </c>
      <c r="I74" s="60">
        <v>45499</v>
      </c>
      <c r="J74" t="s">
        <v>163</v>
      </c>
      <c r="K74" t="s">
        <v>221</v>
      </c>
      <c r="L74" s="159">
        <v>45474</v>
      </c>
      <c r="M74" s="52">
        <f>IF(H74&gt;0,IF(COUNTIF($A$2:A74,A74)&gt;1,0,1),0)</f>
        <v>1</v>
      </c>
      <c r="N74"/>
      <c r="O74"/>
      <c r="P74"/>
      <c r="Q74"/>
      <c r="R74"/>
      <c r="S74"/>
      <c r="T74"/>
      <c r="U74"/>
    </row>
    <row r="75" spans="1:21" s="17" customFormat="1" ht="12.75" customHeight="1" x14ac:dyDescent="0.25">
      <c r="A75" t="s">
        <v>297</v>
      </c>
      <c r="B75" t="s">
        <v>167</v>
      </c>
      <c r="C75" t="s">
        <v>14</v>
      </c>
      <c r="D75" t="s">
        <v>220</v>
      </c>
      <c r="E75" t="s">
        <v>171</v>
      </c>
      <c r="F75" t="s">
        <v>163</v>
      </c>
      <c r="G75" s="177">
        <v>-50</v>
      </c>
      <c r="H75" s="60">
        <v>45499</v>
      </c>
      <c r="I75" s="60">
        <v>45499</v>
      </c>
      <c r="J75" t="s">
        <v>163</v>
      </c>
      <c r="K75" t="s">
        <v>221</v>
      </c>
      <c r="L75" s="159">
        <v>45474</v>
      </c>
      <c r="M75" s="52">
        <f>IF(H75&gt;0,IF(COUNTIF($A$2:A75,A75)&gt;1,0,1),0)</f>
        <v>1</v>
      </c>
      <c r="N75"/>
      <c r="O75"/>
      <c r="P75"/>
      <c r="Q75"/>
      <c r="R75"/>
      <c r="S75"/>
      <c r="T75"/>
      <c r="U75"/>
    </row>
    <row r="76" spans="1:21" s="17" customFormat="1" ht="12.75" customHeight="1" x14ac:dyDescent="0.25">
      <c r="A76" t="s">
        <v>298</v>
      </c>
      <c r="B76" t="s">
        <v>167</v>
      </c>
      <c r="C76" t="s">
        <v>14</v>
      </c>
      <c r="D76" t="s">
        <v>220</v>
      </c>
      <c r="E76" t="s">
        <v>171</v>
      </c>
      <c r="F76" t="s">
        <v>163</v>
      </c>
      <c r="G76" s="177">
        <v>-10</v>
      </c>
      <c r="H76" s="60">
        <v>45502</v>
      </c>
      <c r="I76" s="60">
        <v>45502</v>
      </c>
      <c r="J76" t="s">
        <v>163</v>
      </c>
      <c r="K76" t="s">
        <v>221</v>
      </c>
      <c r="L76" s="159">
        <v>45474</v>
      </c>
      <c r="M76" s="52">
        <f>IF(H76&gt;0,IF(COUNTIF($A$2:A76,A76)&gt;1,0,1),0)</f>
        <v>1</v>
      </c>
      <c r="N76"/>
      <c r="O76"/>
      <c r="P76"/>
      <c r="Q76"/>
      <c r="R76"/>
      <c r="S76"/>
      <c r="T76"/>
      <c r="U76"/>
    </row>
    <row r="77" spans="1:21" s="17" customFormat="1" ht="12.75" customHeight="1" x14ac:dyDescent="0.25">
      <c r="A77" t="s">
        <v>299</v>
      </c>
      <c r="B77" t="s">
        <v>167</v>
      </c>
      <c r="C77" t="s">
        <v>14</v>
      </c>
      <c r="D77" t="s">
        <v>220</v>
      </c>
      <c r="E77" t="s">
        <v>171</v>
      </c>
      <c r="F77" t="s">
        <v>163</v>
      </c>
      <c r="G77" s="177">
        <v>-40</v>
      </c>
      <c r="H77" s="60">
        <v>45502</v>
      </c>
      <c r="I77" s="60">
        <v>45502</v>
      </c>
      <c r="J77" t="s">
        <v>163</v>
      </c>
      <c r="K77" t="s">
        <v>221</v>
      </c>
      <c r="L77" s="159">
        <v>45474</v>
      </c>
      <c r="M77" s="52">
        <f>IF(H77&gt;0,IF(COUNTIF($A$2:A77,A77)&gt;1,0,1),0)</f>
        <v>1</v>
      </c>
      <c r="N77"/>
      <c r="O77"/>
      <c r="P77"/>
      <c r="Q77"/>
      <c r="R77"/>
      <c r="S77"/>
      <c r="T77"/>
      <c r="U77"/>
    </row>
    <row r="78" spans="1:21" s="17" customFormat="1" ht="12.75" customHeight="1" x14ac:dyDescent="0.25">
      <c r="A78" t="s">
        <v>300</v>
      </c>
      <c r="B78" t="s">
        <v>167</v>
      </c>
      <c r="C78" t="s">
        <v>14</v>
      </c>
      <c r="D78" t="s">
        <v>220</v>
      </c>
      <c r="E78" t="s">
        <v>171</v>
      </c>
      <c r="F78" t="s">
        <v>163</v>
      </c>
      <c r="G78" s="177">
        <v>-30</v>
      </c>
      <c r="H78" s="60">
        <v>45502</v>
      </c>
      <c r="I78" s="60">
        <v>45502</v>
      </c>
      <c r="J78" t="s">
        <v>163</v>
      </c>
      <c r="K78" t="s">
        <v>221</v>
      </c>
      <c r="L78" s="159">
        <v>45474</v>
      </c>
      <c r="M78" s="52">
        <f>IF(H78&gt;0,IF(COUNTIF($A$2:A78,A78)&gt;1,0,1),0)</f>
        <v>1</v>
      </c>
      <c r="N78"/>
      <c r="O78"/>
      <c r="P78"/>
      <c r="Q78"/>
      <c r="R78"/>
      <c r="S78"/>
      <c r="T78"/>
      <c r="U78"/>
    </row>
    <row r="79" spans="1:21" s="17" customFormat="1" ht="12.75" customHeight="1" x14ac:dyDescent="0.25">
      <c r="A79" t="s">
        <v>301</v>
      </c>
      <c r="B79" t="s">
        <v>167</v>
      </c>
      <c r="C79" t="s">
        <v>14</v>
      </c>
      <c r="D79" t="s">
        <v>220</v>
      </c>
      <c r="E79" t="s">
        <v>171</v>
      </c>
      <c r="F79" t="s">
        <v>163</v>
      </c>
      <c r="G79" s="177">
        <v>-50</v>
      </c>
      <c r="H79" s="60">
        <v>45502</v>
      </c>
      <c r="I79" s="60">
        <v>45502</v>
      </c>
      <c r="J79" t="s">
        <v>163</v>
      </c>
      <c r="K79" t="s">
        <v>221</v>
      </c>
      <c r="L79" s="159">
        <v>45474</v>
      </c>
      <c r="M79" s="52">
        <f>IF(H79&gt;0,IF(COUNTIF($A$2:A79,A79)&gt;1,0,1),0)</f>
        <v>1</v>
      </c>
      <c r="N79"/>
      <c r="O79"/>
      <c r="P79"/>
      <c r="Q79"/>
      <c r="R79"/>
      <c r="S79"/>
      <c r="T79"/>
      <c r="U79"/>
    </row>
    <row r="80" spans="1:21" s="17" customFormat="1" ht="12.75" customHeight="1" x14ac:dyDescent="0.25">
      <c r="A80" t="s">
        <v>302</v>
      </c>
      <c r="B80" t="s">
        <v>167</v>
      </c>
      <c r="C80" t="s">
        <v>14</v>
      </c>
      <c r="D80" t="s">
        <v>220</v>
      </c>
      <c r="E80" t="s">
        <v>171</v>
      </c>
      <c r="F80" t="s">
        <v>163</v>
      </c>
      <c r="G80" s="177">
        <v>-73.33</v>
      </c>
      <c r="H80" s="60">
        <v>45502</v>
      </c>
      <c r="I80" s="60">
        <v>45502</v>
      </c>
      <c r="J80" t="s">
        <v>163</v>
      </c>
      <c r="K80" t="s">
        <v>221</v>
      </c>
      <c r="L80" s="159">
        <v>45474</v>
      </c>
      <c r="M80" s="52">
        <f>IF(H80&gt;0,IF(COUNTIF($A$2:A80,A80)&gt;1,0,1),0)</f>
        <v>1</v>
      </c>
      <c r="N80"/>
      <c r="O80"/>
      <c r="P80"/>
      <c r="Q80"/>
      <c r="R80"/>
      <c r="S80"/>
      <c r="T80"/>
      <c r="U80"/>
    </row>
    <row r="81" spans="1:21" s="17" customFormat="1" ht="12.75" customHeight="1" x14ac:dyDescent="0.25">
      <c r="A81" t="s">
        <v>303</v>
      </c>
      <c r="B81" t="s">
        <v>167</v>
      </c>
      <c r="C81" t="s">
        <v>14</v>
      </c>
      <c r="D81" t="s">
        <v>220</v>
      </c>
      <c r="E81" t="s">
        <v>171</v>
      </c>
      <c r="F81" t="s">
        <v>163</v>
      </c>
      <c r="G81" s="177">
        <v>-30</v>
      </c>
      <c r="H81" s="60">
        <v>45502</v>
      </c>
      <c r="I81" s="60">
        <v>45502</v>
      </c>
      <c r="J81" t="s">
        <v>163</v>
      </c>
      <c r="K81" t="s">
        <v>221</v>
      </c>
      <c r="L81" s="159">
        <v>45474</v>
      </c>
      <c r="M81" s="52">
        <f>IF(H81&gt;0,IF(COUNTIF($A$2:A81,A81)&gt;1,0,1),0)</f>
        <v>1</v>
      </c>
      <c r="N81"/>
      <c r="O81"/>
      <c r="P81"/>
      <c r="Q81"/>
      <c r="R81"/>
      <c r="S81"/>
      <c r="T81"/>
      <c r="U81"/>
    </row>
    <row r="82" spans="1:21" s="17" customFormat="1" ht="15" x14ac:dyDescent="0.25">
      <c r="A82" t="s">
        <v>304</v>
      </c>
      <c r="B82" t="s">
        <v>167</v>
      </c>
      <c r="C82" t="s">
        <v>14</v>
      </c>
      <c r="D82" t="s">
        <v>220</v>
      </c>
      <c r="E82" t="s">
        <v>171</v>
      </c>
      <c r="F82" t="s">
        <v>163</v>
      </c>
      <c r="G82" s="177">
        <v>-15</v>
      </c>
      <c r="H82" s="60">
        <v>45502</v>
      </c>
      <c r="I82" s="60">
        <v>45502</v>
      </c>
      <c r="J82" t="s">
        <v>163</v>
      </c>
      <c r="K82" t="s">
        <v>221</v>
      </c>
      <c r="L82" s="159">
        <v>45474</v>
      </c>
      <c r="M82" s="52">
        <f>IF(H82&gt;0,IF(COUNTIF($A$2:A82,A82)&gt;1,0,1),0)</f>
        <v>1</v>
      </c>
      <c r="N82"/>
      <c r="O82"/>
      <c r="P82"/>
      <c r="Q82"/>
      <c r="R82"/>
      <c r="S82"/>
      <c r="T82"/>
      <c r="U82"/>
    </row>
    <row r="83" spans="1:21" s="17" customFormat="1" ht="15" x14ac:dyDescent="0.25">
      <c r="A83" t="s">
        <v>305</v>
      </c>
      <c r="B83" t="s">
        <v>167</v>
      </c>
      <c r="C83" t="s">
        <v>14</v>
      </c>
      <c r="D83" t="s">
        <v>220</v>
      </c>
      <c r="E83" t="s">
        <v>171</v>
      </c>
      <c r="F83" t="s">
        <v>163</v>
      </c>
      <c r="G83" s="177">
        <v>-50</v>
      </c>
      <c r="H83" s="60">
        <v>45502</v>
      </c>
      <c r="I83" s="60">
        <v>45502</v>
      </c>
      <c r="J83" t="s">
        <v>163</v>
      </c>
      <c r="K83" t="s">
        <v>221</v>
      </c>
      <c r="L83" s="159">
        <v>45474</v>
      </c>
      <c r="M83" s="52">
        <f>IF(H83&gt;0,IF(COUNTIF($A$2:A83,A83)&gt;1,0,1),0)</f>
        <v>1</v>
      </c>
      <c r="N83"/>
      <c r="O83"/>
      <c r="P83"/>
      <c r="Q83"/>
      <c r="R83"/>
      <c r="S83"/>
      <c r="T83"/>
      <c r="U83"/>
    </row>
    <row r="84" spans="1:21" s="17" customFormat="1" ht="15" x14ac:dyDescent="0.25">
      <c r="A84" t="s">
        <v>306</v>
      </c>
      <c r="B84" t="s">
        <v>167</v>
      </c>
      <c r="C84" t="s">
        <v>14</v>
      </c>
      <c r="D84" t="s">
        <v>220</v>
      </c>
      <c r="E84" t="s">
        <v>171</v>
      </c>
      <c r="F84" t="s">
        <v>163</v>
      </c>
      <c r="G84" s="177">
        <v>-20</v>
      </c>
      <c r="H84" s="60">
        <v>45502</v>
      </c>
      <c r="I84" s="60">
        <v>45502</v>
      </c>
      <c r="J84" t="s">
        <v>163</v>
      </c>
      <c r="K84" t="s">
        <v>221</v>
      </c>
      <c r="L84" s="159">
        <v>45474</v>
      </c>
      <c r="M84" s="52">
        <f>IF(H84&gt;0,IF(COUNTIF($A$2:A84,A84)&gt;1,0,1),0)</f>
        <v>1</v>
      </c>
      <c r="N84"/>
      <c r="O84"/>
      <c r="P84"/>
      <c r="Q84"/>
      <c r="R84"/>
      <c r="S84"/>
      <c r="T84"/>
      <c r="U84"/>
    </row>
    <row r="85" spans="1:21" s="17" customFormat="1" ht="15" x14ac:dyDescent="0.25">
      <c r="A85" t="s">
        <v>307</v>
      </c>
      <c r="B85" t="s">
        <v>167</v>
      </c>
      <c r="C85" t="s">
        <v>14</v>
      </c>
      <c r="D85" t="s">
        <v>220</v>
      </c>
      <c r="E85" t="s">
        <v>171</v>
      </c>
      <c r="F85" t="s">
        <v>163</v>
      </c>
      <c r="G85" s="177">
        <v>-15</v>
      </c>
      <c r="H85" s="60">
        <v>45502</v>
      </c>
      <c r="I85" s="60">
        <v>45502</v>
      </c>
      <c r="J85" t="s">
        <v>163</v>
      </c>
      <c r="K85" t="s">
        <v>221</v>
      </c>
      <c r="L85" s="159">
        <v>45474</v>
      </c>
      <c r="M85" s="52">
        <f>IF(H85&gt;0,IF(COUNTIF($A$2:A85,A85)&gt;1,0,1),0)</f>
        <v>1</v>
      </c>
      <c r="N85"/>
      <c r="O85"/>
      <c r="P85"/>
      <c r="Q85"/>
      <c r="R85"/>
      <c r="S85"/>
      <c r="T85"/>
      <c r="U85"/>
    </row>
    <row r="86" spans="1:21" s="17" customFormat="1" ht="15" x14ac:dyDescent="0.25">
      <c r="A86" t="s">
        <v>224</v>
      </c>
      <c r="B86" t="s">
        <v>167</v>
      </c>
      <c r="C86" t="s">
        <v>14</v>
      </c>
      <c r="D86" t="s">
        <v>220</v>
      </c>
      <c r="E86" t="s">
        <v>171</v>
      </c>
      <c r="F86" t="s">
        <v>163</v>
      </c>
      <c r="G86" s="177">
        <v>-43.33</v>
      </c>
      <c r="H86" s="60">
        <v>45502</v>
      </c>
      <c r="I86" s="60">
        <v>45502</v>
      </c>
      <c r="J86" t="s">
        <v>163</v>
      </c>
      <c r="K86" t="s">
        <v>221</v>
      </c>
      <c r="L86" s="159">
        <v>45474</v>
      </c>
      <c r="M86" s="52">
        <f>IF(H86&gt;0,IF(COUNTIF($A$2:A86,A86)&gt;1,0,1),0)</f>
        <v>0</v>
      </c>
      <c r="N86"/>
      <c r="O86"/>
      <c r="P86"/>
      <c r="Q86"/>
      <c r="R86"/>
      <c r="S86"/>
      <c r="T86"/>
      <c r="U86"/>
    </row>
    <row r="87" spans="1:21" s="17" customFormat="1" ht="15" x14ac:dyDescent="0.25">
      <c r="A87" t="s">
        <v>308</v>
      </c>
      <c r="B87" t="s">
        <v>167</v>
      </c>
      <c r="C87" t="s">
        <v>14</v>
      </c>
      <c r="D87" t="s">
        <v>220</v>
      </c>
      <c r="E87" t="s">
        <v>171</v>
      </c>
      <c r="F87" t="s">
        <v>163</v>
      </c>
      <c r="G87" s="177">
        <v>-20</v>
      </c>
      <c r="H87" s="60">
        <v>45502</v>
      </c>
      <c r="I87" s="60">
        <v>45502</v>
      </c>
      <c r="J87" t="s">
        <v>163</v>
      </c>
      <c r="K87" t="s">
        <v>221</v>
      </c>
      <c r="L87" s="159">
        <v>45474</v>
      </c>
      <c r="M87" s="52">
        <f>IF(H87&gt;0,IF(COUNTIF($A$2:A87,A87)&gt;1,0,1),0)</f>
        <v>1</v>
      </c>
      <c r="N87"/>
      <c r="O87"/>
      <c r="P87"/>
      <c r="Q87"/>
      <c r="R87"/>
      <c r="S87"/>
      <c r="T87"/>
      <c r="U87"/>
    </row>
    <row r="88" spans="1:21" s="17" customFormat="1" ht="15" x14ac:dyDescent="0.25">
      <c r="A88" t="s">
        <v>309</v>
      </c>
      <c r="B88" t="s">
        <v>167</v>
      </c>
      <c r="C88" t="s">
        <v>14</v>
      </c>
      <c r="D88" t="s">
        <v>220</v>
      </c>
      <c r="E88" t="s">
        <v>171</v>
      </c>
      <c r="F88" t="s">
        <v>163</v>
      </c>
      <c r="G88" s="177">
        <v>-15</v>
      </c>
      <c r="H88" s="60">
        <v>45502</v>
      </c>
      <c r="I88" s="60">
        <v>45502</v>
      </c>
      <c r="J88" t="s">
        <v>163</v>
      </c>
      <c r="K88" t="s">
        <v>221</v>
      </c>
      <c r="L88" s="159">
        <v>45474</v>
      </c>
      <c r="M88" s="52">
        <f>IF(H88&gt;0,IF(COUNTIF($A$2:A88,A88)&gt;1,0,1),0)</f>
        <v>1</v>
      </c>
      <c r="N88"/>
      <c r="O88"/>
      <c r="P88"/>
      <c r="Q88"/>
      <c r="R88"/>
      <c r="S88"/>
      <c r="T88"/>
      <c r="U88"/>
    </row>
    <row r="89" spans="1:21" s="17" customFormat="1" ht="15" x14ac:dyDescent="0.25">
      <c r="A89" t="s">
        <v>310</v>
      </c>
      <c r="B89" t="s">
        <v>167</v>
      </c>
      <c r="C89" t="s">
        <v>14</v>
      </c>
      <c r="D89" t="s">
        <v>220</v>
      </c>
      <c r="E89" t="s">
        <v>171</v>
      </c>
      <c r="F89" t="s">
        <v>163</v>
      </c>
      <c r="G89" s="177">
        <v>-100</v>
      </c>
      <c r="H89" s="60">
        <v>45503</v>
      </c>
      <c r="I89" s="60">
        <v>45503</v>
      </c>
      <c r="J89" t="s">
        <v>163</v>
      </c>
      <c r="K89" t="s">
        <v>311</v>
      </c>
      <c r="L89" s="159">
        <v>45474</v>
      </c>
      <c r="M89" s="52">
        <f>IF(H89&gt;0,IF(COUNTIF($A$2:A89,A89)&gt;1,0,1),0)</f>
        <v>1</v>
      </c>
      <c r="N89"/>
      <c r="O89"/>
      <c r="P89"/>
      <c r="Q89"/>
      <c r="R89"/>
      <c r="S89"/>
      <c r="T89"/>
      <c r="U89"/>
    </row>
    <row r="90" spans="1:21" s="17" customFormat="1" ht="15" x14ac:dyDescent="0.25">
      <c r="A90" t="s">
        <v>253</v>
      </c>
      <c r="B90" t="s">
        <v>167</v>
      </c>
      <c r="C90" t="s">
        <v>14</v>
      </c>
      <c r="D90" t="s">
        <v>220</v>
      </c>
      <c r="E90" t="s">
        <v>171</v>
      </c>
      <c r="F90" t="s">
        <v>163</v>
      </c>
      <c r="G90" s="177">
        <v>-30</v>
      </c>
      <c r="H90" s="60">
        <v>45504</v>
      </c>
      <c r="I90" s="60">
        <v>45504</v>
      </c>
      <c r="J90" t="s">
        <v>163</v>
      </c>
      <c r="K90" t="s">
        <v>221</v>
      </c>
      <c r="L90" s="159">
        <v>45474</v>
      </c>
      <c r="M90" s="52">
        <f>IF(H90&gt;0,IF(COUNTIF($A$2:A90,A90)&gt;1,0,1),0)</f>
        <v>0</v>
      </c>
      <c r="N90"/>
      <c r="O90"/>
      <c r="P90"/>
      <c r="Q90"/>
      <c r="R90"/>
      <c r="S90"/>
      <c r="T90"/>
      <c r="U90"/>
    </row>
    <row r="91" spans="1:21" s="17" customFormat="1" ht="15" x14ac:dyDescent="0.25">
      <c r="A91" t="s">
        <v>227</v>
      </c>
      <c r="B91" t="s">
        <v>167</v>
      </c>
      <c r="C91" t="s">
        <v>166</v>
      </c>
      <c r="D91" t="s">
        <v>220</v>
      </c>
      <c r="E91" t="s">
        <v>164</v>
      </c>
      <c r="F91" t="s">
        <v>163</v>
      </c>
      <c r="G91" s="177">
        <v>93.93</v>
      </c>
      <c r="H91" s="60">
        <v>45481</v>
      </c>
      <c r="I91" s="60">
        <v>45475</v>
      </c>
      <c r="J91" t="s">
        <v>163</v>
      </c>
      <c r="K91" t="s">
        <v>163</v>
      </c>
      <c r="L91" s="159">
        <v>45474</v>
      </c>
      <c r="M91" s="52">
        <f>IF(H91&gt;0,IF(COUNTIF($A$2:A91,A91)&gt;1,0,1),0)</f>
        <v>0</v>
      </c>
      <c r="N91"/>
      <c r="O91"/>
      <c r="P91"/>
      <c r="Q91"/>
      <c r="R91"/>
      <c r="S91"/>
      <c r="T91"/>
      <c r="U91"/>
    </row>
    <row r="92" spans="1:21" s="17" customFormat="1" ht="15" x14ac:dyDescent="0.25">
      <c r="A92" t="s">
        <v>224</v>
      </c>
      <c r="B92" t="s">
        <v>167</v>
      </c>
      <c r="C92" t="s">
        <v>166</v>
      </c>
      <c r="D92" t="s">
        <v>220</v>
      </c>
      <c r="E92" t="s">
        <v>164</v>
      </c>
      <c r="F92" t="s">
        <v>163</v>
      </c>
      <c r="G92" s="177">
        <v>43.33</v>
      </c>
      <c r="H92" s="60">
        <v>45485</v>
      </c>
      <c r="I92" s="60">
        <v>45474</v>
      </c>
      <c r="J92" t="s">
        <v>163</v>
      </c>
      <c r="K92" t="s">
        <v>163</v>
      </c>
      <c r="L92" s="159">
        <v>45474</v>
      </c>
      <c r="M92" s="52">
        <f>IF(H92&gt;0,IF(COUNTIF($A$2:A92,A92)&gt;1,0,1),0)</f>
        <v>0</v>
      </c>
      <c r="N92"/>
      <c r="O92"/>
      <c r="P92"/>
      <c r="Q92"/>
      <c r="R92"/>
      <c r="S92"/>
      <c r="T92"/>
      <c r="U92"/>
    </row>
    <row r="93" spans="1:21" s="17" customFormat="1" ht="15" x14ac:dyDescent="0.25">
      <c r="A93" t="s">
        <v>263</v>
      </c>
      <c r="B93" t="s">
        <v>167</v>
      </c>
      <c r="C93" t="s">
        <v>166</v>
      </c>
      <c r="D93" t="s">
        <v>220</v>
      </c>
      <c r="E93" t="s">
        <v>164</v>
      </c>
      <c r="F93" t="s">
        <v>163</v>
      </c>
      <c r="G93" s="177">
        <v>80</v>
      </c>
      <c r="H93" s="60">
        <v>45489</v>
      </c>
      <c r="I93" s="60">
        <v>45460</v>
      </c>
      <c r="J93" t="s">
        <v>163</v>
      </c>
      <c r="K93" t="s">
        <v>163</v>
      </c>
      <c r="L93" s="159">
        <v>45474</v>
      </c>
      <c r="M93" s="52">
        <f>IF(H93&gt;0,IF(COUNTIF($A$2:A93,A93)&gt;1,0,1),0)</f>
        <v>0</v>
      </c>
      <c r="N93"/>
      <c r="O93"/>
      <c r="P93"/>
      <c r="Q93"/>
      <c r="R93"/>
      <c r="S93"/>
      <c r="T93"/>
      <c r="U93"/>
    </row>
    <row r="94" spans="1:21" s="17" customFormat="1" ht="15" x14ac:dyDescent="0.25">
      <c r="A94" t="s">
        <v>265</v>
      </c>
      <c r="B94" t="s">
        <v>167</v>
      </c>
      <c r="C94" t="s">
        <v>166</v>
      </c>
      <c r="D94" t="s">
        <v>220</v>
      </c>
      <c r="E94" t="s">
        <v>164</v>
      </c>
      <c r="F94" t="s">
        <v>163</v>
      </c>
      <c r="G94" s="177">
        <v>13.33</v>
      </c>
      <c r="H94" s="60">
        <v>45489</v>
      </c>
      <c r="I94" s="60">
        <v>45468</v>
      </c>
      <c r="J94" t="s">
        <v>163</v>
      </c>
      <c r="K94" t="s">
        <v>163</v>
      </c>
      <c r="L94" s="159">
        <v>45474</v>
      </c>
      <c r="M94" s="52">
        <f>IF(H94&gt;0,IF(COUNTIF($A$2:A94,A94)&gt;1,0,1),0)</f>
        <v>0</v>
      </c>
      <c r="N94"/>
      <c r="O94"/>
      <c r="P94"/>
      <c r="Q94"/>
      <c r="R94"/>
      <c r="S94"/>
      <c r="T94"/>
      <c r="U94"/>
    </row>
    <row r="95" spans="1:21" s="17" customFormat="1" ht="15" x14ac:dyDescent="0.25">
      <c r="A95" t="s">
        <v>274</v>
      </c>
      <c r="B95" t="s">
        <v>167</v>
      </c>
      <c r="C95" t="s">
        <v>166</v>
      </c>
      <c r="D95" t="s">
        <v>220</v>
      </c>
      <c r="E95" t="s">
        <v>164</v>
      </c>
      <c r="F95" t="s">
        <v>163</v>
      </c>
      <c r="G95" s="177">
        <v>33.33</v>
      </c>
      <c r="H95" s="60">
        <v>45491</v>
      </c>
      <c r="I95" s="60">
        <v>45429</v>
      </c>
      <c r="J95" t="s">
        <v>163</v>
      </c>
      <c r="K95" t="s">
        <v>163</v>
      </c>
      <c r="L95" s="159">
        <v>45474</v>
      </c>
      <c r="M95" s="52">
        <f>IF(H95&gt;0,IF(COUNTIF($A$2:A95,A95)&gt;1,0,1),0)</f>
        <v>0</v>
      </c>
      <c r="N95"/>
      <c r="O95"/>
      <c r="P95"/>
      <c r="Q95"/>
      <c r="R95"/>
      <c r="S95"/>
      <c r="T95"/>
      <c r="U95"/>
    </row>
    <row r="96" spans="1:21" s="17" customFormat="1" ht="15" x14ac:dyDescent="0.25">
      <c r="A96" t="s">
        <v>281</v>
      </c>
      <c r="B96" t="s">
        <v>167</v>
      </c>
      <c r="C96" t="s">
        <v>166</v>
      </c>
      <c r="D96" t="s">
        <v>220</v>
      </c>
      <c r="E96" t="s">
        <v>164</v>
      </c>
      <c r="F96" t="s">
        <v>163</v>
      </c>
      <c r="G96" s="177">
        <v>20</v>
      </c>
      <c r="H96" s="60">
        <v>45496</v>
      </c>
      <c r="I96" s="60">
        <v>45493</v>
      </c>
      <c r="J96" t="s">
        <v>163</v>
      </c>
      <c r="K96" t="s">
        <v>163</v>
      </c>
      <c r="L96" s="159">
        <v>45474</v>
      </c>
      <c r="M96" s="52">
        <f>IF(H96&gt;0,IF(COUNTIF($A$2:A96,A96)&gt;1,0,1),0)</f>
        <v>0</v>
      </c>
      <c r="N96"/>
      <c r="O96"/>
      <c r="P96"/>
      <c r="Q96"/>
      <c r="R96"/>
      <c r="S96"/>
      <c r="T96"/>
      <c r="U96"/>
    </row>
    <row r="97" spans="1:21" s="17" customFormat="1" ht="15" x14ac:dyDescent="0.25">
      <c r="A97" t="s">
        <v>287</v>
      </c>
      <c r="B97" t="s">
        <v>167</v>
      </c>
      <c r="C97" t="s">
        <v>166</v>
      </c>
      <c r="D97" t="s">
        <v>220</v>
      </c>
      <c r="E97" t="s">
        <v>164</v>
      </c>
      <c r="F97" t="s">
        <v>163</v>
      </c>
      <c r="G97" s="177">
        <v>71.67</v>
      </c>
      <c r="H97" s="60">
        <v>45496</v>
      </c>
      <c r="I97" s="60">
        <v>45495</v>
      </c>
      <c r="J97" t="s">
        <v>163</v>
      </c>
      <c r="K97" t="s">
        <v>163</v>
      </c>
      <c r="L97" s="159">
        <v>45474</v>
      </c>
      <c r="M97" s="52">
        <f>IF(H97&gt;0,IF(COUNTIF($A$2:A97,A97)&gt;1,0,1),0)</f>
        <v>0</v>
      </c>
      <c r="N97"/>
      <c r="O97"/>
      <c r="P97"/>
      <c r="Q97"/>
      <c r="R97"/>
      <c r="S97"/>
      <c r="T97"/>
      <c r="U97"/>
    </row>
    <row r="98" spans="1:21" s="17" customFormat="1" ht="15" x14ac:dyDescent="0.25">
      <c r="A98" t="s">
        <v>310</v>
      </c>
      <c r="B98" t="s">
        <v>167</v>
      </c>
      <c r="C98" t="s">
        <v>166</v>
      </c>
      <c r="D98" t="s">
        <v>220</v>
      </c>
      <c r="E98" t="s">
        <v>164</v>
      </c>
      <c r="F98" t="s">
        <v>163</v>
      </c>
      <c r="G98" s="177">
        <v>66.67</v>
      </c>
      <c r="H98" s="60">
        <v>45503</v>
      </c>
      <c r="I98" s="60">
        <v>45440</v>
      </c>
      <c r="J98" t="s">
        <v>163</v>
      </c>
      <c r="K98" t="s">
        <v>163</v>
      </c>
      <c r="L98" s="159">
        <v>45474</v>
      </c>
      <c r="M98" s="52">
        <f>IF(H98&gt;0,IF(COUNTIF($A$2:A98,A98)&gt;1,0,1),0)</f>
        <v>0</v>
      </c>
      <c r="N98"/>
      <c r="O98"/>
      <c r="P98"/>
      <c r="Q98"/>
      <c r="R98"/>
      <c r="S98"/>
      <c r="T98"/>
      <c r="U98"/>
    </row>
    <row r="99" spans="1:21" s="17" customFormat="1" ht="15" x14ac:dyDescent="0.25">
      <c r="A99" t="s">
        <v>312</v>
      </c>
      <c r="B99" t="s">
        <v>167</v>
      </c>
      <c r="C99" t="s">
        <v>14</v>
      </c>
      <c r="D99" t="s">
        <v>313</v>
      </c>
      <c r="E99" t="s">
        <v>171</v>
      </c>
      <c r="F99" t="s">
        <v>163</v>
      </c>
      <c r="G99" s="177">
        <v>-237.01</v>
      </c>
      <c r="H99" s="60">
        <v>45484</v>
      </c>
      <c r="I99" s="60">
        <v>45484</v>
      </c>
      <c r="J99" t="s">
        <v>163</v>
      </c>
      <c r="K99" t="s">
        <v>314</v>
      </c>
      <c r="L99" s="159">
        <v>45474</v>
      </c>
      <c r="M99" s="52">
        <f>IF(H99&gt;0,IF(COUNTIF($A$2:A99,A99)&gt;1,0,1),0)</f>
        <v>1</v>
      </c>
      <c r="N99"/>
      <c r="O99"/>
      <c r="P99"/>
      <c r="Q99"/>
      <c r="R99"/>
      <c r="S99"/>
      <c r="T99"/>
      <c r="U99"/>
    </row>
    <row r="100" spans="1:21" s="17" customFormat="1" ht="15" x14ac:dyDescent="0.25">
      <c r="A100" t="s">
        <v>653</v>
      </c>
      <c r="B100" t="s">
        <v>167</v>
      </c>
      <c r="C100" t="s">
        <v>14</v>
      </c>
      <c r="D100" t="s">
        <v>220</v>
      </c>
      <c r="E100" t="s">
        <v>171</v>
      </c>
      <c r="F100" t="s">
        <v>163</v>
      </c>
      <c r="G100" s="177">
        <v>-20</v>
      </c>
      <c r="H100" s="60">
        <v>45505</v>
      </c>
      <c r="I100" s="60">
        <v>45505</v>
      </c>
      <c r="J100" t="s">
        <v>163</v>
      </c>
      <c r="K100" t="s">
        <v>221</v>
      </c>
      <c r="L100" s="160">
        <v>45505</v>
      </c>
      <c r="M100" s="52">
        <f>IF(H100&gt;0,IF(COUNTIF($A$2:A100,A100)&gt;1,0,1),0)</f>
        <v>1</v>
      </c>
      <c r="N100"/>
      <c r="O100"/>
      <c r="P100"/>
      <c r="Q100"/>
      <c r="R100"/>
      <c r="S100"/>
      <c r="T100"/>
      <c r="U100"/>
    </row>
    <row r="101" spans="1:21" s="17" customFormat="1" ht="15" x14ac:dyDescent="0.25">
      <c r="A101" t="s">
        <v>654</v>
      </c>
      <c r="B101" t="s">
        <v>167</v>
      </c>
      <c r="C101" t="s">
        <v>14</v>
      </c>
      <c r="D101" t="s">
        <v>220</v>
      </c>
      <c r="E101" t="s">
        <v>171</v>
      </c>
      <c r="F101" t="s">
        <v>163</v>
      </c>
      <c r="G101" s="177">
        <v>-15</v>
      </c>
      <c r="H101" s="60">
        <v>45505</v>
      </c>
      <c r="I101" s="60">
        <v>45505</v>
      </c>
      <c r="J101" t="s">
        <v>163</v>
      </c>
      <c r="K101" t="s">
        <v>221</v>
      </c>
      <c r="L101" s="160">
        <v>45505</v>
      </c>
      <c r="M101" s="52">
        <f>IF(H101&gt;0,IF(COUNTIF($A$2:A101,A101)&gt;1,0,1),0)</f>
        <v>1</v>
      </c>
      <c r="N101"/>
      <c r="O101"/>
      <c r="P101"/>
      <c r="Q101"/>
      <c r="R101"/>
      <c r="S101"/>
      <c r="T101"/>
      <c r="U101"/>
    </row>
    <row r="102" spans="1:21" s="17" customFormat="1" ht="15" x14ac:dyDescent="0.25">
      <c r="A102" t="s">
        <v>256</v>
      </c>
      <c r="B102" t="s">
        <v>167</v>
      </c>
      <c r="C102" t="s">
        <v>14</v>
      </c>
      <c r="D102" t="s">
        <v>220</v>
      </c>
      <c r="E102" t="s">
        <v>171</v>
      </c>
      <c r="F102" t="s">
        <v>163</v>
      </c>
      <c r="G102" s="177">
        <v>-50</v>
      </c>
      <c r="H102" s="60">
        <v>45506</v>
      </c>
      <c r="I102" s="60">
        <v>45506</v>
      </c>
      <c r="J102" t="s">
        <v>163</v>
      </c>
      <c r="K102" t="s">
        <v>221</v>
      </c>
      <c r="L102" s="160">
        <v>45505</v>
      </c>
      <c r="M102" s="52">
        <f>IF(H102&gt;0,IF(COUNTIF($A$2:A102,A102)&gt;1,0,1),0)</f>
        <v>0</v>
      </c>
      <c r="N102"/>
      <c r="O102"/>
      <c r="P102"/>
      <c r="Q102"/>
      <c r="R102"/>
      <c r="S102"/>
      <c r="T102"/>
      <c r="U102"/>
    </row>
    <row r="103" spans="1:21" s="17" customFormat="1" ht="15" x14ac:dyDescent="0.25">
      <c r="A103" t="s">
        <v>655</v>
      </c>
      <c r="B103" t="s">
        <v>167</v>
      </c>
      <c r="C103" t="s">
        <v>14</v>
      </c>
      <c r="D103" t="s">
        <v>220</v>
      </c>
      <c r="E103" t="s">
        <v>171</v>
      </c>
      <c r="F103" t="s">
        <v>163</v>
      </c>
      <c r="G103" s="177">
        <v>-30</v>
      </c>
      <c r="H103" s="60">
        <v>45506</v>
      </c>
      <c r="I103" s="60">
        <v>45506</v>
      </c>
      <c r="J103" t="s">
        <v>163</v>
      </c>
      <c r="K103" t="s">
        <v>221</v>
      </c>
      <c r="L103" s="160">
        <v>45505</v>
      </c>
      <c r="M103" s="52">
        <f>IF(H103&gt;0,IF(COUNTIF($A$2:A103,A103)&gt;1,0,1),0)</f>
        <v>1</v>
      </c>
      <c r="N103"/>
      <c r="O103"/>
      <c r="P103"/>
      <c r="Q103"/>
      <c r="R103"/>
      <c r="S103"/>
      <c r="T103"/>
      <c r="U103"/>
    </row>
    <row r="104" spans="1:21" s="17" customFormat="1" ht="15" x14ac:dyDescent="0.25">
      <c r="A104" t="s">
        <v>656</v>
      </c>
      <c r="B104" t="s">
        <v>167</v>
      </c>
      <c r="C104" t="s">
        <v>14</v>
      </c>
      <c r="D104" t="s">
        <v>220</v>
      </c>
      <c r="E104" t="s">
        <v>171</v>
      </c>
      <c r="F104" t="s">
        <v>163</v>
      </c>
      <c r="G104" s="177">
        <v>-50</v>
      </c>
      <c r="H104" s="60">
        <v>45506</v>
      </c>
      <c r="I104" s="60">
        <v>45506</v>
      </c>
      <c r="J104" t="s">
        <v>163</v>
      </c>
      <c r="K104" t="s">
        <v>221</v>
      </c>
      <c r="L104" s="160">
        <v>45505</v>
      </c>
      <c r="M104" s="52">
        <f>IF(H104&gt;0,IF(COUNTIF($A$2:A104,A104)&gt;1,0,1),0)</f>
        <v>1</v>
      </c>
      <c r="N104"/>
      <c r="O104"/>
      <c r="P104"/>
      <c r="Q104"/>
      <c r="R104"/>
      <c r="S104"/>
      <c r="T104"/>
      <c r="U104"/>
    </row>
    <row r="105" spans="1:21" s="17" customFormat="1" ht="15" x14ac:dyDescent="0.25">
      <c r="A105" t="s">
        <v>657</v>
      </c>
      <c r="B105" t="s">
        <v>167</v>
      </c>
      <c r="C105" t="s">
        <v>14</v>
      </c>
      <c r="D105" t="s">
        <v>220</v>
      </c>
      <c r="E105" t="s">
        <v>171</v>
      </c>
      <c r="F105" t="s">
        <v>163</v>
      </c>
      <c r="G105" s="177">
        <v>-20</v>
      </c>
      <c r="H105" s="60">
        <v>45509</v>
      </c>
      <c r="I105" s="60">
        <v>45509</v>
      </c>
      <c r="J105" t="s">
        <v>163</v>
      </c>
      <c r="K105" t="s">
        <v>221</v>
      </c>
      <c r="L105" s="160">
        <v>45505</v>
      </c>
      <c r="M105" s="52">
        <f>IF(H105&gt;0,IF(COUNTIF($A$2:A105,A105)&gt;1,0,1),0)</f>
        <v>1</v>
      </c>
      <c r="N105"/>
      <c r="O105"/>
      <c r="P105"/>
      <c r="Q105"/>
      <c r="R105"/>
      <c r="S105"/>
      <c r="T105"/>
      <c r="U105"/>
    </row>
    <row r="106" spans="1:21" s="17" customFormat="1" ht="15" x14ac:dyDescent="0.25">
      <c r="A106" t="s">
        <v>658</v>
      </c>
      <c r="B106" t="s">
        <v>167</v>
      </c>
      <c r="C106" t="s">
        <v>14</v>
      </c>
      <c r="D106" t="s">
        <v>220</v>
      </c>
      <c r="E106" t="s">
        <v>171</v>
      </c>
      <c r="F106" t="s">
        <v>163</v>
      </c>
      <c r="G106" s="177">
        <v>-40</v>
      </c>
      <c r="H106" s="60">
        <v>45509</v>
      </c>
      <c r="I106" s="60">
        <v>45509</v>
      </c>
      <c r="J106" t="s">
        <v>163</v>
      </c>
      <c r="K106" t="s">
        <v>221</v>
      </c>
      <c r="L106" s="160">
        <v>45505</v>
      </c>
      <c r="M106" s="52">
        <f>IF(H106&gt;0,IF(COUNTIF($A$2:A106,A106)&gt;1,0,1),0)</f>
        <v>1</v>
      </c>
      <c r="N106"/>
      <c r="O106"/>
      <c r="P106"/>
      <c r="Q106"/>
      <c r="R106"/>
      <c r="S106"/>
      <c r="T106"/>
      <c r="U106"/>
    </row>
    <row r="107" spans="1:21" s="17" customFormat="1" ht="15" x14ac:dyDescent="0.25">
      <c r="A107" t="s">
        <v>659</v>
      </c>
      <c r="B107" t="s">
        <v>167</v>
      </c>
      <c r="C107" t="s">
        <v>14</v>
      </c>
      <c r="D107" t="s">
        <v>220</v>
      </c>
      <c r="E107" t="s">
        <v>171</v>
      </c>
      <c r="F107" t="s">
        <v>163</v>
      </c>
      <c r="G107" s="177">
        <v>-50</v>
      </c>
      <c r="H107" s="60">
        <v>45509</v>
      </c>
      <c r="I107" s="60">
        <v>45509</v>
      </c>
      <c r="J107" t="s">
        <v>163</v>
      </c>
      <c r="K107" t="s">
        <v>221</v>
      </c>
      <c r="L107" s="160">
        <v>45505</v>
      </c>
      <c r="M107" s="52">
        <f>IF(H107&gt;0,IF(COUNTIF($A$2:A107,A107)&gt;1,0,1),0)</f>
        <v>1</v>
      </c>
      <c r="N107"/>
      <c r="O107"/>
      <c r="P107"/>
      <c r="Q107"/>
      <c r="R107"/>
      <c r="S107"/>
      <c r="T107"/>
      <c r="U107"/>
    </row>
    <row r="108" spans="1:21" s="17" customFormat="1" ht="15" x14ac:dyDescent="0.25">
      <c r="A108" t="s">
        <v>660</v>
      </c>
      <c r="B108" t="s">
        <v>167</v>
      </c>
      <c r="C108" t="s">
        <v>14</v>
      </c>
      <c r="D108" t="s">
        <v>220</v>
      </c>
      <c r="E108" t="s">
        <v>171</v>
      </c>
      <c r="F108" t="s">
        <v>163</v>
      </c>
      <c r="G108" s="177">
        <v>-20</v>
      </c>
      <c r="H108" s="60">
        <v>45509</v>
      </c>
      <c r="I108" s="60">
        <v>45509</v>
      </c>
      <c r="J108" t="s">
        <v>163</v>
      </c>
      <c r="K108" t="s">
        <v>221</v>
      </c>
      <c r="L108" s="160">
        <v>45505</v>
      </c>
      <c r="M108" s="52">
        <f>IF(H108&gt;0,IF(COUNTIF($A$2:A108,A108)&gt;1,0,1),0)</f>
        <v>1</v>
      </c>
      <c r="N108"/>
      <c r="O108"/>
      <c r="P108"/>
      <c r="Q108"/>
      <c r="R108"/>
      <c r="S108"/>
      <c r="T108"/>
      <c r="U108"/>
    </row>
    <row r="109" spans="1:21" s="17" customFormat="1" ht="15" x14ac:dyDescent="0.25">
      <c r="A109" t="s">
        <v>661</v>
      </c>
      <c r="B109" t="s">
        <v>167</v>
      </c>
      <c r="C109" t="s">
        <v>14</v>
      </c>
      <c r="D109" t="s">
        <v>220</v>
      </c>
      <c r="E109" t="s">
        <v>171</v>
      </c>
      <c r="F109" t="s">
        <v>163</v>
      </c>
      <c r="G109" s="177">
        <v>-25</v>
      </c>
      <c r="H109" s="60">
        <v>45509</v>
      </c>
      <c r="I109" s="60">
        <v>45509</v>
      </c>
      <c r="J109" t="s">
        <v>163</v>
      </c>
      <c r="K109" t="s">
        <v>221</v>
      </c>
      <c r="L109" s="160">
        <v>45505</v>
      </c>
      <c r="M109" s="52">
        <f>IF(H109&gt;0,IF(COUNTIF($A$2:A109,A109)&gt;1,0,1),0)</f>
        <v>1</v>
      </c>
      <c r="N109"/>
      <c r="O109"/>
      <c r="P109"/>
      <c r="Q109"/>
      <c r="R109"/>
      <c r="S109"/>
      <c r="T109"/>
      <c r="U109"/>
    </row>
    <row r="110" spans="1:21" s="17" customFormat="1" ht="15" x14ac:dyDescent="0.25">
      <c r="A110" t="s">
        <v>662</v>
      </c>
      <c r="B110" t="s">
        <v>167</v>
      </c>
      <c r="C110" t="s">
        <v>14</v>
      </c>
      <c r="D110" t="s">
        <v>220</v>
      </c>
      <c r="E110" t="s">
        <v>171</v>
      </c>
      <c r="F110" t="s">
        <v>163</v>
      </c>
      <c r="G110" s="177">
        <v>-41.67</v>
      </c>
      <c r="H110" s="60">
        <v>45509</v>
      </c>
      <c r="I110" s="60">
        <v>45509</v>
      </c>
      <c r="J110" t="s">
        <v>163</v>
      </c>
      <c r="K110" t="s">
        <v>221</v>
      </c>
      <c r="L110" s="160">
        <v>45505</v>
      </c>
      <c r="M110" s="52">
        <f>IF(H110&gt;0,IF(COUNTIF($A$2:A110,A110)&gt;1,0,1),0)</f>
        <v>1</v>
      </c>
      <c r="N110"/>
      <c r="O110"/>
      <c r="P110"/>
      <c r="Q110"/>
      <c r="R110"/>
      <c r="S110"/>
      <c r="T110"/>
      <c r="U110"/>
    </row>
    <row r="111" spans="1:21" s="17" customFormat="1" ht="15" x14ac:dyDescent="0.25">
      <c r="A111" t="s">
        <v>663</v>
      </c>
      <c r="B111" t="s">
        <v>167</v>
      </c>
      <c r="C111" t="s">
        <v>14</v>
      </c>
      <c r="D111" t="s">
        <v>220</v>
      </c>
      <c r="E111" t="s">
        <v>171</v>
      </c>
      <c r="F111" t="s">
        <v>163</v>
      </c>
      <c r="G111" s="177">
        <v>-10</v>
      </c>
      <c r="H111" s="60">
        <v>45509</v>
      </c>
      <c r="I111" s="60">
        <v>45509</v>
      </c>
      <c r="J111" t="s">
        <v>163</v>
      </c>
      <c r="K111" t="s">
        <v>221</v>
      </c>
      <c r="L111" s="160">
        <v>45505</v>
      </c>
      <c r="M111" s="52">
        <f>IF(H111&gt;0,IF(COUNTIF($A$2:A111,A111)&gt;1,0,1),0)</f>
        <v>1</v>
      </c>
      <c r="N111"/>
      <c r="O111"/>
      <c r="P111"/>
      <c r="Q111"/>
      <c r="R111"/>
      <c r="S111"/>
      <c r="T111"/>
      <c r="U111"/>
    </row>
    <row r="112" spans="1:21" s="17" customFormat="1" ht="15" x14ac:dyDescent="0.25">
      <c r="A112" t="s">
        <v>664</v>
      </c>
      <c r="B112" t="s">
        <v>167</v>
      </c>
      <c r="C112" t="s">
        <v>14</v>
      </c>
      <c r="D112" t="s">
        <v>220</v>
      </c>
      <c r="E112" t="s">
        <v>171</v>
      </c>
      <c r="F112" t="s">
        <v>163</v>
      </c>
      <c r="G112" s="177">
        <v>-15</v>
      </c>
      <c r="H112" s="60">
        <v>45509</v>
      </c>
      <c r="I112" s="60">
        <v>45509</v>
      </c>
      <c r="J112" t="s">
        <v>163</v>
      </c>
      <c r="K112" t="s">
        <v>221</v>
      </c>
      <c r="L112" s="160">
        <v>45505</v>
      </c>
      <c r="M112" s="52">
        <f>IF(H112&gt;0,IF(COUNTIF($A$2:A112,A112)&gt;1,0,1),0)</f>
        <v>1</v>
      </c>
      <c r="N112"/>
      <c r="O112"/>
      <c r="P112"/>
      <c r="Q112"/>
      <c r="R112"/>
      <c r="S112"/>
      <c r="T112"/>
      <c r="U112"/>
    </row>
    <row r="113" spans="1:21" s="17" customFormat="1" ht="15" x14ac:dyDescent="0.25">
      <c r="A113" t="s">
        <v>665</v>
      </c>
      <c r="B113" t="s">
        <v>167</v>
      </c>
      <c r="C113" t="s">
        <v>14</v>
      </c>
      <c r="D113" t="s">
        <v>220</v>
      </c>
      <c r="E113" t="s">
        <v>171</v>
      </c>
      <c r="F113" t="s">
        <v>163</v>
      </c>
      <c r="G113" s="177">
        <v>-20</v>
      </c>
      <c r="H113" s="60">
        <v>45509</v>
      </c>
      <c r="I113" s="60">
        <v>45509</v>
      </c>
      <c r="J113" t="s">
        <v>163</v>
      </c>
      <c r="K113" t="s">
        <v>221</v>
      </c>
      <c r="L113" s="160">
        <v>45505</v>
      </c>
      <c r="M113" s="52">
        <f>IF(H113&gt;0,IF(COUNTIF($A$2:A113,A113)&gt;1,0,1),0)</f>
        <v>1</v>
      </c>
      <c r="N113"/>
      <c r="O113"/>
      <c r="P113"/>
      <c r="Q113"/>
      <c r="R113"/>
      <c r="S113"/>
      <c r="T113"/>
      <c r="U113"/>
    </row>
    <row r="114" spans="1:21" s="17" customFormat="1" ht="15" x14ac:dyDescent="0.25">
      <c r="A114" t="s">
        <v>666</v>
      </c>
      <c r="B114" t="s">
        <v>167</v>
      </c>
      <c r="C114" t="s">
        <v>14</v>
      </c>
      <c r="D114" t="s">
        <v>220</v>
      </c>
      <c r="E114" t="s">
        <v>171</v>
      </c>
      <c r="F114" t="s">
        <v>163</v>
      </c>
      <c r="G114" s="177">
        <v>-36.67</v>
      </c>
      <c r="H114" s="60">
        <v>45510</v>
      </c>
      <c r="I114" s="60">
        <v>45510</v>
      </c>
      <c r="J114" t="s">
        <v>163</v>
      </c>
      <c r="K114" t="s">
        <v>667</v>
      </c>
      <c r="L114" s="160">
        <v>45505</v>
      </c>
      <c r="M114" s="52">
        <f>IF(H114&gt;0,IF(COUNTIF($A$2:A114,A114)&gt;1,0,1),0)</f>
        <v>1</v>
      </c>
      <c r="N114"/>
      <c r="O114"/>
      <c r="P114"/>
      <c r="Q114"/>
      <c r="R114"/>
      <c r="S114"/>
      <c r="T114"/>
      <c r="U114"/>
    </row>
    <row r="115" spans="1:21" s="17" customFormat="1" ht="15" x14ac:dyDescent="0.25">
      <c r="A115" t="s">
        <v>263</v>
      </c>
      <c r="B115" t="s">
        <v>167</v>
      </c>
      <c r="C115" t="s">
        <v>14</v>
      </c>
      <c r="D115" t="s">
        <v>220</v>
      </c>
      <c r="E115" t="s">
        <v>171</v>
      </c>
      <c r="F115" t="s">
        <v>163</v>
      </c>
      <c r="G115" s="177">
        <v>-43.33</v>
      </c>
      <c r="H115" s="60">
        <v>45510</v>
      </c>
      <c r="I115" s="60">
        <v>45510</v>
      </c>
      <c r="J115" t="s">
        <v>163</v>
      </c>
      <c r="K115" t="s">
        <v>264</v>
      </c>
      <c r="L115" s="160">
        <v>45505</v>
      </c>
      <c r="M115" s="52">
        <f>IF(H115&gt;0,IF(COUNTIF($A$2:A115,A115)&gt;1,0,1),0)</f>
        <v>0</v>
      </c>
      <c r="N115"/>
      <c r="O115"/>
      <c r="P115"/>
      <c r="Q115"/>
      <c r="R115"/>
      <c r="S115"/>
      <c r="T115"/>
      <c r="U115"/>
    </row>
    <row r="116" spans="1:21" s="17" customFormat="1" ht="15" x14ac:dyDescent="0.25">
      <c r="A116" t="s">
        <v>668</v>
      </c>
      <c r="B116" t="s">
        <v>167</v>
      </c>
      <c r="C116" t="s">
        <v>14</v>
      </c>
      <c r="D116" t="s">
        <v>220</v>
      </c>
      <c r="E116" t="s">
        <v>171</v>
      </c>
      <c r="F116" t="s">
        <v>163</v>
      </c>
      <c r="G116" s="177">
        <v>-50</v>
      </c>
      <c r="H116" s="60">
        <v>45510</v>
      </c>
      <c r="I116" s="60">
        <v>45510</v>
      </c>
      <c r="J116" t="s">
        <v>163</v>
      </c>
      <c r="K116" t="s">
        <v>221</v>
      </c>
      <c r="L116" s="160">
        <v>45505</v>
      </c>
      <c r="M116" s="52">
        <f>IF(H116&gt;0,IF(COUNTIF($A$2:A116,A116)&gt;1,0,1),0)</f>
        <v>1</v>
      </c>
      <c r="N116"/>
      <c r="O116"/>
      <c r="P116"/>
      <c r="Q116"/>
      <c r="R116"/>
      <c r="S116"/>
      <c r="T116"/>
      <c r="U116"/>
    </row>
    <row r="117" spans="1:21" s="17" customFormat="1" ht="15" x14ac:dyDescent="0.25">
      <c r="A117" t="s">
        <v>669</v>
      </c>
      <c r="B117" t="s">
        <v>167</v>
      </c>
      <c r="C117" t="s">
        <v>14</v>
      </c>
      <c r="D117" t="s">
        <v>220</v>
      </c>
      <c r="E117" t="s">
        <v>171</v>
      </c>
      <c r="F117" t="s">
        <v>163</v>
      </c>
      <c r="G117" s="177">
        <v>-20</v>
      </c>
      <c r="H117" s="60">
        <v>45510</v>
      </c>
      <c r="I117" s="60">
        <v>45510</v>
      </c>
      <c r="J117" t="s">
        <v>163</v>
      </c>
      <c r="K117" t="s">
        <v>221</v>
      </c>
      <c r="L117" s="160">
        <v>45505</v>
      </c>
      <c r="M117" s="52">
        <f>IF(H117&gt;0,IF(COUNTIF($A$2:A117,A117)&gt;1,0,1),0)</f>
        <v>1</v>
      </c>
      <c r="N117"/>
      <c r="O117"/>
      <c r="P117"/>
      <c r="Q117"/>
      <c r="R117"/>
      <c r="S117"/>
      <c r="T117"/>
      <c r="U117"/>
    </row>
    <row r="118" spans="1:21" s="17" customFormat="1" ht="15" x14ac:dyDescent="0.25">
      <c r="A118" t="s">
        <v>670</v>
      </c>
      <c r="B118" t="s">
        <v>167</v>
      </c>
      <c r="C118" t="s">
        <v>14</v>
      </c>
      <c r="D118" t="s">
        <v>220</v>
      </c>
      <c r="E118" t="s">
        <v>171</v>
      </c>
      <c r="F118" t="s">
        <v>163</v>
      </c>
      <c r="G118" s="177">
        <v>-20</v>
      </c>
      <c r="H118" s="60">
        <v>45510</v>
      </c>
      <c r="I118" s="60">
        <v>45510</v>
      </c>
      <c r="J118" t="s">
        <v>163</v>
      </c>
      <c r="K118" t="s">
        <v>221</v>
      </c>
      <c r="L118" s="160">
        <v>45505</v>
      </c>
      <c r="M118" s="52">
        <f>IF(H118&gt;0,IF(COUNTIF($A$2:A118,A118)&gt;1,0,1),0)</f>
        <v>1</v>
      </c>
      <c r="N118"/>
      <c r="O118"/>
      <c r="P118"/>
      <c r="Q118"/>
      <c r="R118"/>
      <c r="S118"/>
      <c r="T118"/>
      <c r="U118"/>
    </row>
    <row r="119" spans="1:21" s="17" customFormat="1" ht="15" x14ac:dyDescent="0.25">
      <c r="A119" t="s">
        <v>671</v>
      </c>
      <c r="B119" t="s">
        <v>167</v>
      </c>
      <c r="C119" t="s">
        <v>14</v>
      </c>
      <c r="D119" t="s">
        <v>220</v>
      </c>
      <c r="E119" t="s">
        <v>171</v>
      </c>
      <c r="F119" t="s">
        <v>163</v>
      </c>
      <c r="G119" s="177">
        <v>-50</v>
      </c>
      <c r="H119" s="60">
        <v>45512</v>
      </c>
      <c r="I119" s="60">
        <v>45512</v>
      </c>
      <c r="J119" t="s">
        <v>163</v>
      </c>
      <c r="K119" t="s">
        <v>221</v>
      </c>
      <c r="L119" s="160">
        <v>45505</v>
      </c>
      <c r="M119" s="52">
        <f>IF(H119&gt;0,IF(COUNTIF($A$2:A119,A119)&gt;1,0,1),0)</f>
        <v>1</v>
      </c>
      <c r="N119"/>
      <c r="O119"/>
      <c r="P119"/>
      <c r="Q119"/>
      <c r="R119"/>
      <c r="S119"/>
      <c r="T119"/>
      <c r="U119"/>
    </row>
    <row r="120" spans="1:21" s="17" customFormat="1" ht="15" x14ac:dyDescent="0.25">
      <c r="A120" t="s">
        <v>224</v>
      </c>
      <c r="B120" t="s">
        <v>167</v>
      </c>
      <c r="C120" t="s">
        <v>14</v>
      </c>
      <c r="D120" t="s">
        <v>220</v>
      </c>
      <c r="E120" t="s">
        <v>171</v>
      </c>
      <c r="F120" t="s">
        <v>163</v>
      </c>
      <c r="G120" s="177">
        <v>-16.670000000000002</v>
      </c>
      <c r="H120" s="60">
        <v>45512</v>
      </c>
      <c r="I120" s="60">
        <v>45512</v>
      </c>
      <c r="J120" t="s">
        <v>163</v>
      </c>
      <c r="K120" t="s">
        <v>257</v>
      </c>
      <c r="L120" s="160">
        <v>45505</v>
      </c>
      <c r="M120" s="52">
        <f>IF(H120&gt;0,IF(COUNTIF($A$2:A120,A120)&gt;1,0,1),0)</f>
        <v>0</v>
      </c>
      <c r="N120"/>
      <c r="O120"/>
      <c r="P120"/>
      <c r="Q120"/>
      <c r="R120"/>
      <c r="S120"/>
      <c r="T120"/>
      <c r="U120"/>
    </row>
    <row r="121" spans="1:21" s="17" customFormat="1" ht="15" x14ac:dyDescent="0.25">
      <c r="A121" t="s">
        <v>672</v>
      </c>
      <c r="B121" t="s">
        <v>167</v>
      </c>
      <c r="C121" t="s">
        <v>14</v>
      </c>
      <c r="D121" t="s">
        <v>220</v>
      </c>
      <c r="E121" t="s">
        <v>171</v>
      </c>
      <c r="F121" t="s">
        <v>163</v>
      </c>
      <c r="G121" s="177">
        <v>-20</v>
      </c>
      <c r="H121" s="60">
        <v>45513</v>
      </c>
      <c r="I121" s="60">
        <v>45513</v>
      </c>
      <c r="J121" t="s">
        <v>163</v>
      </c>
      <c r="K121" t="s">
        <v>221</v>
      </c>
      <c r="L121" s="160">
        <v>45505</v>
      </c>
      <c r="M121" s="52">
        <f>IF(H121&gt;0,IF(COUNTIF($A$2:A121,A121)&gt;1,0,1),0)</f>
        <v>1</v>
      </c>
      <c r="N121"/>
      <c r="O121"/>
      <c r="P121"/>
      <c r="Q121"/>
      <c r="R121"/>
      <c r="S121"/>
      <c r="T121"/>
    </row>
    <row r="122" spans="1:21" s="17" customFormat="1" ht="15" x14ac:dyDescent="0.25">
      <c r="A122" t="s">
        <v>673</v>
      </c>
      <c r="B122" t="s">
        <v>167</v>
      </c>
      <c r="C122" t="s">
        <v>14</v>
      </c>
      <c r="D122" t="s">
        <v>220</v>
      </c>
      <c r="E122" t="s">
        <v>171</v>
      </c>
      <c r="F122" t="s">
        <v>163</v>
      </c>
      <c r="G122" s="177">
        <v>-60</v>
      </c>
      <c r="H122" s="60">
        <v>45513</v>
      </c>
      <c r="I122" s="60">
        <v>45513</v>
      </c>
      <c r="J122" t="s">
        <v>163</v>
      </c>
      <c r="K122" t="s">
        <v>221</v>
      </c>
      <c r="L122" s="160">
        <v>45505</v>
      </c>
      <c r="M122" s="52">
        <f>IF(H122&gt;0,IF(COUNTIF($A$2:A122,A122)&gt;1,0,1),0)</f>
        <v>1</v>
      </c>
      <c r="N122"/>
      <c r="O122"/>
      <c r="P122"/>
    </row>
    <row r="123" spans="1:21" s="17" customFormat="1" ht="15" x14ac:dyDescent="0.25">
      <c r="A123" t="s">
        <v>674</v>
      </c>
      <c r="B123" t="s">
        <v>167</v>
      </c>
      <c r="C123" t="s">
        <v>14</v>
      </c>
      <c r="D123" t="s">
        <v>220</v>
      </c>
      <c r="E123" t="s">
        <v>171</v>
      </c>
      <c r="F123" t="s">
        <v>163</v>
      </c>
      <c r="G123" s="177">
        <v>-166.67</v>
      </c>
      <c r="H123" s="60">
        <v>45516</v>
      </c>
      <c r="I123" s="60">
        <v>45516</v>
      </c>
      <c r="J123" t="s">
        <v>163</v>
      </c>
      <c r="K123" t="s">
        <v>221</v>
      </c>
      <c r="L123" s="160">
        <v>45505</v>
      </c>
      <c r="M123" s="52">
        <f>IF(H123&gt;0,IF(COUNTIF($A$2:A123,A123)&gt;1,0,1),0)</f>
        <v>1</v>
      </c>
      <c r="N123"/>
      <c r="O123"/>
      <c r="P123"/>
    </row>
    <row r="124" spans="1:21" s="17" customFormat="1" ht="15" x14ac:dyDescent="0.25">
      <c r="A124" t="s">
        <v>219</v>
      </c>
      <c r="B124" t="s">
        <v>167</v>
      </c>
      <c r="C124" t="s">
        <v>14</v>
      </c>
      <c r="D124" t="s">
        <v>220</v>
      </c>
      <c r="E124" t="s">
        <v>171</v>
      </c>
      <c r="F124" t="s">
        <v>163</v>
      </c>
      <c r="G124" s="177">
        <v>-50</v>
      </c>
      <c r="H124" s="60">
        <v>45516</v>
      </c>
      <c r="I124" s="60">
        <v>45516</v>
      </c>
      <c r="J124" t="s">
        <v>163</v>
      </c>
      <c r="K124" t="s">
        <v>221</v>
      </c>
      <c r="L124" s="160">
        <v>45505</v>
      </c>
      <c r="M124" s="52">
        <f>IF(H124&gt;0,IF(COUNTIF($A$2:A124,A124)&gt;1,0,1),0)</f>
        <v>0</v>
      </c>
      <c r="N124"/>
      <c r="O124"/>
      <c r="P124"/>
    </row>
    <row r="125" spans="1:21" s="17" customFormat="1" ht="15" x14ac:dyDescent="0.25">
      <c r="A125" t="s">
        <v>263</v>
      </c>
      <c r="B125" t="s">
        <v>167</v>
      </c>
      <c r="C125" t="s">
        <v>14</v>
      </c>
      <c r="D125" t="s">
        <v>220</v>
      </c>
      <c r="E125" t="s">
        <v>164</v>
      </c>
      <c r="F125" t="s">
        <v>163</v>
      </c>
      <c r="G125" s="177">
        <v>-80</v>
      </c>
      <c r="H125" s="60">
        <v>45516</v>
      </c>
      <c r="I125" s="60">
        <v>45516</v>
      </c>
      <c r="J125" s="60">
        <v>45519</v>
      </c>
      <c r="K125" t="s">
        <v>221</v>
      </c>
      <c r="L125" s="160">
        <v>45505</v>
      </c>
      <c r="M125" s="52">
        <f>IF(H125&gt;0,IF(COUNTIF($A$2:A125,A125)&gt;1,0,1),0)</f>
        <v>0</v>
      </c>
      <c r="N125"/>
      <c r="O125"/>
      <c r="P125"/>
    </row>
    <row r="126" spans="1:21" s="17" customFormat="1" ht="15" x14ac:dyDescent="0.25">
      <c r="A126" t="s">
        <v>222</v>
      </c>
      <c r="B126" t="s">
        <v>167</v>
      </c>
      <c r="C126" t="s">
        <v>14</v>
      </c>
      <c r="D126" t="s">
        <v>220</v>
      </c>
      <c r="E126" t="s">
        <v>171</v>
      </c>
      <c r="F126" t="s">
        <v>163</v>
      </c>
      <c r="G126" s="177">
        <v>-20</v>
      </c>
      <c r="H126" s="60">
        <v>45516</v>
      </c>
      <c r="I126" s="60">
        <v>45516</v>
      </c>
      <c r="J126" t="s">
        <v>163</v>
      </c>
      <c r="K126" t="s">
        <v>221</v>
      </c>
      <c r="L126" s="160">
        <v>45505</v>
      </c>
      <c r="M126" s="52">
        <f>IF(H126&gt;0,IF(COUNTIF($A$2:A126,A126)&gt;1,0,1),0)</f>
        <v>0</v>
      </c>
      <c r="N126"/>
      <c r="O126"/>
      <c r="P126"/>
    </row>
    <row r="127" spans="1:21" s="17" customFormat="1" ht="15" x14ac:dyDescent="0.25">
      <c r="A127" t="s">
        <v>675</v>
      </c>
      <c r="B127" t="s">
        <v>167</v>
      </c>
      <c r="C127" t="s">
        <v>14</v>
      </c>
      <c r="D127" t="s">
        <v>220</v>
      </c>
      <c r="E127" t="s">
        <v>171</v>
      </c>
      <c r="F127" t="s">
        <v>163</v>
      </c>
      <c r="G127" s="177">
        <v>-20</v>
      </c>
      <c r="H127" s="60">
        <v>45516</v>
      </c>
      <c r="I127" s="60">
        <v>45516</v>
      </c>
      <c r="J127" t="s">
        <v>163</v>
      </c>
      <c r="K127" t="s">
        <v>221</v>
      </c>
      <c r="L127" s="160">
        <v>45505</v>
      </c>
      <c r="M127" s="52">
        <f>IF(H127&gt;0,IF(COUNTIF($A$2:A127,A127)&gt;1,0,1),0)</f>
        <v>1</v>
      </c>
      <c r="N127"/>
      <c r="O127"/>
      <c r="P127"/>
    </row>
    <row r="128" spans="1:21" s="17" customFormat="1" ht="15" x14ac:dyDescent="0.25">
      <c r="A128" t="s">
        <v>226</v>
      </c>
      <c r="B128" t="s">
        <v>167</v>
      </c>
      <c r="C128" t="s">
        <v>14</v>
      </c>
      <c r="D128" t="s">
        <v>220</v>
      </c>
      <c r="E128" t="s">
        <v>171</v>
      </c>
      <c r="F128" t="s">
        <v>163</v>
      </c>
      <c r="G128" s="177">
        <v>-20</v>
      </c>
      <c r="H128" s="60">
        <v>45517</v>
      </c>
      <c r="I128" s="60">
        <v>45517</v>
      </c>
      <c r="J128" t="s">
        <v>163</v>
      </c>
      <c r="K128" t="s">
        <v>221</v>
      </c>
      <c r="L128" s="160">
        <v>45505</v>
      </c>
      <c r="M128" s="52">
        <f>IF(H128&gt;0,IF(COUNTIF($A$2:A128,A128)&gt;1,0,1),0)</f>
        <v>0</v>
      </c>
      <c r="N128"/>
      <c r="O128"/>
      <c r="P128"/>
    </row>
    <row r="129" spans="1:16" s="17" customFormat="1" ht="15" x14ac:dyDescent="0.25">
      <c r="A129" t="s">
        <v>228</v>
      </c>
      <c r="B129" t="s">
        <v>167</v>
      </c>
      <c r="C129" t="s">
        <v>14</v>
      </c>
      <c r="D129" t="s">
        <v>220</v>
      </c>
      <c r="E129" t="s">
        <v>171</v>
      </c>
      <c r="F129" t="s">
        <v>163</v>
      </c>
      <c r="G129" s="177">
        <v>-10</v>
      </c>
      <c r="H129" s="60">
        <v>45517</v>
      </c>
      <c r="I129" s="60">
        <v>45517</v>
      </c>
      <c r="J129" t="s">
        <v>163</v>
      </c>
      <c r="K129" t="s">
        <v>221</v>
      </c>
      <c r="L129" s="160">
        <v>45505</v>
      </c>
      <c r="M129" s="52">
        <f>IF(H129&gt;0,IF(COUNTIF($A$2:A129,A129)&gt;1,0,1),0)</f>
        <v>0</v>
      </c>
      <c r="N129"/>
      <c r="O129"/>
      <c r="P129"/>
    </row>
    <row r="130" spans="1:16" s="17" customFormat="1" ht="15" x14ac:dyDescent="0.25">
      <c r="A130" t="s">
        <v>229</v>
      </c>
      <c r="B130" t="s">
        <v>167</v>
      </c>
      <c r="C130" t="s">
        <v>14</v>
      </c>
      <c r="D130" t="s">
        <v>220</v>
      </c>
      <c r="E130" t="s">
        <v>171</v>
      </c>
      <c r="F130" t="s">
        <v>163</v>
      </c>
      <c r="G130" s="177">
        <v>-20</v>
      </c>
      <c r="H130" s="60">
        <v>45517</v>
      </c>
      <c r="I130" s="60">
        <v>45517</v>
      </c>
      <c r="J130" t="s">
        <v>163</v>
      </c>
      <c r="K130" t="s">
        <v>221</v>
      </c>
      <c r="L130" s="160">
        <v>45505</v>
      </c>
      <c r="M130" s="52">
        <f>IF(H130&gt;0,IF(COUNTIF($A$2:A130,A130)&gt;1,0,1),0)</f>
        <v>0</v>
      </c>
      <c r="N130"/>
      <c r="O130"/>
      <c r="P130"/>
    </row>
    <row r="131" spans="1:16" s="17" customFormat="1" ht="15" x14ac:dyDescent="0.25">
      <c r="A131" t="s">
        <v>230</v>
      </c>
      <c r="B131" t="s">
        <v>167</v>
      </c>
      <c r="C131" t="s">
        <v>14</v>
      </c>
      <c r="D131" t="s">
        <v>220</v>
      </c>
      <c r="E131" t="s">
        <v>171</v>
      </c>
      <c r="F131" t="s">
        <v>163</v>
      </c>
      <c r="G131" s="177">
        <v>-150</v>
      </c>
      <c r="H131" s="60">
        <v>45518</v>
      </c>
      <c r="I131" s="60">
        <v>45518</v>
      </c>
      <c r="J131" t="s">
        <v>163</v>
      </c>
      <c r="K131" t="s">
        <v>221</v>
      </c>
      <c r="L131" s="160">
        <v>45505</v>
      </c>
      <c r="M131" s="52">
        <f>IF(H131&gt;0,IF(COUNTIF($A$2:A131,A131)&gt;1,0,1),0)</f>
        <v>0</v>
      </c>
      <c r="N131"/>
      <c r="O131"/>
      <c r="P131"/>
    </row>
    <row r="132" spans="1:16" s="17" customFormat="1" ht="15" x14ac:dyDescent="0.25">
      <c r="A132" t="s">
        <v>231</v>
      </c>
      <c r="B132" t="s">
        <v>167</v>
      </c>
      <c r="C132" t="s">
        <v>14</v>
      </c>
      <c r="D132" t="s">
        <v>220</v>
      </c>
      <c r="E132" t="s">
        <v>171</v>
      </c>
      <c r="F132" t="s">
        <v>163</v>
      </c>
      <c r="G132" s="177">
        <v>-20</v>
      </c>
      <c r="H132" s="60">
        <v>45518</v>
      </c>
      <c r="I132" s="60">
        <v>45518</v>
      </c>
      <c r="J132" t="s">
        <v>163</v>
      </c>
      <c r="K132" t="s">
        <v>221</v>
      </c>
      <c r="L132" s="160">
        <v>45505</v>
      </c>
      <c r="M132" s="52">
        <f>IF(H132&gt;0,IF(COUNTIF($A$2:A132,A132)&gt;1,0,1),0)</f>
        <v>0</v>
      </c>
      <c r="N132"/>
      <c r="O132"/>
      <c r="P132"/>
    </row>
    <row r="133" spans="1:16" s="17" customFormat="1" ht="15" x14ac:dyDescent="0.25">
      <c r="A133" t="s">
        <v>234</v>
      </c>
      <c r="B133" t="s">
        <v>167</v>
      </c>
      <c r="C133" t="s">
        <v>14</v>
      </c>
      <c r="D133" t="s">
        <v>220</v>
      </c>
      <c r="E133" t="s">
        <v>171</v>
      </c>
      <c r="F133" t="s">
        <v>163</v>
      </c>
      <c r="G133" s="177">
        <v>-39</v>
      </c>
      <c r="H133" s="60">
        <v>45519</v>
      </c>
      <c r="I133" s="60">
        <v>45519</v>
      </c>
      <c r="J133" t="s">
        <v>163</v>
      </c>
      <c r="K133" t="s">
        <v>221</v>
      </c>
      <c r="L133" s="160">
        <v>45505</v>
      </c>
      <c r="M133" s="52">
        <f>IF(H133&gt;0,IF(COUNTIF($A$2:A133,A133)&gt;1,0,1),0)</f>
        <v>0</v>
      </c>
      <c r="N133"/>
      <c r="O133"/>
      <c r="P133"/>
    </row>
    <row r="134" spans="1:16" s="17" customFormat="1" ht="15" x14ac:dyDescent="0.25">
      <c r="A134" t="s">
        <v>676</v>
      </c>
      <c r="B134" t="s">
        <v>167</v>
      </c>
      <c r="C134" t="s">
        <v>14</v>
      </c>
      <c r="D134" t="s">
        <v>220</v>
      </c>
      <c r="E134" t="s">
        <v>171</v>
      </c>
      <c r="F134" t="s">
        <v>163</v>
      </c>
      <c r="G134" s="177">
        <v>-30</v>
      </c>
      <c r="H134" s="60">
        <v>45519</v>
      </c>
      <c r="I134" s="60">
        <v>45519</v>
      </c>
      <c r="J134" t="s">
        <v>163</v>
      </c>
      <c r="K134" t="s">
        <v>677</v>
      </c>
      <c r="L134" s="160">
        <v>45505</v>
      </c>
      <c r="M134" s="52">
        <f>IF(H134&gt;0,IF(COUNTIF($A$2:A134,A134)&gt;1,0,1),0)</f>
        <v>1</v>
      </c>
      <c r="N134"/>
      <c r="O134"/>
      <c r="P134"/>
    </row>
    <row r="135" spans="1:16" s="17" customFormat="1" ht="15" x14ac:dyDescent="0.25">
      <c r="A135" t="s">
        <v>237</v>
      </c>
      <c r="B135" t="s">
        <v>167</v>
      </c>
      <c r="C135" t="s">
        <v>14</v>
      </c>
      <c r="D135" t="s">
        <v>220</v>
      </c>
      <c r="E135" t="s">
        <v>171</v>
      </c>
      <c r="F135" t="s">
        <v>163</v>
      </c>
      <c r="G135" s="177">
        <v>-50</v>
      </c>
      <c r="H135" s="60">
        <v>45520</v>
      </c>
      <c r="I135" s="60">
        <v>45520</v>
      </c>
      <c r="J135" t="s">
        <v>163</v>
      </c>
      <c r="K135" t="s">
        <v>221</v>
      </c>
      <c r="L135" s="160">
        <v>45505</v>
      </c>
      <c r="M135" s="52">
        <f>IF(H135&gt;0,IF(COUNTIF($A$2:A135,A135)&gt;1,0,1),0)</f>
        <v>0</v>
      </c>
      <c r="N135"/>
      <c r="O135"/>
      <c r="P135"/>
    </row>
    <row r="136" spans="1:16" s="17" customFormat="1" ht="15" x14ac:dyDescent="0.25">
      <c r="A136" t="s">
        <v>678</v>
      </c>
      <c r="B136" t="s">
        <v>167</v>
      </c>
      <c r="C136" t="s">
        <v>14</v>
      </c>
      <c r="D136" t="s">
        <v>220</v>
      </c>
      <c r="E136" t="s">
        <v>164</v>
      </c>
      <c r="F136" t="s">
        <v>163</v>
      </c>
      <c r="G136" s="177">
        <v>-83.33</v>
      </c>
      <c r="H136" s="60">
        <v>45520</v>
      </c>
      <c r="I136" s="60">
        <v>45520</v>
      </c>
      <c r="J136" s="60">
        <v>45531</v>
      </c>
      <c r="K136" t="s">
        <v>221</v>
      </c>
      <c r="L136" s="160">
        <v>45505</v>
      </c>
      <c r="M136" s="52">
        <f>IF(H136&gt;0,IF(COUNTIF($A$2:A136,A136)&gt;1,0,1),0)</f>
        <v>1</v>
      </c>
      <c r="N136"/>
      <c r="O136"/>
      <c r="P136"/>
    </row>
    <row r="137" spans="1:16" s="17" customFormat="1" ht="15" x14ac:dyDescent="0.25">
      <c r="A137" t="s">
        <v>239</v>
      </c>
      <c r="B137" t="s">
        <v>167</v>
      </c>
      <c r="C137" t="s">
        <v>14</v>
      </c>
      <c r="D137" t="s">
        <v>220</v>
      </c>
      <c r="E137" t="s">
        <v>171</v>
      </c>
      <c r="F137" t="s">
        <v>163</v>
      </c>
      <c r="G137" s="177">
        <v>-30</v>
      </c>
      <c r="H137" s="60">
        <v>45520</v>
      </c>
      <c r="I137" s="60">
        <v>45520</v>
      </c>
      <c r="J137" t="s">
        <v>163</v>
      </c>
      <c r="K137" t="s">
        <v>221</v>
      </c>
      <c r="L137" s="160">
        <v>45505</v>
      </c>
      <c r="M137" s="52">
        <f>IF(H137&gt;0,IF(COUNTIF($A$2:A137,A137)&gt;1,0,1),0)</f>
        <v>0</v>
      </c>
      <c r="N137"/>
      <c r="O137"/>
      <c r="P137"/>
    </row>
    <row r="138" spans="1:16" s="17" customFormat="1" ht="15" x14ac:dyDescent="0.25">
      <c r="A138" t="s">
        <v>240</v>
      </c>
      <c r="B138" t="s">
        <v>167</v>
      </c>
      <c r="C138" t="s">
        <v>14</v>
      </c>
      <c r="D138" t="s">
        <v>220</v>
      </c>
      <c r="E138" t="s">
        <v>171</v>
      </c>
      <c r="F138" t="s">
        <v>163</v>
      </c>
      <c r="G138" s="177">
        <v>-10</v>
      </c>
      <c r="H138" s="60">
        <v>45520</v>
      </c>
      <c r="I138" s="60">
        <v>45520</v>
      </c>
      <c r="J138" t="s">
        <v>163</v>
      </c>
      <c r="K138" t="s">
        <v>221</v>
      </c>
      <c r="L138" s="160">
        <v>45505</v>
      </c>
      <c r="M138" s="52">
        <f>IF(H138&gt;0,IF(COUNTIF($A$2:A138,A138)&gt;1,0,1),0)</f>
        <v>0</v>
      </c>
      <c r="N138"/>
      <c r="O138"/>
      <c r="P138"/>
    </row>
    <row r="139" spans="1:16" s="17" customFormat="1" ht="15" x14ac:dyDescent="0.25">
      <c r="A139" t="s">
        <v>281</v>
      </c>
      <c r="B139" t="s">
        <v>167</v>
      </c>
      <c r="C139" t="s">
        <v>14</v>
      </c>
      <c r="D139" t="s">
        <v>220</v>
      </c>
      <c r="E139" t="s">
        <v>171</v>
      </c>
      <c r="F139" t="s">
        <v>163</v>
      </c>
      <c r="G139" s="177">
        <v>-30</v>
      </c>
      <c r="H139" s="60">
        <v>45523</v>
      </c>
      <c r="I139" s="60">
        <v>45523</v>
      </c>
      <c r="J139" t="s">
        <v>163</v>
      </c>
      <c r="K139" t="s">
        <v>679</v>
      </c>
      <c r="L139" s="160">
        <v>45505</v>
      </c>
      <c r="M139" s="52">
        <f>IF(H139&gt;0,IF(COUNTIF($A$2:A139,A139)&gt;1,0,1),0)</f>
        <v>0</v>
      </c>
      <c r="N139"/>
      <c r="O139"/>
      <c r="P139"/>
    </row>
    <row r="140" spans="1:16" ht="15" x14ac:dyDescent="0.25">
      <c r="A140" t="s">
        <v>243</v>
      </c>
      <c r="B140" t="s">
        <v>167</v>
      </c>
      <c r="C140" t="s">
        <v>14</v>
      </c>
      <c r="D140" t="s">
        <v>220</v>
      </c>
      <c r="E140" t="s">
        <v>171</v>
      </c>
      <c r="F140" t="s">
        <v>163</v>
      </c>
      <c r="G140" s="177">
        <v>-10</v>
      </c>
      <c r="H140" s="60">
        <v>45524</v>
      </c>
      <c r="I140" s="60">
        <v>45524</v>
      </c>
      <c r="J140" t="s">
        <v>163</v>
      </c>
      <c r="K140" t="s">
        <v>221</v>
      </c>
      <c r="L140" s="160">
        <v>45505</v>
      </c>
      <c r="M140" s="52">
        <f>IF(H140&gt;0,IF(COUNTIF($A$2:A140,A140)&gt;1,0,1),0)</f>
        <v>0</v>
      </c>
      <c r="N140"/>
      <c r="O140"/>
      <c r="P140"/>
    </row>
    <row r="141" spans="1:16" ht="15" x14ac:dyDescent="0.25">
      <c r="A141" t="s">
        <v>244</v>
      </c>
      <c r="B141" t="s">
        <v>167</v>
      </c>
      <c r="C141" t="s">
        <v>14</v>
      </c>
      <c r="D141" t="s">
        <v>220</v>
      </c>
      <c r="E141" t="s">
        <v>171</v>
      </c>
      <c r="F141" t="s">
        <v>163</v>
      </c>
      <c r="G141" s="177">
        <v>-25</v>
      </c>
      <c r="H141" s="60">
        <v>45524</v>
      </c>
      <c r="I141" s="60">
        <v>45524</v>
      </c>
      <c r="J141" t="s">
        <v>163</v>
      </c>
      <c r="K141" t="s">
        <v>221</v>
      </c>
      <c r="L141" s="160">
        <v>45505</v>
      </c>
      <c r="M141" s="52">
        <f>IF(H141&gt;0,IF(COUNTIF($A$2:A141,A141)&gt;1,0,1),0)</f>
        <v>0</v>
      </c>
      <c r="N141"/>
      <c r="O141"/>
      <c r="P141"/>
    </row>
    <row r="142" spans="1:16" ht="15" x14ac:dyDescent="0.25">
      <c r="A142" t="s">
        <v>245</v>
      </c>
      <c r="B142" t="s">
        <v>167</v>
      </c>
      <c r="C142" t="s">
        <v>14</v>
      </c>
      <c r="D142" t="s">
        <v>220</v>
      </c>
      <c r="E142" t="s">
        <v>171</v>
      </c>
      <c r="F142" t="s">
        <v>163</v>
      </c>
      <c r="G142" s="177">
        <v>-10</v>
      </c>
      <c r="H142" s="60">
        <v>45524</v>
      </c>
      <c r="I142" s="60">
        <v>45524</v>
      </c>
      <c r="J142" t="s">
        <v>163</v>
      </c>
      <c r="K142" t="s">
        <v>221</v>
      </c>
      <c r="L142" s="160">
        <v>45505</v>
      </c>
      <c r="M142" s="52">
        <f>IF(H142&gt;0,IF(COUNTIF($A$2:A142,A142)&gt;1,0,1),0)</f>
        <v>0</v>
      </c>
      <c r="N142"/>
      <c r="O142"/>
      <c r="P142"/>
    </row>
    <row r="143" spans="1:16" ht="15" x14ac:dyDescent="0.25">
      <c r="A143" t="s">
        <v>246</v>
      </c>
      <c r="B143" t="s">
        <v>167</v>
      </c>
      <c r="C143" t="s">
        <v>14</v>
      </c>
      <c r="D143" t="s">
        <v>220</v>
      </c>
      <c r="E143" t="s">
        <v>171</v>
      </c>
      <c r="F143" t="s">
        <v>163</v>
      </c>
      <c r="G143" s="177">
        <v>-30</v>
      </c>
      <c r="H143" s="60">
        <v>45524</v>
      </c>
      <c r="I143" s="60">
        <v>45524</v>
      </c>
      <c r="J143" t="s">
        <v>163</v>
      </c>
      <c r="K143" t="s">
        <v>221</v>
      </c>
      <c r="L143" s="160">
        <v>45505</v>
      </c>
      <c r="M143" s="52">
        <f>IF(H143&gt;0,IF(COUNTIF($A$2:A143,A143)&gt;1,0,1),0)</f>
        <v>0</v>
      </c>
      <c r="N143"/>
      <c r="O143"/>
      <c r="P143"/>
    </row>
    <row r="144" spans="1:16" ht="15" x14ac:dyDescent="0.25">
      <c r="A144" t="s">
        <v>247</v>
      </c>
      <c r="B144" t="s">
        <v>167</v>
      </c>
      <c r="C144" t="s">
        <v>14</v>
      </c>
      <c r="D144" t="s">
        <v>220</v>
      </c>
      <c r="E144" t="s">
        <v>171</v>
      </c>
      <c r="F144" t="s">
        <v>163</v>
      </c>
      <c r="G144" s="177">
        <v>-25</v>
      </c>
      <c r="H144" s="60">
        <v>45524</v>
      </c>
      <c r="I144" s="60">
        <v>45524</v>
      </c>
      <c r="J144" t="s">
        <v>163</v>
      </c>
      <c r="K144" t="s">
        <v>221</v>
      </c>
      <c r="L144" s="160">
        <v>45505</v>
      </c>
      <c r="M144" s="52">
        <f>IF(H144&gt;0,IF(COUNTIF($A$2:A144,A144)&gt;1,0,1),0)</f>
        <v>0</v>
      </c>
      <c r="N144"/>
      <c r="O144"/>
      <c r="P144"/>
    </row>
    <row r="145" spans="1:16" ht="15" x14ac:dyDescent="0.25">
      <c r="A145" t="s">
        <v>680</v>
      </c>
      <c r="B145" t="s">
        <v>167</v>
      </c>
      <c r="C145" t="s">
        <v>14</v>
      </c>
      <c r="D145" t="s">
        <v>220</v>
      </c>
      <c r="E145" t="s">
        <v>171</v>
      </c>
      <c r="F145" t="s">
        <v>163</v>
      </c>
      <c r="G145" s="177">
        <v>-20</v>
      </c>
      <c r="H145" s="60">
        <v>45524</v>
      </c>
      <c r="I145" s="60">
        <v>45524</v>
      </c>
      <c r="J145" t="s">
        <v>163</v>
      </c>
      <c r="K145" t="s">
        <v>221</v>
      </c>
      <c r="L145" s="160">
        <v>45505</v>
      </c>
      <c r="M145" s="52">
        <f>IF(H145&gt;0,IF(COUNTIF($A$2:A145,A145)&gt;1,0,1),0)</f>
        <v>1</v>
      </c>
      <c r="N145"/>
      <c r="O145"/>
      <c r="P145"/>
    </row>
    <row r="146" spans="1:16" ht="15" x14ac:dyDescent="0.25">
      <c r="A146" t="s">
        <v>248</v>
      </c>
      <c r="B146" t="s">
        <v>167</v>
      </c>
      <c r="C146" t="s">
        <v>14</v>
      </c>
      <c r="D146" t="s">
        <v>220</v>
      </c>
      <c r="E146" t="s">
        <v>171</v>
      </c>
      <c r="F146" t="s">
        <v>163</v>
      </c>
      <c r="G146" s="177">
        <v>-40</v>
      </c>
      <c r="H146" s="60">
        <v>45524</v>
      </c>
      <c r="I146" s="60">
        <v>45524</v>
      </c>
      <c r="J146" t="s">
        <v>163</v>
      </c>
      <c r="K146" t="s">
        <v>221</v>
      </c>
      <c r="L146" s="160">
        <v>45505</v>
      </c>
      <c r="M146" s="52">
        <f>IF(H146&gt;0,IF(COUNTIF($A$2:A146,A146)&gt;1,0,1),0)</f>
        <v>0</v>
      </c>
      <c r="N146"/>
      <c r="O146"/>
      <c r="P146"/>
    </row>
    <row r="147" spans="1:16" ht="12.75" customHeight="1" x14ac:dyDescent="0.25">
      <c r="A147" t="s">
        <v>250</v>
      </c>
      <c r="B147" t="s">
        <v>167</v>
      </c>
      <c r="C147" t="s">
        <v>14</v>
      </c>
      <c r="D147" t="s">
        <v>220</v>
      </c>
      <c r="E147" t="s">
        <v>171</v>
      </c>
      <c r="F147" t="s">
        <v>163</v>
      </c>
      <c r="G147" s="177">
        <v>-30</v>
      </c>
      <c r="H147" s="60">
        <v>45524</v>
      </c>
      <c r="I147" s="60">
        <v>45524</v>
      </c>
      <c r="J147" t="s">
        <v>163</v>
      </c>
      <c r="K147" t="s">
        <v>221</v>
      </c>
      <c r="L147" s="160">
        <v>45505</v>
      </c>
      <c r="M147" s="52">
        <f>IF(H147&gt;0,IF(COUNTIF($A$2:A147,A147)&gt;1,0,1),0)</f>
        <v>0</v>
      </c>
      <c r="N147"/>
      <c r="O147"/>
      <c r="P147"/>
    </row>
    <row r="148" spans="1:16" ht="12.75" customHeight="1" x14ac:dyDescent="0.25">
      <c r="A148" t="s">
        <v>251</v>
      </c>
      <c r="B148" t="s">
        <v>167</v>
      </c>
      <c r="C148" t="s">
        <v>14</v>
      </c>
      <c r="D148" t="s">
        <v>220</v>
      </c>
      <c r="E148" t="s">
        <v>171</v>
      </c>
      <c r="F148" t="s">
        <v>163</v>
      </c>
      <c r="G148" s="177">
        <v>-15</v>
      </c>
      <c r="H148" s="60">
        <v>45524</v>
      </c>
      <c r="I148" s="60">
        <v>45524</v>
      </c>
      <c r="J148" t="s">
        <v>163</v>
      </c>
      <c r="K148" t="s">
        <v>221</v>
      </c>
      <c r="L148" s="160">
        <v>45505</v>
      </c>
      <c r="M148" s="52">
        <f>IF(H148&gt;0,IF(COUNTIF($A$2:A148,A148)&gt;1,0,1),0)</f>
        <v>0</v>
      </c>
      <c r="N148"/>
      <c r="O148"/>
      <c r="P148"/>
    </row>
    <row r="149" spans="1:16" ht="12.75" customHeight="1" x14ac:dyDescent="0.25">
      <c r="A149" t="s">
        <v>310</v>
      </c>
      <c r="B149" t="s">
        <v>167</v>
      </c>
      <c r="C149" t="s">
        <v>14</v>
      </c>
      <c r="D149" t="s">
        <v>220</v>
      </c>
      <c r="E149" t="s">
        <v>171</v>
      </c>
      <c r="F149" t="s">
        <v>163</v>
      </c>
      <c r="G149" s="177">
        <v>-100</v>
      </c>
      <c r="H149" s="60">
        <v>45524</v>
      </c>
      <c r="I149" s="60">
        <v>45524</v>
      </c>
      <c r="J149" t="s">
        <v>163</v>
      </c>
      <c r="K149" t="s">
        <v>681</v>
      </c>
      <c r="L149" s="160">
        <v>45505</v>
      </c>
      <c r="M149" s="52">
        <f>IF(H149&gt;0,IF(COUNTIF($A$2:A149,A149)&gt;1,0,1),0)</f>
        <v>0</v>
      </c>
      <c r="N149"/>
      <c r="O149"/>
      <c r="P149"/>
    </row>
    <row r="150" spans="1:16" ht="12.75" customHeight="1" x14ac:dyDescent="0.25">
      <c r="A150" t="s">
        <v>682</v>
      </c>
      <c r="B150" t="s">
        <v>167</v>
      </c>
      <c r="C150" t="s">
        <v>14</v>
      </c>
      <c r="D150" t="s">
        <v>220</v>
      </c>
      <c r="E150" t="s">
        <v>171</v>
      </c>
      <c r="F150" t="s">
        <v>163</v>
      </c>
      <c r="G150" s="177">
        <v>-60</v>
      </c>
      <c r="H150" s="60">
        <v>45524</v>
      </c>
      <c r="I150" s="60">
        <v>45524</v>
      </c>
      <c r="J150" t="s">
        <v>163</v>
      </c>
      <c r="K150" t="s">
        <v>683</v>
      </c>
      <c r="L150" s="160">
        <v>45505</v>
      </c>
      <c r="M150" s="52">
        <f>IF(H150&gt;0,IF(COUNTIF($A$2:A150,A150)&gt;1,0,1),0)</f>
        <v>1</v>
      </c>
      <c r="N150"/>
      <c r="O150"/>
      <c r="P150"/>
    </row>
    <row r="151" spans="1:16" ht="12.75" customHeight="1" x14ac:dyDescent="0.25">
      <c r="A151" t="s">
        <v>287</v>
      </c>
      <c r="B151" t="s">
        <v>167</v>
      </c>
      <c r="C151" t="s">
        <v>14</v>
      </c>
      <c r="D151" t="s">
        <v>220</v>
      </c>
      <c r="E151" t="s">
        <v>171</v>
      </c>
      <c r="F151" t="s">
        <v>163</v>
      </c>
      <c r="G151" s="177">
        <v>-36.67</v>
      </c>
      <c r="H151" s="60">
        <v>45524</v>
      </c>
      <c r="I151" s="60">
        <v>45524</v>
      </c>
      <c r="J151" t="s">
        <v>163</v>
      </c>
      <c r="K151" t="s">
        <v>684</v>
      </c>
      <c r="L151" s="160">
        <v>45505</v>
      </c>
      <c r="M151" s="52">
        <f>IF(H151&gt;0,IF(COUNTIF($A$2:A151,A151)&gt;1,0,1),0)</f>
        <v>0</v>
      </c>
      <c r="N151"/>
      <c r="O151"/>
      <c r="P151"/>
    </row>
    <row r="152" spans="1:16" ht="12.75" customHeight="1" x14ac:dyDescent="0.25">
      <c r="A152" t="s">
        <v>252</v>
      </c>
      <c r="B152" t="s">
        <v>167</v>
      </c>
      <c r="C152" t="s">
        <v>14</v>
      </c>
      <c r="D152" t="s">
        <v>220</v>
      </c>
      <c r="E152" t="s">
        <v>171</v>
      </c>
      <c r="F152" t="s">
        <v>163</v>
      </c>
      <c r="G152" s="177">
        <v>-75</v>
      </c>
      <c r="H152" s="60">
        <v>45524</v>
      </c>
      <c r="I152" s="60">
        <v>45524</v>
      </c>
      <c r="J152" t="s">
        <v>163</v>
      </c>
      <c r="K152" t="s">
        <v>221</v>
      </c>
      <c r="L152" s="160">
        <v>45505</v>
      </c>
      <c r="M152" s="52">
        <f>IF(H152&gt;0,IF(COUNTIF($A$2:A152,A152)&gt;1,0,1),0)</f>
        <v>0</v>
      </c>
      <c r="N152"/>
      <c r="O152"/>
      <c r="P152"/>
    </row>
    <row r="153" spans="1:16" customFormat="1" ht="12.75" customHeight="1" x14ac:dyDescent="0.25">
      <c r="A153" t="s">
        <v>253</v>
      </c>
      <c r="B153" t="s">
        <v>167</v>
      </c>
      <c r="C153" t="s">
        <v>14</v>
      </c>
      <c r="D153" t="s">
        <v>220</v>
      </c>
      <c r="E153" t="s">
        <v>171</v>
      </c>
      <c r="F153" t="s">
        <v>163</v>
      </c>
      <c r="G153" s="177">
        <v>-30</v>
      </c>
      <c r="H153" s="60">
        <v>45525</v>
      </c>
      <c r="I153" s="60">
        <v>45525</v>
      </c>
      <c r="J153" t="s">
        <v>163</v>
      </c>
      <c r="K153" t="s">
        <v>221</v>
      </c>
      <c r="L153" s="160">
        <v>45505</v>
      </c>
      <c r="M153" s="52">
        <f>IF(H153&gt;0,IF(COUNTIF($A$2:A153,A153)&gt;1,0,1),0)</f>
        <v>0</v>
      </c>
    </row>
    <row r="154" spans="1:16" customFormat="1" ht="15" x14ac:dyDescent="0.25">
      <c r="A154" t="s">
        <v>254</v>
      </c>
      <c r="B154" t="s">
        <v>167</v>
      </c>
      <c r="C154" t="s">
        <v>14</v>
      </c>
      <c r="D154" t="s">
        <v>220</v>
      </c>
      <c r="E154" t="s">
        <v>171</v>
      </c>
      <c r="F154" t="s">
        <v>163</v>
      </c>
      <c r="G154" s="177">
        <v>-60</v>
      </c>
      <c r="H154" s="60">
        <v>45525</v>
      </c>
      <c r="I154" s="60">
        <v>45525</v>
      </c>
      <c r="J154" t="s">
        <v>163</v>
      </c>
      <c r="K154" t="s">
        <v>221</v>
      </c>
      <c r="L154" s="160">
        <v>45505</v>
      </c>
      <c r="M154" s="52">
        <f>IF(H154&gt;0,IF(COUNTIF($A$2:A154,A154)&gt;1,0,1),0)</f>
        <v>0</v>
      </c>
    </row>
    <row r="155" spans="1:16" customFormat="1" ht="15" x14ac:dyDescent="0.25">
      <c r="A155" t="s">
        <v>255</v>
      </c>
      <c r="B155" t="s">
        <v>167</v>
      </c>
      <c r="C155" t="s">
        <v>14</v>
      </c>
      <c r="D155" t="s">
        <v>220</v>
      </c>
      <c r="E155" t="s">
        <v>171</v>
      </c>
      <c r="F155" t="s">
        <v>163</v>
      </c>
      <c r="G155" s="177">
        <v>-10</v>
      </c>
      <c r="H155" s="60">
        <v>45526</v>
      </c>
      <c r="I155" s="60">
        <v>45526</v>
      </c>
      <c r="J155" t="s">
        <v>163</v>
      </c>
      <c r="K155" t="s">
        <v>221</v>
      </c>
      <c r="L155" s="160">
        <v>45505</v>
      </c>
      <c r="M155" s="52">
        <f>IF(H155&gt;0,IF(COUNTIF($A$2:A155,A155)&gt;1,0,1),0)</f>
        <v>0</v>
      </c>
    </row>
    <row r="156" spans="1:16" customFormat="1" ht="15" x14ac:dyDescent="0.25">
      <c r="A156" t="s">
        <v>242</v>
      </c>
      <c r="B156" t="s">
        <v>167</v>
      </c>
      <c r="C156" t="s">
        <v>14</v>
      </c>
      <c r="D156" t="s">
        <v>220</v>
      </c>
      <c r="E156" t="s">
        <v>171</v>
      </c>
      <c r="F156" t="s">
        <v>163</v>
      </c>
      <c r="G156" s="177">
        <v>-26.67</v>
      </c>
      <c r="H156" s="60">
        <v>45526</v>
      </c>
      <c r="I156" s="60">
        <v>45526</v>
      </c>
      <c r="J156" t="s">
        <v>163</v>
      </c>
      <c r="K156" t="s">
        <v>685</v>
      </c>
      <c r="L156" s="160">
        <v>45505</v>
      </c>
      <c r="M156" s="52">
        <f>IF(H156&gt;0,IF(COUNTIF($A$2:A156,A156)&gt;1,0,1),0)</f>
        <v>0</v>
      </c>
    </row>
    <row r="157" spans="1:16" customFormat="1" ht="15" x14ac:dyDescent="0.25">
      <c r="A157" t="s">
        <v>256</v>
      </c>
      <c r="B157" t="s">
        <v>167</v>
      </c>
      <c r="C157" t="s">
        <v>14</v>
      </c>
      <c r="D157" t="s">
        <v>220</v>
      </c>
      <c r="E157" t="s">
        <v>171</v>
      </c>
      <c r="F157" t="s">
        <v>163</v>
      </c>
      <c r="G157" s="177">
        <v>-50</v>
      </c>
      <c r="H157" s="60">
        <v>45527</v>
      </c>
      <c r="I157" s="60">
        <v>45527</v>
      </c>
      <c r="J157" t="s">
        <v>163</v>
      </c>
      <c r="K157" t="s">
        <v>221</v>
      </c>
      <c r="L157" s="160">
        <v>45505</v>
      </c>
      <c r="M157" s="52">
        <f>IF(H157&gt;0,IF(COUNTIF($A$2:A157,A157)&gt;1,0,1),0)</f>
        <v>0</v>
      </c>
    </row>
    <row r="158" spans="1:16" customFormat="1" ht="15" x14ac:dyDescent="0.25">
      <c r="A158" t="s">
        <v>258</v>
      </c>
      <c r="B158" t="s">
        <v>167</v>
      </c>
      <c r="C158" t="s">
        <v>14</v>
      </c>
      <c r="D158" t="s">
        <v>220</v>
      </c>
      <c r="E158" t="s">
        <v>171</v>
      </c>
      <c r="F158" t="s">
        <v>163</v>
      </c>
      <c r="G158" s="177">
        <v>-20</v>
      </c>
      <c r="H158" s="60">
        <v>45527</v>
      </c>
      <c r="I158" s="60">
        <v>45527</v>
      </c>
      <c r="J158" t="s">
        <v>163</v>
      </c>
      <c r="K158" t="s">
        <v>221</v>
      </c>
      <c r="L158" s="160">
        <v>45505</v>
      </c>
      <c r="M158" s="52">
        <f>IF(H158&gt;0,IF(COUNTIF($A$2:A158,A158)&gt;1,0,1),0)</f>
        <v>0</v>
      </c>
    </row>
    <row r="159" spans="1:16" customFormat="1" ht="15" x14ac:dyDescent="0.25">
      <c r="A159" t="s">
        <v>259</v>
      </c>
      <c r="B159" t="s">
        <v>167</v>
      </c>
      <c r="C159" t="s">
        <v>14</v>
      </c>
      <c r="D159" t="s">
        <v>220</v>
      </c>
      <c r="E159" t="s">
        <v>171</v>
      </c>
      <c r="F159" t="s">
        <v>163</v>
      </c>
      <c r="G159" s="177">
        <v>-80</v>
      </c>
      <c r="H159" s="60">
        <v>45527</v>
      </c>
      <c r="I159" s="60">
        <v>45527</v>
      </c>
      <c r="J159" t="s">
        <v>163</v>
      </c>
      <c r="K159" t="s">
        <v>221</v>
      </c>
      <c r="L159" s="160">
        <v>45505</v>
      </c>
      <c r="M159" s="52">
        <f>IF(H159&gt;0,IF(COUNTIF($A$2:A159,A159)&gt;1,0,1),0)</f>
        <v>0</v>
      </c>
    </row>
    <row r="160" spans="1:16" customFormat="1" ht="15" x14ac:dyDescent="0.25">
      <c r="A160" t="s">
        <v>260</v>
      </c>
      <c r="B160" t="s">
        <v>167</v>
      </c>
      <c r="C160" t="s">
        <v>14</v>
      </c>
      <c r="D160" t="s">
        <v>220</v>
      </c>
      <c r="E160" t="s">
        <v>171</v>
      </c>
      <c r="F160" t="s">
        <v>163</v>
      </c>
      <c r="G160" s="177">
        <v>-10</v>
      </c>
      <c r="H160" s="60">
        <v>45527</v>
      </c>
      <c r="I160" s="60">
        <v>45527</v>
      </c>
      <c r="J160" t="s">
        <v>163</v>
      </c>
      <c r="K160" t="s">
        <v>221</v>
      </c>
      <c r="L160" s="160">
        <v>45505</v>
      </c>
      <c r="M160" s="52">
        <f>IF(H160&gt;0,IF(COUNTIF($A$2:A160,A160)&gt;1,0,1),0)</f>
        <v>0</v>
      </c>
    </row>
    <row r="161" spans="1:13" customFormat="1" ht="15" x14ac:dyDescent="0.25">
      <c r="A161" t="s">
        <v>276</v>
      </c>
      <c r="B161" t="s">
        <v>167</v>
      </c>
      <c r="C161" t="s">
        <v>14</v>
      </c>
      <c r="D161" t="s">
        <v>220</v>
      </c>
      <c r="E161" t="s">
        <v>171</v>
      </c>
      <c r="F161" t="s">
        <v>163</v>
      </c>
      <c r="G161" s="177">
        <v>-83.33</v>
      </c>
      <c r="H161" s="60">
        <v>45530</v>
      </c>
      <c r="I161" s="60">
        <v>45530</v>
      </c>
      <c r="J161" t="s">
        <v>163</v>
      </c>
      <c r="K161" t="s">
        <v>221</v>
      </c>
      <c r="L161" s="160">
        <v>45505</v>
      </c>
      <c r="M161" s="52">
        <f>IF(H161&gt;0,IF(COUNTIF($A$2:A161,A161)&gt;1,0,1),0)</f>
        <v>0</v>
      </c>
    </row>
    <row r="162" spans="1:13" customFormat="1" ht="15" x14ac:dyDescent="0.25">
      <c r="A162" t="s">
        <v>263</v>
      </c>
      <c r="B162" t="s">
        <v>167</v>
      </c>
      <c r="C162" t="s">
        <v>14</v>
      </c>
      <c r="D162" t="s">
        <v>220</v>
      </c>
      <c r="E162" t="s">
        <v>164</v>
      </c>
      <c r="F162" t="s">
        <v>163</v>
      </c>
      <c r="G162" s="177">
        <v>-80</v>
      </c>
      <c r="H162" s="60">
        <v>45530</v>
      </c>
      <c r="I162" s="60">
        <v>45530</v>
      </c>
      <c r="J162" s="60">
        <v>45531</v>
      </c>
      <c r="K162" t="s">
        <v>221</v>
      </c>
      <c r="L162" s="160">
        <v>45505</v>
      </c>
      <c r="M162" s="52">
        <f>IF(H162&gt;0,IF(COUNTIF($A$2:A162,A162)&gt;1,0,1),0)</f>
        <v>0</v>
      </c>
    </row>
    <row r="163" spans="1:13" customFormat="1" ht="15" x14ac:dyDescent="0.25">
      <c r="A163" t="s">
        <v>261</v>
      </c>
      <c r="B163" t="s">
        <v>167</v>
      </c>
      <c r="C163" t="s">
        <v>14</v>
      </c>
      <c r="D163" t="s">
        <v>220</v>
      </c>
      <c r="E163" t="s">
        <v>171</v>
      </c>
      <c r="F163" t="s">
        <v>163</v>
      </c>
      <c r="G163" s="177">
        <v>-45</v>
      </c>
      <c r="H163" s="60">
        <v>45530</v>
      </c>
      <c r="I163" s="60">
        <v>45530</v>
      </c>
      <c r="J163" t="s">
        <v>163</v>
      </c>
      <c r="K163" t="s">
        <v>221</v>
      </c>
      <c r="L163" s="160">
        <v>45505</v>
      </c>
      <c r="M163" s="52">
        <f>IF(H163&gt;0,IF(COUNTIF($A$2:A163,A163)&gt;1,0,1),0)</f>
        <v>0</v>
      </c>
    </row>
    <row r="164" spans="1:13" customFormat="1" ht="15" x14ac:dyDescent="0.25">
      <c r="A164" t="s">
        <v>262</v>
      </c>
      <c r="B164" t="s">
        <v>167</v>
      </c>
      <c r="C164" t="s">
        <v>14</v>
      </c>
      <c r="D164" t="s">
        <v>220</v>
      </c>
      <c r="E164" t="s">
        <v>171</v>
      </c>
      <c r="F164" t="s">
        <v>163</v>
      </c>
      <c r="G164" s="177">
        <v>-10</v>
      </c>
      <c r="H164" s="60">
        <v>45530</v>
      </c>
      <c r="I164" s="60">
        <v>45530</v>
      </c>
      <c r="J164" t="s">
        <v>163</v>
      </c>
      <c r="K164" t="s">
        <v>221</v>
      </c>
      <c r="L164" s="160">
        <v>45505</v>
      </c>
      <c r="M164" s="52">
        <f>IF(H164&gt;0,IF(COUNTIF($A$2:A164,A164)&gt;1,0,1),0)</f>
        <v>0</v>
      </c>
    </row>
    <row r="165" spans="1:13" customFormat="1" ht="15" x14ac:dyDescent="0.25">
      <c r="A165" t="s">
        <v>686</v>
      </c>
      <c r="B165" t="s">
        <v>167</v>
      </c>
      <c r="C165" t="s">
        <v>14</v>
      </c>
      <c r="D165" t="s">
        <v>220</v>
      </c>
      <c r="E165" t="s">
        <v>171</v>
      </c>
      <c r="F165" t="s">
        <v>163</v>
      </c>
      <c r="G165" s="177">
        <v>-20</v>
      </c>
      <c r="H165" s="60">
        <v>45530</v>
      </c>
      <c r="I165" s="60">
        <v>45530</v>
      </c>
      <c r="J165" t="s">
        <v>163</v>
      </c>
      <c r="K165" t="s">
        <v>221</v>
      </c>
      <c r="L165" s="160">
        <v>45505</v>
      </c>
      <c r="M165" s="52">
        <f>IF(H165&gt;0,IF(COUNTIF($A$2:A165,A165)&gt;1,0,1),0)</f>
        <v>1</v>
      </c>
    </row>
    <row r="166" spans="1:13" customFormat="1" ht="15" x14ac:dyDescent="0.25">
      <c r="A166" t="s">
        <v>263</v>
      </c>
      <c r="B166" t="s">
        <v>167</v>
      </c>
      <c r="C166" t="s">
        <v>14</v>
      </c>
      <c r="D166" t="s">
        <v>220</v>
      </c>
      <c r="E166" t="s">
        <v>171</v>
      </c>
      <c r="F166" t="s">
        <v>163</v>
      </c>
      <c r="G166" s="177">
        <v>-36.67</v>
      </c>
      <c r="H166" s="60">
        <v>45531</v>
      </c>
      <c r="I166" s="60">
        <v>45531</v>
      </c>
      <c r="J166" t="s">
        <v>163</v>
      </c>
      <c r="K166" t="s">
        <v>687</v>
      </c>
      <c r="L166" s="160">
        <v>45505</v>
      </c>
      <c r="M166" s="52">
        <f>IF(H166&gt;0,IF(COUNTIF($A$2:A166,A166)&gt;1,0,1),0)</f>
        <v>0</v>
      </c>
    </row>
    <row r="167" spans="1:13" customFormat="1" ht="15" x14ac:dyDescent="0.25">
      <c r="A167" t="s">
        <v>678</v>
      </c>
      <c r="B167" t="s">
        <v>167</v>
      </c>
      <c r="C167" t="s">
        <v>14</v>
      </c>
      <c r="D167" t="s">
        <v>220</v>
      </c>
      <c r="E167" t="s">
        <v>171</v>
      </c>
      <c r="F167" t="s">
        <v>163</v>
      </c>
      <c r="G167" s="177">
        <v>-100</v>
      </c>
      <c r="H167" s="60">
        <v>45531</v>
      </c>
      <c r="I167" s="60">
        <v>45531</v>
      </c>
      <c r="J167" t="s">
        <v>163</v>
      </c>
      <c r="K167" t="s">
        <v>688</v>
      </c>
      <c r="L167" s="160">
        <v>45505</v>
      </c>
      <c r="M167" s="52">
        <f>IF(H167&gt;0,IF(COUNTIF($A$2:A167,A167)&gt;1,0,1),0)</f>
        <v>0</v>
      </c>
    </row>
    <row r="168" spans="1:13" customFormat="1" ht="15" x14ac:dyDescent="0.25">
      <c r="A168" t="s">
        <v>267</v>
      </c>
      <c r="B168" t="s">
        <v>167</v>
      </c>
      <c r="C168" t="s">
        <v>14</v>
      </c>
      <c r="D168" t="s">
        <v>220</v>
      </c>
      <c r="E168" t="s">
        <v>171</v>
      </c>
      <c r="F168" t="s">
        <v>163</v>
      </c>
      <c r="G168" s="177">
        <v>-20</v>
      </c>
      <c r="H168" s="60">
        <v>45531</v>
      </c>
      <c r="I168" s="60">
        <v>45531</v>
      </c>
      <c r="J168" t="s">
        <v>163</v>
      </c>
      <c r="K168" t="s">
        <v>221</v>
      </c>
      <c r="L168" s="160">
        <v>45505</v>
      </c>
      <c r="M168" s="52">
        <f>IF(H168&gt;0,IF(COUNTIF($A$2:A168,A168)&gt;1,0,1),0)</f>
        <v>0</v>
      </c>
    </row>
    <row r="169" spans="1:13" customFormat="1" ht="15" x14ac:dyDescent="0.25">
      <c r="A169" t="s">
        <v>268</v>
      </c>
      <c r="B169" t="s">
        <v>167</v>
      </c>
      <c r="C169" t="s">
        <v>14</v>
      </c>
      <c r="D169" t="s">
        <v>220</v>
      </c>
      <c r="E169" t="s">
        <v>171</v>
      </c>
      <c r="F169" t="s">
        <v>163</v>
      </c>
      <c r="G169" s="177">
        <v>-20</v>
      </c>
      <c r="H169" s="60">
        <v>45531</v>
      </c>
      <c r="I169" s="60">
        <v>45531</v>
      </c>
      <c r="J169" t="s">
        <v>163</v>
      </c>
      <c r="K169" t="s">
        <v>221</v>
      </c>
      <c r="L169" s="160">
        <v>45505</v>
      </c>
      <c r="M169" s="52">
        <f>IF(H169&gt;0,IF(COUNTIF($A$2:A169,A169)&gt;1,0,1),0)</f>
        <v>0</v>
      </c>
    </row>
    <row r="170" spans="1:13" customFormat="1" ht="15" x14ac:dyDescent="0.25">
      <c r="A170" t="s">
        <v>269</v>
      </c>
      <c r="B170" t="s">
        <v>167</v>
      </c>
      <c r="C170" t="s">
        <v>14</v>
      </c>
      <c r="D170" t="s">
        <v>220</v>
      </c>
      <c r="E170" t="s">
        <v>171</v>
      </c>
      <c r="F170" t="s">
        <v>163</v>
      </c>
      <c r="G170" s="177">
        <v>-50</v>
      </c>
      <c r="H170" s="60">
        <v>45531</v>
      </c>
      <c r="I170" s="60">
        <v>45531</v>
      </c>
      <c r="J170" t="s">
        <v>163</v>
      </c>
      <c r="K170" t="s">
        <v>221</v>
      </c>
      <c r="L170" s="160">
        <v>45505</v>
      </c>
      <c r="M170" s="52">
        <f>IF(H170&gt;0,IF(COUNTIF($A$2:A170,A170)&gt;1,0,1),0)</f>
        <v>0</v>
      </c>
    </row>
    <row r="171" spans="1:13" customFormat="1" ht="15" x14ac:dyDescent="0.25">
      <c r="A171" t="s">
        <v>270</v>
      </c>
      <c r="B171" t="s">
        <v>167</v>
      </c>
      <c r="C171" t="s">
        <v>14</v>
      </c>
      <c r="D171" t="s">
        <v>220</v>
      </c>
      <c r="E171" t="s">
        <v>171</v>
      </c>
      <c r="F171" t="s">
        <v>163</v>
      </c>
      <c r="G171" s="177">
        <v>-20</v>
      </c>
      <c r="H171" s="60">
        <v>45531</v>
      </c>
      <c r="I171" s="60">
        <v>45531</v>
      </c>
      <c r="J171" t="s">
        <v>163</v>
      </c>
      <c r="K171" t="s">
        <v>221</v>
      </c>
      <c r="L171" s="160">
        <v>45505</v>
      </c>
      <c r="M171" s="52">
        <f>IF(H171&gt;0,IF(COUNTIF($A$2:A171,A171)&gt;1,0,1),0)</f>
        <v>0</v>
      </c>
    </row>
    <row r="172" spans="1:13" customFormat="1" ht="15" x14ac:dyDescent="0.25">
      <c r="A172" t="s">
        <v>271</v>
      </c>
      <c r="B172" t="s">
        <v>167</v>
      </c>
      <c r="C172" t="s">
        <v>14</v>
      </c>
      <c r="D172" t="s">
        <v>220</v>
      </c>
      <c r="E172" t="s">
        <v>171</v>
      </c>
      <c r="F172" t="s">
        <v>163</v>
      </c>
      <c r="G172" s="177">
        <v>-35</v>
      </c>
      <c r="H172" s="60">
        <v>45532</v>
      </c>
      <c r="I172" s="60">
        <v>45532</v>
      </c>
      <c r="J172" t="s">
        <v>163</v>
      </c>
      <c r="K172" t="s">
        <v>221</v>
      </c>
      <c r="L172" s="160">
        <v>45505</v>
      </c>
      <c r="M172" s="52">
        <f>IF(H172&gt;0,IF(COUNTIF($A$2:A172,A172)&gt;1,0,1),0)</f>
        <v>0</v>
      </c>
    </row>
    <row r="173" spans="1:13" customFormat="1" ht="15" x14ac:dyDescent="0.25">
      <c r="A173" t="s">
        <v>272</v>
      </c>
      <c r="B173" t="s">
        <v>167</v>
      </c>
      <c r="C173" t="s">
        <v>14</v>
      </c>
      <c r="D173" t="s">
        <v>220</v>
      </c>
      <c r="E173" t="s">
        <v>171</v>
      </c>
      <c r="F173" t="s">
        <v>163</v>
      </c>
      <c r="G173" s="177">
        <v>-25</v>
      </c>
      <c r="H173" s="60">
        <v>45532</v>
      </c>
      <c r="I173" s="60">
        <v>45532</v>
      </c>
      <c r="J173" t="s">
        <v>163</v>
      </c>
      <c r="K173" t="s">
        <v>221</v>
      </c>
      <c r="L173" s="160">
        <v>45505</v>
      </c>
      <c r="M173" s="52">
        <f>IF(H173&gt;0,IF(COUNTIF($A$2:A173,A173)&gt;1,0,1),0)</f>
        <v>0</v>
      </c>
    </row>
    <row r="174" spans="1:13" customFormat="1" ht="15" x14ac:dyDescent="0.25">
      <c r="A174" t="s">
        <v>273</v>
      </c>
      <c r="B174" t="s">
        <v>167</v>
      </c>
      <c r="C174" t="s">
        <v>14</v>
      </c>
      <c r="D174" t="s">
        <v>220</v>
      </c>
      <c r="E174" t="s">
        <v>171</v>
      </c>
      <c r="F174" t="s">
        <v>163</v>
      </c>
      <c r="G174" s="177">
        <v>-50</v>
      </c>
      <c r="H174" s="60">
        <v>45533</v>
      </c>
      <c r="I174" s="60">
        <v>45533</v>
      </c>
      <c r="J174" t="s">
        <v>163</v>
      </c>
      <c r="K174" t="s">
        <v>221</v>
      </c>
      <c r="L174" s="160">
        <v>45505</v>
      </c>
      <c r="M174" s="52">
        <f>IF(H174&gt;0,IF(COUNTIF($A$2:A174,A174)&gt;1,0,1),0)</f>
        <v>0</v>
      </c>
    </row>
    <row r="175" spans="1:13" customFormat="1" ht="15" x14ac:dyDescent="0.25">
      <c r="A175" t="s">
        <v>224</v>
      </c>
      <c r="B175" t="s">
        <v>167</v>
      </c>
      <c r="C175" t="s">
        <v>14</v>
      </c>
      <c r="D175" t="s">
        <v>220</v>
      </c>
      <c r="E175" t="s">
        <v>171</v>
      </c>
      <c r="F175" t="s">
        <v>163</v>
      </c>
      <c r="G175" s="177">
        <v>-16.670000000000002</v>
      </c>
      <c r="H175" s="60">
        <v>45533</v>
      </c>
      <c r="I175" s="60">
        <v>45533</v>
      </c>
      <c r="J175" t="s">
        <v>163</v>
      </c>
      <c r="K175" t="s">
        <v>257</v>
      </c>
      <c r="L175" s="160">
        <v>45505</v>
      </c>
      <c r="M175" s="52">
        <f>IF(H175&gt;0,IF(COUNTIF($A$2:A175,A175)&gt;1,0,1),0)</f>
        <v>0</v>
      </c>
    </row>
    <row r="176" spans="1:13" customFormat="1" ht="15" x14ac:dyDescent="0.25">
      <c r="A176" t="s">
        <v>224</v>
      </c>
      <c r="B176" t="s">
        <v>167</v>
      </c>
      <c r="C176" t="s">
        <v>14</v>
      </c>
      <c r="D176" t="s">
        <v>220</v>
      </c>
      <c r="E176" t="s">
        <v>171</v>
      </c>
      <c r="F176" t="s">
        <v>163</v>
      </c>
      <c r="G176" s="177">
        <v>-16.670000000000002</v>
      </c>
      <c r="H176" s="60">
        <v>45533</v>
      </c>
      <c r="I176" s="60">
        <v>45533</v>
      </c>
      <c r="J176" t="s">
        <v>163</v>
      </c>
      <c r="K176" t="s">
        <v>257</v>
      </c>
      <c r="L176" s="160">
        <v>45505</v>
      </c>
      <c r="M176" s="52">
        <f>IF(H176&gt;0,IF(COUNTIF($A$2:A176,A176)&gt;1,0,1),0)</f>
        <v>0</v>
      </c>
    </row>
    <row r="177" spans="1:13" customFormat="1" ht="15" x14ac:dyDescent="0.25">
      <c r="A177" t="s">
        <v>689</v>
      </c>
      <c r="B177" t="s">
        <v>167</v>
      </c>
      <c r="C177" t="s">
        <v>14</v>
      </c>
      <c r="D177" t="s">
        <v>220</v>
      </c>
      <c r="E177" t="s">
        <v>171</v>
      </c>
      <c r="F177" t="s">
        <v>163</v>
      </c>
      <c r="G177" s="177">
        <v>-60</v>
      </c>
      <c r="H177" s="60">
        <v>45534</v>
      </c>
      <c r="I177" s="60">
        <v>45534</v>
      </c>
      <c r="J177" t="s">
        <v>163</v>
      </c>
      <c r="K177" t="s">
        <v>690</v>
      </c>
      <c r="L177" s="160">
        <v>45505</v>
      </c>
      <c r="M177" s="52">
        <f>IF(H177&gt;0,IF(COUNTIF($A$2:A177,A177)&gt;1,0,1),0)</f>
        <v>1</v>
      </c>
    </row>
    <row r="178" spans="1:13" customFormat="1" ht="15" x14ac:dyDescent="0.25">
      <c r="A178" t="s">
        <v>227</v>
      </c>
      <c r="B178" t="s">
        <v>167</v>
      </c>
      <c r="C178" t="s">
        <v>14</v>
      </c>
      <c r="D178" t="s">
        <v>220</v>
      </c>
      <c r="E178" t="s">
        <v>171</v>
      </c>
      <c r="F178" t="s">
        <v>163</v>
      </c>
      <c r="G178" s="177">
        <v>-52.88</v>
      </c>
      <c r="H178" s="60">
        <v>45534</v>
      </c>
      <c r="I178" s="60">
        <v>45534</v>
      </c>
      <c r="J178" t="s">
        <v>163</v>
      </c>
      <c r="K178" t="s">
        <v>691</v>
      </c>
      <c r="L178" s="160">
        <v>45505</v>
      </c>
      <c r="M178" s="52">
        <f>IF(H178&gt;0,IF(COUNTIF($A$2:A178,A178)&gt;1,0,1),0)</f>
        <v>0</v>
      </c>
    </row>
    <row r="179" spans="1:13" customFormat="1" ht="15" x14ac:dyDescent="0.25">
      <c r="A179" t="s">
        <v>278</v>
      </c>
      <c r="B179" t="s">
        <v>167</v>
      </c>
      <c r="C179" t="s">
        <v>14</v>
      </c>
      <c r="D179" t="s">
        <v>220</v>
      </c>
      <c r="E179" t="s">
        <v>171</v>
      </c>
      <c r="F179" t="s">
        <v>163</v>
      </c>
      <c r="G179" s="177">
        <v>-123.33</v>
      </c>
      <c r="H179" s="60">
        <v>45534</v>
      </c>
      <c r="I179" s="60">
        <v>45534</v>
      </c>
      <c r="J179" t="s">
        <v>163</v>
      </c>
      <c r="K179" t="s">
        <v>221</v>
      </c>
      <c r="L179" s="160">
        <v>45505</v>
      </c>
      <c r="M179" s="52">
        <f>IF(H179&gt;0,IF(COUNTIF($A$2:A179,A179)&gt;1,0,1),0)</f>
        <v>0</v>
      </c>
    </row>
    <row r="180" spans="1:13" customFormat="1" ht="15" x14ac:dyDescent="0.25">
      <c r="A180" t="s">
        <v>280</v>
      </c>
      <c r="B180" t="s">
        <v>167</v>
      </c>
      <c r="C180" t="s">
        <v>14</v>
      </c>
      <c r="D180" t="s">
        <v>220</v>
      </c>
      <c r="E180" t="s">
        <v>171</v>
      </c>
      <c r="F180" t="s">
        <v>163</v>
      </c>
      <c r="G180" s="177">
        <v>-25</v>
      </c>
      <c r="H180" s="60">
        <v>45534</v>
      </c>
      <c r="I180" s="60">
        <v>45534</v>
      </c>
      <c r="J180" t="s">
        <v>163</v>
      </c>
      <c r="K180" t="s">
        <v>221</v>
      </c>
      <c r="L180" s="160">
        <v>45505</v>
      </c>
      <c r="M180" s="52">
        <f>IF(H180&gt;0,IF(COUNTIF($A$2:A180,A180)&gt;1,0,1),0)</f>
        <v>0</v>
      </c>
    </row>
    <row r="181" spans="1:13" customFormat="1" ht="15" x14ac:dyDescent="0.25">
      <c r="A181" t="s">
        <v>282</v>
      </c>
      <c r="B181" t="s">
        <v>167</v>
      </c>
      <c r="C181" t="s">
        <v>14</v>
      </c>
      <c r="D181" t="s">
        <v>220</v>
      </c>
      <c r="E181" t="s">
        <v>171</v>
      </c>
      <c r="F181" t="s">
        <v>163</v>
      </c>
      <c r="G181" s="177">
        <v>-20</v>
      </c>
      <c r="H181" s="60">
        <v>45534</v>
      </c>
      <c r="I181" s="60">
        <v>45534</v>
      </c>
      <c r="J181" t="s">
        <v>163</v>
      </c>
      <c r="K181" t="s">
        <v>221</v>
      </c>
      <c r="L181" s="160">
        <v>45505</v>
      </c>
      <c r="M181" s="52">
        <f>IF(H181&gt;0,IF(COUNTIF($A$2:A181,A181)&gt;1,0,1),0)</f>
        <v>0</v>
      </c>
    </row>
    <row r="182" spans="1:13" customFormat="1" ht="15" x14ac:dyDescent="0.25">
      <c r="A182" t="s">
        <v>283</v>
      </c>
      <c r="B182" t="s">
        <v>167</v>
      </c>
      <c r="C182" t="s">
        <v>14</v>
      </c>
      <c r="D182" t="s">
        <v>220</v>
      </c>
      <c r="E182" t="s">
        <v>171</v>
      </c>
      <c r="F182" t="s">
        <v>163</v>
      </c>
      <c r="G182" s="177">
        <v>-50</v>
      </c>
      <c r="H182" s="60">
        <v>45534</v>
      </c>
      <c r="I182" s="60">
        <v>45534</v>
      </c>
      <c r="J182" t="s">
        <v>163</v>
      </c>
      <c r="K182" t="s">
        <v>221</v>
      </c>
      <c r="L182" s="160">
        <v>45505</v>
      </c>
      <c r="M182" s="52">
        <f>IF(H182&gt;0,IF(COUNTIF($A$2:A182,A182)&gt;1,0,1),0)</f>
        <v>0</v>
      </c>
    </row>
    <row r="183" spans="1:13" customFormat="1" ht="15" x14ac:dyDescent="0.25">
      <c r="A183" t="s">
        <v>224</v>
      </c>
      <c r="B183" t="s">
        <v>167</v>
      </c>
      <c r="C183" t="s">
        <v>166</v>
      </c>
      <c r="D183" t="s">
        <v>220</v>
      </c>
      <c r="E183" t="s">
        <v>164</v>
      </c>
      <c r="F183" t="s">
        <v>163</v>
      </c>
      <c r="G183" s="177">
        <v>43.33</v>
      </c>
      <c r="H183" s="60">
        <v>45512</v>
      </c>
      <c r="I183" s="60">
        <v>45502</v>
      </c>
      <c r="J183" t="s">
        <v>163</v>
      </c>
      <c r="K183" t="s">
        <v>163</v>
      </c>
      <c r="L183" s="160">
        <v>45505</v>
      </c>
      <c r="M183" s="52">
        <f>IF(H183&gt;0,IF(COUNTIF($A$2:A183,A183)&gt;1,0,1),0)</f>
        <v>0</v>
      </c>
    </row>
    <row r="184" spans="1:13" customFormat="1" ht="15" x14ac:dyDescent="0.25">
      <c r="A184" t="s">
        <v>263</v>
      </c>
      <c r="B184" t="s">
        <v>167</v>
      </c>
      <c r="C184" t="s">
        <v>166</v>
      </c>
      <c r="D184" t="s">
        <v>220</v>
      </c>
      <c r="E184" t="s">
        <v>164</v>
      </c>
      <c r="F184" t="s">
        <v>163</v>
      </c>
      <c r="G184" s="177">
        <v>80</v>
      </c>
      <c r="H184" s="60">
        <v>45519</v>
      </c>
      <c r="I184" s="60">
        <v>45516</v>
      </c>
      <c r="J184" t="s">
        <v>163</v>
      </c>
      <c r="K184" t="s">
        <v>163</v>
      </c>
      <c r="L184" s="160">
        <v>45505</v>
      </c>
      <c r="M184" s="52">
        <f>IF(H184&gt;0,IF(COUNTIF($A$2:A184,A184)&gt;1,0,1),0)</f>
        <v>0</v>
      </c>
    </row>
    <row r="185" spans="1:13" customFormat="1" ht="15" x14ac:dyDescent="0.25">
      <c r="A185" t="s">
        <v>263</v>
      </c>
      <c r="B185" t="s">
        <v>167</v>
      </c>
      <c r="C185" t="s">
        <v>166</v>
      </c>
      <c r="D185" t="s">
        <v>220</v>
      </c>
      <c r="E185" t="s">
        <v>164</v>
      </c>
      <c r="F185" t="s">
        <v>163</v>
      </c>
      <c r="G185" s="177">
        <v>80</v>
      </c>
      <c r="H185" s="60">
        <v>45531</v>
      </c>
      <c r="I185" s="60">
        <v>45530</v>
      </c>
      <c r="J185" t="s">
        <v>163</v>
      </c>
      <c r="K185" t="s">
        <v>163</v>
      </c>
      <c r="L185" s="160">
        <v>45505</v>
      </c>
      <c r="M185" s="52">
        <f>IF(H185&gt;0,IF(COUNTIF($A$2:A185,A185)&gt;1,0,1),0)</f>
        <v>0</v>
      </c>
    </row>
    <row r="186" spans="1:13" customFormat="1" ht="15" x14ac:dyDescent="0.25">
      <c r="A186" t="s">
        <v>678</v>
      </c>
      <c r="B186" t="s">
        <v>167</v>
      </c>
      <c r="C186" t="s">
        <v>166</v>
      </c>
      <c r="D186" t="s">
        <v>220</v>
      </c>
      <c r="E186" t="s">
        <v>164</v>
      </c>
      <c r="F186" t="s">
        <v>163</v>
      </c>
      <c r="G186" s="177">
        <v>83.33</v>
      </c>
      <c r="H186" s="60">
        <v>45531</v>
      </c>
      <c r="I186" s="60">
        <v>45520</v>
      </c>
      <c r="J186" t="s">
        <v>163</v>
      </c>
      <c r="K186" t="s">
        <v>163</v>
      </c>
      <c r="L186" s="160">
        <v>45505</v>
      </c>
      <c r="M186" s="52">
        <f>IF(H186&gt;0,IF(COUNTIF($A$2:A186,A186)&gt;1,0,1),0)</f>
        <v>0</v>
      </c>
    </row>
    <row r="187" spans="1:13" customFormat="1" ht="15" x14ac:dyDescent="0.25">
      <c r="A187" t="s">
        <v>281</v>
      </c>
      <c r="B187" t="s">
        <v>167</v>
      </c>
      <c r="C187" t="s">
        <v>14</v>
      </c>
      <c r="D187" t="s">
        <v>220</v>
      </c>
      <c r="E187" t="s">
        <v>171</v>
      </c>
      <c r="F187" t="s">
        <v>163</v>
      </c>
      <c r="G187" s="177">
        <v>-20</v>
      </c>
      <c r="H187" s="60">
        <v>45537</v>
      </c>
      <c r="I187" s="60">
        <v>45537</v>
      </c>
      <c r="J187" t="s">
        <v>163</v>
      </c>
      <c r="K187" t="s">
        <v>221</v>
      </c>
      <c r="L187" s="160">
        <v>45536</v>
      </c>
      <c r="M187" s="52">
        <f>IF(H187&gt;0,IF(COUNTIF($A$2:A187,A187)&gt;1,0,1),0)</f>
        <v>0</v>
      </c>
    </row>
    <row r="188" spans="1:13" customFormat="1" ht="15" x14ac:dyDescent="0.25">
      <c r="A188" t="s">
        <v>285</v>
      </c>
      <c r="B188" t="s">
        <v>167</v>
      </c>
      <c r="C188" t="s">
        <v>14</v>
      </c>
      <c r="D188" t="s">
        <v>220</v>
      </c>
      <c r="E188" t="s">
        <v>171</v>
      </c>
      <c r="F188" t="s">
        <v>163</v>
      </c>
      <c r="G188" s="177">
        <v>-50</v>
      </c>
      <c r="H188" s="60">
        <v>45537</v>
      </c>
      <c r="I188" s="60">
        <v>45537</v>
      </c>
      <c r="J188" t="s">
        <v>163</v>
      </c>
      <c r="K188" t="s">
        <v>221</v>
      </c>
      <c r="L188" s="160">
        <v>45536</v>
      </c>
      <c r="M188" s="52">
        <f>IF(H188&gt;0,IF(COUNTIF($A$2:A188,A188)&gt;1,0,1),0)</f>
        <v>0</v>
      </c>
    </row>
    <row r="189" spans="1:13" customFormat="1" ht="15" x14ac:dyDescent="0.25">
      <c r="A189" t="s">
        <v>1027</v>
      </c>
      <c r="B189" t="s">
        <v>167</v>
      </c>
      <c r="C189" t="s">
        <v>14</v>
      </c>
      <c r="D189" t="s">
        <v>220</v>
      </c>
      <c r="E189" t="s">
        <v>171</v>
      </c>
      <c r="F189" t="s">
        <v>163</v>
      </c>
      <c r="G189" s="177">
        <v>-60</v>
      </c>
      <c r="H189" s="60">
        <v>45537</v>
      </c>
      <c r="I189" s="60">
        <v>45537</v>
      </c>
      <c r="J189" t="s">
        <v>163</v>
      </c>
      <c r="K189" t="s">
        <v>221</v>
      </c>
      <c r="L189" s="160">
        <v>45536</v>
      </c>
      <c r="M189" s="52">
        <f>IF(H189&gt;0,IF(COUNTIF($A$2:A189,A189)&gt;1,0,1),0)</f>
        <v>1</v>
      </c>
    </row>
    <row r="190" spans="1:13" customFormat="1" ht="15" x14ac:dyDescent="0.25">
      <c r="A190" t="s">
        <v>286</v>
      </c>
      <c r="B190" t="s">
        <v>167</v>
      </c>
      <c r="C190" t="s">
        <v>14</v>
      </c>
      <c r="D190" t="s">
        <v>220</v>
      </c>
      <c r="E190" t="s">
        <v>171</v>
      </c>
      <c r="F190" t="s">
        <v>163</v>
      </c>
      <c r="G190" s="177">
        <v>-35</v>
      </c>
      <c r="H190" s="60">
        <v>45537</v>
      </c>
      <c r="I190" s="60">
        <v>45537</v>
      </c>
      <c r="J190" t="s">
        <v>163</v>
      </c>
      <c r="K190" t="s">
        <v>221</v>
      </c>
      <c r="L190" s="160">
        <v>45536</v>
      </c>
      <c r="M190" s="52">
        <f>IF(H190&gt;0,IF(COUNTIF($A$2:A190,A190)&gt;1,0,1),0)</f>
        <v>0</v>
      </c>
    </row>
    <row r="191" spans="1:13" customFormat="1" ht="15" x14ac:dyDescent="0.25">
      <c r="A191" t="s">
        <v>288</v>
      </c>
      <c r="B191" t="s">
        <v>167</v>
      </c>
      <c r="C191" t="s">
        <v>14</v>
      </c>
      <c r="D191" t="s">
        <v>220</v>
      </c>
      <c r="E191" t="s">
        <v>171</v>
      </c>
      <c r="F191" t="s">
        <v>163</v>
      </c>
      <c r="G191" s="177">
        <v>-20</v>
      </c>
      <c r="H191" s="60">
        <v>45537</v>
      </c>
      <c r="I191" s="60">
        <v>45537</v>
      </c>
      <c r="J191" t="s">
        <v>163</v>
      </c>
      <c r="K191" t="s">
        <v>221</v>
      </c>
      <c r="L191" s="160">
        <v>45536</v>
      </c>
      <c r="M191" s="52">
        <f>IF(H191&gt;0,IF(COUNTIF($A$2:A191,A191)&gt;1,0,1),0)</f>
        <v>0</v>
      </c>
    </row>
    <row r="192" spans="1:13" customFormat="1" ht="15" x14ac:dyDescent="0.25">
      <c r="A192" t="s">
        <v>289</v>
      </c>
      <c r="B192" t="s">
        <v>167</v>
      </c>
      <c r="C192" t="s">
        <v>14</v>
      </c>
      <c r="D192" t="s">
        <v>220</v>
      </c>
      <c r="E192" t="s">
        <v>171</v>
      </c>
      <c r="F192" t="s">
        <v>163</v>
      </c>
      <c r="G192" s="177">
        <v>-20</v>
      </c>
      <c r="H192" s="60">
        <v>45537</v>
      </c>
      <c r="I192" s="60">
        <v>45537</v>
      </c>
      <c r="J192" t="s">
        <v>163</v>
      </c>
      <c r="K192" t="s">
        <v>221</v>
      </c>
      <c r="L192" s="160">
        <v>45536</v>
      </c>
      <c r="M192" s="52">
        <f>IF(H192&gt;0,IF(COUNTIF($A$2:A192,A192)&gt;1,0,1),0)</f>
        <v>0</v>
      </c>
    </row>
    <row r="193" spans="1:13" customFormat="1" ht="15" x14ac:dyDescent="0.25">
      <c r="A193" t="s">
        <v>249</v>
      </c>
      <c r="B193" t="s">
        <v>167</v>
      </c>
      <c r="C193" t="s">
        <v>14</v>
      </c>
      <c r="D193" t="s">
        <v>220</v>
      </c>
      <c r="E193" t="s">
        <v>164</v>
      </c>
      <c r="F193" t="s">
        <v>163</v>
      </c>
      <c r="G193" s="177">
        <v>-26.67</v>
      </c>
      <c r="H193" s="60">
        <v>45537</v>
      </c>
      <c r="I193" s="60">
        <v>45537</v>
      </c>
      <c r="J193" s="60">
        <v>45538</v>
      </c>
      <c r="K193" t="s">
        <v>221</v>
      </c>
      <c r="L193" s="160">
        <v>45536</v>
      </c>
      <c r="M193" s="52">
        <f>IF(H193&gt;0,IF(COUNTIF($A$2:A193,A193)&gt;1,0,1),0)</f>
        <v>0</v>
      </c>
    </row>
    <row r="194" spans="1:13" customFormat="1" ht="15" x14ac:dyDescent="0.25">
      <c r="A194" t="s">
        <v>291</v>
      </c>
      <c r="B194" t="s">
        <v>167</v>
      </c>
      <c r="C194" t="s">
        <v>14</v>
      </c>
      <c r="D194" t="s">
        <v>220</v>
      </c>
      <c r="E194" t="s">
        <v>171</v>
      </c>
      <c r="F194" t="s">
        <v>163</v>
      </c>
      <c r="G194" s="177">
        <v>-20</v>
      </c>
      <c r="H194" s="60">
        <v>45537</v>
      </c>
      <c r="I194" s="60">
        <v>45537</v>
      </c>
      <c r="J194" t="s">
        <v>163</v>
      </c>
      <c r="K194" t="s">
        <v>221</v>
      </c>
      <c r="L194" s="160">
        <v>45536</v>
      </c>
      <c r="M194" s="52">
        <f>IF(H194&gt;0,IF(COUNTIF($A$2:A194,A194)&gt;1,0,1),0)</f>
        <v>0</v>
      </c>
    </row>
    <row r="195" spans="1:13" customFormat="1" ht="15" x14ac:dyDescent="0.25">
      <c r="A195" t="s">
        <v>284</v>
      </c>
      <c r="B195" t="s">
        <v>167</v>
      </c>
      <c r="C195" t="s">
        <v>14</v>
      </c>
      <c r="D195" t="s">
        <v>220</v>
      </c>
      <c r="E195" t="s">
        <v>171</v>
      </c>
      <c r="F195" t="s">
        <v>163</v>
      </c>
      <c r="G195" s="177">
        <v>-20</v>
      </c>
      <c r="H195" s="60">
        <v>45537</v>
      </c>
      <c r="I195" s="60">
        <v>45537</v>
      </c>
      <c r="J195" t="s">
        <v>163</v>
      </c>
      <c r="K195" t="s">
        <v>221</v>
      </c>
      <c r="L195" s="160">
        <v>45536</v>
      </c>
      <c r="M195" s="52">
        <f>IF(H195&gt;0,IF(COUNTIF($A$2:A195,A195)&gt;1,0,1),0)</f>
        <v>0</v>
      </c>
    </row>
    <row r="196" spans="1:13" customFormat="1" ht="15" x14ac:dyDescent="0.25">
      <c r="A196" t="s">
        <v>292</v>
      </c>
      <c r="B196" t="s">
        <v>167</v>
      </c>
      <c r="C196" t="s">
        <v>14</v>
      </c>
      <c r="D196" t="s">
        <v>220</v>
      </c>
      <c r="E196" t="s">
        <v>171</v>
      </c>
      <c r="F196" t="s">
        <v>163</v>
      </c>
      <c r="G196" s="177">
        <v>-20</v>
      </c>
      <c r="H196" s="60">
        <v>45537</v>
      </c>
      <c r="I196" s="60">
        <v>45537</v>
      </c>
      <c r="J196" t="s">
        <v>163</v>
      </c>
      <c r="K196" t="s">
        <v>221</v>
      </c>
      <c r="L196" s="160">
        <v>45536</v>
      </c>
      <c r="M196" s="52">
        <f>IF(H196&gt;0,IF(COUNTIF($A$2:A196,A196)&gt;1,0,1),0)</f>
        <v>0</v>
      </c>
    </row>
    <row r="197" spans="1:13" customFormat="1" ht="15" x14ac:dyDescent="0.25">
      <c r="A197" t="s">
        <v>293</v>
      </c>
      <c r="B197" t="s">
        <v>167</v>
      </c>
      <c r="C197" t="s">
        <v>14</v>
      </c>
      <c r="D197" t="s">
        <v>220</v>
      </c>
      <c r="E197" t="s">
        <v>171</v>
      </c>
      <c r="F197" t="s">
        <v>163</v>
      </c>
      <c r="G197" s="177">
        <v>-50</v>
      </c>
      <c r="H197" s="60">
        <v>45538</v>
      </c>
      <c r="I197" s="60">
        <v>45538</v>
      </c>
      <c r="J197" t="s">
        <v>163</v>
      </c>
      <c r="K197" t="s">
        <v>221</v>
      </c>
      <c r="L197" s="160">
        <v>45536</v>
      </c>
      <c r="M197" s="52">
        <f>IF(H197&gt;0,IF(COUNTIF($A$2:A197,A197)&gt;1,0,1),0)</f>
        <v>0</v>
      </c>
    </row>
    <row r="198" spans="1:13" customFormat="1" ht="15" x14ac:dyDescent="0.25">
      <c r="A198" t="s">
        <v>249</v>
      </c>
      <c r="B198" t="s">
        <v>167</v>
      </c>
      <c r="C198" t="s">
        <v>14</v>
      </c>
      <c r="D198" t="s">
        <v>220</v>
      </c>
      <c r="E198" t="s">
        <v>171</v>
      </c>
      <c r="F198" t="s">
        <v>163</v>
      </c>
      <c r="G198" s="177">
        <v>-20</v>
      </c>
      <c r="H198" s="60">
        <v>45538</v>
      </c>
      <c r="I198" s="60">
        <v>45538</v>
      </c>
      <c r="J198" t="s">
        <v>163</v>
      </c>
      <c r="K198" t="s">
        <v>1026</v>
      </c>
      <c r="L198" s="160">
        <v>45536</v>
      </c>
      <c r="M198" s="52">
        <f>IF(H198&gt;0,IF(COUNTIF($A$2:A198,A198)&gt;1,0,1),0)</f>
        <v>0</v>
      </c>
    </row>
    <row r="199" spans="1:13" customFormat="1" ht="15" x14ac:dyDescent="0.25">
      <c r="A199" t="s">
        <v>302</v>
      </c>
      <c r="B199" t="s">
        <v>167</v>
      </c>
      <c r="C199" t="s">
        <v>14</v>
      </c>
      <c r="D199" t="s">
        <v>220</v>
      </c>
      <c r="E199" t="s">
        <v>171</v>
      </c>
      <c r="F199" t="s">
        <v>163</v>
      </c>
      <c r="G199" s="177">
        <v>-50</v>
      </c>
      <c r="H199" s="60">
        <v>45538</v>
      </c>
      <c r="I199" s="60">
        <v>45538</v>
      </c>
      <c r="J199" t="s">
        <v>163</v>
      </c>
      <c r="K199" t="s">
        <v>221</v>
      </c>
      <c r="L199" s="160">
        <v>45536</v>
      </c>
      <c r="M199" s="52">
        <f>IF(H199&gt;0,IF(COUNTIF($A$2:A199,A199)&gt;1,0,1),0)</f>
        <v>0</v>
      </c>
    </row>
    <row r="200" spans="1:13" customFormat="1" ht="15" x14ac:dyDescent="0.25">
      <c r="A200" t="s">
        <v>686</v>
      </c>
      <c r="B200" t="s">
        <v>167</v>
      </c>
      <c r="C200" t="s">
        <v>14</v>
      </c>
      <c r="D200" t="s">
        <v>220</v>
      </c>
      <c r="E200" t="s">
        <v>171</v>
      </c>
      <c r="F200" t="s">
        <v>163</v>
      </c>
      <c r="G200" s="177">
        <v>-10</v>
      </c>
      <c r="H200" s="60">
        <v>45539</v>
      </c>
      <c r="I200" s="60">
        <v>45539</v>
      </c>
      <c r="J200" t="s">
        <v>163</v>
      </c>
      <c r="K200" t="s">
        <v>1025</v>
      </c>
      <c r="L200" s="160">
        <v>45536</v>
      </c>
      <c r="M200" s="52">
        <f>IF(H200&gt;0,IF(COUNTIF($A$2:A200,A200)&gt;1,0,1),0)</f>
        <v>0</v>
      </c>
    </row>
    <row r="201" spans="1:13" customFormat="1" ht="15" x14ac:dyDescent="0.25">
      <c r="A201" t="s">
        <v>686</v>
      </c>
      <c r="B201" t="s">
        <v>167</v>
      </c>
      <c r="C201" t="s">
        <v>14</v>
      </c>
      <c r="D201" t="s">
        <v>220</v>
      </c>
      <c r="E201" t="s">
        <v>171</v>
      </c>
      <c r="F201" t="s">
        <v>163</v>
      </c>
      <c r="G201" s="177">
        <v>-10</v>
      </c>
      <c r="H201" s="60">
        <v>45539</v>
      </c>
      <c r="I201" s="60">
        <v>45539</v>
      </c>
      <c r="J201" t="s">
        <v>163</v>
      </c>
      <c r="K201" t="s">
        <v>1025</v>
      </c>
      <c r="L201" s="160">
        <v>45536</v>
      </c>
      <c r="M201" s="52">
        <f>IF(H201&gt;0,IF(COUNTIF($A$2:A201,A201)&gt;1,0,1),0)</f>
        <v>0</v>
      </c>
    </row>
    <row r="202" spans="1:13" customFormat="1" ht="15" x14ac:dyDescent="0.25">
      <c r="A202" t="s">
        <v>686</v>
      </c>
      <c r="B202" t="s">
        <v>167</v>
      </c>
      <c r="C202" t="s">
        <v>14</v>
      </c>
      <c r="D202" t="s">
        <v>220</v>
      </c>
      <c r="E202" t="s">
        <v>171</v>
      </c>
      <c r="F202" t="s">
        <v>163</v>
      </c>
      <c r="G202" s="177">
        <v>-10</v>
      </c>
      <c r="H202" s="60">
        <v>45539</v>
      </c>
      <c r="I202" s="60">
        <v>45539</v>
      </c>
      <c r="J202" t="s">
        <v>163</v>
      </c>
      <c r="K202" t="s">
        <v>1025</v>
      </c>
      <c r="L202" s="160">
        <v>45536</v>
      </c>
      <c r="M202" s="52">
        <f>IF(H202&gt;0,IF(COUNTIF($A$2:A202,A202)&gt;1,0,1),0)</f>
        <v>0</v>
      </c>
    </row>
    <row r="203" spans="1:13" customFormat="1" ht="15" x14ac:dyDescent="0.25">
      <c r="A203" t="s">
        <v>234</v>
      </c>
      <c r="B203" t="s">
        <v>167</v>
      </c>
      <c r="C203" t="s">
        <v>14</v>
      </c>
      <c r="D203" t="s">
        <v>220</v>
      </c>
      <c r="E203" t="s">
        <v>171</v>
      </c>
      <c r="F203" t="s">
        <v>163</v>
      </c>
      <c r="G203" s="177">
        <v>-39</v>
      </c>
      <c r="H203" s="60">
        <v>45540</v>
      </c>
      <c r="I203" s="60">
        <v>45540</v>
      </c>
      <c r="J203" t="s">
        <v>163</v>
      </c>
      <c r="K203" t="s">
        <v>221</v>
      </c>
      <c r="L203" s="160">
        <v>45536</v>
      </c>
      <c r="M203" s="52">
        <f>IF(H203&gt;0,IF(COUNTIF($A$2:A203,A203)&gt;1,0,1),0)</f>
        <v>0</v>
      </c>
    </row>
    <row r="204" spans="1:13" customFormat="1" ht="15" x14ac:dyDescent="0.25">
      <c r="A204" t="s">
        <v>676</v>
      </c>
      <c r="B204" t="s">
        <v>167</v>
      </c>
      <c r="C204" t="s">
        <v>14</v>
      </c>
      <c r="D204" t="s">
        <v>220</v>
      </c>
      <c r="E204" t="s">
        <v>171</v>
      </c>
      <c r="F204" t="s">
        <v>163</v>
      </c>
      <c r="G204" s="177">
        <v>-43.33</v>
      </c>
      <c r="H204" s="60">
        <v>45540</v>
      </c>
      <c r="I204" s="60">
        <v>45540</v>
      </c>
      <c r="J204" t="s">
        <v>163</v>
      </c>
      <c r="K204" t="s">
        <v>677</v>
      </c>
      <c r="L204" s="160">
        <v>45536</v>
      </c>
      <c r="M204" s="52">
        <f>IF(H204&gt;0,IF(COUNTIF($A$2:A204,A204)&gt;1,0,1),0)</f>
        <v>0</v>
      </c>
    </row>
    <row r="205" spans="1:13" customFormat="1" ht="15" x14ac:dyDescent="0.25">
      <c r="A205" t="s">
        <v>296</v>
      </c>
      <c r="B205" t="s">
        <v>167</v>
      </c>
      <c r="C205" t="s">
        <v>14</v>
      </c>
      <c r="D205" t="s">
        <v>220</v>
      </c>
      <c r="E205" t="s">
        <v>171</v>
      </c>
      <c r="F205" t="s">
        <v>163</v>
      </c>
      <c r="G205" s="177">
        <v>-50</v>
      </c>
      <c r="H205" s="60">
        <v>45541</v>
      </c>
      <c r="I205" s="60">
        <v>45541</v>
      </c>
      <c r="J205" t="s">
        <v>163</v>
      </c>
      <c r="K205" t="s">
        <v>221</v>
      </c>
      <c r="L205" s="160">
        <v>45536</v>
      </c>
      <c r="M205" s="52">
        <f>IF(H205&gt;0,IF(COUNTIF($A$2:A205,A205)&gt;1,0,1),0)</f>
        <v>0</v>
      </c>
    </row>
    <row r="206" spans="1:13" customFormat="1" ht="15" x14ac:dyDescent="0.25">
      <c r="A206" t="s">
        <v>297</v>
      </c>
      <c r="B206" t="s">
        <v>167</v>
      </c>
      <c r="C206" t="s">
        <v>14</v>
      </c>
      <c r="D206" t="s">
        <v>220</v>
      </c>
      <c r="E206" t="s">
        <v>171</v>
      </c>
      <c r="F206" t="s">
        <v>163</v>
      </c>
      <c r="G206" s="177">
        <v>-50</v>
      </c>
      <c r="H206" s="60">
        <v>45541</v>
      </c>
      <c r="I206" s="60">
        <v>45541</v>
      </c>
      <c r="J206" t="s">
        <v>163</v>
      </c>
      <c r="K206" t="s">
        <v>221</v>
      </c>
      <c r="L206" s="160">
        <v>45536</v>
      </c>
      <c r="M206" s="52">
        <f>IF(H206&gt;0,IF(COUNTIF($A$2:A206,A206)&gt;1,0,1),0)</f>
        <v>0</v>
      </c>
    </row>
    <row r="207" spans="1:13" customFormat="1" ht="15" x14ac:dyDescent="0.25">
      <c r="A207" t="s">
        <v>298</v>
      </c>
      <c r="B207" t="s">
        <v>167</v>
      </c>
      <c r="C207" t="s">
        <v>14</v>
      </c>
      <c r="D207" t="s">
        <v>220</v>
      </c>
      <c r="E207" t="s">
        <v>171</v>
      </c>
      <c r="F207" t="s">
        <v>163</v>
      </c>
      <c r="G207" s="177">
        <v>-10</v>
      </c>
      <c r="H207" s="60">
        <v>45544</v>
      </c>
      <c r="I207" s="60">
        <v>45544</v>
      </c>
      <c r="J207" t="s">
        <v>163</v>
      </c>
      <c r="K207" t="s">
        <v>221</v>
      </c>
      <c r="L207" s="160">
        <v>45536</v>
      </c>
      <c r="M207" s="52">
        <f>IF(H207&gt;0,IF(COUNTIF($A$2:A207,A207)&gt;1,0,1),0)</f>
        <v>0</v>
      </c>
    </row>
    <row r="208" spans="1:13" customFormat="1" ht="15" x14ac:dyDescent="0.25">
      <c r="A208" t="s">
        <v>232</v>
      </c>
      <c r="B208" t="s">
        <v>167</v>
      </c>
      <c r="C208" t="s">
        <v>14</v>
      </c>
      <c r="D208" t="s">
        <v>220</v>
      </c>
      <c r="E208" t="s">
        <v>164</v>
      </c>
      <c r="F208" t="s">
        <v>163</v>
      </c>
      <c r="G208" s="177">
        <v>-6.67</v>
      </c>
      <c r="H208" s="60">
        <v>45544</v>
      </c>
      <c r="I208" s="60">
        <v>45544</v>
      </c>
      <c r="J208" s="60">
        <v>45554</v>
      </c>
      <c r="K208" t="s">
        <v>221</v>
      </c>
      <c r="L208" s="160">
        <v>45536</v>
      </c>
      <c r="M208" s="52">
        <f>IF(H208&gt;0,IF(COUNTIF($A$2:A208,A208)&gt;1,0,1),0)</f>
        <v>0</v>
      </c>
    </row>
    <row r="209" spans="1:13" customFormat="1" ht="15" x14ac:dyDescent="0.25">
      <c r="A209" t="s">
        <v>299</v>
      </c>
      <c r="B209" t="s">
        <v>167</v>
      </c>
      <c r="C209" t="s">
        <v>14</v>
      </c>
      <c r="D209" t="s">
        <v>220</v>
      </c>
      <c r="E209" t="s">
        <v>171</v>
      </c>
      <c r="F209" t="s">
        <v>163</v>
      </c>
      <c r="G209" s="177">
        <v>-40</v>
      </c>
      <c r="H209" s="60">
        <v>45544</v>
      </c>
      <c r="I209" s="60">
        <v>45544</v>
      </c>
      <c r="J209" t="s">
        <v>163</v>
      </c>
      <c r="K209" t="s">
        <v>221</v>
      </c>
      <c r="L209" s="160">
        <v>45536</v>
      </c>
      <c r="M209" s="52">
        <f>IF(H209&gt;0,IF(COUNTIF($A$2:A209,A209)&gt;1,0,1),0)</f>
        <v>0</v>
      </c>
    </row>
    <row r="210" spans="1:13" customFormat="1" ht="15" x14ac:dyDescent="0.25">
      <c r="A210" t="s">
        <v>300</v>
      </c>
      <c r="B210" t="s">
        <v>167</v>
      </c>
      <c r="C210" t="s">
        <v>14</v>
      </c>
      <c r="D210" t="s">
        <v>220</v>
      </c>
      <c r="E210" t="s">
        <v>171</v>
      </c>
      <c r="F210" t="s">
        <v>163</v>
      </c>
      <c r="G210" s="177">
        <v>-30</v>
      </c>
      <c r="H210" s="60">
        <v>45544</v>
      </c>
      <c r="I210" s="60">
        <v>45544</v>
      </c>
      <c r="J210" t="s">
        <v>163</v>
      </c>
      <c r="K210" t="s">
        <v>221</v>
      </c>
      <c r="L210" s="160">
        <v>45536</v>
      </c>
      <c r="M210" s="52">
        <f>IF(H210&gt;0,IF(COUNTIF($A$2:A210,A210)&gt;1,0,1),0)</f>
        <v>0</v>
      </c>
    </row>
    <row r="211" spans="1:13" customFormat="1" ht="15" x14ac:dyDescent="0.25">
      <c r="A211" t="s">
        <v>301</v>
      </c>
      <c r="B211" t="s">
        <v>167</v>
      </c>
      <c r="C211" t="s">
        <v>14</v>
      </c>
      <c r="D211" t="s">
        <v>220</v>
      </c>
      <c r="E211" t="s">
        <v>171</v>
      </c>
      <c r="F211" t="s">
        <v>163</v>
      </c>
      <c r="G211" s="177">
        <v>-50</v>
      </c>
      <c r="H211" s="60">
        <v>45544</v>
      </c>
      <c r="I211" s="60">
        <v>45544</v>
      </c>
      <c r="J211" t="s">
        <v>163</v>
      </c>
      <c r="K211" t="s">
        <v>221</v>
      </c>
      <c r="L211" s="160">
        <v>45536</v>
      </c>
      <c r="M211" s="52">
        <f>IF(H211&gt;0,IF(COUNTIF($A$2:A211,A211)&gt;1,0,1),0)</f>
        <v>0</v>
      </c>
    </row>
    <row r="212" spans="1:13" customFormat="1" ht="15" x14ac:dyDescent="0.25">
      <c r="A212" t="s">
        <v>676</v>
      </c>
      <c r="B212" t="s">
        <v>167</v>
      </c>
      <c r="C212" t="s">
        <v>14</v>
      </c>
      <c r="D212" t="s">
        <v>220</v>
      </c>
      <c r="E212" t="s">
        <v>171</v>
      </c>
      <c r="F212" t="s">
        <v>163</v>
      </c>
      <c r="G212" s="177">
        <v>-63.33</v>
      </c>
      <c r="H212" s="60">
        <v>45544</v>
      </c>
      <c r="I212" s="60">
        <v>45544</v>
      </c>
      <c r="J212" t="s">
        <v>163</v>
      </c>
      <c r="K212" t="s">
        <v>221</v>
      </c>
      <c r="L212" s="160">
        <v>45536</v>
      </c>
      <c r="M212" s="52">
        <f>IF(H212&gt;0,IF(COUNTIF($A$2:A212,A212)&gt;1,0,1),0)</f>
        <v>0</v>
      </c>
    </row>
    <row r="213" spans="1:13" customFormat="1" ht="15" x14ac:dyDescent="0.25">
      <c r="A213" t="s">
        <v>303</v>
      </c>
      <c r="B213" t="s">
        <v>167</v>
      </c>
      <c r="C213" t="s">
        <v>14</v>
      </c>
      <c r="D213" t="s">
        <v>220</v>
      </c>
      <c r="E213" t="s">
        <v>171</v>
      </c>
      <c r="F213" t="s">
        <v>163</v>
      </c>
      <c r="G213" s="177">
        <v>-30</v>
      </c>
      <c r="H213" s="60">
        <v>45544</v>
      </c>
      <c r="I213" s="60">
        <v>45544</v>
      </c>
      <c r="J213" t="s">
        <v>163</v>
      </c>
      <c r="K213" t="s">
        <v>221</v>
      </c>
      <c r="L213" s="160">
        <v>45536</v>
      </c>
      <c r="M213" s="52">
        <f>IF(H213&gt;0,IF(COUNTIF($A$2:A213,A213)&gt;1,0,1),0)</f>
        <v>0</v>
      </c>
    </row>
    <row r="214" spans="1:13" customFormat="1" ht="15" x14ac:dyDescent="0.25">
      <c r="A214" t="s">
        <v>304</v>
      </c>
      <c r="B214" t="s">
        <v>167</v>
      </c>
      <c r="C214" t="s">
        <v>14</v>
      </c>
      <c r="D214" t="s">
        <v>220</v>
      </c>
      <c r="E214" t="s">
        <v>171</v>
      </c>
      <c r="F214" t="s">
        <v>163</v>
      </c>
      <c r="G214" s="177">
        <v>-15</v>
      </c>
      <c r="H214" s="60">
        <v>45544</v>
      </c>
      <c r="I214" s="60">
        <v>45544</v>
      </c>
      <c r="J214" t="s">
        <v>163</v>
      </c>
      <c r="K214" t="s">
        <v>221</v>
      </c>
      <c r="L214" s="160">
        <v>45536</v>
      </c>
      <c r="M214" s="52">
        <f>IF(H214&gt;0,IF(COUNTIF($A$2:A214,A214)&gt;1,0,1),0)</f>
        <v>0</v>
      </c>
    </row>
    <row r="215" spans="1:13" customFormat="1" ht="15" x14ac:dyDescent="0.25">
      <c r="A215" t="s">
        <v>305</v>
      </c>
      <c r="B215" t="s">
        <v>167</v>
      </c>
      <c r="C215" t="s">
        <v>14</v>
      </c>
      <c r="D215" t="s">
        <v>220</v>
      </c>
      <c r="E215" t="s">
        <v>171</v>
      </c>
      <c r="F215" t="s">
        <v>163</v>
      </c>
      <c r="G215" s="177">
        <v>-50</v>
      </c>
      <c r="H215" s="60">
        <v>45544</v>
      </c>
      <c r="I215" s="60">
        <v>45544</v>
      </c>
      <c r="J215" t="s">
        <v>163</v>
      </c>
      <c r="K215" t="s">
        <v>221</v>
      </c>
      <c r="L215" s="160">
        <v>45536</v>
      </c>
      <c r="M215" s="52">
        <f>IF(H215&gt;0,IF(COUNTIF($A$2:A215,A215)&gt;1,0,1),0)</f>
        <v>0</v>
      </c>
    </row>
    <row r="216" spans="1:13" customFormat="1" ht="15" x14ac:dyDescent="0.25">
      <c r="A216" t="s">
        <v>307</v>
      </c>
      <c r="B216" t="s">
        <v>167</v>
      </c>
      <c r="C216" t="s">
        <v>14</v>
      </c>
      <c r="D216" t="s">
        <v>220</v>
      </c>
      <c r="E216" t="s">
        <v>171</v>
      </c>
      <c r="F216" t="s">
        <v>163</v>
      </c>
      <c r="G216" s="177">
        <v>-25</v>
      </c>
      <c r="H216" s="60">
        <v>45544</v>
      </c>
      <c r="I216" s="60">
        <v>45544</v>
      </c>
      <c r="J216" t="s">
        <v>163</v>
      </c>
      <c r="K216" t="s">
        <v>221</v>
      </c>
      <c r="L216" s="160">
        <v>45536</v>
      </c>
      <c r="M216" s="52">
        <f>IF(H216&gt;0,IF(COUNTIF($A$2:A216,A216)&gt;1,0,1),0)</f>
        <v>0</v>
      </c>
    </row>
    <row r="217" spans="1:13" customFormat="1" ht="15" x14ac:dyDescent="0.25">
      <c r="A217" t="s">
        <v>308</v>
      </c>
      <c r="B217" t="s">
        <v>167</v>
      </c>
      <c r="C217" t="s">
        <v>14</v>
      </c>
      <c r="D217" t="s">
        <v>220</v>
      </c>
      <c r="E217" t="s">
        <v>171</v>
      </c>
      <c r="F217" t="s">
        <v>163</v>
      </c>
      <c r="G217" s="177">
        <v>-20</v>
      </c>
      <c r="H217" s="60">
        <v>45544</v>
      </c>
      <c r="I217" s="60">
        <v>45544</v>
      </c>
      <c r="J217" t="s">
        <v>163</v>
      </c>
      <c r="K217" t="s">
        <v>221</v>
      </c>
      <c r="L217" s="160">
        <v>45536</v>
      </c>
      <c r="M217" s="52">
        <f>IF(H217&gt;0,IF(COUNTIF($A$2:A217,A217)&gt;1,0,1),0)</f>
        <v>0</v>
      </c>
    </row>
    <row r="218" spans="1:13" customFormat="1" ht="15" x14ac:dyDescent="0.25">
      <c r="A218" t="s">
        <v>309</v>
      </c>
      <c r="B218" t="s">
        <v>167</v>
      </c>
      <c r="C218" t="s">
        <v>14</v>
      </c>
      <c r="D218" t="s">
        <v>220</v>
      </c>
      <c r="E218" t="s">
        <v>171</v>
      </c>
      <c r="F218" t="s">
        <v>163</v>
      </c>
      <c r="G218" s="177">
        <v>-15</v>
      </c>
      <c r="H218" s="60">
        <v>45544</v>
      </c>
      <c r="I218" s="60">
        <v>45544</v>
      </c>
      <c r="J218" t="s">
        <v>163</v>
      </c>
      <c r="K218" t="s">
        <v>221</v>
      </c>
      <c r="L218" s="160">
        <v>45536</v>
      </c>
      <c r="M218" s="52">
        <f>IF(H218&gt;0,IF(COUNTIF($A$2:A218,A218)&gt;1,0,1),0)</f>
        <v>0</v>
      </c>
    </row>
    <row r="219" spans="1:13" customFormat="1" ht="15" x14ac:dyDescent="0.25">
      <c r="A219" t="s">
        <v>253</v>
      </c>
      <c r="B219" t="s">
        <v>167</v>
      </c>
      <c r="C219" t="s">
        <v>14</v>
      </c>
      <c r="D219" t="s">
        <v>220</v>
      </c>
      <c r="E219" t="s">
        <v>171</v>
      </c>
      <c r="F219" t="s">
        <v>163</v>
      </c>
      <c r="G219" s="177">
        <v>-30</v>
      </c>
      <c r="H219" s="60">
        <v>45546</v>
      </c>
      <c r="I219" s="60">
        <v>45546</v>
      </c>
      <c r="J219" t="s">
        <v>163</v>
      </c>
      <c r="K219" t="s">
        <v>221</v>
      </c>
      <c r="L219" s="160">
        <v>45536</v>
      </c>
      <c r="M219" s="52">
        <f>IF(H219&gt;0,IF(COUNTIF($A$2:A219,A219)&gt;1,0,1),0)</f>
        <v>0</v>
      </c>
    </row>
    <row r="220" spans="1:13" customFormat="1" ht="15" x14ac:dyDescent="0.25">
      <c r="A220" t="s">
        <v>653</v>
      </c>
      <c r="B220" t="s">
        <v>167</v>
      </c>
      <c r="C220" t="s">
        <v>14</v>
      </c>
      <c r="D220" t="s">
        <v>220</v>
      </c>
      <c r="E220" t="s">
        <v>171</v>
      </c>
      <c r="F220" t="s">
        <v>163</v>
      </c>
      <c r="G220" s="177">
        <v>-20</v>
      </c>
      <c r="H220" s="60">
        <v>45547</v>
      </c>
      <c r="I220" s="60">
        <v>45547</v>
      </c>
      <c r="J220" t="s">
        <v>163</v>
      </c>
      <c r="K220" t="s">
        <v>221</v>
      </c>
      <c r="L220" s="160">
        <v>45536</v>
      </c>
      <c r="M220" s="52">
        <f>IF(H220&gt;0,IF(COUNTIF($A$2:A220,A220)&gt;1,0,1),0)</f>
        <v>0</v>
      </c>
    </row>
    <row r="221" spans="1:13" customFormat="1" ht="15" x14ac:dyDescent="0.25">
      <c r="A221" t="s">
        <v>242</v>
      </c>
      <c r="B221" t="s">
        <v>167</v>
      </c>
      <c r="C221" t="s">
        <v>14</v>
      </c>
      <c r="D221" t="s">
        <v>220</v>
      </c>
      <c r="E221" t="s">
        <v>171</v>
      </c>
      <c r="F221" t="s">
        <v>163</v>
      </c>
      <c r="G221" s="177">
        <v>-26.67</v>
      </c>
      <c r="H221" s="60">
        <v>45547</v>
      </c>
      <c r="I221" s="60">
        <v>45547</v>
      </c>
      <c r="J221" t="s">
        <v>163</v>
      </c>
      <c r="K221" t="s">
        <v>1024</v>
      </c>
      <c r="L221" s="160">
        <v>45536</v>
      </c>
      <c r="M221" s="52">
        <f>IF(H221&gt;0,IF(COUNTIF($A$2:A221,A221)&gt;1,0,1),0)</f>
        <v>0</v>
      </c>
    </row>
    <row r="222" spans="1:13" customFormat="1" ht="15" x14ac:dyDescent="0.25">
      <c r="A222" t="s">
        <v>655</v>
      </c>
      <c r="B222" t="s">
        <v>167</v>
      </c>
      <c r="C222" t="s">
        <v>14</v>
      </c>
      <c r="D222" t="s">
        <v>220</v>
      </c>
      <c r="E222" t="s">
        <v>171</v>
      </c>
      <c r="F222" t="s">
        <v>163</v>
      </c>
      <c r="G222" s="177">
        <v>-30</v>
      </c>
      <c r="H222" s="60">
        <v>45548</v>
      </c>
      <c r="I222" s="60">
        <v>45548</v>
      </c>
      <c r="J222" t="s">
        <v>163</v>
      </c>
      <c r="K222" t="s">
        <v>221</v>
      </c>
      <c r="L222" s="160">
        <v>45536</v>
      </c>
      <c r="M222" s="52">
        <f>IF(H222&gt;0,IF(COUNTIF($A$2:A222,A222)&gt;1,0,1),0)</f>
        <v>0</v>
      </c>
    </row>
    <row r="223" spans="1:13" customFormat="1" ht="15" x14ac:dyDescent="0.25">
      <c r="A223" t="s">
        <v>656</v>
      </c>
      <c r="B223" t="s">
        <v>167</v>
      </c>
      <c r="C223" t="s">
        <v>14</v>
      </c>
      <c r="D223" t="s">
        <v>220</v>
      </c>
      <c r="E223" t="s">
        <v>171</v>
      </c>
      <c r="F223" t="s">
        <v>163</v>
      </c>
      <c r="G223" s="177">
        <v>-50</v>
      </c>
      <c r="H223" s="60">
        <v>45548</v>
      </c>
      <c r="I223" s="60">
        <v>45548</v>
      </c>
      <c r="J223" t="s">
        <v>163</v>
      </c>
      <c r="K223" t="s">
        <v>221</v>
      </c>
      <c r="L223" s="160">
        <v>45536</v>
      </c>
      <c r="M223" s="52">
        <f>IF(H223&gt;0,IF(COUNTIF($A$2:A223,A223)&gt;1,0,1),0)</f>
        <v>0</v>
      </c>
    </row>
    <row r="224" spans="1:13" customFormat="1" ht="15" x14ac:dyDescent="0.25">
      <c r="A224" t="s">
        <v>912</v>
      </c>
      <c r="B224" t="s">
        <v>167</v>
      </c>
      <c r="C224" t="s">
        <v>14</v>
      </c>
      <c r="D224" t="s">
        <v>220</v>
      </c>
      <c r="E224" t="s">
        <v>171</v>
      </c>
      <c r="F224" t="s">
        <v>163</v>
      </c>
      <c r="G224" s="177">
        <v>-65</v>
      </c>
      <c r="H224" s="60">
        <v>45551</v>
      </c>
      <c r="I224" s="60">
        <v>45551</v>
      </c>
      <c r="J224" t="s">
        <v>163</v>
      </c>
      <c r="K224" t="s">
        <v>1023</v>
      </c>
      <c r="L224" s="160">
        <v>45536</v>
      </c>
      <c r="M224" s="52">
        <f>IF(H224&gt;0,IF(COUNTIF($A$2:A224,A224)&gt;1,0,1),0)</f>
        <v>1</v>
      </c>
    </row>
    <row r="225" spans="1:16" customFormat="1" ht="15" x14ac:dyDescent="0.25">
      <c r="A225" t="s">
        <v>657</v>
      </c>
      <c r="B225" t="s">
        <v>167</v>
      </c>
      <c r="C225" t="s">
        <v>14</v>
      </c>
      <c r="D225" t="s">
        <v>220</v>
      </c>
      <c r="E225" t="s">
        <v>171</v>
      </c>
      <c r="F225" t="s">
        <v>163</v>
      </c>
      <c r="G225" s="177">
        <v>-20</v>
      </c>
      <c r="H225" s="60">
        <v>45551</v>
      </c>
      <c r="I225" s="60">
        <v>45551</v>
      </c>
      <c r="J225" t="s">
        <v>163</v>
      </c>
      <c r="K225" t="s">
        <v>221</v>
      </c>
      <c r="L225" s="160">
        <v>45536</v>
      </c>
      <c r="M225" s="52">
        <f>IF(H225&gt;0,IF(COUNTIF($A$2:A225,A225)&gt;1,0,1),0)</f>
        <v>0</v>
      </c>
    </row>
    <row r="226" spans="1:16" customFormat="1" ht="15" x14ac:dyDescent="0.25">
      <c r="A226" t="s">
        <v>658</v>
      </c>
      <c r="B226" t="s">
        <v>167</v>
      </c>
      <c r="C226" t="s">
        <v>14</v>
      </c>
      <c r="D226" t="s">
        <v>220</v>
      </c>
      <c r="E226" t="s">
        <v>171</v>
      </c>
      <c r="F226" t="s">
        <v>163</v>
      </c>
      <c r="G226" s="177">
        <v>-40</v>
      </c>
      <c r="H226" s="60">
        <v>45551</v>
      </c>
      <c r="I226" s="60">
        <v>45551</v>
      </c>
      <c r="J226" t="s">
        <v>163</v>
      </c>
      <c r="K226" t="s">
        <v>221</v>
      </c>
      <c r="L226" s="160">
        <v>45536</v>
      </c>
      <c r="M226" s="52">
        <f>IF(H226&gt;0,IF(COUNTIF($A$2:A226,A226)&gt;1,0,1),0)</f>
        <v>0</v>
      </c>
    </row>
    <row r="227" spans="1:16" customFormat="1" ht="15" x14ac:dyDescent="0.25">
      <c r="A227" t="s">
        <v>659</v>
      </c>
      <c r="B227" t="s">
        <v>167</v>
      </c>
      <c r="C227" t="s">
        <v>14</v>
      </c>
      <c r="D227" t="s">
        <v>220</v>
      </c>
      <c r="E227" t="s">
        <v>171</v>
      </c>
      <c r="F227" t="s">
        <v>163</v>
      </c>
      <c r="G227" s="177">
        <v>-50</v>
      </c>
      <c r="H227" s="60">
        <v>45551</v>
      </c>
      <c r="I227" s="60">
        <v>45551</v>
      </c>
      <c r="J227" t="s">
        <v>163</v>
      </c>
      <c r="K227" t="s">
        <v>221</v>
      </c>
      <c r="L227" s="160">
        <v>45536</v>
      </c>
      <c r="M227" s="52">
        <f>IF(H227&gt;0,IF(COUNTIF($A$2:A227,A227)&gt;1,0,1),0)</f>
        <v>0</v>
      </c>
    </row>
    <row r="228" spans="1:16" customFormat="1" ht="15" x14ac:dyDescent="0.25">
      <c r="A228" t="s">
        <v>660</v>
      </c>
      <c r="B228" t="s">
        <v>167</v>
      </c>
      <c r="C228" t="s">
        <v>14</v>
      </c>
      <c r="D228" t="s">
        <v>220</v>
      </c>
      <c r="E228" t="s">
        <v>171</v>
      </c>
      <c r="F228" t="s">
        <v>163</v>
      </c>
      <c r="G228" s="177">
        <v>-16.670000000000002</v>
      </c>
      <c r="H228" s="60">
        <v>45551</v>
      </c>
      <c r="I228" s="60">
        <v>45551</v>
      </c>
      <c r="J228" t="s">
        <v>163</v>
      </c>
      <c r="K228" t="s">
        <v>221</v>
      </c>
      <c r="L228" s="160">
        <v>45536</v>
      </c>
      <c r="M228" s="52">
        <f>IF(H228&gt;0,IF(COUNTIF($A$2:A228,A228)&gt;1,0,1),0)</f>
        <v>0</v>
      </c>
    </row>
    <row r="229" spans="1:16" customFormat="1" ht="15" x14ac:dyDescent="0.25">
      <c r="A229" t="s">
        <v>661</v>
      </c>
      <c r="B229" t="s">
        <v>167</v>
      </c>
      <c r="C229" t="s">
        <v>14</v>
      </c>
      <c r="D229" t="s">
        <v>220</v>
      </c>
      <c r="E229" t="s">
        <v>171</v>
      </c>
      <c r="F229" t="s">
        <v>163</v>
      </c>
      <c r="G229" s="177">
        <v>-25</v>
      </c>
      <c r="H229" s="60">
        <v>45551</v>
      </c>
      <c r="I229" s="60">
        <v>45551</v>
      </c>
      <c r="J229" t="s">
        <v>163</v>
      </c>
      <c r="K229" t="s">
        <v>221</v>
      </c>
      <c r="L229" s="160">
        <v>45536</v>
      </c>
      <c r="M229" s="52">
        <f>IF(H229&gt;0,IF(COUNTIF($A$2:A229,A229)&gt;1,0,1),0)</f>
        <v>0</v>
      </c>
    </row>
    <row r="230" spans="1:16" customFormat="1" ht="15" x14ac:dyDescent="0.25">
      <c r="A230" t="s">
        <v>662</v>
      </c>
      <c r="B230" t="s">
        <v>167</v>
      </c>
      <c r="C230" t="s">
        <v>14</v>
      </c>
      <c r="D230" t="s">
        <v>220</v>
      </c>
      <c r="E230" t="s">
        <v>171</v>
      </c>
      <c r="F230" t="s">
        <v>163</v>
      </c>
      <c r="G230" s="177">
        <v>-40</v>
      </c>
      <c r="H230" s="60">
        <v>45551</v>
      </c>
      <c r="I230" s="60">
        <v>45551</v>
      </c>
      <c r="J230" t="s">
        <v>163</v>
      </c>
      <c r="K230" t="s">
        <v>221</v>
      </c>
      <c r="L230" s="160">
        <v>45536</v>
      </c>
      <c r="M230" s="52">
        <f>IF(H230&gt;0,IF(COUNTIF($A$2:A230,A230)&gt;1,0,1),0)</f>
        <v>0</v>
      </c>
    </row>
    <row r="231" spans="1:16" customFormat="1" ht="15" x14ac:dyDescent="0.25">
      <c r="A231" t="s">
        <v>663</v>
      </c>
      <c r="B231" t="s">
        <v>167</v>
      </c>
      <c r="C231" t="s">
        <v>14</v>
      </c>
      <c r="D231" t="s">
        <v>220</v>
      </c>
      <c r="E231" t="s">
        <v>171</v>
      </c>
      <c r="F231" t="s">
        <v>163</v>
      </c>
      <c r="G231" s="177">
        <v>-10</v>
      </c>
      <c r="H231" s="60">
        <v>45551</v>
      </c>
      <c r="I231" s="60">
        <v>45551</v>
      </c>
      <c r="J231" t="s">
        <v>163</v>
      </c>
      <c r="K231" t="s">
        <v>221</v>
      </c>
      <c r="L231" s="160">
        <v>45536</v>
      </c>
      <c r="M231" s="52">
        <f>IF(H231&gt;0,IF(COUNTIF($A$2:A231,A231)&gt;1,0,1),0)</f>
        <v>0</v>
      </c>
    </row>
    <row r="232" spans="1:16" customFormat="1" ht="15" x14ac:dyDescent="0.25">
      <c r="A232" t="s">
        <v>664</v>
      </c>
      <c r="B232" t="s">
        <v>167</v>
      </c>
      <c r="C232" t="s">
        <v>14</v>
      </c>
      <c r="D232" t="s">
        <v>220</v>
      </c>
      <c r="E232" t="s">
        <v>171</v>
      </c>
      <c r="F232" t="s">
        <v>163</v>
      </c>
      <c r="G232" s="177">
        <v>-15</v>
      </c>
      <c r="H232" s="60">
        <v>45551</v>
      </c>
      <c r="I232" s="60">
        <v>45551</v>
      </c>
      <c r="J232" t="s">
        <v>163</v>
      </c>
      <c r="K232" t="s">
        <v>221</v>
      </c>
      <c r="L232" s="160">
        <v>45536</v>
      </c>
      <c r="M232" s="52">
        <f>IF(H232&gt;0,IF(COUNTIF($A$2:A232,A232)&gt;1,0,1),0)</f>
        <v>0</v>
      </c>
    </row>
    <row r="233" spans="1:16" customFormat="1" ht="15" x14ac:dyDescent="0.25">
      <c r="A233" t="s">
        <v>665</v>
      </c>
      <c r="B233" t="s">
        <v>167</v>
      </c>
      <c r="C233" t="s">
        <v>14</v>
      </c>
      <c r="D233" t="s">
        <v>220</v>
      </c>
      <c r="E233" t="s">
        <v>171</v>
      </c>
      <c r="F233" t="s">
        <v>163</v>
      </c>
      <c r="G233" s="177">
        <v>-20</v>
      </c>
      <c r="H233" s="60">
        <v>45551</v>
      </c>
      <c r="I233" s="60">
        <v>45551</v>
      </c>
      <c r="J233" t="s">
        <v>163</v>
      </c>
      <c r="K233" t="s">
        <v>221</v>
      </c>
      <c r="L233" s="160">
        <v>45536</v>
      </c>
      <c r="M233" s="52">
        <f>IF(H233&gt;0,IF(COUNTIF($A$2:A233,A233)&gt;1,0,1),0)</f>
        <v>0</v>
      </c>
    </row>
    <row r="234" spans="1:16" customFormat="1" ht="15" x14ac:dyDescent="0.25">
      <c r="A234" t="s">
        <v>287</v>
      </c>
      <c r="B234" t="s">
        <v>167</v>
      </c>
      <c r="C234" t="s">
        <v>14</v>
      </c>
      <c r="D234" t="s">
        <v>220</v>
      </c>
      <c r="E234" t="s">
        <v>171</v>
      </c>
      <c r="F234" t="s">
        <v>163</v>
      </c>
      <c r="G234" s="177">
        <v>-36.67</v>
      </c>
      <c r="H234" s="60">
        <v>45552</v>
      </c>
      <c r="I234" s="60">
        <v>45552</v>
      </c>
      <c r="J234" t="s">
        <v>163</v>
      </c>
      <c r="K234" t="s">
        <v>1022</v>
      </c>
      <c r="L234" s="160">
        <v>45536</v>
      </c>
      <c r="M234" s="52">
        <f>IF(H234&gt;0,IF(COUNTIF($A$2:A234,A234)&gt;1,0,1),0)</f>
        <v>0</v>
      </c>
    </row>
    <row r="235" spans="1:16" customFormat="1" ht="15" x14ac:dyDescent="0.25">
      <c r="A235" t="s">
        <v>666</v>
      </c>
      <c r="B235" t="s">
        <v>167</v>
      </c>
      <c r="C235" t="s">
        <v>14</v>
      </c>
      <c r="D235" t="s">
        <v>220</v>
      </c>
      <c r="E235" t="s">
        <v>171</v>
      </c>
      <c r="F235" t="s">
        <v>163</v>
      </c>
      <c r="G235" s="177">
        <v>-30</v>
      </c>
      <c r="H235" s="60">
        <v>45552</v>
      </c>
      <c r="I235" s="60">
        <v>45552</v>
      </c>
      <c r="J235" t="s">
        <v>163</v>
      </c>
      <c r="K235" t="s">
        <v>1021</v>
      </c>
      <c r="L235" s="160">
        <v>45536</v>
      </c>
      <c r="M235" s="52">
        <f>IF(H235&gt;0,IF(COUNTIF($A$2:A235,A235)&gt;1,0,1),0)</f>
        <v>0</v>
      </c>
    </row>
    <row r="236" spans="1:16" customFormat="1" ht="15" x14ac:dyDescent="0.25">
      <c r="A236" t="s">
        <v>225</v>
      </c>
      <c r="B236" t="s">
        <v>167</v>
      </c>
      <c r="C236" t="s">
        <v>14</v>
      </c>
      <c r="D236" t="s">
        <v>220</v>
      </c>
      <c r="E236" t="s">
        <v>171</v>
      </c>
      <c r="F236" t="s">
        <v>163</v>
      </c>
      <c r="G236" s="177">
        <v>-43.33</v>
      </c>
      <c r="H236" s="60">
        <v>45552</v>
      </c>
      <c r="I236" s="60">
        <v>45552</v>
      </c>
      <c r="J236" t="s">
        <v>163</v>
      </c>
      <c r="K236" t="s">
        <v>1020</v>
      </c>
      <c r="L236" s="160">
        <v>45536</v>
      </c>
      <c r="M236" s="52">
        <f>IF(H236&gt;0,IF(COUNTIF($A$2:A236,A236)&gt;1,0,1),0)</f>
        <v>0</v>
      </c>
    </row>
    <row r="237" spans="1:16" ht="12.75" customHeight="1" x14ac:dyDescent="0.25">
      <c r="A237" t="s">
        <v>1019</v>
      </c>
      <c r="B237" t="s">
        <v>167</v>
      </c>
      <c r="C237" t="s">
        <v>14</v>
      </c>
      <c r="D237" t="s">
        <v>220</v>
      </c>
      <c r="E237" t="s">
        <v>171</v>
      </c>
      <c r="F237" t="s">
        <v>163</v>
      </c>
      <c r="G237" s="177">
        <v>-50</v>
      </c>
      <c r="H237" s="60">
        <v>45552</v>
      </c>
      <c r="I237" s="60">
        <v>45552</v>
      </c>
      <c r="J237" t="s">
        <v>163</v>
      </c>
      <c r="K237" t="s">
        <v>221</v>
      </c>
      <c r="L237" s="160">
        <v>45536</v>
      </c>
      <c r="M237" s="52">
        <f>IF(H237&gt;0,IF(COUNTIF($A$2:A237,A237)&gt;1,0,1),0)</f>
        <v>1</v>
      </c>
      <c r="N237"/>
      <c r="O237"/>
      <c r="P237"/>
    </row>
    <row r="238" spans="1:16" ht="12.75" customHeight="1" x14ac:dyDescent="0.25">
      <c r="A238" t="s">
        <v>669</v>
      </c>
      <c r="B238" t="s">
        <v>167</v>
      </c>
      <c r="C238" t="s">
        <v>14</v>
      </c>
      <c r="D238" t="s">
        <v>220</v>
      </c>
      <c r="E238" t="s">
        <v>171</v>
      </c>
      <c r="F238" t="s">
        <v>163</v>
      </c>
      <c r="G238" s="177">
        <v>-20</v>
      </c>
      <c r="H238" s="60">
        <v>45552</v>
      </c>
      <c r="I238" s="60">
        <v>45552</v>
      </c>
      <c r="J238" t="s">
        <v>163</v>
      </c>
      <c r="K238" t="s">
        <v>221</v>
      </c>
      <c r="L238" s="160">
        <v>45536</v>
      </c>
      <c r="M238" s="52">
        <f>IF(H238&gt;0,IF(COUNTIF($A$2:A238,A238)&gt;1,0,1),0)</f>
        <v>0</v>
      </c>
      <c r="N238"/>
      <c r="O238"/>
      <c r="P238"/>
    </row>
    <row r="239" spans="1:16" ht="12.75" customHeight="1" x14ac:dyDescent="0.25">
      <c r="A239" t="s">
        <v>670</v>
      </c>
      <c r="B239" t="s">
        <v>167</v>
      </c>
      <c r="C239" t="s">
        <v>14</v>
      </c>
      <c r="D239" t="s">
        <v>220</v>
      </c>
      <c r="E239" t="s">
        <v>171</v>
      </c>
      <c r="F239" t="s">
        <v>163</v>
      </c>
      <c r="G239" s="177">
        <v>-20</v>
      </c>
      <c r="H239" s="60">
        <v>45552</v>
      </c>
      <c r="I239" s="60">
        <v>45552</v>
      </c>
      <c r="J239" t="s">
        <v>163</v>
      </c>
      <c r="K239" t="s">
        <v>221</v>
      </c>
      <c r="L239" s="160">
        <v>45536</v>
      </c>
      <c r="M239" s="52">
        <f>IF(H239&gt;0,IF(COUNTIF($A$2:A239,A239)&gt;1,0,1),0)</f>
        <v>0</v>
      </c>
      <c r="N239"/>
      <c r="O239"/>
      <c r="P239"/>
    </row>
    <row r="240" spans="1:16" ht="12.75" customHeight="1" x14ac:dyDescent="0.25">
      <c r="A240" t="s">
        <v>671</v>
      </c>
      <c r="B240" t="s">
        <v>167</v>
      </c>
      <c r="C240" t="s">
        <v>14</v>
      </c>
      <c r="D240" t="s">
        <v>220</v>
      </c>
      <c r="E240" t="s">
        <v>171</v>
      </c>
      <c r="F240" t="s">
        <v>163</v>
      </c>
      <c r="G240" s="177">
        <v>-50</v>
      </c>
      <c r="H240" s="60">
        <v>45554</v>
      </c>
      <c r="I240" s="60">
        <v>45554</v>
      </c>
      <c r="J240" t="s">
        <v>163</v>
      </c>
      <c r="K240" t="s">
        <v>221</v>
      </c>
      <c r="L240" s="160">
        <v>45536</v>
      </c>
      <c r="M240" s="52">
        <f>IF(H240&gt;0,IF(COUNTIF($A$2:A240,A240)&gt;1,0,1),0)</f>
        <v>0</v>
      </c>
      <c r="N240"/>
      <c r="O240"/>
      <c r="P240"/>
    </row>
    <row r="241" spans="1:16" ht="12.75" customHeight="1" x14ac:dyDescent="0.25">
      <c r="A241" t="s">
        <v>232</v>
      </c>
      <c r="B241" t="s">
        <v>167</v>
      </c>
      <c r="C241" t="s">
        <v>14</v>
      </c>
      <c r="D241" t="s">
        <v>220</v>
      </c>
      <c r="E241" t="s">
        <v>171</v>
      </c>
      <c r="F241" t="s">
        <v>163</v>
      </c>
      <c r="G241" s="177">
        <v>-10</v>
      </c>
      <c r="H241" s="60">
        <v>45554</v>
      </c>
      <c r="I241" s="60">
        <v>45554</v>
      </c>
      <c r="J241" t="s">
        <v>163</v>
      </c>
      <c r="K241" t="s">
        <v>1018</v>
      </c>
      <c r="L241" s="160">
        <v>45536</v>
      </c>
      <c r="M241" s="52">
        <f>IF(H241&gt;0,IF(COUNTIF($A$2:A241,A241)&gt;1,0,1),0)</f>
        <v>0</v>
      </c>
      <c r="N241"/>
      <c r="O241"/>
      <c r="P241"/>
    </row>
    <row r="242" spans="1:16" ht="12.75" customHeight="1" x14ac:dyDescent="0.25">
      <c r="A242" t="s">
        <v>674</v>
      </c>
      <c r="B242" t="s">
        <v>167</v>
      </c>
      <c r="C242" t="s">
        <v>14</v>
      </c>
      <c r="D242" t="s">
        <v>220</v>
      </c>
      <c r="E242" t="s">
        <v>171</v>
      </c>
      <c r="F242" t="s">
        <v>163</v>
      </c>
      <c r="G242" s="177">
        <v>-200</v>
      </c>
      <c r="H242" s="60">
        <v>45554</v>
      </c>
      <c r="I242" s="60">
        <v>45554</v>
      </c>
      <c r="J242" t="s">
        <v>163</v>
      </c>
      <c r="K242" t="s">
        <v>1017</v>
      </c>
      <c r="L242" s="160">
        <v>45536</v>
      </c>
      <c r="M242" s="52">
        <f>IF(H242&gt;0,IF(COUNTIF($A$2:A242,A242)&gt;1,0,1),0)</f>
        <v>0</v>
      </c>
      <c r="N242"/>
      <c r="O242"/>
      <c r="P242"/>
    </row>
    <row r="243" spans="1:16" ht="12.75" customHeight="1" x14ac:dyDescent="0.25">
      <c r="A243" t="s">
        <v>256</v>
      </c>
      <c r="B243" t="s">
        <v>167</v>
      </c>
      <c r="C243" t="s">
        <v>14</v>
      </c>
      <c r="D243" t="s">
        <v>220</v>
      </c>
      <c r="E243" t="s">
        <v>171</v>
      </c>
      <c r="F243" t="s">
        <v>163</v>
      </c>
      <c r="G243" s="177">
        <v>-50</v>
      </c>
      <c r="H243" s="60">
        <v>45555</v>
      </c>
      <c r="I243" s="60">
        <v>45555</v>
      </c>
      <c r="J243" t="s">
        <v>163</v>
      </c>
      <c r="K243" t="s">
        <v>221</v>
      </c>
      <c r="L243" s="160">
        <v>45536</v>
      </c>
      <c r="M243" s="52">
        <f>IF(H243&gt;0,IF(COUNTIF($A$2:A243,A243)&gt;1,0,1),0)</f>
        <v>0</v>
      </c>
      <c r="N243"/>
      <c r="O243"/>
      <c r="P243"/>
    </row>
    <row r="244" spans="1:16" ht="12.75" customHeight="1" x14ac:dyDescent="0.25">
      <c r="A244" t="s">
        <v>672</v>
      </c>
      <c r="B244" t="s">
        <v>167</v>
      </c>
      <c r="C244" t="s">
        <v>14</v>
      </c>
      <c r="D244" t="s">
        <v>220</v>
      </c>
      <c r="E244" t="s">
        <v>171</v>
      </c>
      <c r="F244" t="s">
        <v>163</v>
      </c>
      <c r="G244" s="177">
        <v>-20</v>
      </c>
      <c r="H244" s="60">
        <v>45555</v>
      </c>
      <c r="I244" s="60">
        <v>45555</v>
      </c>
      <c r="J244" t="s">
        <v>163</v>
      </c>
      <c r="K244" t="s">
        <v>221</v>
      </c>
      <c r="L244" s="160">
        <v>45536</v>
      </c>
      <c r="M244" s="52">
        <f>IF(H244&gt;0,IF(COUNTIF($A$2:A244,A244)&gt;1,0,1),0)</f>
        <v>0</v>
      </c>
      <c r="N244"/>
      <c r="O244"/>
      <c r="P244"/>
    </row>
    <row r="245" spans="1:16" ht="12.75" customHeight="1" x14ac:dyDescent="0.25">
      <c r="A245" t="s">
        <v>1016</v>
      </c>
      <c r="B245" t="s">
        <v>167</v>
      </c>
      <c r="C245" t="s">
        <v>14</v>
      </c>
      <c r="D245" t="s">
        <v>220</v>
      </c>
      <c r="E245" t="s">
        <v>171</v>
      </c>
      <c r="F245" t="s">
        <v>163</v>
      </c>
      <c r="G245" s="177">
        <v>-20</v>
      </c>
      <c r="H245" s="60">
        <v>45555</v>
      </c>
      <c r="I245" s="60">
        <v>45555</v>
      </c>
      <c r="J245" t="s">
        <v>163</v>
      </c>
      <c r="K245" t="s">
        <v>221</v>
      </c>
      <c r="L245" s="160">
        <v>45536</v>
      </c>
      <c r="M245" s="52">
        <f>IF(H245&gt;0,IF(COUNTIF($A$2:A245,A245)&gt;1,0,1),0)</f>
        <v>1</v>
      </c>
      <c r="N245"/>
      <c r="O245"/>
      <c r="P245"/>
    </row>
    <row r="246" spans="1:16" ht="12.75" customHeight="1" x14ac:dyDescent="0.25">
      <c r="A246" t="s">
        <v>816</v>
      </c>
      <c r="B246" t="s">
        <v>167</v>
      </c>
      <c r="C246" t="s">
        <v>14</v>
      </c>
      <c r="D246" t="s">
        <v>220</v>
      </c>
      <c r="E246" t="s">
        <v>171</v>
      </c>
      <c r="F246" t="s">
        <v>163</v>
      </c>
      <c r="G246" s="177">
        <v>-100</v>
      </c>
      <c r="H246" s="60">
        <v>45555</v>
      </c>
      <c r="I246" s="60">
        <v>45555</v>
      </c>
      <c r="J246" t="s">
        <v>163</v>
      </c>
      <c r="K246" t="s">
        <v>221</v>
      </c>
      <c r="L246" s="160">
        <v>45536</v>
      </c>
      <c r="M246" s="52">
        <f>IF(H246&gt;0,IF(COUNTIF($A$2:A246,A246)&gt;1,0,1),0)</f>
        <v>1</v>
      </c>
      <c r="N246"/>
      <c r="O246"/>
      <c r="P246"/>
    </row>
    <row r="247" spans="1:16" ht="12.75" customHeight="1" x14ac:dyDescent="0.25">
      <c r="A247" t="s">
        <v>306</v>
      </c>
      <c r="B247" t="s">
        <v>167</v>
      </c>
      <c r="C247" t="s">
        <v>14</v>
      </c>
      <c r="D247" t="s">
        <v>220</v>
      </c>
      <c r="E247" t="s">
        <v>171</v>
      </c>
      <c r="F247" t="s">
        <v>163</v>
      </c>
      <c r="G247" s="177">
        <v>-13.33</v>
      </c>
      <c r="H247" s="60">
        <v>45555</v>
      </c>
      <c r="I247" s="60">
        <v>45555</v>
      </c>
      <c r="J247" t="s">
        <v>163</v>
      </c>
      <c r="K247" t="s">
        <v>221</v>
      </c>
      <c r="L247" s="160">
        <v>45536</v>
      </c>
      <c r="M247" s="52">
        <f>IF(H247&gt;0,IF(COUNTIF($A$2:A247,A247)&gt;1,0,1),0)</f>
        <v>0</v>
      </c>
      <c r="N247"/>
      <c r="O247"/>
      <c r="P247"/>
    </row>
    <row r="248" spans="1:16" ht="12.75" customHeight="1" x14ac:dyDescent="0.25">
      <c r="A248" t="s">
        <v>1015</v>
      </c>
      <c r="B248" t="s">
        <v>167</v>
      </c>
      <c r="C248" t="s">
        <v>14</v>
      </c>
      <c r="D248" t="s">
        <v>220</v>
      </c>
      <c r="E248" t="s">
        <v>171</v>
      </c>
      <c r="F248" t="s">
        <v>163</v>
      </c>
      <c r="G248" s="177">
        <v>-10</v>
      </c>
      <c r="H248" s="60">
        <v>45555</v>
      </c>
      <c r="I248" s="60">
        <v>45555</v>
      </c>
      <c r="J248" t="s">
        <v>163</v>
      </c>
      <c r="K248" t="s">
        <v>221</v>
      </c>
      <c r="L248" s="160">
        <v>45536</v>
      </c>
      <c r="M248" s="52">
        <f>IF(H248&gt;0,IF(COUNTIF($A$2:A248,A248)&gt;1,0,1),0)</f>
        <v>1</v>
      </c>
      <c r="N248"/>
      <c r="O248"/>
      <c r="P248"/>
    </row>
    <row r="249" spans="1:16" ht="12.75" customHeight="1" x14ac:dyDescent="0.25">
      <c r="A249" t="s">
        <v>673</v>
      </c>
      <c r="B249" t="s">
        <v>167</v>
      </c>
      <c r="C249" t="s">
        <v>14</v>
      </c>
      <c r="D249" t="s">
        <v>220</v>
      </c>
      <c r="E249" t="s">
        <v>171</v>
      </c>
      <c r="F249" t="s">
        <v>163</v>
      </c>
      <c r="G249" s="177">
        <v>-60</v>
      </c>
      <c r="H249" s="60">
        <v>45555</v>
      </c>
      <c r="I249" s="60">
        <v>45555</v>
      </c>
      <c r="J249" t="s">
        <v>163</v>
      </c>
      <c r="K249" t="s">
        <v>221</v>
      </c>
      <c r="L249" s="160">
        <v>45536</v>
      </c>
      <c r="M249" s="52">
        <f>IF(H249&gt;0,IF(COUNTIF($A$2:A249,A249)&gt;1,0,1),0)</f>
        <v>0</v>
      </c>
      <c r="N249"/>
      <c r="O249"/>
      <c r="P249"/>
    </row>
    <row r="250" spans="1:16" ht="12.75" customHeight="1" x14ac:dyDescent="0.25">
      <c r="A250" t="s">
        <v>263</v>
      </c>
      <c r="B250" t="s">
        <v>167</v>
      </c>
      <c r="C250" t="s">
        <v>14</v>
      </c>
      <c r="D250" t="s">
        <v>220</v>
      </c>
      <c r="E250" t="s">
        <v>171</v>
      </c>
      <c r="F250" t="s">
        <v>163</v>
      </c>
      <c r="G250" s="177">
        <v>-43.33</v>
      </c>
      <c r="H250" s="60">
        <v>45558</v>
      </c>
      <c r="I250" s="60">
        <v>45558</v>
      </c>
      <c r="J250" t="s">
        <v>163</v>
      </c>
      <c r="K250" t="s">
        <v>264</v>
      </c>
      <c r="L250" s="160">
        <v>45536</v>
      </c>
      <c r="M250" s="52">
        <f>IF(H250&gt;0,IF(COUNTIF($A$2:A250,A250)&gt;1,0,1),0)</f>
        <v>0</v>
      </c>
      <c r="N250"/>
      <c r="O250"/>
      <c r="P250"/>
    </row>
    <row r="251" spans="1:16" ht="12.75" customHeight="1" x14ac:dyDescent="0.25">
      <c r="A251" t="s">
        <v>689</v>
      </c>
      <c r="B251" t="s">
        <v>167</v>
      </c>
      <c r="C251" t="s">
        <v>14</v>
      </c>
      <c r="D251" t="s">
        <v>220</v>
      </c>
      <c r="E251" t="s">
        <v>171</v>
      </c>
      <c r="F251" t="s">
        <v>163</v>
      </c>
      <c r="G251" s="177">
        <v>-43.33</v>
      </c>
      <c r="H251" s="60">
        <v>45558</v>
      </c>
      <c r="I251" s="60">
        <v>45558</v>
      </c>
      <c r="J251" t="s">
        <v>163</v>
      </c>
      <c r="K251" t="s">
        <v>221</v>
      </c>
      <c r="L251" s="160">
        <v>45536</v>
      </c>
      <c r="M251" s="52">
        <f>IF(H251&gt;0,IF(COUNTIF($A$2:A251,A251)&gt;1,0,1),0)</f>
        <v>0</v>
      </c>
      <c r="N251"/>
      <c r="O251"/>
      <c r="P251"/>
    </row>
    <row r="252" spans="1:16" ht="12.75" customHeight="1" x14ac:dyDescent="0.25">
      <c r="A252" t="s">
        <v>1014</v>
      </c>
      <c r="B252" t="s">
        <v>167</v>
      </c>
      <c r="C252" t="s">
        <v>14</v>
      </c>
      <c r="D252" t="s">
        <v>220</v>
      </c>
      <c r="E252" t="s">
        <v>171</v>
      </c>
      <c r="F252" t="s">
        <v>163</v>
      </c>
      <c r="G252" s="177">
        <v>-25</v>
      </c>
      <c r="H252" s="60">
        <v>45558</v>
      </c>
      <c r="I252" s="60">
        <v>45558</v>
      </c>
      <c r="J252" t="s">
        <v>163</v>
      </c>
      <c r="K252" t="s">
        <v>221</v>
      </c>
      <c r="L252" s="160">
        <v>45536</v>
      </c>
      <c r="M252" s="52">
        <f>IF(H252&gt;0,IF(COUNTIF($A$2:A252,A252)&gt;1,0,1),0)</f>
        <v>1</v>
      </c>
      <c r="N252"/>
      <c r="O252"/>
      <c r="P252"/>
    </row>
    <row r="253" spans="1:16" ht="12.75" customHeight="1" x14ac:dyDescent="0.25">
      <c r="A253" t="s">
        <v>674</v>
      </c>
      <c r="B253" t="s">
        <v>167</v>
      </c>
      <c r="C253" t="s">
        <v>14</v>
      </c>
      <c r="D253" t="s">
        <v>220</v>
      </c>
      <c r="E253" t="s">
        <v>171</v>
      </c>
      <c r="F253" t="s">
        <v>163</v>
      </c>
      <c r="G253" s="177">
        <v>-200</v>
      </c>
      <c r="H253" s="60">
        <v>45558</v>
      </c>
      <c r="I253" s="60">
        <v>45558</v>
      </c>
      <c r="J253" t="s">
        <v>163</v>
      </c>
      <c r="K253" t="s">
        <v>221</v>
      </c>
      <c r="L253" s="160">
        <v>45536</v>
      </c>
      <c r="M253" s="52">
        <f>IF(H253&gt;0,IF(COUNTIF($A$2:A253,A253)&gt;1,0,1),0)</f>
        <v>0</v>
      </c>
      <c r="N253"/>
      <c r="O253"/>
      <c r="P253"/>
    </row>
    <row r="254" spans="1:16" ht="12.75" customHeight="1" x14ac:dyDescent="0.25">
      <c r="A254" t="s">
        <v>219</v>
      </c>
      <c r="B254" t="s">
        <v>167</v>
      </c>
      <c r="C254" t="s">
        <v>14</v>
      </c>
      <c r="D254" t="s">
        <v>220</v>
      </c>
      <c r="E254" t="s">
        <v>171</v>
      </c>
      <c r="F254" t="s">
        <v>163</v>
      </c>
      <c r="G254" s="177">
        <v>-50</v>
      </c>
      <c r="H254" s="60">
        <v>45558</v>
      </c>
      <c r="I254" s="60">
        <v>45558</v>
      </c>
      <c r="J254" t="s">
        <v>163</v>
      </c>
      <c r="K254" t="s">
        <v>221</v>
      </c>
      <c r="L254" s="160">
        <v>45536</v>
      </c>
      <c r="M254" s="52">
        <f>IF(H254&gt;0,IF(COUNTIF($A$2:A254,A254)&gt;1,0,1),0)</f>
        <v>0</v>
      </c>
      <c r="N254"/>
      <c r="O254"/>
      <c r="P254"/>
    </row>
    <row r="255" spans="1:16" ht="12.75" customHeight="1" x14ac:dyDescent="0.25">
      <c r="A255" t="s">
        <v>222</v>
      </c>
      <c r="B255" t="s">
        <v>167</v>
      </c>
      <c r="C255" t="s">
        <v>14</v>
      </c>
      <c r="D255" t="s">
        <v>220</v>
      </c>
      <c r="E255" t="s">
        <v>171</v>
      </c>
      <c r="F255" t="s">
        <v>163</v>
      </c>
      <c r="G255" s="177">
        <v>-20</v>
      </c>
      <c r="H255" s="60">
        <v>45558</v>
      </c>
      <c r="I255" s="60">
        <v>45558</v>
      </c>
      <c r="J255" t="s">
        <v>163</v>
      </c>
      <c r="K255" t="s">
        <v>221</v>
      </c>
      <c r="L255" s="160">
        <v>45536</v>
      </c>
      <c r="M255" s="52">
        <f>IF(H255&gt;0,IF(COUNTIF($A$2:A255,A255)&gt;1,0,1),0)</f>
        <v>0</v>
      </c>
      <c r="N255"/>
      <c r="O255"/>
      <c r="P255"/>
    </row>
    <row r="256" spans="1:16" ht="12.75" customHeight="1" x14ac:dyDescent="0.25">
      <c r="A256" t="s">
        <v>295</v>
      </c>
      <c r="B256" t="s">
        <v>167</v>
      </c>
      <c r="C256" t="s">
        <v>14</v>
      </c>
      <c r="D256" t="s">
        <v>220</v>
      </c>
      <c r="E256" t="s">
        <v>171</v>
      </c>
      <c r="F256" t="s">
        <v>163</v>
      </c>
      <c r="G256" s="177">
        <v>-6.67</v>
      </c>
      <c r="H256" s="60">
        <v>45558</v>
      </c>
      <c r="I256" s="60">
        <v>45558</v>
      </c>
      <c r="J256" t="s">
        <v>163</v>
      </c>
      <c r="K256" t="s">
        <v>221</v>
      </c>
      <c r="L256" s="160">
        <v>45536</v>
      </c>
      <c r="M256" s="52">
        <f>IF(H256&gt;0,IF(COUNTIF($A$2:A256,A256)&gt;1,0,1),0)</f>
        <v>0</v>
      </c>
      <c r="N256"/>
      <c r="O256"/>
      <c r="P256"/>
    </row>
    <row r="257" spans="1:16" ht="12.75" customHeight="1" x14ac:dyDescent="0.25">
      <c r="A257" t="s">
        <v>675</v>
      </c>
      <c r="B257" t="s">
        <v>167</v>
      </c>
      <c r="C257" t="s">
        <v>14</v>
      </c>
      <c r="D257" t="s">
        <v>220</v>
      </c>
      <c r="E257" t="s">
        <v>171</v>
      </c>
      <c r="F257" t="s">
        <v>163</v>
      </c>
      <c r="G257" s="177">
        <v>-20</v>
      </c>
      <c r="H257" s="60">
        <v>45558</v>
      </c>
      <c r="I257" s="60">
        <v>45558</v>
      </c>
      <c r="J257" t="s">
        <v>163</v>
      </c>
      <c r="K257" t="s">
        <v>221</v>
      </c>
      <c r="L257" s="160">
        <v>45536</v>
      </c>
      <c r="M257" s="52">
        <f>IF(H257&gt;0,IF(COUNTIF($A$2:A257,A257)&gt;1,0,1),0)</f>
        <v>0</v>
      </c>
      <c r="N257"/>
      <c r="O257"/>
      <c r="P257"/>
    </row>
    <row r="258" spans="1:16" ht="12.75" customHeight="1" x14ac:dyDescent="0.25">
      <c r="A258" t="s">
        <v>226</v>
      </c>
      <c r="B258" t="s">
        <v>167</v>
      </c>
      <c r="C258" t="s">
        <v>14</v>
      </c>
      <c r="D258" t="s">
        <v>220</v>
      </c>
      <c r="E258" t="s">
        <v>171</v>
      </c>
      <c r="F258" t="s">
        <v>163</v>
      </c>
      <c r="G258" s="177">
        <v>-20</v>
      </c>
      <c r="H258" s="60">
        <v>45559</v>
      </c>
      <c r="I258" s="60">
        <v>45559</v>
      </c>
      <c r="J258" t="s">
        <v>163</v>
      </c>
      <c r="K258" t="s">
        <v>221</v>
      </c>
      <c r="L258" s="160">
        <v>45536</v>
      </c>
      <c r="M258" s="52">
        <f>IF(H258&gt;0,IF(COUNTIF($A$2:A258,A258)&gt;1,0,1),0)</f>
        <v>0</v>
      </c>
      <c r="N258"/>
      <c r="O258"/>
      <c r="P258"/>
    </row>
    <row r="259" spans="1:16" ht="12.75" customHeight="1" x14ac:dyDescent="0.25">
      <c r="A259" t="s">
        <v>228</v>
      </c>
      <c r="B259" t="s">
        <v>167</v>
      </c>
      <c r="C259" t="s">
        <v>14</v>
      </c>
      <c r="D259" t="s">
        <v>220</v>
      </c>
      <c r="E259" t="s">
        <v>171</v>
      </c>
      <c r="F259" t="s">
        <v>163</v>
      </c>
      <c r="G259" s="177">
        <v>-10</v>
      </c>
      <c r="H259" s="60">
        <v>45559</v>
      </c>
      <c r="I259" s="60">
        <v>45559</v>
      </c>
      <c r="J259" t="s">
        <v>163</v>
      </c>
      <c r="K259" t="s">
        <v>221</v>
      </c>
      <c r="L259" s="160">
        <v>45536</v>
      </c>
      <c r="M259" s="52">
        <f>IF(H259&gt;0,IF(COUNTIF($A$2:A259,A259)&gt;1,0,1),0)</f>
        <v>0</v>
      </c>
      <c r="N259"/>
      <c r="O259"/>
      <c r="P259"/>
    </row>
    <row r="260" spans="1:16" customFormat="1" ht="15" x14ac:dyDescent="0.25">
      <c r="A260" t="s">
        <v>229</v>
      </c>
      <c r="B260" t="s">
        <v>167</v>
      </c>
      <c r="C260" t="s">
        <v>14</v>
      </c>
      <c r="D260" t="s">
        <v>220</v>
      </c>
      <c r="E260" t="s">
        <v>171</v>
      </c>
      <c r="F260" t="s">
        <v>163</v>
      </c>
      <c r="G260" s="177">
        <v>-20</v>
      </c>
      <c r="H260" s="60">
        <v>45559</v>
      </c>
      <c r="I260" s="60">
        <v>45559</v>
      </c>
      <c r="J260" t="s">
        <v>163</v>
      </c>
      <c r="K260" t="s">
        <v>221</v>
      </c>
      <c r="L260" s="160">
        <v>45536</v>
      </c>
      <c r="M260" s="52">
        <f>IF(H260&gt;0,IF(COUNTIF($A$2:A260,A260)&gt;1,0,1),0)</f>
        <v>0</v>
      </c>
    </row>
    <row r="261" spans="1:16" customFormat="1" ht="15" x14ac:dyDescent="0.25">
      <c r="A261" t="s">
        <v>230</v>
      </c>
      <c r="B261" t="s">
        <v>167</v>
      </c>
      <c r="C261" t="s">
        <v>14</v>
      </c>
      <c r="D261" t="s">
        <v>220</v>
      </c>
      <c r="E261" t="s">
        <v>171</v>
      </c>
      <c r="F261" t="s">
        <v>163</v>
      </c>
      <c r="G261" s="177">
        <v>-150</v>
      </c>
      <c r="H261" s="60">
        <v>45560</v>
      </c>
      <c r="I261" s="60">
        <v>45560</v>
      </c>
      <c r="J261" t="s">
        <v>163</v>
      </c>
      <c r="K261" t="s">
        <v>221</v>
      </c>
      <c r="L261" s="160">
        <v>45536</v>
      </c>
      <c r="M261" s="52">
        <f>IF(H261&gt;0,IF(COUNTIF($A$2:A261,A261)&gt;1,0,1),0)</f>
        <v>0</v>
      </c>
    </row>
    <row r="262" spans="1:16" customFormat="1" ht="15" x14ac:dyDescent="0.25">
      <c r="A262" t="s">
        <v>231</v>
      </c>
      <c r="B262" t="s">
        <v>167</v>
      </c>
      <c r="C262" t="s">
        <v>14</v>
      </c>
      <c r="D262" t="s">
        <v>220</v>
      </c>
      <c r="E262" t="s">
        <v>171</v>
      </c>
      <c r="F262" t="s">
        <v>163</v>
      </c>
      <c r="G262" s="177">
        <v>-20</v>
      </c>
      <c r="H262" s="60">
        <v>45560</v>
      </c>
      <c r="I262" s="60">
        <v>45560</v>
      </c>
      <c r="J262" t="s">
        <v>163</v>
      </c>
      <c r="K262" t="s">
        <v>221</v>
      </c>
      <c r="L262" s="160">
        <v>45536</v>
      </c>
      <c r="M262" s="52">
        <f>IF(H262&gt;0,IF(COUNTIF($A$2:A262,A262)&gt;1,0,1),0)</f>
        <v>0</v>
      </c>
    </row>
    <row r="263" spans="1:16" customFormat="1" ht="15" x14ac:dyDescent="0.25">
      <c r="A263" t="s">
        <v>234</v>
      </c>
      <c r="B263" t="s">
        <v>167</v>
      </c>
      <c r="C263" t="s">
        <v>14</v>
      </c>
      <c r="D263" t="s">
        <v>220</v>
      </c>
      <c r="E263" t="s">
        <v>171</v>
      </c>
      <c r="F263" t="s">
        <v>163</v>
      </c>
      <c r="G263" s="177">
        <v>-39</v>
      </c>
      <c r="H263" s="60">
        <v>45561</v>
      </c>
      <c r="I263" s="60">
        <v>45561</v>
      </c>
      <c r="J263" t="s">
        <v>163</v>
      </c>
      <c r="K263" t="s">
        <v>221</v>
      </c>
      <c r="L263" s="160">
        <v>45536</v>
      </c>
      <c r="M263" s="52">
        <f>IF(H263&gt;0,IF(COUNTIF($A$2:A263,A263)&gt;1,0,1),0)</f>
        <v>0</v>
      </c>
    </row>
    <row r="264" spans="1:16" customFormat="1" ht="15" x14ac:dyDescent="0.25">
      <c r="A264" t="s">
        <v>255</v>
      </c>
      <c r="B264" t="s">
        <v>167</v>
      </c>
      <c r="C264" t="s">
        <v>14</v>
      </c>
      <c r="D264" t="s">
        <v>220</v>
      </c>
      <c r="E264" t="s">
        <v>171</v>
      </c>
      <c r="F264" t="s">
        <v>163</v>
      </c>
      <c r="G264" s="177">
        <v>-13.33</v>
      </c>
      <c r="H264" s="60">
        <v>45561</v>
      </c>
      <c r="I264" s="60">
        <v>45561</v>
      </c>
      <c r="J264" t="s">
        <v>163</v>
      </c>
      <c r="K264" t="s">
        <v>1013</v>
      </c>
      <c r="L264" s="160">
        <v>45536</v>
      </c>
      <c r="M264" s="52">
        <f>IF(H264&gt;0,IF(COUNTIF($A$2:A264,A264)&gt;1,0,1),0)</f>
        <v>0</v>
      </c>
    </row>
    <row r="265" spans="1:16" customFormat="1" ht="15" x14ac:dyDescent="0.25">
      <c r="A265" t="s">
        <v>680</v>
      </c>
      <c r="B265" t="s">
        <v>167</v>
      </c>
      <c r="C265" t="s">
        <v>14</v>
      </c>
      <c r="D265" t="s">
        <v>220</v>
      </c>
      <c r="E265" t="s">
        <v>171</v>
      </c>
      <c r="F265" t="s">
        <v>163</v>
      </c>
      <c r="G265" s="177">
        <v>-20</v>
      </c>
      <c r="H265" s="60">
        <v>45565</v>
      </c>
      <c r="I265" s="60">
        <v>45565</v>
      </c>
      <c r="J265" t="s">
        <v>163</v>
      </c>
      <c r="K265" t="s">
        <v>1012</v>
      </c>
      <c r="L265" s="160">
        <v>45536</v>
      </c>
      <c r="M265" s="52">
        <f>IF(H265&gt;0,IF(COUNTIF($A$2:A265,A265)&gt;1,0,1),0)</f>
        <v>0</v>
      </c>
    </row>
    <row r="266" spans="1:16" customFormat="1" ht="15" x14ac:dyDescent="0.25">
      <c r="A266" t="s">
        <v>1011</v>
      </c>
      <c r="B266" t="s">
        <v>167</v>
      </c>
      <c r="C266" t="s">
        <v>14</v>
      </c>
      <c r="D266" t="s">
        <v>220</v>
      </c>
      <c r="E266" t="s">
        <v>171</v>
      </c>
      <c r="F266" t="s">
        <v>163</v>
      </c>
      <c r="G266" s="177">
        <v>-143.33000000000001</v>
      </c>
      <c r="H266" s="60">
        <v>45565</v>
      </c>
      <c r="I266" s="60">
        <v>45565</v>
      </c>
      <c r="J266" t="s">
        <v>163</v>
      </c>
      <c r="K266" t="s">
        <v>1010</v>
      </c>
      <c r="L266" s="160">
        <v>45536</v>
      </c>
      <c r="M266" s="52">
        <f>IF(H266&gt;0,IF(COUNTIF($A$2:A266,A266)&gt;1,0,1),0)</f>
        <v>1</v>
      </c>
    </row>
    <row r="267" spans="1:16" customFormat="1" ht="15" x14ac:dyDescent="0.25">
      <c r="A267" t="s">
        <v>242</v>
      </c>
      <c r="B267" t="s">
        <v>167</v>
      </c>
      <c r="C267" t="s">
        <v>14</v>
      </c>
      <c r="D267" t="s">
        <v>220</v>
      </c>
      <c r="E267" t="s">
        <v>171</v>
      </c>
      <c r="F267" t="s">
        <v>163</v>
      </c>
      <c r="G267" s="177">
        <v>-46.67</v>
      </c>
      <c r="H267" s="60">
        <v>45565</v>
      </c>
      <c r="I267" s="60">
        <v>45565</v>
      </c>
      <c r="J267" t="s">
        <v>163</v>
      </c>
      <c r="K267" t="s">
        <v>221</v>
      </c>
      <c r="L267" s="160">
        <v>45536</v>
      </c>
      <c r="M267" s="52">
        <f>IF(H267&gt;0,IF(COUNTIF($A$2:A267,A267)&gt;1,0,1),0)</f>
        <v>0</v>
      </c>
    </row>
    <row r="268" spans="1:16" customFormat="1" ht="15" x14ac:dyDescent="0.25">
      <c r="A268" t="s">
        <v>237</v>
      </c>
      <c r="B268" t="s">
        <v>167</v>
      </c>
      <c r="C268" t="s">
        <v>14</v>
      </c>
      <c r="D268" t="s">
        <v>220</v>
      </c>
      <c r="E268" t="s">
        <v>171</v>
      </c>
      <c r="F268" t="s">
        <v>163</v>
      </c>
      <c r="G268" s="177">
        <v>-50</v>
      </c>
      <c r="H268" s="60">
        <v>45565</v>
      </c>
      <c r="I268" s="60">
        <v>45565</v>
      </c>
      <c r="J268" t="s">
        <v>163</v>
      </c>
      <c r="K268" t="s">
        <v>221</v>
      </c>
      <c r="L268" s="160">
        <v>45536</v>
      </c>
      <c r="M268" s="52">
        <f>IF(H268&gt;0,IF(COUNTIF($A$2:A268,A268)&gt;1,0,1),0)</f>
        <v>0</v>
      </c>
    </row>
    <row r="269" spans="1:16" customFormat="1" ht="15" x14ac:dyDescent="0.25">
      <c r="A269" t="s">
        <v>243</v>
      </c>
      <c r="B269" t="s">
        <v>167</v>
      </c>
      <c r="C269" t="s">
        <v>14</v>
      </c>
      <c r="D269" t="s">
        <v>220</v>
      </c>
      <c r="E269" t="s">
        <v>171</v>
      </c>
      <c r="F269" t="s">
        <v>163</v>
      </c>
      <c r="G269" s="177">
        <v>-10</v>
      </c>
      <c r="H269" s="60">
        <v>45565</v>
      </c>
      <c r="I269" s="60">
        <v>45565</v>
      </c>
      <c r="J269" t="s">
        <v>163</v>
      </c>
      <c r="K269" t="s">
        <v>221</v>
      </c>
      <c r="L269" s="160">
        <v>45536</v>
      </c>
      <c r="M269" s="52">
        <f>IF(H269&gt;0,IF(COUNTIF($A$2:A269,A269)&gt;1,0,1),0)</f>
        <v>0</v>
      </c>
    </row>
    <row r="270" spans="1:16" customFormat="1" ht="15" x14ac:dyDescent="0.25">
      <c r="A270" t="s">
        <v>244</v>
      </c>
      <c r="B270" t="s">
        <v>167</v>
      </c>
      <c r="C270" t="s">
        <v>14</v>
      </c>
      <c r="D270" t="s">
        <v>220</v>
      </c>
      <c r="E270" t="s">
        <v>171</v>
      </c>
      <c r="F270" t="s">
        <v>163</v>
      </c>
      <c r="G270" s="177">
        <v>-25</v>
      </c>
      <c r="H270" s="60">
        <v>45565</v>
      </c>
      <c r="I270" s="60">
        <v>45565</v>
      </c>
      <c r="J270" t="s">
        <v>163</v>
      </c>
      <c r="K270" t="s">
        <v>221</v>
      </c>
      <c r="L270" s="160">
        <v>45536</v>
      </c>
      <c r="M270" s="52">
        <f>IF(H270&gt;0,IF(COUNTIF($A$2:A270,A270)&gt;1,0,1),0)</f>
        <v>0</v>
      </c>
    </row>
    <row r="271" spans="1:16" customFormat="1" ht="15" x14ac:dyDescent="0.25">
      <c r="A271" t="s">
        <v>239</v>
      </c>
      <c r="B271" t="s">
        <v>167</v>
      </c>
      <c r="C271" t="s">
        <v>14</v>
      </c>
      <c r="D271" t="s">
        <v>220</v>
      </c>
      <c r="E271" t="s">
        <v>171</v>
      </c>
      <c r="F271" t="s">
        <v>163</v>
      </c>
      <c r="G271" s="177">
        <v>-30</v>
      </c>
      <c r="H271" s="60">
        <v>45565</v>
      </c>
      <c r="I271" s="60">
        <v>45565</v>
      </c>
      <c r="J271" t="s">
        <v>163</v>
      </c>
      <c r="K271" t="s">
        <v>221</v>
      </c>
      <c r="L271" s="160">
        <v>45536</v>
      </c>
      <c r="M271" s="52">
        <f>IF(H271&gt;0,IF(COUNTIF($A$2:A271,A271)&gt;1,0,1),0)</f>
        <v>0</v>
      </c>
    </row>
    <row r="272" spans="1:16" customFormat="1" ht="15" x14ac:dyDescent="0.25">
      <c r="A272" t="s">
        <v>912</v>
      </c>
      <c r="B272" t="s">
        <v>167</v>
      </c>
      <c r="C272" t="s">
        <v>14</v>
      </c>
      <c r="D272" t="s">
        <v>220</v>
      </c>
      <c r="E272" t="s">
        <v>171</v>
      </c>
      <c r="F272" t="s">
        <v>163</v>
      </c>
      <c r="G272" s="177">
        <v>-65</v>
      </c>
      <c r="H272" s="60">
        <v>45565</v>
      </c>
      <c r="I272" s="60">
        <v>45565</v>
      </c>
      <c r="J272" t="s">
        <v>163</v>
      </c>
      <c r="K272" t="s">
        <v>221</v>
      </c>
      <c r="L272" s="160">
        <v>45536</v>
      </c>
      <c r="M272" s="52">
        <f>IF(H272&gt;0,IF(COUNTIF($A$2:A272,A272)&gt;1,0,1),0)</f>
        <v>0</v>
      </c>
    </row>
    <row r="273" spans="1:13" customFormat="1" ht="15" x14ac:dyDescent="0.25">
      <c r="A273" t="s">
        <v>245</v>
      </c>
      <c r="B273" t="s">
        <v>167</v>
      </c>
      <c r="C273" t="s">
        <v>14</v>
      </c>
      <c r="D273" t="s">
        <v>220</v>
      </c>
      <c r="E273" t="s">
        <v>171</v>
      </c>
      <c r="F273" t="s">
        <v>163</v>
      </c>
      <c r="G273" s="177">
        <v>-10</v>
      </c>
      <c r="H273" s="60">
        <v>45565</v>
      </c>
      <c r="I273" s="60">
        <v>45565</v>
      </c>
      <c r="J273" t="s">
        <v>163</v>
      </c>
      <c r="K273" t="s">
        <v>221</v>
      </c>
      <c r="L273" s="160">
        <v>45536</v>
      </c>
      <c r="M273" s="52">
        <f>IF(H273&gt;0,IF(COUNTIF($A$2:A273,A273)&gt;1,0,1),0)</f>
        <v>0</v>
      </c>
    </row>
    <row r="274" spans="1:13" customFormat="1" ht="15" x14ac:dyDescent="0.25">
      <c r="A274" t="s">
        <v>246</v>
      </c>
      <c r="B274" t="s">
        <v>167</v>
      </c>
      <c r="C274" t="s">
        <v>14</v>
      </c>
      <c r="D274" t="s">
        <v>220</v>
      </c>
      <c r="E274" t="s">
        <v>171</v>
      </c>
      <c r="F274" t="s">
        <v>163</v>
      </c>
      <c r="G274" s="177">
        <v>-30</v>
      </c>
      <c r="H274" s="60">
        <v>45565</v>
      </c>
      <c r="I274" s="60">
        <v>45565</v>
      </c>
      <c r="J274" t="s">
        <v>163</v>
      </c>
      <c r="K274" t="s">
        <v>221</v>
      </c>
      <c r="L274" s="160">
        <v>45536</v>
      </c>
      <c r="M274" s="52">
        <f>IF(H274&gt;0,IF(COUNTIF($A$2:A274,A274)&gt;1,0,1),0)</f>
        <v>0</v>
      </c>
    </row>
    <row r="275" spans="1:13" customFormat="1" ht="15" x14ac:dyDescent="0.25">
      <c r="A275" t="s">
        <v>247</v>
      </c>
      <c r="B275" t="s">
        <v>167</v>
      </c>
      <c r="C275" t="s">
        <v>14</v>
      </c>
      <c r="D275" t="s">
        <v>220</v>
      </c>
      <c r="E275" t="s">
        <v>171</v>
      </c>
      <c r="F275" t="s">
        <v>163</v>
      </c>
      <c r="G275" s="177">
        <v>-25</v>
      </c>
      <c r="H275" s="60">
        <v>45565</v>
      </c>
      <c r="I275" s="60">
        <v>45565</v>
      </c>
      <c r="J275" t="s">
        <v>163</v>
      </c>
      <c r="K275" t="s">
        <v>221</v>
      </c>
      <c r="L275" s="160">
        <v>45536</v>
      </c>
      <c r="M275" s="52">
        <f>IF(H275&gt;0,IF(COUNTIF($A$2:A275,A275)&gt;1,0,1),0)</f>
        <v>0</v>
      </c>
    </row>
    <row r="276" spans="1:13" customFormat="1" ht="15" x14ac:dyDescent="0.25">
      <c r="A276" t="s">
        <v>417</v>
      </c>
      <c r="B276" t="s">
        <v>167</v>
      </c>
      <c r="C276" t="s">
        <v>14</v>
      </c>
      <c r="D276" t="s">
        <v>220</v>
      </c>
      <c r="E276" t="s">
        <v>171</v>
      </c>
      <c r="F276" t="s">
        <v>163</v>
      </c>
      <c r="G276" s="177">
        <v>-10</v>
      </c>
      <c r="H276" s="60">
        <v>45565</v>
      </c>
      <c r="I276" s="60">
        <v>45565</v>
      </c>
      <c r="J276" t="s">
        <v>163</v>
      </c>
      <c r="K276" t="s">
        <v>221</v>
      </c>
      <c r="L276" s="160">
        <v>45536</v>
      </c>
      <c r="M276" s="52">
        <f>IF(H276&gt;0,IF(COUNTIF($A$2:A276,A276)&gt;1,0,1),0)</f>
        <v>1</v>
      </c>
    </row>
    <row r="277" spans="1:13" customFormat="1" ht="15" x14ac:dyDescent="0.25">
      <c r="A277" t="s">
        <v>248</v>
      </c>
      <c r="B277" t="s">
        <v>167</v>
      </c>
      <c r="C277" t="s">
        <v>14</v>
      </c>
      <c r="D277" t="s">
        <v>220</v>
      </c>
      <c r="E277" t="s">
        <v>171</v>
      </c>
      <c r="F277" t="s">
        <v>163</v>
      </c>
      <c r="G277" s="177">
        <v>-40</v>
      </c>
      <c r="H277" s="60">
        <v>45565</v>
      </c>
      <c r="I277" s="60">
        <v>45565</v>
      </c>
      <c r="J277" t="s">
        <v>163</v>
      </c>
      <c r="K277" t="s">
        <v>221</v>
      </c>
      <c r="L277" s="160">
        <v>45536</v>
      </c>
      <c r="M277" s="52">
        <f>IF(H277&gt;0,IF(COUNTIF($A$2:A277,A277)&gt;1,0,1),0)</f>
        <v>0</v>
      </c>
    </row>
    <row r="278" spans="1:13" customFormat="1" ht="15" x14ac:dyDescent="0.25">
      <c r="A278" t="s">
        <v>250</v>
      </c>
      <c r="B278" t="s">
        <v>167</v>
      </c>
      <c r="C278" t="s">
        <v>14</v>
      </c>
      <c r="D278" t="s">
        <v>220</v>
      </c>
      <c r="E278" t="s">
        <v>171</v>
      </c>
      <c r="F278" t="s">
        <v>163</v>
      </c>
      <c r="G278" s="177">
        <v>-30</v>
      </c>
      <c r="H278" s="60">
        <v>45565</v>
      </c>
      <c r="I278" s="60">
        <v>45565</v>
      </c>
      <c r="J278" t="s">
        <v>163</v>
      </c>
      <c r="K278" t="s">
        <v>221</v>
      </c>
      <c r="L278" s="160">
        <v>45536</v>
      </c>
      <c r="M278" s="52">
        <f>IF(H278&gt;0,IF(COUNTIF($A$2:A278,A278)&gt;1,0,1),0)</f>
        <v>0</v>
      </c>
    </row>
    <row r="279" spans="1:13" customFormat="1" ht="15" x14ac:dyDescent="0.25">
      <c r="A279" t="s">
        <v>251</v>
      </c>
      <c r="B279" t="s">
        <v>167</v>
      </c>
      <c r="C279" t="s">
        <v>14</v>
      </c>
      <c r="D279" t="s">
        <v>220</v>
      </c>
      <c r="E279" t="s">
        <v>171</v>
      </c>
      <c r="F279" t="s">
        <v>163</v>
      </c>
      <c r="G279" s="177">
        <v>-15</v>
      </c>
      <c r="H279" s="60">
        <v>45565</v>
      </c>
      <c r="I279" s="60">
        <v>45565</v>
      </c>
      <c r="J279" t="s">
        <v>163</v>
      </c>
      <c r="K279" t="s">
        <v>221</v>
      </c>
      <c r="L279" s="160">
        <v>45536</v>
      </c>
      <c r="M279" s="52">
        <f>IF(H279&gt;0,IF(COUNTIF($A$2:A279,A279)&gt;1,0,1),0)</f>
        <v>0</v>
      </c>
    </row>
    <row r="280" spans="1:13" customFormat="1" ht="15" x14ac:dyDescent="0.25">
      <c r="A280" t="s">
        <v>240</v>
      </c>
      <c r="B280" t="s">
        <v>167</v>
      </c>
      <c r="C280" t="s">
        <v>14</v>
      </c>
      <c r="D280" t="s">
        <v>220</v>
      </c>
      <c r="E280" t="s">
        <v>171</v>
      </c>
      <c r="F280" t="s">
        <v>163</v>
      </c>
      <c r="G280" s="177">
        <v>-10</v>
      </c>
      <c r="H280" s="60">
        <v>45565</v>
      </c>
      <c r="I280" s="60">
        <v>45565</v>
      </c>
      <c r="J280" t="s">
        <v>163</v>
      </c>
      <c r="K280" t="s">
        <v>221</v>
      </c>
      <c r="L280" s="160">
        <v>45536</v>
      </c>
      <c r="M280" s="52">
        <f>IF(H280&gt;0,IF(COUNTIF($A$2:A280,A280)&gt;1,0,1),0)</f>
        <v>0</v>
      </c>
    </row>
    <row r="281" spans="1:13" customFormat="1" ht="15" x14ac:dyDescent="0.25">
      <c r="A281" t="s">
        <v>249</v>
      </c>
      <c r="B281" t="s">
        <v>167</v>
      </c>
      <c r="C281" t="s">
        <v>166</v>
      </c>
      <c r="D281" t="s">
        <v>220</v>
      </c>
      <c r="E281" t="s">
        <v>164</v>
      </c>
      <c r="F281" t="s">
        <v>163</v>
      </c>
      <c r="G281" s="177">
        <v>26.67</v>
      </c>
      <c r="H281" s="60">
        <v>45538</v>
      </c>
      <c r="I281" s="60">
        <v>45537</v>
      </c>
      <c r="J281" t="s">
        <v>163</v>
      </c>
      <c r="K281" t="s">
        <v>163</v>
      </c>
      <c r="L281" s="160">
        <v>45536</v>
      </c>
      <c r="M281" s="52">
        <f>IF(H281&gt;0,IF(COUNTIF($A$2:A281,A281)&gt;1,0,1),0)</f>
        <v>0</v>
      </c>
    </row>
    <row r="282" spans="1:13" customFormat="1" ht="15" x14ac:dyDescent="0.25">
      <c r="A282" t="s">
        <v>272</v>
      </c>
      <c r="B282" t="s">
        <v>167</v>
      </c>
      <c r="C282" t="s">
        <v>166</v>
      </c>
      <c r="D282" t="s">
        <v>220</v>
      </c>
      <c r="E282" t="s">
        <v>164</v>
      </c>
      <c r="F282" t="s">
        <v>163</v>
      </c>
      <c r="G282" s="177">
        <v>25</v>
      </c>
      <c r="H282" s="60">
        <v>45538</v>
      </c>
      <c r="I282" s="60">
        <v>45532</v>
      </c>
      <c r="J282" t="s">
        <v>163</v>
      </c>
      <c r="K282" t="s">
        <v>163</v>
      </c>
      <c r="L282" s="160">
        <v>45536</v>
      </c>
      <c r="M282" s="52">
        <f>IF(H282&gt;0,IF(COUNTIF($A$2:A282,A282)&gt;1,0,1),0)</f>
        <v>0</v>
      </c>
    </row>
    <row r="283" spans="1:13" customFormat="1" ht="15" x14ac:dyDescent="0.25">
      <c r="A283" t="s">
        <v>232</v>
      </c>
      <c r="B283" t="s">
        <v>167</v>
      </c>
      <c r="C283" t="s">
        <v>166</v>
      </c>
      <c r="D283" t="s">
        <v>220</v>
      </c>
      <c r="E283" t="s">
        <v>164</v>
      </c>
      <c r="F283" t="s">
        <v>163</v>
      </c>
      <c r="G283" s="177">
        <v>6.67</v>
      </c>
      <c r="H283" s="60">
        <v>45554</v>
      </c>
      <c r="I283" s="60">
        <v>45544</v>
      </c>
      <c r="J283" t="s">
        <v>163</v>
      </c>
      <c r="K283" t="s">
        <v>163</v>
      </c>
      <c r="L283" s="160">
        <v>45536</v>
      </c>
      <c r="M283" s="52">
        <f>IF(H283&gt;0,IF(COUNTIF($A$2:A283,A283)&gt;1,0,1),0)</f>
        <v>0</v>
      </c>
    </row>
    <row r="284" spans="1:13" customFormat="1" ht="15" x14ac:dyDescent="0.25">
      <c r="A284" t="s">
        <v>225</v>
      </c>
      <c r="B284" t="s">
        <v>167</v>
      </c>
      <c r="C284" t="s">
        <v>14</v>
      </c>
      <c r="D284" t="s">
        <v>220</v>
      </c>
      <c r="E284" t="s">
        <v>171</v>
      </c>
      <c r="F284" t="s">
        <v>163</v>
      </c>
      <c r="G284" s="177">
        <v>-40</v>
      </c>
      <c r="H284" s="60">
        <v>45566</v>
      </c>
      <c r="I284" s="60">
        <v>45566</v>
      </c>
      <c r="J284" t="s">
        <v>163</v>
      </c>
      <c r="K284" t="s">
        <v>221</v>
      </c>
      <c r="L284" s="160">
        <v>45566</v>
      </c>
      <c r="M284" s="52">
        <f>IF(H284&gt;0,IF(COUNTIF($A$2:A284,A284)&gt;1,0,1),0)</f>
        <v>0</v>
      </c>
    </row>
    <row r="285" spans="1:13" customFormat="1" ht="15" x14ac:dyDescent="0.25">
      <c r="A285" t="s">
        <v>252</v>
      </c>
      <c r="B285" t="s">
        <v>167</v>
      </c>
      <c r="C285" t="s">
        <v>14</v>
      </c>
      <c r="D285" t="s">
        <v>220</v>
      </c>
      <c r="E285" t="s">
        <v>171</v>
      </c>
      <c r="F285" t="s">
        <v>163</v>
      </c>
      <c r="G285" s="177">
        <v>-75</v>
      </c>
      <c r="H285" s="60">
        <v>45566</v>
      </c>
      <c r="I285" s="60">
        <v>45566</v>
      </c>
      <c r="J285" t="s">
        <v>163</v>
      </c>
      <c r="K285" t="s">
        <v>221</v>
      </c>
      <c r="L285" s="160">
        <v>45566</v>
      </c>
      <c r="M285" s="52">
        <f>IF(H285&gt;0,IF(COUNTIF($A$2:A285,A285)&gt;1,0,1),0)</f>
        <v>0</v>
      </c>
    </row>
    <row r="286" spans="1:13" customFormat="1" ht="15" x14ac:dyDescent="0.25">
      <c r="A286" t="s">
        <v>668</v>
      </c>
      <c r="B286" t="s">
        <v>167</v>
      </c>
      <c r="C286" t="s">
        <v>14</v>
      </c>
      <c r="D286" t="s">
        <v>220</v>
      </c>
      <c r="E286" t="s">
        <v>171</v>
      </c>
      <c r="F286" t="s">
        <v>163</v>
      </c>
      <c r="G286" s="177">
        <v>-50</v>
      </c>
      <c r="H286" s="60">
        <v>45566</v>
      </c>
      <c r="I286" s="60">
        <v>45566</v>
      </c>
      <c r="J286" t="s">
        <v>163</v>
      </c>
      <c r="K286" t="s">
        <v>221</v>
      </c>
      <c r="L286" s="160">
        <v>45566</v>
      </c>
      <c r="M286" s="52">
        <f>IF(H286&gt;0,IF(COUNTIF($A$2:A286,A286)&gt;1,0,1),0)</f>
        <v>0</v>
      </c>
    </row>
    <row r="287" spans="1:13" customFormat="1" ht="15" x14ac:dyDescent="0.25">
      <c r="A287" t="s">
        <v>253</v>
      </c>
      <c r="B287" t="s">
        <v>167</v>
      </c>
      <c r="C287" t="s">
        <v>14</v>
      </c>
      <c r="D287" t="s">
        <v>220</v>
      </c>
      <c r="E287" t="s">
        <v>171</v>
      </c>
      <c r="F287" t="s">
        <v>163</v>
      </c>
      <c r="G287" s="177">
        <v>-30</v>
      </c>
      <c r="H287" s="60">
        <v>45567</v>
      </c>
      <c r="I287" s="60">
        <v>45567</v>
      </c>
      <c r="J287" t="s">
        <v>163</v>
      </c>
      <c r="K287" t="s">
        <v>221</v>
      </c>
      <c r="L287" s="160">
        <v>45566</v>
      </c>
      <c r="M287" s="52">
        <f>IF(H287&gt;0,IF(COUNTIF($A$2:A287,A287)&gt;1,0,1),0)</f>
        <v>0</v>
      </c>
    </row>
    <row r="288" spans="1:13" customFormat="1" ht="15" x14ac:dyDescent="0.25">
      <c r="A288" t="s">
        <v>238</v>
      </c>
      <c r="B288" t="s">
        <v>167</v>
      </c>
      <c r="C288" t="s">
        <v>14</v>
      </c>
      <c r="D288" t="s">
        <v>220</v>
      </c>
      <c r="E288" t="s">
        <v>171</v>
      </c>
      <c r="F288" t="s">
        <v>163</v>
      </c>
      <c r="G288" s="177">
        <v>-50</v>
      </c>
      <c r="H288" s="60">
        <v>45567</v>
      </c>
      <c r="I288" s="60">
        <v>45567</v>
      </c>
      <c r="J288" t="s">
        <v>163</v>
      </c>
      <c r="K288" t="s">
        <v>1296</v>
      </c>
      <c r="L288" s="160">
        <v>45566</v>
      </c>
      <c r="M288" s="52">
        <f>IF(H288&gt;0,IF(COUNTIF($A$2:A288,A288)&gt;1,0,1),0)</f>
        <v>0</v>
      </c>
    </row>
    <row r="289" spans="1:13" customFormat="1" ht="15" x14ac:dyDescent="0.25">
      <c r="A289" t="s">
        <v>281</v>
      </c>
      <c r="B289" t="s">
        <v>167</v>
      </c>
      <c r="C289" t="s">
        <v>14</v>
      </c>
      <c r="D289" t="s">
        <v>220</v>
      </c>
      <c r="E289" t="s">
        <v>171</v>
      </c>
      <c r="F289" t="s">
        <v>163</v>
      </c>
      <c r="G289" s="177">
        <v>-30</v>
      </c>
      <c r="H289" s="60">
        <v>45567</v>
      </c>
      <c r="I289" s="60">
        <v>45567</v>
      </c>
      <c r="J289" t="s">
        <v>163</v>
      </c>
      <c r="K289" t="s">
        <v>1295</v>
      </c>
      <c r="L289" s="160">
        <v>45566</v>
      </c>
      <c r="M289" s="52">
        <f>IF(H289&gt;0,IF(COUNTIF($A$2:A289,A289)&gt;1,0,1),0)</f>
        <v>0</v>
      </c>
    </row>
    <row r="290" spans="1:13" customFormat="1" ht="15" x14ac:dyDescent="0.25">
      <c r="A290" t="s">
        <v>223</v>
      </c>
      <c r="B290" t="s">
        <v>167</v>
      </c>
      <c r="C290" t="s">
        <v>14</v>
      </c>
      <c r="D290" t="s">
        <v>220</v>
      </c>
      <c r="E290" t="s">
        <v>171</v>
      </c>
      <c r="F290" t="s">
        <v>163</v>
      </c>
      <c r="G290" s="177">
        <v>-26.07</v>
      </c>
      <c r="H290" s="60">
        <v>45567</v>
      </c>
      <c r="I290" s="60">
        <v>45567</v>
      </c>
      <c r="J290" t="s">
        <v>163</v>
      </c>
      <c r="K290" t="s">
        <v>1294</v>
      </c>
      <c r="L290" s="160">
        <v>45566</v>
      </c>
      <c r="M290" s="52">
        <f>IF(H290&gt;0,IF(COUNTIF($A$2:A290,A290)&gt;1,0,1),0)</f>
        <v>0</v>
      </c>
    </row>
    <row r="291" spans="1:13" customFormat="1" ht="15" x14ac:dyDescent="0.25">
      <c r="A291" t="s">
        <v>255</v>
      </c>
      <c r="B291" t="s">
        <v>167</v>
      </c>
      <c r="C291" t="s">
        <v>14</v>
      </c>
      <c r="D291" t="s">
        <v>220</v>
      </c>
      <c r="E291" t="s">
        <v>171</v>
      </c>
      <c r="F291" t="s">
        <v>163</v>
      </c>
      <c r="G291" s="177">
        <v>-10</v>
      </c>
      <c r="H291" s="60">
        <v>45568</v>
      </c>
      <c r="I291" s="60">
        <v>45568</v>
      </c>
      <c r="J291" t="s">
        <v>163</v>
      </c>
      <c r="K291" t="s">
        <v>221</v>
      </c>
      <c r="L291" s="160">
        <v>45566</v>
      </c>
      <c r="M291" s="52">
        <f>IF(H291&gt;0,IF(COUNTIF($A$2:A291,A291)&gt;1,0,1),0)</f>
        <v>0</v>
      </c>
    </row>
    <row r="292" spans="1:13" customFormat="1" ht="15" x14ac:dyDescent="0.25">
      <c r="A292" t="s">
        <v>678</v>
      </c>
      <c r="B292" t="s">
        <v>167</v>
      </c>
      <c r="C292" t="s">
        <v>14</v>
      </c>
      <c r="D292" t="s">
        <v>220</v>
      </c>
      <c r="E292" t="s">
        <v>171</v>
      </c>
      <c r="F292" t="s">
        <v>163</v>
      </c>
      <c r="G292" s="177">
        <v>-50</v>
      </c>
      <c r="H292" s="60">
        <v>45569</v>
      </c>
      <c r="I292" s="60">
        <v>45569</v>
      </c>
      <c r="J292" t="s">
        <v>163</v>
      </c>
      <c r="K292" t="s">
        <v>1293</v>
      </c>
      <c r="L292" s="160">
        <v>45566</v>
      </c>
      <c r="M292" s="52">
        <f>IF(H292&gt;0,IF(COUNTIF($A$2:A292,A292)&gt;1,0,1),0)</f>
        <v>0</v>
      </c>
    </row>
    <row r="293" spans="1:13" customFormat="1" ht="15" x14ac:dyDescent="0.25">
      <c r="A293" t="s">
        <v>258</v>
      </c>
      <c r="B293" t="s">
        <v>167</v>
      </c>
      <c r="C293" t="s">
        <v>14</v>
      </c>
      <c r="D293" t="s">
        <v>220</v>
      </c>
      <c r="E293" t="s">
        <v>171</v>
      </c>
      <c r="F293" t="s">
        <v>163</v>
      </c>
      <c r="G293" s="177">
        <v>-20</v>
      </c>
      <c r="H293" s="60">
        <v>45569</v>
      </c>
      <c r="I293" s="60">
        <v>45569</v>
      </c>
      <c r="J293" t="s">
        <v>163</v>
      </c>
      <c r="K293" t="s">
        <v>221</v>
      </c>
      <c r="L293" s="160">
        <v>45566</v>
      </c>
      <c r="M293" s="52">
        <f>IF(H293&gt;0,IF(COUNTIF($A$2:A293,A293)&gt;1,0,1),0)</f>
        <v>0</v>
      </c>
    </row>
    <row r="294" spans="1:13" customFormat="1" ht="15" x14ac:dyDescent="0.25">
      <c r="A294" t="s">
        <v>259</v>
      </c>
      <c r="B294" t="s">
        <v>167</v>
      </c>
      <c r="C294" t="s">
        <v>14</v>
      </c>
      <c r="D294" t="s">
        <v>220</v>
      </c>
      <c r="E294" t="s">
        <v>171</v>
      </c>
      <c r="F294" t="s">
        <v>163</v>
      </c>
      <c r="G294" s="177">
        <v>-80</v>
      </c>
      <c r="H294" s="60">
        <v>45569</v>
      </c>
      <c r="I294" s="60">
        <v>45569</v>
      </c>
      <c r="J294" t="s">
        <v>163</v>
      </c>
      <c r="K294" t="s">
        <v>221</v>
      </c>
      <c r="L294" s="160">
        <v>45566</v>
      </c>
      <c r="M294" s="52">
        <f>IF(H294&gt;0,IF(COUNTIF($A$2:A294,A294)&gt;1,0,1),0)</f>
        <v>0</v>
      </c>
    </row>
    <row r="295" spans="1:13" customFormat="1" ht="15" x14ac:dyDescent="0.25">
      <c r="A295" t="s">
        <v>260</v>
      </c>
      <c r="B295" t="s">
        <v>167</v>
      </c>
      <c r="C295" t="s">
        <v>14</v>
      </c>
      <c r="D295" t="s">
        <v>220</v>
      </c>
      <c r="E295" t="s">
        <v>171</v>
      </c>
      <c r="F295" t="s">
        <v>163</v>
      </c>
      <c r="G295" s="177">
        <v>-10</v>
      </c>
      <c r="H295" s="60">
        <v>45569</v>
      </c>
      <c r="I295" s="60">
        <v>45569</v>
      </c>
      <c r="J295" t="s">
        <v>163</v>
      </c>
      <c r="K295" t="s">
        <v>221</v>
      </c>
      <c r="L295" s="160">
        <v>45566</v>
      </c>
      <c r="M295" s="52">
        <f>IF(H295&gt;0,IF(COUNTIF($A$2:A295,A295)&gt;1,0,1),0)</f>
        <v>0</v>
      </c>
    </row>
    <row r="296" spans="1:13" customFormat="1" ht="15" x14ac:dyDescent="0.25">
      <c r="A296" t="s">
        <v>276</v>
      </c>
      <c r="B296" t="s">
        <v>167</v>
      </c>
      <c r="C296" t="s">
        <v>14</v>
      </c>
      <c r="D296" t="s">
        <v>220</v>
      </c>
      <c r="E296" t="s">
        <v>171</v>
      </c>
      <c r="F296" t="s">
        <v>163</v>
      </c>
      <c r="G296" s="177">
        <v>-100</v>
      </c>
      <c r="H296" s="60">
        <v>45572</v>
      </c>
      <c r="I296" s="60">
        <v>45572</v>
      </c>
      <c r="J296" t="s">
        <v>163</v>
      </c>
      <c r="K296" t="s">
        <v>221</v>
      </c>
      <c r="L296" s="160">
        <v>45566</v>
      </c>
      <c r="M296" s="52">
        <f>IF(H296&gt;0,IF(COUNTIF($A$2:A296,A296)&gt;1,0,1),0)</f>
        <v>0</v>
      </c>
    </row>
    <row r="297" spans="1:13" customFormat="1" ht="15" x14ac:dyDescent="0.25">
      <c r="A297" t="s">
        <v>682</v>
      </c>
      <c r="B297" t="s">
        <v>167</v>
      </c>
      <c r="C297" t="s">
        <v>14</v>
      </c>
      <c r="D297" t="s">
        <v>220</v>
      </c>
      <c r="E297" t="s">
        <v>171</v>
      </c>
      <c r="F297" t="s">
        <v>163</v>
      </c>
      <c r="G297" s="177">
        <v>-60</v>
      </c>
      <c r="H297" s="60">
        <v>45572</v>
      </c>
      <c r="I297" s="60">
        <v>45572</v>
      </c>
      <c r="J297" t="s">
        <v>163</v>
      </c>
      <c r="K297" t="s">
        <v>221</v>
      </c>
      <c r="L297" s="160">
        <v>45566</v>
      </c>
      <c r="M297" s="52">
        <f>IF(H297&gt;0,IF(COUNTIF($A$2:A297,A297)&gt;1,0,1),0)</f>
        <v>0</v>
      </c>
    </row>
    <row r="298" spans="1:13" customFormat="1" ht="15" x14ac:dyDescent="0.25">
      <c r="A298" t="s">
        <v>261</v>
      </c>
      <c r="B298" t="s">
        <v>167</v>
      </c>
      <c r="C298" t="s">
        <v>14</v>
      </c>
      <c r="D298" t="s">
        <v>220</v>
      </c>
      <c r="E298" t="s">
        <v>171</v>
      </c>
      <c r="F298" t="s">
        <v>163</v>
      </c>
      <c r="G298" s="177">
        <v>-45</v>
      </c>
      <c r="H298" s="60">
        <v>45572</v>
      </c>
      <c r="I298" s="60">
        <v>45572</v>
      </c>
      <c r="J298" t="s">
        <v>163</v>
      </c>
      <c r="K298" t="s">
        <v>221</v>
      </c>
      <c r="L298" s="160">
        <v>45566</v>
      </c>
      <c r="M298" s="52">
        <f>IF(H298&gt;0,IF(COUNTIF($A$2:A298,A298)&gt;1,0,1),0)</f>
        <v>0</v>
      </c>
    </row>
    <row r="299" spans="1:13" customFormat="1" ht="15" x14ac:dyDescent="0.25">
      <c r="A299" t="s">
        <v>262</v>
      </c>
      <c r="B299" t="s">
        <v>167</v>
      </c>
      <c r="C299" t="s">
        <v>14</v>
      </c>
      <c r="D299" t="s">
        <v>220</v>
      </c>
      <c r="E299" t="s">
        <v>171</v>
      </c>
      <c r="F299" t="s">
        <v>163</v>
      </c>
      <c r="G299" s="177">
        <v>-10</v>
      </c>
      <c r="H299" s="60">
        <v>45572</v>
      </c>
      <c r="I299" s="60">
        <v>45572</v>
      </c>
      <c r="J299" t="s">
        <v>163</v>
      </c>
      <c r="K299" t="s">
        <v>221</v>
      </c>
      <c r="L299" s="160">
        <v>45566</v>
      </c>
      <c r="M299" s="52">
        <f>IF(H299&gt;0,IF(COUNTIF($A$2:A299,A299)&gt;1,0,1),0)</f>
        <v>0</v>
      </c>
    </row>
    <row r="300" spans="1:13" customFormat="1" ht="15" x14ac:dyDescent="0.25">
      <c r="A300" t="s">
        <v>224</v>
      </c>
      <c r="B300" t="s">
        <v>167</v>
      </c>
      <c r="C300" t="s">
        <v>14</v>
      </c>
      <c r="D300" t="s">
        <v>220</v>
      </c>
      <c r="E300" t="s">
        <v>171</v>
      </c>
      <c r="F300" t="s">
        <v>163</v>
      </c>
      <c r="G300" s="177">
        <v>-43.33</v>
      </c>
      <c r="H300" s="60">
        <v>45572</v>
      </c>
      <c r="I300" s="60">
        <v>45572</v>
      </c>
      <c r="J300" t="s">
        <v>163</v>
      </c>
      <c r="K300" t="s">
        <v>221</v>
      </c>
      <c r="L300" s="160">
        <v>45566</v>
      </c>
      <c r="M300" s="52">
        <f>IF(H300&gt;0,IF(COUNTIF($A$2:A300,A300)&gt;1,0,1),0)</f>
        <v>0</v>
      </c>
    </row>
    <row r="301" spans="1:13" customFormat="1" ht="15" x14ac:dyDescent="0.25">
      <c r="A301" t="s">
        <v>676</v>
      </c>
      <c r="B301" t="s">
        <v>167</v>
      </c>
      <c r="C301" t="s">
        <v>14</v>
      </c>
      <c r="D301" t="s">
        <v>220</v>
      </c>
      <c r="E301" t="s">
        <v>171</v>
      </c>
      <c r="F301" t="s">
        <v>163</v>
      </c>
      <c r="G301" s="177">
        <v>-50</v>
      </c>
      <c r="H301" s="60">
        <v>45573</v>
      </c>
      <c r="I301" s="60">
        <v>45573</v>
      </c>
      <c r="J301" t="s">
        <v>163</v>
      </c>
      <c r="K301" t="s">
        <v>1292</v>
      </c>
      <c r="L301" s="160">
        <v>45566</v>
      </c>
      <c r="M301" s="52">
        <f>IF(H301&gt;0,IF(COUNTIF($A$2:A301,A301)&gt;1,0,1),0)</f>
        <v>0</v>
      </c>
    </row>
    <row r="302" spans="1:13" customFormat="1" ht="15" x14ac:dyDescent="0.25">
      <c r="A302" t="s">
        <v>256</v>
      </c>
      <c r="B302" t="s">
        <v>167</v>
      </c>
      <c r="C302" t="s">
        <v>14</v>
      </c>
      <c r="D302" t="s">
        <v>220</v>
      </c>
      <c r="E302" t="s">
        <v>171</v>
      </c>
      <c r="F302" t="s">
        <v>163</v>
      </c>
      <c r="G302" s="177">
        <v>-50</v>
      </c>
      <c r="H302" s="60">
        <v>45573</v>
      </c>
      <c r="I302" s="60">
        <v>45573</v>
      </c>
      <c r="J302" t="s">
        <v>163</v>
      </c>
      <c r="K302" t="s">
        <v>1291</v>
      </c>
      <c r="L302" s="160">
        <v>45566</v>
      </c>
      <c r="M302" s="52">
        <f>IF(H302&gt;0,IF(COUNTIF($A$2:A302,A302)&gt;1,0,1),0)</f>
        <v>0</v>
      </c>
    </row>
    <row r="303" spans="1:13" customFormat="1" ht="15" x14ac:dyDescent="0.25">
      <c r="A303" t="s">
        <v>267</v>
      </c>
      <c r="B303" t="s">
        <v>167</v>
      </c>
      <c r="C303" t="s">
        <v>14</v>
      </c>
      <c r="D303" t="s">
        <v>220</v>
      </c>
      <c r="E303" t="s">
        <v>171</v>
      </c>
      <c r="F303" t="s">
        <v>163</v>
      </c>
      <c r="G303" s="177">
        <v>-20</v>
      </c>
      <c r="H303" s="60">
        <v>45573</v>
      </c>
      <c r="I303" s="60">
        <v>45573</v>
      </c>
      <c r="J303" t="s">
        <v>163</v>
      </c>
      <c r="K303" t="s">
        <v>221</v>
      </c>
      <c r="L303" s="160">
        <v>45566</v>
      </c>
      <c r="M303" s="52">
        <f>IF(H303&gt;0,IF(COUNTIF($A$2:A303,A303)&gt;1,0,1),0)</f>
        <v>0</v>
      </c>
    </row>
    <row r="304" spans="1:13" customFormat="1" ht="15" x14ac:dyDescent="0.25">
      <c r="A304" t="s">
        <v>268</v>
      </c>
      <c r="B304" t="s">
        <v>167</v>
      </c>
      <c r="C304" t="s">
        <v>14</v>
      </c>
      <c r="D304" t="s">
        <v>220</v>
      </c>
      <c r="E304" t="s">
        <v>171</v>
      </c>
      <c r="F304" t="s">
        <v>163</v>
      </c>
      <c r="G304" s="177">
        <v>-20</v>
      </c>
      <c r="H304" s="60">
        <v>45573</v>
      </c>
      <c r="I304" s="60">
        <v>45573</v>
      </c>
      <c r="J304" t="s">
        <v>163</v>
      </c>
      <c r="K304" t="s">
        <v>221</v>
      </c>
      <c r="L304" s="160">
        <v>45566</v>
      </c>
      <c r="M304" s="52">
        <f>IF(H304&gt;0,IF(COUNTIF($A$2:A304,A304)&gt;1,0,1),0)</f>
        <v>0</v>
      </c>
    </row>
    <row r="305" spans="1:13" customFormat="1" ht="15" x14ac:dyDescent="0.25">
      <c r="A305" t="s">
        <v>269</v>
      </c>
      <c r="B305" t="s">
        <v>167</v>
      </c>
      <c r="C305" t="s">
        <v>14</v>
      </c>
      <c r="D305" t="s">
        <v>220</v>
      </c>
      <c r="E305" t="s">
        <v>171</v>
      </c>
      <c r="F305" t="s">
        <v>163</v>
      </c>
      <c r="G305" s="177">
        <v>-50</v>
      </c>
      <c r="H305" s="60">
        <v>45573</v>
      </c>
      <c r="I305" s="60">
        <v>45573</v>
      </c>
      <c r="J305" t="s">
        <v>163</v>
      </c>
      <c r="K305" t="s">
        <v>221</v>
      </c>
      <c r="L305" s="160">
        <v>45566</v>
      </c>
      <c r="M305" s="52">
        <f>IF(H305&gt;0,IF(COUNTIF($A$2:A305,A305)&gt;1,0,1),0)</f>
        <v>0</v>
      </c>
    </row>
    <row r="306" spans="1:13" customFormat="1" ht="15" x14ac:dyDescent="0.25">
      <c r="A306" t="s">
        <v>271</v>
      </c>
      <c r="B306" t="s">
        <v>167</v>
      </c>
      <c r="C306" t="s">
        <v>14</v>
      </c>
      <c r="D306" t="s">
        <v>220</v>
      </c>
      <c r="E306" t="s">
        <v>171</v>
      </c>
      <c r="F306" t="s">
        <v>163</v>
      </c>
      <c r="G306" s="177">
        <v>-35</v>
      </c>
      <c r="H306" s="60">
        <v>45574</v>
      </c>
      <c r="I306" s="60">
        <v>45574</v>
      </c>
      <c r="J306" t="s">
        <v>163</v>
      </c>
      <c r="K306" t="s">
        <v>221</v>
      </c>
      <c r="L306" s="160">
        <v>45566</v>
      </c>
      <c r="M306" s="52">
        <f>IF(H306&gt;0,IF(COUNTIF($A$2:A306,A306)&gt;1,0,1),0)</f>
        <v>0</v>
      </c>
    </row>
    <row r="307" spans="1:13" customFormat="1" ht="15" x14ac:dyDescent="0.25">
      <c r="A307" t="s">
        <v>272</v>
      </c>
      <c r="B307" t="s">
        <v>167</v>
      </c>
      <c r="C307" t="s">
        <v>14</v>
      </c>
      <c r="D307" t="s">
        <v>220</v>
      </c>
      <c r="E307" t="s">
        <v>164</v>
      </c>
      <c r="F307" t="s">
        <v>163</v>
      </c>
      <c r="G307" s="177">
        <v>-25</v>
      </c>
      <c r="H307" s="60">
        <v>45574</v>
      </c>
      <c r="I307" s="60">
        <v>45574</v>
      </c>
      <c r="J307" s="60">
        <v>45579</v>
      </c>
      <c r="K307" t="s">
        <v>221</v>
      </c>
      <c r="L307" s="160">
        <v>45566</v>
      </c>
      <c r="M307" s="52">
        <f>IF(H307&gt;0,IF(COUNTIF($A$2:A307,A307)&gt;1,0,1),0)</f>
        <v>0</v>
      </c>
    </row>
    <row r="308" spans="1:13" customFormat="1" ht="15" x14ac:dyDescent="0.25">
      <c r="A308" t="s">
        <v>273</v>
      </c>
      <c r="B308" t="s">
        <v>167</v>
      </c>
      <c r="C308" t="s">
        <v>14</v>
      </c>
      <c r="D308" t="s">
        <v>220</v>
      </c>
      <c r="E308" t="s">
        <v>171</v>
      </c>
      <c r="F308" t="s">
        <v>163</v>
      </c>
      <c r="G308" s="177">
        <v>-50</v>
      </c>
      <c r="H308" s="60">
        <v>45575</v>
      </c>
      <c r="I308" s="60">
        <v>45575</v>
      </c>
      <c r="J308" t="s">
        <v>163</v>
      </c>
      <c r="K308" t="s">
        <v>221</v>
      </c>
      <c r="L308" s="160">
        <v>45566</v>
      </c>
      <c r="M308" s="52">
        <f>IF(H308&gt;0,IF(COUNTIF($A$2:A308,A308)&gt;1,0,1),0)</f>
        <v>0</v>
      </c>
    </row>
    <row r="309" spans="1:13" customFormat="1" ht="15" x14ac:dyDescent="0.25">
      <c r="A309" t="s">
        <v>278</v>
      </c>
      <c r="B309" t="s">
        <v>167</v>
      </c>
      <c r="C309" t="s">
        <v>14</v>
      </c>
      <c r="D309" t="s">
        <v>220</v>
      </c>
      <c r="E309" t="s">
        <v>171</v>
      </c>
      <c r="F309" t="s">
        <v>163</v>
      </c>
      <c r="G309" s="177">
        <v>-40</v>
      </c>
      <c r="H309" s="60">
        <v>45576</v>
      </c>
      <c r="I309" s="60">
        <v>45576</v>
      </c>
      <c r="J309" t="s">
        <v>163</v>
      </c>
      <c r="K309" t="s">
        <v>221</v>
      </c>
      <c r="L309" s="160">
        <v>45566</v>
      </c>
      <c r="M309" s="52">
        <f>IF(H309&gt;0,IF(COUNTIF($A$2:A309,A309)&gt;1,0,1),0)</f>
        <v>0</v>
      </c>
    </row>
    <row r="310" spans="1:13" customFormat="1" ht="15" x14ac:dyDescent="0.25">
      <c r="A310" t="s">
        <v>280</v>
      </c>
      <c r="B310" t="s">
        <v>167</v>
      </c>
      <c r="C310" t="s">
        <v>14</v>
      </c>
      <c r="D310" t="s">
        <v>220</v>
      </c>
      <c r="E310" t="s">
        <v>171</v>
      </c>
      <c r="F310" t="s">
        <v>163</v>
      </c>
      <c r="G310" s="177">
        <v>-25</v>
      </c>
      <c r="H310" s="60">
        <v>45576</v>
      </c>
      <c r="I310" s="60">
        <v>45576</v>
      </c>
      <c r="J310" t="s">
        <v>163</v>
      </c>
      <c r="K310" t="s">
        <v>221</v>
      </c>
      <c r="L310" s="160">
        <v>45566</v>
      </c>
      <c r="M310" s="52">
        <f>IF(H310&gt;0,IF(COUNTIF($A$2:A310,A310)&gt;1,0,1),0)</f>
        <v>0</v>
      </c>
    </row>
    <row r="311" spans="1:13" customFormat="1" ht="15" x14ac:dyDescent="0.25">
      <c r="A311" t="s">
        <v>283</v>
      </c>
      <c r="B311" t="s">
        <v>167</v>
      </c>
      <c r="C311" t="s">
        <v>14</v>
      </c>
      <c r="D311" t="s">
        <v>220</v>
      </c>
      <c r="E311" t="s">
        <v>171</v>
      </c>
      <c r="F311" t="s">
        <v>163</v>
      </c>
      <c r="G311" s="177">
        <v>-50</v>
      </c>
      <c r="H311" s="60">
        <v>45576</v>
      </c>
      <c r="I311" s="60">
        <v>45576</v>
      </c>
      <c r="J311" t="s">
        <v>163</v>
      </c>
      <c r="K311" t="s">
        <v>221</v>
      </c>
      <c r="L311" s="160">
        <v>45566</v>
      </c>
      <c r="M311" s="52">
        <f>IF(H311&gt;0,IF(COUNTIF($A$2:A311,A311)&gt;1,0,1),0)</f>
        <v>0</v>
      </c>
    </row>
    <row r="312" spans="1:13" customFormat="1" ht="15" x14ac:dyDescent="0.25">
      <c r="A312" t="s">
        <v>1027</v>
      </c>
      <c r="B312" t="s">
        <v>167</v>
      </c>
      <c r="C312" t="s">
        <v>14</v>
      </c>
      <c r="D312" t="s">
        <v>220</v>
      </c>
      <c r="E312" t="s">
        <v>171</v>
      </c>
      <c r="F312" t="s">
        <v>163</v>
      </c>
      <c r="G312" s="177">
        <v>-60</v>
      </c>
      <c r="H312" s="60">
        <v>45579</v>
      </c>
      <c r="I312" s="60">
        <v>45579</v>
      </c>
      <c r="J312" t="s">
        <v>163</v>
      </c>
      <c r="K312" t="s">
        <v>221</v>
      </c>
      <c r="L312" s="160">
        <v>45566</v>
      </c>
      <c r="M312" s="52">
        <f>IF(H312&gt;0,IF(COUNTIF($A$2:A312,A312)&gt;1,0,1),0)</f>
        <v>0</v>
      </c>
    </row>
    <row r="313" spans="1:13" customFormat="1" ht="15" x14ac:dyDescent="0.25">
      <c r="A313" t="s">
        <v>288</v>
      </c>
      <c r="B313" t="s">
        <v>167</v>
      </c>
      <c r="C313" t="s">
        <v>14</v>
      </c>
      <c r="D313" t="s">
        <v>220</v>
      </c>
      <c r="E313" t="s">
        <v>171</v>
      </c>
      <c r="F313" t="s">
        <v>163</v>
      </c>
      <c r="G313" s="177">
        <v>-20</v>
      </c>
      <c r="H313" s="60">
        <v>45579</v>
      </c>
      <c r="I313" s="60">
        <v>45579</v>
      </c>
      <c r="J313" t="s">
        <v>163</v>
      </c>
      <c r="K313" t="s">
        <v>221</v>
      </c>
      <c r="L313" s="160">
        <v>45566</v>
      </c>
      <c r="M313" s="52">
        <f>IF(H313&gt;0,IF(COUNTIF($A$2:A313,A313)&gt;1,0,1),0)</f>
        <v>0</v>
      </c>
    </row>
    <row r="314" spans="1:13" customFormat="1" ht="15" x14ac:dyDescent="0.25">
      <c r="A314" t="s">
        <v>289</v>
      </c>
      <c r="B314" t="s">
        <v>167</v>
      </c>
      <c r="C314" t="s">
        <v>14</v>
      </c>
      <c r="D314" t="s">
        <v>220</v>
      </c>
      <c r="E314" t="s">
        <v>171</v>
      </c>
      <c r="F314" t="s">
        <v>163</v>
      </c>
      <c r="G314" s="177">
        <v>-20</v>
      </c>
      <c r="H314" s="60">
        <v>45579</v>
      </c>
      <c r="I314" s="60">
        <v>45579</v>
      </c>
      <c r="J314" t="s">
        <v>163</v>
      </c>
      <c r="K314" t="s">
        <v>221</v>
      </c>
      <c r="L314" s="160">
        <v>45566</v>
      </c>
      <c r="M314" s="52">
        <f>IF(H314&gt;0,IF(COUNTIF($A$2:A314,A314)&gt;1,0,1),0)</f>
        <v>0</v>
      </c>
    </row>
    <row r="315" spans="1:13" customFormat="1" ht="15" x14ac:dyDescent="0.25">
      <c r="A315" t="s">
        <v>249</v>
      </c>
      <c r="B315" t="s">
        <v>167</v>
      </c>
      <c r="C315" t="s">
        <v>14</v>
      </c>
      <c r="D315" t="s">
        <v>220</v>
      </c>
      <c r="E315" t="s">
        <v>171</v>
      </c>
      <c r="F315" t="s">
        <v>163</v>
      </c>
      <c r="G315" s="177">
        <v>-20</v>
      </c>
      <c r="H315" s="60">
        <v>45579</v>
      </c>
      <c r="I315" s="60">
        <v>45579</v>
      </c>
      <c r="J315" t="s">
        <v>163</v>
      </c>
      <c r="K315" t="s">
        <v>221</v>
      </c>
      <c r="L315" s="160">
        <v>45566</v>
      </c>
      <c r="M315" s="52">
        <f>IF(H315&gt;0,IF(COUNTIF($A$2:A315,A315)&gt;1,0,1),0)</f>
        <v>0</v>
      </c>
    </row>
    <row r="316" spans="1:13" customFormat="1" ht="15" x14ac:dyDescent="0.25">
      <c r="A316" t="s">
        <v>291</v>
      </c>
      <c r="B316" t="s">
        <v>167</v>
      </c>
      <c r="C316" t="s">
        <v>14</v>
      </c>
      <c r="D316" t="s">
        <v>220</v>
      </c>
      <c r="E316" t="s">
        <v>171</v>
      </c>
      <c r="F316" t="s">
        <v>163</v>
      </c>
      <c r="G316" s="177">
        <v>-20</v>
      </c>
      <c r="H316" s="60">
        <v>45579</v>
      </c>
      <c r="I316" s="60">
        <v>45579</v>
      </c>
      <c r="J316" t="s">
        <v>163</v>
      </c>
      <c r="K316" t="s">
        <v>221</v>
      </c>
      <c r="L316" s="160">
        <v>45566</v>
      </c>
      <c r="M316" s="52">
        <f>IF(H316&gt;0,IF(COUNTIF($A$2:A316,A316)&gt;1,0,1),0)</f>
        <v>0</v>
      </c>
    </row>
    <row r="317" spans="1:13" customFormat="1" ht="15" x14ac:dyDescent="0.25">
      <c r="A317" t="s">
        <v>1282</v>
      </c>
      <c r="B317" t="s">
        <v>167</v>
      </c>
      <c r="C317" t="s">
        <v>14</v>
      </c>
      <c r="D317" t="s">
        <v>220</v>
      </c>
      <c r="E317" t="s">
        <v>171</v>
      </c>
      <c r="F317" t="s">
        <v>163</v>
      </c>
      <c r="G317" s="177">
        <v>-46.67</v>
      </c>
      <c r="H317" s="60">
        <v>45579</v>
      </c>
      <c r="I317" s="60">
        <v>45579</v>
      </c>
      <c r="J317" t="s">
        <v>163</v>
      </c>
      <c r="K317" t="s">
        <v>221</v>
      </c>
      <c r="L317" s="160">
        <v>45566</v>
      </c>
      <c r="M317" s="52">
        <f>IF(H317&gt;0,IF(COUNTIF($A$2:A317,A317)&gt;1,0,1),0)</f>
        <v>1</v>
      </c>
    </row>
    <row r="318" spans="1:13" customFormat="1" ht="15" x14ac:dyDescent="0.25">
      <c r="A318" t="s">
        <v>284</v>
      </c>
      <c r="B318" t="s">
        <v>167</v>
      </c>
      <c r="C318" t="s">
        <v>14</v>
      </c>
      <c r="D318" t="s">
        <v>220</v>
      </c>
      <c r="E318" t="s">
        <v>171</v>
      </c>
      <c r="F318" t="s">
        <v>163</v>
      </c>
      <c r="G318" s="177">
        <v>-20</v>
      </c>
      <c r="H318" s="60">
        <v>45579</v>
      </c>
      <c r="I318" s="60">
        <v>45579</v>
      </c>
      <c r="J318" t="s">
        <v>163</v>
      </c>
      <c r="K318" t="s">
        <v>221</v>
      </c>
      <c r="L318" s="160">
        <v>45566</v>
      </c>
      <c r="M318" s="52">
        <f>IF(H318&gt;0,IF(COUNTIF($A$2:A318,A318)&gt;1,0,1),0)</f>
        <v>0</v>
      </c>
    </row>
    <row r="319" spans="1:13" customFormat="1" ht="15" x14ac:dyDescent="0.25">
      <c r="A319" t="s">
        <v>292</v>
      </c>
      <c r="B319" t="s">
        <v>167</v>
      </c>
      <c r="C319" t="s">
        <v>14</v>
      </c>
      <c r="D319" t="s">
        <v>220</v>
      </c>
      <c r="E319" t="s">
        <v>171</v>
      </c>
      <c r="F319" t="s">
        <v>163</v>
      </c>
      <c r="G319" s="177">
        <v>-20</v>
      </c>
      <c r="H319" s="60">
        <v>45579</v>
      </c>
      <c r="I319" s="60">
        <v>45579</v>
      </c>
      <c r="J319" t="s">
        <v>163</v>
      </c>
      <c r="K319" t="s">
        <v>221</v>
      </c>
      <c r="L319" s="160">
        <v>45566</v>
      </c>
      <c r="M319" s="52">
        <f>IF(H319&gt;0,IF(COUNTIF($A$2:A319,A319)&gt;1,0,1),0)</f>
        <v>0</v>
      </c>
    </row>
    <row r="320" spans="1:13" customFormat="1" ht="15" x14ac:dyDescent="0.25">
      <c r="A320" t="s">
        <v>293</v>
      </c>
      <c r="B320" t="s">
        <v>167</v>
      </c>
      <c r="C320" t="s">
        <v>14</v>
      </c>
      <c r="D320" t="s">
        <v>220</v>
      </c>
      <c r="E320" t="s">
        <v>171</v>
      </c>
      <c r="F320" t="s">
        <v>163</v>
      </c>
      <c r="G320" s="177">
        <v>-50</v>
      </c>
      <c r="H320" s="60">
        <v>45580</v>
      </c>
      <c r="I320" s="60">
        <v>45580</v>
      </c>
      <c r="J320" t="s">
        <v>163</v>
      </c>
      <c r="K320" t="s">
        <v>221</v>
      </c>
      <c r="L320" s="160">
        <v>45566</v>
      </c>
      <c r="M320" s="52">
        <f>IF(H320&gt;0,IF(COUNTIF($A$2:A320,A320)&gt;1,0,1),0)</f>
        <v>0</v>
      </c>
    </row>
    <row r="321" spans="1:13" customFormat="1" ht="15" x14ac:dyDescent="0.25">
      <c r="A321" t="s">
        <v>227</v>
      </c>
      <c r="B321" t="s">
        <v>167</v>
      </c>
      <c r="C321" t="s">
        <v>14</v>
      </c>
      <c r="D321" t="s">
        <v>220</v>
      </c>
      <c r="E321" t="s">
        <v>171</v>
      </c>
      <c r="F321" t="s">
        <v>163</v>
      </c>
      <c r="G321" s="177">
        <v>-57.23</v>
      </c>
      <c r="H321" s="60">
        <v>45580</v>
      </c>
      <c r="I321" s="60">
        <v>45580</v>
      </c>
      <c r="J321" t="s">
        <v>163</v>
      </c>
      <c r="K321" t="s">
        <v>1290</v>
      </c>
      <c r="L321" s="160">
        <v>45566</v>
      </c>
      <c r="M321" s="52">
        <f>IF(H321&gt;0,IF(COUNTIF($A$2:A321,A321)&gt;1,0,1),0)</f>
        <v>0</v>
      </c>
    </row>
    <row r="322" spans="1:13" customFormat="1" ht="15" x14ac:dyDescent="0.25">
      <c r="A322" t="s">
        <v>232</v>
      </c>
      <c r="B322" t="s">
        <v>167</v>
      </c>
      <c r="C322" t="s">
        <v>14</v>
      </c>
      <c r="D322" t="s">
        <v>220</v>
      </c>
      <c r="E322" t="s">
        <v>171</v>
      </c>
      <c r="F322" t="s">
        <v>163</v>
      </c>
      <c r="G322" s="177">
        <v>-10</v>
      </c>
      <c r="H322" s="60">
        <v>45580</v>
      </c>
      <c r="I322" s="60">
        <v>45580</v>
      </c>
      <c r="J322" t="s">
        <v>163</v>
      </c>
      <c r="K322" t="s">
        <v>1289</v>
      </c>
      <c r="L322" s="160">
        <v>45566</v>
      </c>
      <c r="M322" s="52">
        <f>IF(H322&gt;0,IF(COUNTIF($A$2:A322,A322)&gt;1,0,1),0)</f>
        <v>0</v>
      </c>
    </row>
    <row r="323" spans="1:13" customFormat="1" ht="15" x14ac:dyDescent="0.25">
      <c r="A323" t="s">
        <v>254</v>
      </c>
      <c r="B323" t="s">
        <v>167</v>
      </c>
      <c r="C323" t="s">
        <v>14</v>
      </c>
      <c r="D323" t="s">
        <v>220</v>
      </c>
      <c r="E323" t="s">
        <v>171</v>
      </c>
      <c r="F323" t="s">
        <v>163</v>
      </c>
      <c r="G323" s="177">
        <v>-60</v>
      </c>
      <c r="H323" s="60">
        <v>45581</v>
      </c>
      <c r="I323" s="60">
        <v>45581</v>
      </c>
      <c r="J323" t="s">
        <v>163</v>
      </c>
      <c r="K323" t="s">
        <v>221</v>
      </c>
      <c r="L323" s="160">
        <v>45566</v>
      </c>
      <c r="M323" s="52">
        <f>IF(H323&gt;0,IF(COUNTIF($A$2:A323,A323)&gt;1,0,1),0)</f>
        <v>0</v>
      </c>
    </row>
    <row r="324" spans="1:13" customFormat="1" ht="15" x14ac:dyDescent="0.25">
      <c r="A324" t="s">
        <v>1288</v>
      </c>
      <c r="B324" t="s">
        <v>167</v>
      </c>
      <c r="C324" t="s">
        <v>14</v>
      </c>
      <c r="D324" t="s">
        <v>220</v>
      </c>
      <c r="E324" t="s">
        <v>171</v>
      </c>
      <c r="F324" t="s">
        <v>163</v>
      </c>
      <c r="G324" s="177">
        <v>-140</v>
      </c>
      <c r="H324" s="60">
        <v>45581</v>
      </c>
      <c r="I324" s="60">
        <v>45581</v>
      </c>
      <c r="J324" t="s">
        <v>163</v>
      </c>
      <c r="K324" t="s">
        <v>221</v>
      </c>
      <c r="L324" s="160">
        <v>45566</v>
      </c>
      <c r="M324" s="52">
        <f>IF(H324&gt;0,IF(COUNTIF($A$2:A324,A324)&gt;1,0,1),0)</f>
        <v>1</v>
      </c>
    </row>
    <row r="325" spans="1:13" customFormat="1" ht="15" x14ac:dyDescent="0.25">
      <c r="A325" t="s">
        <v>1287</v>
      </c>
      <c r="B325" t="s">
        <v>167</v>
      </c>
      <c r="C325" t="s">
        <v>14</v>
      </c>
      <c r="D325" t="s">
        <v>220</v>
      </c>
      <c r="E325" t="s">
        <v>171</v>
      </c>
      <c r="F325" t="s">
        <v>163</v>
      </c>
      <c r="G325" s="177">
        <v>-12</v>
      </c>
      <c r="H325" s="60">
        <v>45581</v>
      </c>
      <c r="I325" s="60">
        <v>45581</v>
      </c>
      <c r="J325" t="s">
        <v>163</v>
      </c>
      <c r="K325" t="s">
        <v>1286</v>
      </c>
      <c r="L325" s="160">
        <v>45566</v>
      </c>
      <c r="M325" s="52">
        <f>IF(H325&gt;0,IF(COUNTIF($A$2:A325,A325)&gt;1,0,1),0)</f>
        <v>1</v>
      </c>
    </row>
    <row r="326" spans="1:13" customFormat="1" ht="15" x14ac:dyDescent="0.25">
      <c r="A326" t="s">
        <v>234</v>
      </c>
      <c r="B326" t="s">
        <v>167</v>
      </c>
      <c r="C326" t="s">
        <v>14</v>
      </c>
      <c r="D326" t="s">
        <v>220</v>
      </c>
      <c r="E326" t="s">
        <v>171</v>
      </c>
      <c r="F326" t="s">
        <v>163</v>
      </c>
      <c r="G326" s="177">
        <v>-39</v>
      </c>
      <c r="H326" s="60">
        <v>45582</v>
      </c>
      <c r="I326" s="60">
        <v>45582</v>
      </c>
      <c r="J326" t="s">
        <v>163</v>
      </c>
      <c r="K326" t="s">
        <v>221</v>
      </c>
      <c r="L326" s="160">
        <v>45566</v>
      </c>
      <c r="M326" s="52">
        <f>IF(H326&gt;0,IF(COUNTIF($A$2:A326,A326)&gt;1,0,1),0)</f>
        <v>0</v>
      </c>
    </row>
    <row r="327" spans="1:13" customFormat="1" ht="15" x14ac:dyDescent="0.25">
      <c r="A327" t="s">
        <v>296</v>
      </c>
      <c r="B327" t="s">
        <v>167</v>
      </c>
      <c r="C327" t="s">
        <v>14</v>
      </c>
      <c r="D327" t="s">
        <v>220</v>
      </c>
      <c r="E327" t="s">
        <v>171</v>
      </c>
      <c r="F327" t="s">
        <v>163</v>
      </c>
      <c r="G327" s="177">
        <v>-50</v>
      </c>
      <c r="H327" s="60">
        <v>45583</v>
      </c>
      <c r="I327" s="60">
        <v>45583</v>
      </c>
      <c r="J327" t="s">
        <v>163</v>
      </c>
      <c r="K327" t="s">
        <v>221</v>
      </c>
      <c r="L327" s="160">
        <v>45566</v>
      </c>
      <c r="M327" s="52">
        <f>IF(H327&gt;0,IF(COUNTIF($A$2:A327,A327)&gt;1,0,1),0)</f>
        <v>0</v>
      </c>
    </row>
    <row r="328" spans="1:13" customFormat="1" ht="15" x14ac:dyDescent="0.25">
      <c r="A328" t="s">
        <v>297</v>
      </c>
      <c r="B328" t="s">
        <v>167</v>
      </c>
      <c r="C328" t="s">
        <v>14</v>
      </c>
      <c r="D328" t="s">
        <v>220</v>
      </c>
      <c r="E328" t="s">
        <v>171</v>
      </c>
      <c r="F328" t="s">
        <v>163</v>
      </c>
      <c r="G328" s="177">
        <v>-50</v>
      </c>
      <c r="H328" s="60">
        <v>45583</v>
      </c>
      <c r="I328" s="60">
        <v>45583</v>
      </c>
      <c r="J328" t="s">
        <v>163</v>
      </c>
      <c r="K328" t="s">
        <v>221</v>
      </c>
      <c r="L328" s="160">
        <v>45566</v>
      </c>
      <c r="M328" s="52">
        <f>IF(H328&gt;0,IF(COUNTIF($A$2:A328,A328)&gt;1,0,1),0)</f>
        <v>0</v>
      </c>
    </row>
    <row r="329" spans="1:13" customFormat="1" ht="15" x14ac:dyDescent="0.25">
      <c r="A329" t="s">
        <v>1285</v>
      </c>
      <c r="B329" t="s">
        <v>167</v>
      </c>
      <c r="C329" t="s">
        <v>14</v>
      </c>
      <c r="D329" t="s">
        <v>220</v>
      </c>
      <c r="E329" t="s">
        <v>171</v>
      </c>
      <c r="F329" t="s">
        <v>163</v>
      </c>
      <c r="G329" s="177">
        <v>-23.33</v>
      </c>
      <c r="H329" s="60">
        <v>45583</v>
      </c>
      <c r="I329" s="60">
        <v>45583</v>
      </c>
      <c r="J329" t="s">
        <v>163</v>
      </c>
      <c r="K329" t="s">
        <v>1284</v>
      </c>
      <c r="L329" s="160">
        <v>45566</v>
      </c>
      <c r="M329" s="52">
        <f>IF(H329&gt;0,IF(COUNTIF($A$2:A329,A329)&gt;1,0,1),0)</f>
        <v>1</v>
      </c>
    </row>
    <row r="330" spans="1:13" customFormat="1" ht="15" x14ac:dyDescent="0.25">
      <c r="A330" t="s">
        <v>255</v>
      </c>
      <c r="B330" t="s">
        <v>167</v>
      </c>
      <c r="C330" t="s">
        <v>14</v>
      </c>
      <c r="D330" t="s">
        <v>220</v>
      </c>
      <c r="E330" t="s">
        <v>171</v>
      </c>
      <c r="F330" t="s">
        <v>163</v>
      </c>
      <c r="G330" s="177">
        <v>-10</v>
      </c>
      <c r="H330" s="60">
        <v>45583</v>
      </c>
      <c r="I330" s="60">
        <v>45583</v>
      </c>
      <c r="J330" t="s">
        <v>163</v>
      </c>
      <c r="K330" t="s">
        <v>1283</v>
      </c>
      <c r="L330" s="160">
        <v>45566</v>
      </c>
      <c r="M330" s="52">
        <f>IF(H330&gt;0,IF(COUNTIF($A$2:A330,A330)&gt;1,0,1),0)</f>
        <v>0</v>
      </c>
    </row>
    <row r="331" spans="1:13" customFormat="1" ht="15" x14ac:dyDescent="0.25">
      <c r="A331" t="s">
        <v>1282</v>
      </c>
      <c r="B331" t="s">
        <v>167</v>
      </c>
      <c r="C331" t="s">
        <v>14</v>
      </c>
      <c r="D331" t="s">
        <v>220</v>
      </c>
      <c r="E331" t="s">
        <v>171</v>
      </c>
      <c r="F331" t="s">
        <v>163</v>
      </c>
      <c r="G331" s="177">
        <v>-46.66</v>
      </c>
      <c r="H331" s="60">
        <v>45586</v>
      </c>
      <c r="I331" s="60">
        <v>45586</v>
      </c>
      <c r="J331" t="s">
        <v>163</v>
      </c>
      <c r="K331" t="s">
        <v>1281</v>
      </c>
      <c r="L331" s="160">
        <v>45566</v>
      </c>
      <c r="M331" s="52">
        <f>IF(H331&gt;0,IF(COUNTIF($A$2:A331,A331)&gt;1,0,1),0)</f>
        <v>0</v>
      </c>
    </row>
    <row r="332" spans="1:13" customFormat="1" ht="15" x14ac:dyDescent="0.25">
      <c r="A332" t="s">
        <v>298</v>
      </c>
      <c r="B332" t="s">
        <v>167</v>
      </c>
      <c r="C332" t="s">
        <v>14</v>
      </c>
      <c r="D332" t="s">
        <v>220</v>
      </c>
      <c r="E332" t="s">
        <v>171</v>
      </c>
      <c r="F332" t="s">
        <v>163</v>
      </c>
      <c r="G332" s="177">
        <v>-10</v>
      </c>
      <c r="H332" s="60">
        <v>45586</v>
      </c>
      <c r="I332" s="60">
        <v>45586</v>
      </c>
      <c r="J332" t="s">
        <v>163</v>
      </c>
      <c r="K332" t="s">
        <v>221</v>
      </c>
      <c r="L332" s="160">
        <v>45566</v>
      </c>
      <c r="M332" s="52">
        <f>IF(H332&gt;0,IF(COUNTIF($A$2:A332,A332)&gt;1,0,1),0)</f>
        <v>0</v>
      </c>
    </row>
    <row r="333" spans="1:13" customFormat="1" ht="15" x14ac:dyDescent="0.25">
      <c r="A333" t="s">
        <v>299</v>
      </c>
      <c r="B333" t="s">
        <v>167</v>
      </c>
      <c r="C333" t="s">
        <v>14</v>
      </c>
      <c r="D333" t="s">
        <v>220</v>
      </c>
      <c r="E333" t="s">
        <v>171</v>
      </c>
      <c r="F333" t="s">
        <v>163</v>
      </c>
      <c r="G333" s="177">
        <v>-40</v>
      </c>
      <c r="H333" s="60">
        <v>45586</v>
      </c>
      <c r="I333" s="60">
        <v>45586</v>
      </c>
      <c r="J333" t="s">
        <v>163</v>
      </c>
      <c r="K333" t="s">
        <v>221</v>
      </c>
      <c r="L333" s="160">
        <v>45566</v>
      </c>
      <c r="M333" s="52">
        <f>IF(H333&gt;0,IF(COUNTIF($A$2:A333,A333)&gt;1,0,1),0)</f>
        <v>0</v>
      </c>
    </row>
    <row r="334" spans="1:13" customFormat="1" ht="15" x14ac:dyDescent="0.25">
      <c r="A334" t="s">
        <v>1280</v>
      </c>
      <c r="B334" t="s">
        <v>167</v>
      </c>
      <c r="C334" t="s">
        <v>14</v>
      </c>
      <c r="D334" t="s">
        <v>220</v>
      </c>
      <c r="E334" t="s">
        <v>171</v>
      </c>
      <c r="F334" t="s">
        <v>163</v>
      </c>
      <c r="G334" s="177">
        <v>-12</v>
      </c>
      <c r="H334" s="60">
        <v>45586</v>
      </c>
      <c r="I334" s="60">
        <v>45586</v>
      </c>
      <c r="J334" t="s">
        <v>163</v>
      </c>
      <c r="K334" t="s">
        <v>221</v>
      </c>
      <c r="L334" s="160">
        <v>45566</v>
      </c>
      <c r="M334" s="52">
        <f>IF(H334&gt;0,IF(COUNTIF($A$2:A334,A334)&gt;1,0,1),0)</f>
        <v>1</v>
      </c>
    </row>
    <row r="335" spans="1:13" customFormat="1" ht="15" x14ac:dyDescent="0.25">
      <c r="A335" t="s">
        <v>300</v>
      </c>
      <c r="B335" t="s">
        <v>167</v>
      </c>
      <c r="C335" t="s">
        <v>14</v>
      </c>
      <c r="D335" t="s">
        <v>220</v>
      </c>
      <c r="E335" t="s">
        <v>171</v>
      </c>
      <c r="F335" t="s">
        <v>163</v>
      </c>
      <c r="G335" s="177">
        <v>-30</v>
      </c>
      <c r="H335" s="60">
        <v>45586</v>
      </c>
      <c r="I335" s="60">
        <v>45586</v>
      </c>
      <c r="J335" t="s">
        <v>163</v>
      </c>
      <c r="K335" t="s">
        <v>221</v>
      </c>
      <c r="L335" s="160">
        <v>45566</v>
      </c>
      <c r="M335" s="52">
        <f>IF(H335&gt;0,IF(COUNTIF($A$2:A335,A335)&gt;1,0,1),0)</f>
        <v>0</v>
      </c>
    </row>
    <row r="336" spans="1:13" customFormat="1" ht="15" x14ac:dyDescent="0.25">
      <c r="A336" t="s">
        <v>301</v>
      </c>
      <c r="B336" t="s">
        <v>167</v>
      </c>
      <c r="C336" t="s">
        <v>14</v>
      </c>
      <c r="D336" t="s">
        <v>220</v>
      </c>
      <c r="E336" t="s">
        <v>171</v>
      </c>
      <c r="F336" t="s">
        <v>163</v>
      </c>
      <c r="G336" s="177">
        <v>-50</v>
      </c>
      <c r="H336" s="60">
        <v>45586</v>
      </c>
      <c r="I336" s="60">
        <v>45586</v>
      </c>
      <c r="J336" t="s">
        <v>163</v>
      </c>
      <c r="K336" t="s">
        <v>221</v>
      </c>
      <c r="L336" s="160">
        <v>45566</v>
      </c>
      <c r="M336" s="52">
        <f>IF(H336&gt;0,IF(COUNTIF($A$2:A336,A336)&gt;1,0,1),0)</f>
        <v>0</v>
      </c>
    </row>
    <row r="337" spans="1:13" customFormat="1" ht="15" x14ac:dyDescent="0.25">
      <c r="A337" t="s">
        <v>304</v>
      </c>
      <c r="B337" t="s">
        <v>167</v>
      </c>
      <c r="C337" t="s">
        <v>14</v>
      </c>
      <c r="D337" t="s">
        <v>220</v>
      </c>
      <c r="E337" t="s">
        <v>171</v>
      </c>
      <c r="F337" t="s">
        <v>163</v>
      </c>
      <c r="G337" s="177">
        <v>-15</v>
      </c>
      <c r="H337" s="60">
        <v>45586</v>
      </c>
      <c r="I337" s="60">
        <v>45586</v>
      </c>
      <c r="J337" t="s">
        <v>163</v>
      </c>
      <c r="K337" t="s">
        <v>221</v>
      </c>
      <c r="L337" s="160">
        <v>45566</v>
      </c>
      <c r="M337" s="52">
        <f>IF(H337&gt;0,IF(COUNTIF($A$2:A337,A337)&gt;1,0,1),0)</f>
        <v>0</v>
      </c>
    </row>
    <row r="338" spans="1:13" customFormat="1" ht="15" x14ac:dyDescent="0.25">
      <c r="A338" t="s">
        <v>287</v>
      </c>
      <c r="B338" t="s">
        <v>167</v>
      </c>
      <c r="C338" t="s">
        <v>14</v>
      </c>
      <c r="D338" t="s">
        <v>220</v>
      </c>
      <c r="E338" t="s">
        <v>164</v>
      </c>
      <c r="F338" t="s">
        <v>163</v>
      </c>
      <c r="G338" s="177">
        <v>-80</v>
      </c>
      <c r="H338" s="60">
        <v>45586</v>
      </c>
      <c r="I338" s="60">
        <v>45586</v>
      </c>
      <c r="J338" s="60">
        <v>45587</v>
      </c>
      <c r="K338" t="s">
        <v>221</v>
      </c>
      <c r="L338" s="160">
        <v>45566</v>
      </c>
      <c r="M338" s="52">
        <f>IF(H338&gt;0,IF(COUNTIF($A$2:A338,A338)&gt;1,0,1),0)</f>
        <v>0</v>
      </c>
    </row>
    <row r="339" spans="1:13" customFormat="1" ht="15" x14ac:dyDescent="0.25">
      <c r="A339" t="s">
        <v>912</v>
      </c>
      <c r="B339" t="s">
        <v>167</v>
      </c>
      <c r="C339" t="s">
        <v>14</v>
      </c>
      <c r="D339" t="s">
        <v>220</v>
      </c>
      <c r="E339" t="s">
        <v>171</v>
      </c>
      <c r="F339" t="s">
        <v>163</v>
      </c>
      <c r="G339" s="177">
        <v>-65</v>
      </c>
      <c r="H339" s="60">
        <v>45586</v>
      </c>
      <c r="I339" s="60">
        <v>45586</v>
      </c>
      <c r="J339" t="s">
        <v>163</v>
      </c>
      <c r="K339" t="s">
        <v>221</v>
      </c>
      <c r="L339" s="160">
        <v>45566</v>
      </c>
      <c r="M339" s="52">
        <f>IF(H339&gt;0,IF(COUNTIF($A$2:A339,A339)&gt;1,0,1),0)</f>
        <v>0</v>
      </c>
    </row>
    <row r="340" spans="1:13" customFormat="1" ht="15" x14ac:dyDescent="0.25">
      <c r="A340" t="s">
        <v>305</v>
      </c>
      <c r="B340" t="s">
        <v>167</v>
      </c>
      <c r="C340" t="s">
        <v>14</v>
      </c>
      <c r="D340" t="s">
        <v>220</v>
      </c>
      <c r="E340" t="s">
        <v>171</v>
      </c>
      <c r="F340" t="s">
        <v>163</v>
      </c>
      <c r="G340" s="177">
        <v>-50</v>
      </c>
      <c r="H340" s="60">
        <v>45586</v>
      </c>
      <c r="I340" s="60">
        <v>45586</v>
      </c>
      <c r="J340" t="s">
        <v>163</v>
      </c>
      <c r="K340" t="s">
        <v>221</v>
      </c>
      <c r="L340" s="160">
        <v>45566</v>
      </c>
      <c r="M340" s="52">
        <f>IF(H340&gt;0,IF(COUNTIF($A$2:A340,A340)&gt;1,0,1),0)</f>
        <v>0</v>
      </c>
    </row>
    <row r="341" spans="1:13" customFormat="1" ht="15" x14ac:dyDescent="0.25">
      <c r="A341" t="s">
        <v>307</v>
      </c>
      <c r="B341" t="s">
        <v>167</v>
      </c>
      <c r="C341" t="s">
        <v>14</v>
      </c>
      <c r="D341" t="s">
        <v>220</v>
      </c>
      <c r="E341" t="s">
        <v>171</v>
      </c>
      <c r="F341" t="s">
        <v>163</v>
      </c>
      <c r="G341" s="177">
        <v>-25</v>
      </c>
      <c r="H341" s="60">
        <v>45586</v>
      </c>
      <c r="I341" s="60">
        <v>45586</v>
      </c>
      <c r="J341" t="s">
        <v>163</v>
      </c>
      <c r="K341" t="s">
        <v>221</v>
      </c>
      <c r="L341" s="160">
        <v>45566</v>
      </c>
      <c r="M341" s="52">
        <f>IF(H341&gt;0,IF(COUNTIF($A$2:A341,A341)&gt;1,0,1),0)</f>
        <v>0</v>
      </c>
    </row>
    <row r="342" spans="1:13" customFormat="1" ht="15" x14ac:dyDescent="0.25">
      <c r="A342" t="s">
        <v>308</v>
      </c>
      <c r="B342" t="s">
        <v>167</v>
      </c>
      <c r="C342" t="s">
        <v>14</v>
      </c>
      <c r="D342" t="s">
        <v>220</v>
      </c>
      <c r="E342" t="s">
        <v>171</v>
      </c>
      <c r="F342" t="s">
        <v>163</v>
      </c>
      <c r="G342" s="177">
        <v>-20</v>
      </c>
      <c r="H342" s="60">
        <v>45586</v>
      </c>
      <c r="I342" s="60">
        <v>45586</v>
      </c>
      <c r="J342" t="s">
        <v>163</v>
      </c>
      <c r="K342" t="s">
        <v>221</v>
      </c>
      <c r="L342" s="160">
        <v>45566</v>
      </c>
      <c r="M342" s="52">
        <f>IF(H342&gt;0,IF(COUNTIF($A$2:A342,A342)&gt;1,0,1),0)</f>
        <v>0</v>
      </c>
    </row>
    <row r="343" spans="1:13" customFormat="1" ht="15" x14ac:dyDescent="0.25">
      <c r="A343" t="s">
        <v>309</v>
      </c>
      <c r="B343" t="s">
        <v>167</v>
      </c>
      <c r="C343" t="s">
        <v>14</v>
      </c>
      <c r="D343" t="s">
        <v>220</v>
      </c>
      <c r="E343" t="s">
        <v>171</v>
      </c>
      <c r="F343" t="s">
        <v>163</v>
      </c>
      <c r="G343" s="177">
        <v>-15</v>
      </c>
      <c r="H343" s="60">
        <v>45586</v>
      </c>
      <c r="I343" s="60">
        <v>45586</v>
      </c>
      <c r="J343" t="s">
        <v>163</v>
      </c>
      <c r="K343" t="s">
        <v>221</v>
      </c>
      <c r="L343" s="160">
        <v>45566</v>
      </c>
      <c r="M343" s="52">
        <f>IF(H343&gt;0,IF(COUNTIF($A$2:A343,A343)&gt;1,0,1),0)</f>
        <v>0</v>
      </c>
    </row>
    <row r="344" spans="1:13" customFormat="1" ht="15" x14ac:dyDescent="0.25">
      <c r="A344" t="s">
        <v>287</v>
      </c>
      <c r="B344" t="s">
        <v>167</v>
      </c>
      <c r="C344" t="s">
        <v>14</v>
      </c>
      <c r="D344" t="s">
        <v>220</v>
      </c>
      <c r="E344" t="s">
        <v>171</v>
      </c>
      <c r="F344" t="s">
        <v>163</v>
      </c>
      <c r="G344" s="177">
        <v>-55</v>
      </c>
      <c r="H344" s="60">
        <v>45587</v>
      </c>
      <c r="I344" s="60">
        <v>45587</v>
      </c>
      <c r="J344" t="s">
        <v>163</v>
      </c>
      <c r="K344" t="s">
        <v>1279</v>
      </c>
      <c r="L344" s="160">
        <v>45566</v>
      </c>
      <c r="M344" s="52">
        <f>IF(H344&gt;0,IF(COUNTIF($A$2:A344,A344)&gt;1,0,1),0)</f>
        <v>0</v>
      </c>
    </row>
    <row r="345" spans="1:13" customFormat="1" ht="15" x14ac:dyDescent="0.25">
      <c r="A345" t="s">
        <v>303</v>
      </c>
      <c r="B345" t="s">
        <v>167</v>
      </c>
      <c r="C345" t="s">
        <v>14</v>
      </c>
      <c r="D345" t="s">
        <v>220</v>
      </c>
      <c r="E345" t="s">
        <v>171</v>
      </c>
      <c r="F345" t="s">
        <v>163</v>
      </c>
      <c r="G345" s="177">
        <v>-26.66</v>
      </c>
      <c r="H345" s="60">
        <v>45587</v>
      </c>
      <c r="I345" s="60">
        <v>45587</v>
      </c>
      <c r="J345" t="s">
        <v>163</v>
      </c>
      <c r="K345" t="s">
        <v>1278</v>
      </c>
      <c r="L345" s="160">
        <v>45566</v>
      </c>
      <c r="M345" s="52">
        <f>IF(H345&gt;0,IF(COUNTIF($A$2:A345,A345)&gt;1,0,1),0)</f>
        <v>0</v>
      </c>
    </row>
    <row r="346" spans="1:13" customFormat="1" ht="15" x14ac:dyDescent="0.25">
      <c r="A346" t="s">
        <v>253</v>
      </c>
      <c r="B346" t="s">
        <v>167</v>
      </c>
      <c r="C346" t="s">
        <v>14</v>
      </c>
      <c r="D346" t="s">
        <v>220</v>
      </c>
      <c r="E346" t="s">
        <v>171</v>
      </c>
      <c r="F346" t="s">
        <v>163</v>
      </c>
      <c r="G346" s="177">
        <v>-30</v>
      </c>
      <c r="H346" s="60">
        <v>45588</v>
      </c>
      <c r="I346" s="60">
        <v>45588</v>
      </c>
      <c r="J346" t="s">
        <v>163</v>
      </c>
      <c r="K346" t="s">
        <v>221</v>
      </c>
      <c r="L346" s="160">
        <v>45566</v>
      </c>
      <c r="M346" s="52">
        <f>IF(H346&gt;0,IF(COUNTIF($A$2:A346,A346)&gt;1,0,1),0)</f>
        <v>0</v>
      </c>
    </row>
    <row r="347" spans="1:13" customFormat="1" ht="15" x14ac:dyDescent="0.25">
      <c r="A347" t="s">
        <v>256</v>
      </c>
      <c r="B347" t="s">
        <v>167</v>
      </c>
      <c r="C347" t="s">
        <v>14</v>
      </c>
      <c r="D347" t="s">
        <v>220</v>
      </c>
      <c r="E347" t="s">
        <v>171</v>
      </c>
      <c r="F347" t="s">
        <v>163</v>
      </c>
      <c r="G347" s="177">
        <v>-50</v>
      </c>
      <c r="H347" s="60">
        <v>45588</v>
      </c>
      <c r="I347" s="60">
        <v>45588</v>
      </c>
      <c r="J347" t="s">
        <v>163</v>
      </c>
      <c r="K347" t="s">
        <v>221</v>
      </c>
      <c r="L347" s="160">
        <v>45566</v>
      </c>
      <c r="M347" s="52">
        <f>IF(H347&gt;0,IF(COUNTIF($A$2:A347,A347)&gt;1,0,1),0)</f>
        <v>0</v>
      </c>
    </row>
    <row r="348" spans="1:13" customFormat="1" ht="15" x14ac:dyDescent="0.25">
      <c r="A348" t="s">
        <v>653</v>
      </c>
      <c r="B348" t="s">
        <v>167</v>
      </c>
      <c r="C348" t="s">
        <v>14</v>
      </c>
      <c r="D348" t="s">
        <v>220</v>
      </c>
      <c r="E348" t="s">
        <v>171</v>
      </c>
      <c r="F348" t="s">
        <v>163</v>
      </c>
      <c r="G348" s="177">
        <v>-20</v>
      </c>
      <c r="H348" s="60">
        <v>45589</v>
      </c>
      <c r="I348" s="60">
        <v>45589</v>
      </c>
      <c r="J348" t="s">
        <v>163</v>
      </c>
      <c r="K348" t="s">
        <v>221</v>
      </c>
      <c r="L348" s="160">
        <v>45566</v>
      </c>
      <c r="M348" s="52">
        <f>IF(H348&gt;0,IF(COUNTIF($A$2:A348,A348)&gt;1,0,1),0)</f>
        <v>0</v>
      </c>
    </row>
    <row r="349" spans="1:13" customFormat="1" ht="15" x14ac:dyDescent="0.25">
      <c r="A349" t="s">
        <v>235</v>
      </c>
      <c r="B349" t="s">
        <v>167</v>
      </c>
      <c r="C349" t="s">
        <v>14</v>
      </c>
      <c r="D349" t="s">
        <v>220</v>
      </c>
      <c r="E349" t="s">
        <v>171</v>
      </c>
      <c r="F349" t="s">
        <v>163</v>
      </c>
      <c r="G349" s="177">
        <v>-56.66</v>
      </c>
      <c r="H349" s="60">
        <v>45589</v>
      </c>
      <c r="I349" s="60">
        <v>45589</v>
      </c>
      <c r="J349" t="s">
        <v>163</v>
      </c>
      <c r="K349" t="s">
        <v>1277</v>
      </c>
      <c r="L349" s="160">
        <v>45566</v>
      </c>
      <c r="M349" s="52">
        <f>IF(H349&gt;0,IF(COUNTIF($A$2:A349,A349)&gt;1,0,1),0)</f>
        <v>0</v>
      </c>
    </row>
    <row r="350" spans="1:13" customFormat="1" ht="15" x14ac:dyDescent="0.25">
      <c r="A350" t="s">
        <v>235</v>
      </c>
      <c r="B350" t="s">
        <v>167</v>
      </c>
      <c r="C350" t="s">
        <v>14</v>
      </c>
      <c r="D350" t="s">
        <v>220</v>
      </c>
      <c r="E350" t="s">
        <v>171</v>
      </c>
      <c r="F350" t="s">
        <v>163</v>
      </c>
      <c r="G350" s="177">
        <v>-50</v>
      </c>
      <c r="H350" s="60">
        <v>45589</v>
      </c>
      <c r="I350" s="60">
        <v>45589</v>
      </c>
      <c r="J350" t="s">
        <v>163</v>
      </c>
      <c r="K350" t="s">
        <v>1277</v>
      </c>
      <c r="L350" s="160">
        <v>45566</v>
      </c>
      <c r="M350" s="52">
        <f>IF(H350&gt;0,IF(COUNTIF($A$2:A350,A350)&gt;1,0,1),0)</f>
        <v>0</v>
      </c>
    </row>
    <row r="351" spans="1:13" customFormat="1" ht="15" x14ac:dyDescent="0.25">
      <c r="A351" t="s">
        <v>279</v>
      </c>
      <c r="B351" t="s">
        <v>167</v>
      </c>
      <c r="C351" t="s">
        <v>14</v>
      </c>
      <c r="D351" t="s">
        <v>220</v>
      </c>
      <c r="E351" t="s">
        <v>171</v>
      </c>
      <c r="F351" t="s">
        <v>163</v>
      </c>
      <c r="G351" s="177">
        <v>-10</v>
      </c>
      <c r="H351" s="60">
        <v>45590</v>
      </c>
      <c r="I351" s="60">
        <v>45590</v>
      </c>
      <c r="J351" t="s">
        <v>163</v>
      </c>
      <c r="K351" t="s">
        <v>221</v>
      </c>
      <c r="L351" s="160">
        <v>45566</v>
      </c>
      <c r="M351" s="52">
        <f>IF(H351&gt;0,IF(COUNTIF($A$2:A351,A351)&gt;1,0,1),0)</f>
        <v>0</v>
      </c>
    </row>
    <row r="352" spans="1:13" customFormat="1" ht="15" x14ac:dyDescent="0.25">
      <c r="A352" t="s">
        <v>655</v>
      </c>
      <c r="B352" t="s">
        <v>167</v>
      </c>
      <c r="C352" t="s">
        <v>14</v>
      </c>
      <c r="D352" t="s">
        <v>220</v>
      </c>
      <c r="E352" t="s">
        <v>171</v>
      </c>
      <c r="F352" t="s">
        <v>163</v>
      </c>
      <c r="G352" s="177">
        <v>-30</v>
      </c>
      <c r="H352" s="60">
        <v>45590</v>
      </c>
      <c r="I352" s="60">
        <v>45590</v>
      </c>
      <c r="J352" t="s">
        <v>163</v>
      </c>
      <c r="K352" t="s">
        <v>221</v>
      </c>
      <c r="L352" s="160">
        <v>45566</v>
      </c>
      <c r="M352" s="52">
        <f>IF(H352&gt;0,IF(COUNTIF($A$2:A352,A352)&gt;1,0,1),0)</f>
        <v>0</v>
      </c>
    </row>
    <row r="353" spans="1:13" customFormat="1" ht="15" x14ac:dyDescent="0.25">
      <c r="A353" t="s">
        <v>656</v>
      </c>
      <c r="B353" t="s">
        <v>167</v>
      </c>
      <c r="C353" t="s">
        <v>14</v>
      </c>
      <c r="D353" t="s">
        <v>220</v>
      </c>
      <c r="E353" t="s">
        <v>171</v>
      </c>
      <c r="F353" t="s">
        <v>163</v>
      </c>
      <c r="G353" s="177">
        <v>-50</v>
      </c>
      <c r="H353" s="60">
        <v>45590</v>
      </c>
      <c r="I353" s="60">
        <v>45590</v>
      </c>
      <c r="J353" t="s">
        <v>163</v>
      </c>
      <c r="K353" t="s">
        <v>221</v>
      </c>
      <c r="L353" s="160">
        <v>45566</v>
      </c>
      <c r="M353" s="52">
        <f>IF(H353&gt;0,IF(COUNTIF($A$2:A353,A353)&gt;1,0,1),0)</f>
        <v>0</v>
      </c>
    </row>
    <row r="354" spans="1:13" customFormat="1" ht="15" x14ac:dyDescent="0.25">
      <c r="A354" t="s">
        <v>657</v>
      </c>
      <c r="B354" t="s">
        <v>167</v>
      </c>
      <c r="C354" t="s">
        <v>14</v>
      </c>
      <c r="D354" t="s">
        <v>220</v>
      </c>
      <c r="E354" t="s">
        <v>171</v>
      </c>
      <c r="F354" t="s">
        <v>163</v>
      </c>
      <c r="G354" s="177">
        <v>-20</v>
      </c>
      <c r="H354" s="60">
        <v>45593</v>
      </c>
      <c r="I354" s="60">
        <v>45593</v>
      </c>
      <c r="J354" t="s">
        <v>163</v>
      </c>
      <c r="K354" t="s">
        <v>221</v>
      </c>
      <c r="L354" s="160">
        <v>45566</v>
      </c>
      <c r="M354" s="52">
        <f>IF(H354&gt;0,IF(COUNTIF($A$2:A354,A354)&gt;1,0,1),0)</f>
        <v>0</v>
      </c>
    </row>
    <row r="355" spans="1:13" customFormat="1" ht="15" x14ac:dyDescent="0.25">
      <c r="A355" t="s">
        <v>658</v>
      </c>
      <c r="B355" t="s">
        <v>167</v>
      </c>
      <c r="C355" t="s">
        <v>14</v>
      </c>
      <c r="D355" t="s">
        <v>220</v>
      </c>
      <c r="E355" t="s">
        <v>171</v>
      </c>
      <c r="F355" t="s">
        <v>163</v>
      </c>
      <c r="G355" s="177">
        <v>-40</v>
      </c>
      <c r="H355" s="60">
        <v>45593</v>
      </c>
      <c r="I355" s="60">
        <v>45593</v>
      </c>
      <c r="J355" t="s">
        <v>163</v>
      </c>
      <c r="K355" t="s">
        <v>221</v>
      </c>
      <c r="L355" s="160">
        <v>45566</v>
      </c>
      <c r="M355" s="52">
        <f>IF(H355&gt;0,IF(COUNTIF($A$2:A355,A355)&gt;1,0,1),0)</f>
        <v>0</v>
      </c>
    </row>
    <row r="356" spans="1:13" customFormat="1" ht="15" x14ac:dyDescent="0.25">
      <c r="A356" t="s">
        <v>659</v>
      </c>
      <c r="B356" t="s">
        <v>167</v>
      </c>
      <c r="C356" t="s">
        <v>14</v>
      </c>
      <c r="D356" t="s">
        <v>220</v>
      </c>
      <c r="E356" t="s">
        <v>171</v>
      </c>
      <c r="F356" t="s">
        <v>163</v>
      </c>
      <c r="G356" s="177">
        <v>-50</v>
      </c>
      <c r="H356" s="60">
        <v>45593</v>
      </c>
      <c r="I356" s="60">
        <v>45593</v>
      </c>
      <c r="J356" t="s">
        <v>163</v>
      </c>
      <c r="K356" t="s">
        <v>221</v>
      </c>
      <c r="L356" s="160">
        <v>45566</v>
      </c>
      <c r="M356" s="52">
        <f>IF(H356&gt;0,IF(COUNTIF($A$2:A356,A356)&gt;1,0,1),0)</f>
        <v>0</v>
      </c>
    </row>
    <row r="357" spans="1:13" customFormat="1" ht="15" x14ac:dyDescent="0.25">
      <c r="A357" t="s">
        <v>660</v>
      </c>
      <c r="B357" t="s">
        <v>167</v>
      </c>
      <c r="C357" t="s">
        <v>14</v>
      </c>
      <c r="D357" t="s">
        <v>220</v>
      </c>
      <c r="E357" t="s">
        <v>171</v>
      </c>
      <c r="F357" t="s">
        <v>163</v>
      </c>
      <c r="G357" s="177">
        <v>-10</v>
      </c>
      <c r="H357" s="60">
        <v>45593</v>
      </c>
      <c r="I357" s="60">
        <v>45593</v>
      </c>
      <c r="J357" t="s">
        <v>163</v>
      </c>
      <c r="K357" t="s">
        <v>221</v>
      </c>
      <c r="L357" s="160">
        <v>45566</v>
      </c>
      <c r="M357" s="52">
        <f>IF(H357&gt;0,IF(COUNTIF($A$2:A357,A357)&gt;1,0,1),0)</f>
        <v>0</v>
      </c>
    </row>
    <row r="358" spans="1:13" customFormat="1" ht="15" x14ac:dyDescent="0.25">
      <c r="A358" t="s">
        <v>661</v>
      </c>
      <c r="B358" t="s">
        <v>167</v>
      </c>
      <c r="C358" t="s">
        <v>14</v>
      </c>
      <c r="D358" t="s">
        <v>220</v>
      </c>
      <c r="E358" t="s">
        <v>171</v>
      </c>
      <c r="F358" t="s">
        <v>163</v>
      </c>
      <c r="G358" s="177">
        <v>-25</v>
      </c>
      <c r="H358" s="60">
        <v>45593</v>
      </c>
      <c r="I358" s="60">
        <v>45593</v>
      </c>
      <c r="J358" t="s">
        <v>163</v>
      </c>
      <c r="K358" t="s">
        <v>221</v>
      </c>
      <c r="L358" s="160">
        <v>45566</v>
      </c>
      <c r="M358" s="52">
        <f>IF(H358&gt;0,IF(COUNTIF($A$2:A358,A358)&gt;1,0,1),0)</f>
        <v>0</v>
      </c>
    </row>
    <row r="359" spans="1:13" customFormat="1" ht="15" x14ac:dyDescent="0.25">
      <c r="A359" t="s">
        <v>662</v>
      </c>
      <c r="B359" t="s">
        <v>167</v>
      </c>
      <c r="C359" t="s">
        <v>14</v>
      </c>
      <c r="D359" t="s">
        <v>220</v>
      </c>
      <c r="E359" t="s">
        <v>171</v>
      </c>
      <c r="F359" t="s">
        <v>163</v>
      </c>
      <c r="G359" s="177">
        <v>-40</v>
      </c>
      <c r="H359" s="60">
        <v>45593</v>
      </c>
      <c r="I359" s="60">
        <v>45593</v>
      </c>
      <c r="J359" t="s">
        <v>163</v>
      </c>
      <c r="K359" t="s">
        <v>221</v>
      </c>
      <c r="L359" s="160">
        <v>45566</v>
      </c>
      <c r="M359" s="52">
        <f>IF(H359&gt;0,IF(COUNTIF($A$2:A359,A359)&gt;1,0,1),0)</f>
        <v>0</v>
      </c>
    </row>
    <row r="360" spans="1:13" customFormat="1" ht="15" x14ac:dyDescent="0.25">
      <c r="A360" t="s">
        <v>663</v>
      </c>
      <c r="B360" t="s">
        <v>167</v>
      </c>
      <c r="C360" t="s">
        <v>14</v>
      </c>
      <c r="D360" t="s">
        <v>220</v>
      </c>
      <c r="E360" t="s">
        <v>171</v>
      </c>
      <c r="F360" t="s">
        <v>163</v>
      </c>
      <c r="G360" s="177">
        <v>-10</v>
      </c>
      <c r="H360" s="60">
        <v>45593</v>
      </c>
      <c r="I360" s="60">
        <v>45593</v>
      </c>
      <c r="J360" t="s">
        <v>163</v>
      </c>
      <c r="K360" t="s">
        <v>221</v>
      </c>
      <c r="L360" s="160">
        <v>45566</v>
      </c>
      <c r="M360" s="52">
        <f>IF(H360&gt;0,IF(COUNTIF($A$2:A360,A360)&gt;1,0,1),0)</f>
        <v>0</v>
      </c>
    </row>
    <row r="361" spans="1:13" customFormat="1" ht="15" x14ac:dyDescent="0.25">
      <c r="A361" t="s">
        <v>664</v>
      </c>
      <c r="B361" t="s">
        <v>167</v>
      </c>
      <c r="C361" t="s">
        <v>14</v>
      </c>
      <c r="D361" t="s">
        <v>220</v>
      </c>
      <c r="E361" t="s">
        <v>171</v>
      </c>
      <c r="F361" t="s">
        <v>163</v>
      </c>
      <c r="G361" s="177">
        <v>-15</v>
      </c>
      <c r="H361" s="60">
        <v>45593</v>
      </c>
      <c r="I361" s="60">
        <v>45593</v>
      </c>
      <c r="J361" t="s">
        <v>163</v>
      </c>
      <c r="K361" t="s">
        <v>221</v>
      </c>
      <c r="L361" s="160">
        <v>45566</v>
      </c>
      <c r="M361" s="52">
        <f>IF(H361&gt;0,IF(COUNTIF($A$2:A361,A361)&gt;1,0,1),0)</f>
        <v>0</v>
      </c>
    </row>
    <row r="362" spans="1:13" customFormat="1" ht="15" x14ac:dyDescent="0.25">
      <c r="A362" t="s">
        <v>665</v>
      </c>
      <c r="B362" t="s">
        <v>167</v>
      </c>
      <c r="C362" t="s">
        <v>14</v>
      </c>
      <c r="D362" t="s">
        <v>220</v>
      </c>
      <c r="E362" t="s">
        <v>171</v>
      </c>
      <c r="F362" t="s">
        <v>163</v>
      </c>
      <c r="G362" s="177">
        <v>-20</v>
      </c>
      <c r="H362" s="60">
        <v>45593</v>
      </c>
      <c r="I362" s="60">
        <v>45593</v>
      </c>
      <c r="J362" t="s">
        <v>163</v>
      </c>
      <c r="K362" t="s">
        <v>221</v>
      </c>
      <c r="L362" s="160">
        <v>45566</v>
      </c>
      <c r="M362" s="52">
        <f>IF(H362&gt;0,IF(COUNTIF($A$2:A362,A362)&gt;1,0,1),0)</f>
        <v>0</v>
      </c>
    </row>
    <row r="363" spans="1:13" customFormat="1" ht="15" x14ac:dyDescent="0.25">
      <c r="A363" t="s">
        <v>1019</v>
      </c>
      <c r="B363" t="s">
        <v>167</v>
      </c>
      <c r="C363" t="s">
        <v>14</v>
      </c>
      <c r="D363" t="s">
        <v>220</v>
      </c>
      <c r="E363" t="s">
        <v>171</v>
      </c>
      <c r="F363" t="s">
        <v>163</v>
      </c>
      <c r="G363" s="177">
        <v>-50</v>
      </c>
      <c r="H363" s="60">
        <v>45594</v>
      </c>
      <c r="I363" s="60">
        <v>45594</v>
      </c>
      <c r="J363" t="s">
        <v>163</v>
      </c>
      <c r="K363" t="s">
        <v>221</v>
      </c>
      <c r="L363" s="160">
        <v>45566</v>
      </c>
      <c r="M363" s="52">
        <f>IF(H363&gt;0,IF(COUNTIF($A$2:A363,A363)&gt;1,0,1),0)</f>
        <v>0</v>
      </c>
    </row>
    <row r="364" spans="1:13" customFormat="1" ht="15" x14ac:dyDescent="0.25">
      <c r="A364" t="s">
        <v>669</v>
      </c>
      <c r="B364" t="s">
        <v>167</v>
      </c>
      <c r="C364" t="s">
        <v>14</v>
      </c>
      <c r="D364" t="s">
        <v>220</v>
      </c>
      <c r="E364" t="s">
        <v>171</v>
      </c>
      <c r="F364" t="s">
        <v>163</v>
      </c>
      <c r="G364" s="177">
        <v>-20</v>
      </c>
      <c r="H364" s="60">
        <v>45594</v>
      </c>
      <c r="I364" s="60">
        <v>45594</v>
      </c>
      <c r="J364" t="s">
        <v>163</v>
      </c>
      <c r="K364" t="s">
        <v>221</v>
      </c>
      <c r="L364" s="160">
        <v>45566</v>
      </c>
      <c r="M364" s="52">
        <f>IF(H364&gt;0,IF(COUNTIF($A$2:A364,A364)&gt;1,0,1),0)</f>
        <v>0</v>
      </c>
    </row>
    <row r="365" spans="1:13" customFormat="1" ht="15" x14ac:dyDescent="0.25">
      <c r="A365" t="s">
        <v>670</v>
      </c>
      <c r="B365" t="s">
        <v>167</v>
      </c>
      <c r="C365" t="s">
        <v>14</v>
      </c>
      <c r="D365" t="s">
        <v>220</v>
      </c>
      <c r="E365" t="s">
        <v>171</v>
      </c>
      <c r="F365" t="s">
        <v>163</v>
      </c>
      <c r="G365" s="177">
        <v>-20</v>
      </c>
      <c r="H365" s="60">
        <v>45594</v>
      </c>
      <c r="I365" s="60">
        <v>45594</v>
      </c>
      <c r="J365" t="s">
        <v>163</v>
      </c>
      <c r="K365" t="s">
        <v>221</v>
      </c>
      <c r="L365" s="160">
        <v>45566</v>
      </c>
      <c r="M365" s="52">
        <f>IF(H365&gt;0,IF(COUNTIF($A$2:A365,A365)&gt;1,0,1),0)</f>
        <v>0</v>
      </c>
    </row>
    <row r="366" spans="1:13" customFormat="1" ht="15" x14ac:dyDescent="0.25">
      <c r="A366" t="s">
        <v>671</v>
      </c>
      <c r="B366" t="s">
        <v>167</v>
      </c>
      <c r="C366" t="s">
        <v>14</v>
      </c>
      <c r="D366" t="s">
        <v>220</v>
      </c>
      <c r="E366" t="s">
        <v>171</v>
      </c>
      <c r="F366" t="s">
        <v>163</v>
      </c>
      <c r="G366" s="177">
        <v>-50</v>
      </c>
      <c r="H366" s="60">
        <v>45596</v>
      </c>
      <c r="I366" s="60">
        <v>45596</v>
      </c>
      <c r="J366" t="s">
        <v>163</v>
      </c>
      <c r="K366" t="s">
        <v>221</v>
      </c>
      <c r="L366" s="160">
        <v>45566</v>
      </c>
      <c r="M366" s="52">
        <f>IF(H366&gt;0,IF(COUNTIF($A$2:A366,A366)&gt;1,0,1),0)</f>
        <v>0</v>
      </c>
    </row>
    <row r="367" spans="1:13" customFormat="1" ht="15" x14ac:dyDescent="0.25">
      <c r="A367" t="s">
        <v>666</v>
      </c>
      <c r="B367" t="s">
        <v>167</v>
      </c>
      <c r="C367" t="s">
        <v>14</v>
      </c>
      <c r="D367" t="s">
        <v>220</v>
      </c>
      <c r="E367" t="s">
        <v>171</v>
      </c>
      <c r="F367" t="s">
        <v>163</v>
      </c>
      <c r="G367" s="177">
        <v>-30</v>
      </c>
      <c r="H367" s="60">
        <v>45596</v>
      </c>
      <c r="I367" s="60">
        <v>45596</v>
      </c>
      <c r="J367" t="s">
        <v>163</v>
      </c>
      <c r="K367" t="s">
        <v>1276</v>
      </c>
      <c r="L367" s="160">
        <v>45566</v>
      </c>
      <c r="M367" s="52">
        <f>IF(H367&gt;0,IF(COUNTIF($A$2:A367,A367)&gt;1,0,1),0)</f>
        <v>0</v>
      </c>
    </row>
    <row r="368" spans="1:13" customFormat="1" ht="15" x14ac:dyDescent="0.25">
      <c r="A368" t="s">
        <v>281</v>
      </c>
      <c r="B368" t="s">
        <v>167</v>
      </c>
      <c r="C368" t="s">
        <v>166</v>
      </c>
      <c r="D368" t="s">
        <v>220</v>
      </c>
      <c r="E368" t="s">
        <v>164</v>
      </c>
      <c r="F368" t="s">
        <v>163</v>
      </c>
      <c r="G368" s="177">
        <v>20</v>
      </c>
      <c r="H368" s="60">
        <v>45567</v>
      </c>
      <c r="I368" s="60">
        <v>45537</v>
      </c>
      <c r="J368" t="s">
        <v>163</v>
      </c>
      <c r="K368" t="s">
        <v>163</v>
      </c>
      <c r="L368" s="160">
        <v>45566</v>
      </c>
      <c r="M368" s="52">
        <f>IF(H368&gt;0,IF(COUNTIF($A$2:A368,A368)&gt;1,0,1),0)</f>
        <v>0</v>
      </c>
    </row>
    <row r="369" spans="1:13" customFormat="1" ht="15" x14ac:dyDescent="0.25">
      <c r="A369" t="s">
        <v>676</v>
      </c>
      <c r="B369" t="s">
        <v>167</v>
      </c>
      <c r="C369" t="s">
        <v>166</v>
      </c>
      <c r="D369" t="s">
        <v>220</v>
      </c>
      <c r="E369" t="s">
        <v>164</v>
      </c>
      <c r="F369" t="s">
        <v>163</v>
      </c>
      <c r="G369" s="177">
        <v>63.33</v>
      </c>
      <c r="H369" s="60">
        <v>45573</v>
      </c>
      <c r="I369" s="60">
        <v>45544</v>
      </c>
      <c r="J369" t="s">
        <v>163</v>
      </c>
      <c r="K369" t="s">
        <v>163</v>
      </c>
      <c r="L369" s="160">
        <v>45566</v>
      </c>
      <c r="M369" s="52">
        <f>IF(H369&gt;0,IF(COUNTIF($A$2:A369,A369)&gt;1,0,1),0)</f>
        <v>0</v>
      </c>
    </row>
    <row r="370" spans="1:13" customFormat="1" ht="15" x14ac:dyDescent="0.25">
      <c r="A370" t="s">
        <v>256</v>
      </c>
      <c r="B370" t="s">
        <v>167</v>
      </c>
      <c r="C370" t="s">
        <v>166</v>
      </c>
      <c r="D370" t="s">
        <v>220</v>
      </c>
      <c r="E370" t="s">
        <v>164</v>
      </c>
      <c r="F370" t="s">
        <v>163</v>
      </c>
      <c r="G370" s="177">
        <v>50</v>
      </c>
      <c r="H370" s="60">
        <v>45573</v>
      </c>
      <c r="I370" s="60">
        <v>45555</v>
      </c>
      <c r="J370" t="s">
        <v>163</v>
      </c>
      <c r="K370" t="s">
        <v>163</v>
      </c>
      <c r="L370" s="160">
        <v>45566</v>
      </c>
      <c r="M370" s="52">
        <f>IF(H370&gt;0,IF(COUNTIF($A$2:A370,A370)&gt;1,0,1),0)</f>
        <v>0</v>
      </c>
    </row>
    <row r="371" spans="1:13" customFormat="1" ht="15" x14ac:dyDescent="0.25">
      <c r="A371" t="s">
        <v>272</v>
      </c>
      <c r="B371" t="s">
        <v>167</v>
      </c>
      <c r="C371" t="s">
        <v>166</v>
      </c>
      <c r="D371" t="s">
        <v>220</v>
      </c>
      <c r="E371" t="s">
        <v>164</v>
      </c>
      <c r="F371" t="s">
        <v>163</v>
      </c>
      <c r="G371" s="177">
        <v>25</v>
      </c>
      <c r="H371" s="60">
        <v>45579</v>
      </c>
      <c r="I371" s="60">
        <v>45574</v>
      </c>
      <c r="J371" t="s">
        <v>163</v>
      </c>
      <c r="K371" t="s">
        <v>163</v>
      </c>
      <c r="L371" s="160">
        <v>45566</v>
      </c>
      <c r="M371" s="52">
        <f>IF(H371&gt;0,IF(COUNTIF($A$2:A371,A371)&gt;1,0,1),0)</f>
        <v>0</v>
      </c>
    </row>
    <row r="372" spans="1:13" customFormat="1" ht="15" x14ac:dyDescent="0.25">
      <c r="A372" t="s">
        <v>242</v>
      </c>
      <c r="B372" t="s">
        <v>167</v>
      </c>
      <c r="C372" t="s">
        <v>166</v>
      </c>
      <c r="D372" t="s">
        <v>220</v>
      </c>
      <c r="E372" t="s">
        <v>164</v>
      </c>
      <c r="F372" t="s">
        <v>163</v>
      </c>
      <c r="G372" s="177">
        <v>26.67</v>
      </c>
      <c r="H372" s="60">
        <v>45580</v>
      </c>
      <c r="I372" s="60">
        <v>45547</v>
      </c>
      <c r="J372" t="s">
        <v>163</v>
      </c>
      <c r="K372" t="s">
        <v>163</v>
      </c>
      <c r="L372" s="160">
        <v>45566</v>
      </c>
      <c r="M372" s="52">
        <f>IF(H372&gt;0,IF(COUNTIF($A$2:A372,A372)&gt;1,0,1),0)</f>
        <v>0</v>
      </c>
    </row>
    <row r="373" spans="1:13" customFormat="1" ht="15" x14ac:dyDescent="0.25">
      <c r="A373" t="s">
        <v>287</v>
      </c>
      <c r="B373" t="s">
        <v>167</v>
      </c>
      <c r="C373" t="s">
        <v>166</v>
      </c>
      <c r="D373" t="s">
        <v>220</v>
      </c>
      <c r="E373" t="s">
        <v>164</v>
      </c>
      <c r="F373" t="s">
        <v>163</v>
      </c>
      <c r="G373" s="177">
        <v>80</v>
      </c>
      <c r="H373" s="60">
        <v>45587</v>
      </c>
      <c r="I373" s="60">
        <v>45586</v>
      </c>
      <c r="J373" t="s">
        <v>163</v>
      </c>
      <c r="K373" t="s">
        <v>163</v>
      </c>
      <c r="L373" s="160">
        <v>45566</v>
      </c>
      <c r="M373" s="52">
        <f>IF(H373&gt;0,IF(COUNTIF($A$2:A373,A373)&gt;1,0,1),0)</f>
        <v>0</v>
      </c>
    </row>
    <row r="374" spans="1:13" customFormat="1" ht="15" x14ac:dyDescent="0.25">
      <c r="A374" t="s">
        <v>672</v>
      </c>
      <c r="B374" t="s">
        <v>167</v>
      </c>
      <c r="C374" t="s">
        <v>14</v>
      </c>
      <c r="D374" t="s">
        <v>220</v>
      </c>
      <c r="E374" t="s">
        <v>171</v>
      </c>
      <c r="F374" t="s">
        <v>163</v>
      </c>
      <c r="G374" s="177">
        <v>-20</v>
      </c>
      <c r="H374" s="60">
        <v>45597</v>
      </c>
      <c r="I374" s="60">
        <v>45597</v>
      </c>
      <c r="J374" t="s">
        <v>163</v>
      </c>
      <c r="K374" t="s">
        <v>221</v>
      </c>
      <c r="L374" s="160">
        <v>45597</v>
      </c>
      <c r="M374" s="52">
        <f>IF(H374&gt;0,IF(COUNTIF($A$2:A374,A374)&gt;1,0,1),0)</f>
        <v>0</v>
      </c>
    </row>
    <row r="375" spans="1:13" customFormat="1" ht="15" x14ac:dyDescent="0.25">
      <c r="A375" t="s">
        <v>1016</v>
      </c>
      <c r="B375" t="s">
        <v>167</v>
      </c>
      <c r="C375" t="s">
        <v>14</v>
      </c>
      <c r="D375" t="s">
        <v>220</v>
      </c>
      <c r="E375" t="s">
        <v>171</v>
      </c>
      <c r="F375" t="s">
        <v>163</v>
      </c>
      <c r="G375" s="177">
        <v>-20</v>
      </c>
      <c r="H375" s="60">
        <v>45597</v>
      </c>
      <c r="I375" s="60">
        <v>45597</v>
      </c>
      <c r="J375" t="s">
        <v>163</v>
      </c>
      <c r="K375" t="s">
        <v>221</v>
      </c>
      <c r="L375" s="160">
        <v>45597</v>
      </c>
      <c r="M375" s="52">
        <f>IF(H375&gt;0,IF(COUNTIF($A$2:A375,A375)&gt;1,0,1),0)</f>
        <v>0</v>
      </c>
    </row>
    <row r="376" spans="1:13" customFormat="1" ht="15" x14ac:dyDescent="0.25">
      <c r="A376" t="s">
        <v>816</v>
      </c>
      <c r="B376" t="s">
        <v>167</v>
      </c>
      <c r="C376" t="s">
        <v>14</v>
      </c>
      <c r="D376" t="s">
        <v>220</v>
      </c>
      <c r="E376" t="s">
        <v>171</v>
      </c>
      <c r="F376" t="s">
        <v>163</v>
      </c>
      <c r="G376" s="177">
        <v>-100</v>
      </c>
      <c r="H376" s="60">
        <v>45597</v>
      </c>
      <c r="I376" s="60">
        <v>45597</v>
      </c>
      <c r="J376" t="s">
        <v>163</v>
      </c>
      <c r="K376" t="s">
        <v>221</v>
      </c>
      <c r="L376" s="160">
        <v>45597</v>
      </c>
      <c r="M376" s="52">
        <f>IF(H376&gt;0,IF(COUNTIF($A$2:A376,A376)&gt;1,0,1),0)</f>
        <v>0</v>
      </c>
    </row>
    <row r="377" spans="1:13" customFormat="1" ht="15" x14ac:dyDescent="0.25">
      <c r="A377" t="s">
        <v>680</v>
      </c>
      <c r="B377" t="s">
        <v>167</v>
      </c>
      <c r="C377" t="s">
        <v>14</v>
      </c>
      <c r="D377" t="s">
        <v>220</v>
      </c>
      <c r="E377" t="s">
        <v>171</v>
      </c>
      <c r="F377" t="s">
        <v>163</v>
      </c>
      <c r="G377" s="177">
        <v>-20</v>
      </c>
      <c r="H377" s="60">
        <v>45597</v>
      </c>
      <c r="I377" s="60">
        <v>45597</v>
      </c>
      <c r="J377" t="s">
        <v>163</v>
      </c>
      <c r="K377" t="s">
        <v>221</v>
      </c>
      <c r="L377" s="160">
        <v>45597</v>
      </c>
      <c r="M377" s="52">
        <f>IF(H377&gt;0,IF(COUNTIF($A$2:A377,A377)&gt;1,0,1),0)</f>
        <v>0</v>
      </c>
    </row>
    <row r="378" spans="1:13" customFormat="1" ht="15" x14ac:dyDescent="0.25">
      <c r="A378" t="s">
        <v>1015</v>
      </c>
      <c r="B378" t="s">
        <v>167</v>
      </c>
      <c r="C378" t="s">
        <v>14</v>
      </c>
      <c r="D378" t="s">
        <v>220</v>
      </c>
      <c r="E378" t="s">
        <v>171</v>
      </c>
      <c r="F378" t="s">
        <v>163</v>
      </c>
      <c r="G378" s="177">
        <v>-10</v>
      </c>
      <c r="H378" s="60">
        <v>45597</v>
      </c>
      <c r="I378" s="60">
        <v>45597</v>
      </c>
      <c r="J378" t="s">
        <v>163</v>
      </c>
      <c r="K378" t="s">
        <v>221</v>
      </c>
      <c r="L378" s="160">
        <v>45597</v>
      </c>
      <c r="M378" s="52">
        <f>IF(H378&gt;0,IF(COUNTIF($A$2:A378,A378)&gt;1,0,1),0)</f>
        <v>0</v>
      </c>
    </row>
    <row r="379" spans="1:13" customFormat="1" ht="15" x14ac:dyDescent="0.25">
      <c r="A379" t="s">
        <v>673</v>
      </c>
      <c r="B379" t="s">
        <v>167</v>
      </c>
      <c r="C379" t="s">
        <v>14</v>
      </c>
      <c r="D379" t="s">
        <v>220</v>
      </c>
      <c r="E379" t="s">
        <v>171</v>
      </c>
      <c r="F379" t="s">
        <v>163</v>
      </c>
      <c r="G379" s="177">
        <v>-60</v>
      </c>
      <c r="H379" s="60">
        <v>45597</v>
      </c>
      <c r="I379" s="60">
        <v>45597</v>
      </c>
      <c r="J379" t="s">
        <v>163</v>
      </c>
      <c r="K379" t="s">
        <v>221</v>
      </c>
      <c r="L379" s="160">
        <v>45597</v>
      </c>
      <c r="M379" s="52">
        <f>IF(H379&gt;0,IF(COUNTIF($A$2:A379,A379)&gt;1,0,1),0)</f>
        <v>0</v>
      </c>
    </row>
    <row r="380" spans="1:13" customFormat="1" ht="15" x14ac:dyDescent="0.25">
      <c r="A380" t="s">
        <v>1014</v>
      </c>
      <c r="B380" t="s">
        <v>167</v>
      </c>
      <c r="C380" t="s">
        <v>14</v>
      </c>
      <c r="D380" t="s">
        <v>220</v>
      </c>
      <c r="E380" t="s">
        <v>171</v>
      </c>
      <c r="F380" t="s">
        <v>163</v>
      </c>
      <c r="G380" s="177">
        <v>-25</v>
      </c>
      <c r="H380" s="60">
        <v>45600</v>
      </c>
      <c r="I380" s="60">
        <v>45600</v>
      </c>
      <c r="J380" t="s">
        <v>163</v>
      </c>
      <c r="K380" t="s">
        <v>221</v>
      </c>
      <c r="L380" s="160">
        <v>45597</v>
      </c>
      <c r="M380" s="52">
        <f>IF(H380&gt;0,IF(COUNTIF($A$2:A380,A380)&gt;1,0,1),0)</f>
        <v>0</v>
      </c>
    </row>
    <row r="381" spans="1:13" customFormat="1" ht="15" x14ac:dyDescent="0.25">
      <c r="A381" t="s">
        <v>674</v>
      </c>
      <c r="B381" t="s">
        <v>167</v>
      </c>
      <c r="C381" t="s">
        <v>14</v>
      </c>
      <c r="D381" t="s">
        <v>220</v>
      </c>
      <c r="E381" t="s">
        <v>171</v>
      </c>
      <c r="F381" t="s">
        <v>163</v>
      </c>
      <c r="G381" s="177">
        <v>-200</v>
      </c>
      <c r="H381" s="60">
        <v>45600</v>
      </c>
      <c r="I381" s="60">
        <v>45600</v>
      </c>
      <c r="J381" t="s">
        <v>163</v>
      </c>
      <c r="K381" t="s">
        <v>221</v>
      </c>
      <c r="L381" s="160">
        <v>45597</v>
      </c>
      <c r="M381" s="52">
        <f>IF(H381&gt;0,IF(COUNTIF($A$2:A381,A381)&gt;1,0,1),0)</f>
        <v>0</v>
      </c>
    </row>
    <row r="382" spans="1:13" customFormat="1" ht="15" x14ac:dyDescent="0.25">
      <c r="A382" t="s">
        <v>219</v>
      </c>
      <c r="B382" t="s">
        <v>167</v>
      </c>
      <c r="C382" t="s">
        <v>14</v>
      </c>
      <c r="D382" t="s">
        <v>220</v>
      </c>
      <c r="E382" t="s">
        <v>171</v>
      </c>
      <c r="F382" t="s">
        <v>163</v>
      </c>
      <c r="G382" s="177">
        <v>-50</v>
      </c>
      <c r="H382" s="60">
        <v>45600</v>
      </c>
      <c r="I382" s="60">
        <v>45600</v>
      </c>
      <c r="J382" t="s">
        <v>163</v>
      </c>
      <c r="K382" t="s">
        <v>221</v>
      </c>
      <c r="L382" s="160">
        <v>45597</v>
      </c>
      <c r="M382" s="52">
        <f>IF(H382&gt;0,IF(COUNTIF($A$2:A382,A382)&gt;1,0,1),0)</f>
        <v>0</v>
      </c>
    </row>
    <row r="383" spans="1:13" customFormat="1" ht="15" x14ac:dyDescent="0.25">
      <c r="A383" t="s">
        <v>263</v>
      </c>
      <c r="B383" t="s">
        <v>167</v>
      </c>
      <c r="C383" t="s">
        <v>14</v>
      </c>
      <c r="D383" t="s">
        <v>220</v>
      </c>
      <c r="E383" t="s">
        <v>171</v>
      </c>
      <c r="F383" t="s">
        <v>163</v>
      </c>
      <c r="G383" s="177">
        <v>-80</v>
      </c>
      <c r="H383" s="60">
        <v>45600</v>
      </c>
      <c r="I383" s="60">
        <v>45600</v>
      </c>
      <c r="J383" t="s">
        <v>163</v>
      </c>
      <c r="K383" t="s">
        <v>221</v>
      </c>
      <c r="L383" s="160">
        <v>45597</v>
      </c>
      <c r="M383" s="52">
        <f>IF(H383&gt;0,IF(COUNTIF($A$2:A383,A383)&gt;1,0,1),0)</f>
        <v>0</v>
      </c>
    </row>
    <row r="384" spans="1:13" customFormat="1" ht="15" x14ac:dyDescent="0.25">
      <c r="A384" t="s">
        <v>222</v>
      </c>
      <c r="B384" t="s">
        <v>167</v>
      </c>
      <c r="C384" t="s">
        <v>14</v>
      </c>
      <c r="D384" t="s">
        <v>220</v>
      </c>
      <c r="E384" t="s">
        <v>171</v>
      </c>
      <c r="F384" t="s">
        <v>163</v>
      </c>
      <c r="G384" s="177">
        <v>-20</v>
      </c>
      <c r="H384" s="60">
        <v>45600</v>
      </c>
      <c r="I384" s="60">
        <v>45600</v>
      </c>
      <c r="J384" t="s">
        <v>163</v>
      </c>
      <c r="K384" t="s">
        <v>221</v>
      </c>
      <c r="L384" s="160">
        <v>45597</v>
      </c>
      <c r="M384" s="52">
        <f>IF(H384&gt;0,IF(COUNTIF($A$2:A384,A384)&gt;1,0,1),0)</f>
        <v>0</v>
      </c>
    </row>
    <row r="385" spans="1:13" customFormat="1" ht="15" x14ac:dyDescent="0.25">
      <c r="A385" t="s">
        <v>295</v>
      </c>
      <c r="B385" t="s">
        <v>167</v>
      </c>
      <c r="C385" t="s">
        <v>14</v>
      </c>
      <c r="D385" t="s">
        <v>220</v>
      </c>
      <c r="E385" t="s">
        <v>171</v>
      </c>
      <c r="F385" t="s">
        <v>163</v>
      </c>
      <c r="G385" s="177">
        <v>-10</v>
      </c>
      <c r="H385" s="60">
        <v>45600</v>
      </c>
      <c r="I385" s="60">
        <v>45600</v>
      </c>
      <c r="J385" t="s">
        <v>163</v>
      </c>
      <c r="K385" t="s">
        <v>221</v>
      </c>
      <c r="L385" s="160">
        <v>45597</v>
      </c>
      <c r="M385" s="52">
        <f>IF(H385&gt;0,IF(COUNTIF($A$2:A385,A385)&gt;1,0,1),0)</f>
        <v>0</v>
      </c>
    </row>
    <row r="386" spans="1:13" customFormat="1" ht="15" x14ac:dyDescent="0.25">
      <c r="A386" t="s">
        <v>675</v>
      </c>
      <c r="B386" t="s">
        <v>167</v>
      </c>
      <c r="C386" t="s">
        <v>14</v>
      </c>
      <c r="D386" t="s">
        <v>220</v>
      </c>
      <c r="E386" t="s">
        <v>171</v>
      </c>
      <c r="F386" t="s">
        <v>163</v>
      </c>
      <c r="G386" s="177">
        <v>-20</v>
      </c>
      <c r="H386" s="60">
        <v>45600</v>
      </c>
      <c r="I386" s="60">
        <v>45600</v>
      </c>
      <c r="J386" t="s">
        <v>163</v>
      </c>
      <c r="K386" t="s">
        <v>221</v>
      </c>
      <c r="L386" s="160">
        <v>45597</v>
      </c>
      <c r="M386" s="52">
        <f>IF(H386&gt;0,IF(COUNTIF($A$2:A386,A386)&gt;1,0,1),0)</f>
        <v>0</v>
      </c>
    </row>
    <row r="387" spans="1:13" customFormat="1" ht="15" x14ac:dyDescent="0.25">
      <c r="A387" t="s">
        <v>306</v>
      </c>
      <c r="B387" t="s">
        <v>167</v>
      </c>
      <c r="C387" t="s">
        <v>14</v>
      </c>
      <c r="D387" t="s">
        <v>220</v>
      </c>
      <c r="E387" t="s">
        <v>171</v>
      </c>
      <c r="F387" t="s">
        <v>163</v>
      </c>
      <c r="G387" s="177">
        <v>-20</v>
      </c>
      <c r="H387" s="60">
        <v>45601</v>
      </c>
      <c r="I387" s="60">
        <v>45601</v>
      </c>
      <c r="J387" t="s">
        <v>163</v>
      </c>
      <c r="K387" t="s">
        <v>1632</v>
      </c>
      <c r="L387" s="160">
        <v>45597</v>
      </c>
      <c r="M387" s="52">
        <f>IF(H387&gt;0,IF(COUNTIF($A$2:A387,A387)&gt;1,0,1),0)</f>
        <v>0</v>
      </c>
    </row>
    <row r="388" spans="1:13" customFormat="1" ht="15" x14ac:dyDescent="0.25">
      <c r="A388" t="s">
        <v>226</v>
      </c>
      <c r="B388" t="s">
        <v>167</v>
      </c>
      <c r="C388" t="s">
        <v>14</v>
      </c>
      <c r="D388" t="s">
        <v>220</v>
      </c>
      <c r="E388" t="s">
        <v>171</v>
      </c>
      <c r="F388" t="s">
        <v>163</v>
      </c>
      <c r="G388" s="177">
        <v>-26.67</v>
      </c>
      <c r="H388" s="60">
        <v>45601</v>
      </c>
      <c r="I388" s="60">
        <v>45601</v>
      </c>
      <c r="J388" t="s">
        <v>163</v>
      </c>
      <c r="K388" t="s">
        <v>221</v>
      </c>
      <c r="L388" s="160">
        <v>45597</v>
      </c>
      <c r="M388" s="52">
        <f>IF(H388&gt;0,IF(COUNTIF($A$2:A388,A388)&gt;1,0,1),0)</f>
        <v>0</v>
      </c>
    </row>
    <row r="389" spans="1:13" customFormat="1" ht="15" x14ac:dyDescent="0.25">
      <c r="A389" t="s">
        <v>1446</v>
      </c>
      <c r="B389" t="s">
        <v>167</v>
      </c>
      <c r="C389" t="s">
        <v>14</v>
      </c>
      <c r="D389" t="s">
        <v>220</v>
      </c>
      <c r="E389" t="s">
        <v>171</v>
      </c>
      <c r="F389" t="s">
        <v>163</v>
      </c>
      <c r="G389" s="177">
        <v>-50</v>
      </c>
      <c r="H389" s="60">
        <v>45601</v>
      </c>
      <c r="I389" s="60">
        <v>45601</v>
      </c>
      <c r="J389" t="s">
        <v>163</v>
      </c>
      <c r="K389" t="s">
        <v>221</v>
      </c>
      <c r="L389" s="160">
        <v>45597</v>
      </c>
      <c r="M389" s="52">
        <f>IF(H389&gt;0,IF(COUNTIF($A$2:A389,A389)&gt;1,0,1),0)</f>
        <v>1</v>
      </c>
    </row>
    <row r="390" spans="1:13" customFormat="1" ht="15" x14ac:dyDescent="0.25">
      <c r="A390" t="s">
        <v>228</v>
      </c>
      <c r="B390" t="s">
        <v>167</v>
      </c>
      <c r="C390" t="s">
        <v>14</v>
      </c>
      <c r="D390" t="s">
        <v>220</v>
      </c>
      <c r="E390" t="s">
        <v>171</v>
      </c>
      <c r="F390" t="s">
        <v>163</v>
      </c>
      <c r="G390" s="177">
        <v>-10</v>
      </c>
      <c r="H390" s="60">
        <v>45601</v>
      </c>
      <c r="I390" s="60">
        <v>45601</v>
      </c>
      <c r="J390" t="s">
        <v>163</v>
      </c>
      <c r="K390" t="s">
        <v>221</v>
      </c>
      <c r="L390" s="160">
        <v>45597</v>
      </c>
      <c r="M390" s="52">
        <f>IF(H390&gt;0,IF(COUNTIF($A$2:A390,A390)&gt;1,0,1),0)</f>
        <v>0</v>
      </c>
    </row>
    <row r="391" spans="1:13" customFormat="1" ht="15" x14ac:dyDescent="0.25">
      <c r="A391" t="s">
        <v>229</v>
      </c>
      <c r="B391" t="s">
        <v>167</v>
      </c>
      <c r="C391" t="s">
        <v>14</v>
      </c>
      <c r="D391" t="s">
        <v>220</v>
      </c>
      <c r="E391" t="s">
        <v>171</v>
      </c>
      <c r="F391" t="s">
        <v>163</v>
      </c>
      <c r="G391" s="177">
        <v>-20</v>
      </c>
      <c r="H391" s="60">
        <v>45601</v>
      </c>
      <c r="I391" s="60">
        <v>45601</v>
      </c>
      <c r="J391" t="s">
        <v>163</v>
      </c>
      <c r="K391" t="s">
        <v>221</v>
      </c>
      <c r="L391" s="160">
        <v>45597</v>
      </c>
      <c r="M391" s="52">
        <f>IF(H391&gt;0,IF(COUNTIF($A$2:A391,A391)&gt;1,0,1),0)</f>
        <v>0</v>
      </c>
    </row>
    <row r="392" spans="1:13" customFormat="1" ht="15" x14ac:dyDescent="0.25">
      <c r="A392" t="s">
        <v>230</v>
      </c>
      <c r="B392" t="s">
        <v>167</v>
      </c>
      <c r="C392" t="s">
        <v>14</v>
      </c>
      <c r="D392" t="s">
        <v>220</v>
      </c>
      <c r="E392" t="s">
        <v>171</v>
      </c>
      <c r="F392" t="s">
        <v>163</v>
      </c>
      <c r="G392" s="177">
        <v>-150</v>
      </c>
      <c r="H392" s="60">
        <v>45602</v>
      </c>
      <c r="I392" s="60">
        <v>45602</v>
      </c>
      <c r="J392" t="s">
        <v>163</v>
      </c>
      <c r="K392" t="s">
        <v>221</v>
      </c>
      <c r="L392" s="160">
        <v>45597</v>
      </c>
      <c r="M392" s="52">
        <f>IF(H392&gt;0,IF(COUNTIF($A$2:A392,A392)&gt;1,0,1),0)</f>
        <v>0</v>
      </c>
    </row>
    <row r="393" spans="1:13" customFormat="1" ht="15" x14ac:dyDescent="0.25">
      <c r="A393" t="s">
        <v>231</v>
      </c>
      <c r="B393" t="s">
        <v>167</v>
      </c>
      <c r="C393" t="s">
        <v>14</v>
      </c>
      <c r="D393" t="s">
        <v>220</v>
      </c>
      <c r="E393" t="s">
        <v>171</v>
      </c>
      <c r="F393" t="s">
        <v>163</v>
      </c>
      <c r="G393" s="177">
        <v>-20</v>
      </c>
      <c r="H393" s="60">
        <v>45602</v>
      </c>
      <c r="I393" s="60">
        <v>45602</v>
      </c>
      <c r="J393" t="s">
        <v>163</v>
      </c>
      <c r="K393" t="s">
        <v>221</v>
      </c>
      <c r="L393" s="160">
        <v>45597</v>
      </c>
      <c r="M393" s="52">
        <f>IF(H393&gt;0,IF(COUNTIF($A$2:A393,A393)&gt;1,0,1),0)</f>
        <v>0</v>
      </c>
    </row>
    <row r="394" spans="1:13" customFormat="1" ht="15" x14ac:dyDescent="0.25">
      <c r="A394" t="s">
        <v>234</v>
      </c>
      <c r="B394" t="s">
        <v>167</v>
      </c>
      <c r="C394" t="s">
        <v>14</v>
      </c>
      <c r="D394" t="s">
        <v>220</v>
      </c>
      <c r="E394" t="s">
        <v>171</v>
      </c>
      <c r="F394" t="s">
        <v>163</v>
      </c>
      <c r="G394" s="177">
        <v>-39</v>
      </c>
      <c r="H394" s="60">
        <v>45603</v>
      </c>
      <c r="I394" s="60">
        <v>45603</v>
      </c>
      <c r="J394" t="s">
        <v>163</v>
      </c>
      <c r="K394" t="s">
        <v>221</v>
      </c>
      <c r="L394" s="160">
        <v>45597</v>
      </c>
      <c r="M394" s="52">
        <f>IF(H394&gt;0,IF(COUNTIF($A$2:A394,A394)&gt;1,0,1),0)</f>
        <v>0</v>
      </c>
    </row>
    <row r="395" spans="1:13" customFormat="1" ht="15" x14ac:dyDescent="0.25">
      <c r="A395" t="s">
        <v>237</v>
      </c>
      <c r="B395" t="s">
        <v>167</v>
      </c>
      <c r="C395" t="s">
        <v>14</v>
      </c>
      <c r="D395" t="s">
        <v>220</v>
      </c>
      <c r="E395" t="s">
        <v>171</v>
      </c>
      <c r="F395" t="s">
        <v>163</v>
      </c>
      <c r="G395" s="177">
        <v>-50</v>
      </c>
      <c r="H395" s="60">
        <v>45604</v>
      </c>
      <c r="I395" s="60">
        <v>45604</v>
      </c>
      <c r="J395" t="s">
        <v>163</v>
      </c>
      <c r="K395" t="s">
        <v>221</v>
      </c>
      <c r="L395" s="160">
        <v>45597</v>
      </c>
      <c r="M395" s="52">
        <f>IF(H395&gt;0,IF(COUNTIF($A$2:A395,A395)&gt;1,0,1),0)</f>
        <v>0</v>
      </c>
    </row>
    <row r="396" spans="1:13" customFormat="1" ht="15" x14ac:dyDescent="0.25">
      <c r="A396" t="s">
        <v>239</v>
      </c>
      <c r="B396" t="s">
        <v>167</v>
      </c>
      <c r="C396" t="s">
        <v>14</v>
      </c>
      <c r="D396" t="s">
        <v>220</v>
      </c>
      <c r="E396" t="s">
        <v>171</v>
      </c>
      <c r="F396" t="s">
        <v>163</v>
      </c>
      <c r="G396" s="177">
        <v>-30</v>
      </c>
      <c r="H396" s="60">
        <v>45604</v>
      </c>
      <c r="I396" s="60">
        <v>45604</v>
      </c>
      <c r="J396" t="s">
        <v>163</v>
      </c>
      <c r="K396" t="s">
        <v>221</v>
      </c>
      <c r="L396" s="160">
        <v>45597</v>
      </c>
      <c r="M396" s="52">
        <f>IF(H396&gt;0,IF(COUNTIF($A$2:A396,A396)&gt;1,0,1),0)</f>
        <v>0</v>
      </c>
    </row>
    <row r="397" spans="1:13" customFormat="1" ht="15" x14ac:dyDescent="0.25">
      <c r="A397" t="s">
        <v>240</v>
      </c>
      <c r="B397" t="s">
        <v>167</v>
      </c>
      <c r="C397" t="s">
        <v>14</v>
      </c>
      <c r="D397" t="s">
        <v>220</v>
      </c>
      <c r="E397" t="s">
        <v>171</v>
      </c>
      <c r="F397" t="s">
        <v>163</v>
      </c>
      <c r="G397" s="177">
        <v>-10</v>
      </c>
      <c r="H397" s="60">
        <v>45604</v>
      </c>
      <c r="I397" s="60">
        <v>45604</v>
      </c>
      <c r="J397" t="s">
        <v>163</v>
      </c>
      <c r="K397" t="s">
        <v>221</v>
      </c>
      <c r="L397" s="160">
        <v>45597</v>
      </c>
      <c r="M397" s="52">
        <f>IF(H397&gt;0,IF(COUNTIF($A$2:A397,A397)&gt;1,0,1),0)</f>
        <v>0</v>
      </c>
    </row>
    <row r="398" spans="1:13" customFormat="1" ht="15" x14ac:dyDescent="0.25">
      <c r="A398" t="s">
        <v>1287</v>
      </c>
      <c r="B398" t="s">
        <v>167</v>
      </c>
      <c r="C398" t="s">
        <v>14</v>
      </c>
      <c r="D398" t="s">
        <v>220</v>
      </c>
      <c r="E398" t="s">
        <v>171</v>
      </c>
      <c r="F398" t="s">
        <v>163</v>
      </c>
      <c r="G398" s="177">
        <v>-4</v>
      </c>
      <c r="H398" s="60">
        <v>45607</v>
      </c>
      <c r="I398" s="60">
        <v>45607</v>
      </c>
      <c r="J398" t="s">
        <v>163</v>
      </c>
      <c r="K398" t="s">
        <v>221</v>
      </c>
      <c r="L398" s="160">
        <v>45597</v>
      </c>
      <c r="M398" s="52">
        <f>IF(H398&gt;0,IF(COUNTIF($A$2:A398,A398)&gt;1,0,1),0)</f>
        <v>0</v>
      </c>
    </row>
    <row r="399" spans="1:13" customFormat="1" ht="15" x14ac:dyDescent="0.25">
      <c r="A399" t="s">
        <v>1280</v>
      </c>
      <c r="B399" t="s">
        <v>167</v>
      </c>
      <c r="C399" t="s">
        <v>14</v>
      </c>
      <c r="D399" t="s">
        <v>220</v>
      </c>
      <c r="E399" t="s">
        <v>171</v>
      </c>
      <c r="F399" t="s">
        <v>163</v>
      </c>
      <c r="G399" s="177">
        <v>-8</v>
      </c>
      <c r="H399" s="60">
        <v>45607</v>
      </c>
      <c r="I399" s="60">
        <v>45607</v>
      </c>
      <c r="J399" t="s">
        <v>163</v>
      </c>
      <c r="K399" t="s">
        <v>221</v>
      </c>
      <c r="L399" s="160">
        <v>45597</v>
      </c>
      <c r="M399" s="52">
        <f>IF(H399&gt;0,IF(COUNTIF($A$2:A399,A399)&gt;1,0,1),0)</f>
        <v>0</v>
      </c>
    </row>
    <row r="400" spans="1:13" customFormat="1" ht="15" x14ac:dyDescent="0.25">
      <c r="A400" t="s">
        <v>243</v>
      </c>
      <c r="B400" t="s">
        <v>167</v>
      </c>
      <c r="C400" t="s">
        <v>14</v>
      </c>
      <c r="D400" t="s">
        <v>220</v>
      </c>
      <c r="E400" t="s">
        <v>171</v>
      </c>
      <c r="F400" t="s">
        <v>163</v>
      </c>
      <c r="G400" s="177">
        <v>-10</v>
      </c>
      <c r="H400" s="60">
        <v>45607</v>
      </c>
      <c r="I400" s="60">
        <v>45607</v>
      </c>
      <c r="J400" t="s">
        <v>163</v>
      </c>
      <c r="K400" t="s">
        <v>221</v>
      </c>
      <c r="L400" s="160">
        <v>45597</v>
      </c>
      <c r="M400" s="52">
        <f>IF(H400&gt;0,IF(COUNTIF($A$2:A400,A400)&gt;1,0,1),0)</f>
        <v>0</v>
      </c>
    </row>
    <row r="401" spans="1:13" customFormat="1" ht="15" x14ac:dyDescent="0.25">
      <c r="A401" t="s">
        <v>244</v>
      </c>
      <c r="B401" t="s">
        <v>167</v>
      </c>
      <c r="C401" t="s">
        <v>14</v>
      </c>
      <c r="D401" t="s">
        <v>220</v>
      </c>
      <c r="E401" t="s">
        <v>171</v>
      </c>
      <c r="F401" t="s">
        <v>163</v>
      </c>
      <c r="G401" s="177">
        <v>-25</v>
      </c>
      <c r="H401" s="60">
        <v>45607</v>
      </c>
      <c r="I401" s="60">
        <v>45607</v>
      </c>
      <c r="J401" t="s">
        <v>163</v>
      </c>
      <c r="K401" t="s">
        <v>221</v>
      </c>
      <c r="L401" s="160">
        <v>45597</v>
      </c>
      <c r="M401" s="52">
        <f>IF(H401&gt;0,IF(COUNTIF($A$2:A401,A401)&gt;1,0,1),0)</f>
        <v>0</v>
      </c>
    </row>
    <row r="402" spans="1:13" customFormat="1" ht="15" x14ac:dyDescent="0.25">
      <c r="A402" t="s">
        <v>912</v>
      </c>
      <c r="B402" t="s">
        <v>167</v>
      </c>
      <c r="C402" t="s">
        <v>14</v>
      </c>
      <c r="D402" t="s">
        <v>220</v>
      </c>
      <c r="E402" t="s">
        <v>171</v>
      </c>
      <c r="F402" t="s">
        <v>163</v>
      </c>
      <c r="G402" s="177">
        <v>-65</v>
      </c>
      <c r="H402" s="60">
        <v>45607</v>
      </c>
      <c r="I402" s="60">
        <v>45607</v>
      </c>
      <c r="J402" t="s">
        <v>163</v>
      </c>
      <c r="K402" t="s">
        <v>221</v>
      </c>
      <c r="L402" s="160">
        <v>45597</v>
      </c>
      <c r="M402" s="52">
        <f>IF(H402&gt;0,IF(COUNTIF($A$2:A402,A402)&gt;1,0,1),0)</f>
        <v>0</v>
      </c>
    </row>
    <row r="403" spans="1:13" customFormat="1" ht="15" x14ac:dyDescent="0.25">
      <c r="A403" t="s">
        <v>245</v>
      </c>
      <c r="B403" t="s">
        <v>167</v>
      </c>
      <c r="C403" t="s">
        <v>14</v>
      </c>
      <c r="D403" t="s">
        <v>220</v>
      </c>
      <c r="E403" t="s">
        <v>171</v>
      </c>
      <c r="F403" t="s">
        <v>163</v>
      </c>
      <c r="G403" s="177">
        <v>-10</v>
      </c>
      <c r="H403" s="60">
        <v>45607</v>
      </c>
      <c r="I403" s="60">
        <v>45607</v>
      </c>
      <c r="J403" t="s">
        <v>163</v>
      </c>
      <c r="K403" t="s">
        <v>221</v>
      </c>
      <c r="L403" s="160">
        <v>45597</v>
      </c>
      <c r="M403" s="52">
        <f>IF(H403&gt;0,IF(COUNTIF($A$2:A403,A403)&gt;1,0,1),0)</f>
        <v>0</v>
      </c>
    </row>
    <row r="404" spans="1:13" customFormat="1" ht="15" x14ac:dyDescent="0.25">
      <c r="A404" t="s">
        <v>246</v>
      </c>
      <c r="B404" t="s">
        <v>167</v>
      </c>
      <c r="C404" t="s">
        <v>14</v>
      </c>
      <c r="D404" t="s">
        <v>220</v>
      </c>
      <c r="E404" t="s">
        <v>171</v>
      </c>
      <c r="F404" t="s">
        <v>163</v>
      </c>
      <c r="G404" s="177">
        <v>-30</v>
      </c>
      <c r="H404" s="60">
        <v>45607</v>
      </c>
      <c r="I404" s="60">
        <v>45607</v>
      </c>
      <c r="J404" t="s">
        <v>163</v>
      </c>
      <c r="K404" t="s">
        <v>221</v>
      </c>
      <c r="L404" s="160">
        <v>45597</v>
      </c>
      <c r="M404" s="52">
        <f>IF(H404&gt;0,IF(COUNTIF($A$2:A404,A404)&gt;1,0,1),0)</f>
        <v>0</v>
      </c>
    </row>
    <row r="405" spans="1:13" customFormat="1" ht="15" x14ac:dyDescent="0.25">
      <c r="A405" t="s">
        <v>248</v>
      </c>
      <c r="B405" t="s">
        <v>167</v>
      </c>
      <c r="C405" t="s">
        <v>14</v>
      </c>
      <c r="D405" t="s">
        <v>220</v>
      </c>
      <c r="E405" t="s">
        <v>171</v>
      </c>
      <c r="F405" t="s">
        <v>163</v>
      </c>
      <c r="G405" s="177">
        <v>-40</v>
      </c>
      <c r="H405" s="60">
        <v>45607</v>
      </c>
      <c r="I405" s="60">
        <v>45607</v>
      </c>
      <c r="J405" t="s">
        <v>163</v>
      </c>
      <c r="K405" t="s">
        <v>221</v>
      </c>
      <c r="L405" s="160">
        <v>45597</v>
      </c>
      <c r="M405" s="52">
        <f>IF(H405&gt;0,IF(COUNTIF($A$2:A405,A405)&gt;1,0,1),0)</f>
        <v>0</v>
      </c>
    </row>
    <row r="406" spans="1:13" customFormat="1" ht="15" x14ac:dyDescent="0.25">
      <c r="A406" t="s">
        <v>250</v>
      </c>
      <c r="B406" t="s">
        <v>167</v>
      </c>
      <c r="C406" t="s">
        <v>14</v>
      </c>
      <c r="D406" t="s">
        <v>220</v>
      </c>
      <c r="E406" t="s">
        <v>171</v>
      </c>
      <c r="F406" t="s">
        <v>163</v>
      </c>
      <c r="G406" s="177">
        <v>-30</v>
      </c>
      <c r="H406" s="60">
        <v>45607</v>
      </c>
      <c r="I406" s="60">
        <v>45607</v>
      </c>
      <c r="J406" t="s">
        <v>163</v>
      </c>
      <c r="K406" t="s">
        <v>221</v>
      </c>
      <c r="L406" s="160">
        <v>45597</v>
      </c>
      <c r="M406" s="52">
        <f>IF(H406&gt;0,IF(COUNTIF($A$2:A406,A406)&gt;1,0,1),0)</f>
        <v>0</v>
      </c>
    </row>
    <row r="407" spans="1:13" customFormat="1" ht="15" x14ac:dyDescent="0.25">
      <c r="A407" t="s">
        <v>1631</v>
      </c>
      <c r="B407" t="s">
        <v>167</v>
      </c>
      <c r="C407" t="s">
        <v>14</v>
      </c>
      <c r="D407" t="s">
        <v>220</v>
      </c>
      <c r="E407" t="s">
        <v>171</v>
      </c>
      <c r="F407" t="s">
        <v>163</v>
      </c>
      <c r="G407" s="177">
        <v>-10</v>
      </c>
      <c r="H407" s="60">
        <v>45607</v>
      </c>
      <c r="I407" s="60">
        <v>45607</v>
      </c>
      <c r="J407" t="s">
        <v>163</v>
      </c>
      <c r="K407" t="s">
        <v>221</v>
      </c>
      <c r="L407" s="160">
        <v>45597</v>
      </c>
      <c r="M407" s="52">
        <f>IF(H407&gt;0,IF(COUNTIF($A$2:A407,A407)&gt;1,0,1),0)</f>
        <v>1</v>
      </c>
    </row>
    <row r="408" spans="1:13" customFormat="1" ht="15" x14ac:dyDescent="0.25">
      <c r="A408" t="s">
        <v>251</v>
      </c>
      <c r="B408" t="s">
        <v>167</v>
      </c>
      <c r="C408" t="s">
        <v>14</v>
      </c>
      <c r="D408" t="s">
        <v>220</v>
      </c>
      <c r="E408" t="s">
        <v>171</v>
      </c>
      <c r="F408" t="s">
        <v>163</v>
      </c>
      <c r="G408" s="177">
        <v>-15</v>
      </c>
      <c r="H408" s="60">
        <v>45607</v>
      </c>
      <c r="I408" s="60">
        <v>45607</v>
      </c>
      <c r="J408" t="s">
        <v>163</v>
      </c>
      <c r="K408" t="s">
        <v>221</v>
      </c>
      <c r="L408" s="160">
        <v>45597</v>
      </c>
      <c r="M408" s="52">
        <f>IF(H408&gt;0,IF(COUNTIF($A$2:A408,A408)&gt;1,0,1),0)</f>
        <v>0</v>
      </c>
    </row>
    <row r="409" spans="1:13" customFormat="1" ht="15" x14ac:dyDescent="0.25">
      <c r="A409" t="s">
        <v>310</v>
      </c>
      <c r="B409" t="s">
        <v>167</v>
      </c>
      <c r="C409" t="s">
        <v>14</v>
      </c>
      <c r="D409" t="s">
        <v>220</v>
      </c>
      <c r="E409" t="s">
        <v>171</v>
      </c>
      <c r="F409" t="s">
        <v>163</v>
      </c>
      <c r="G409" s="177">
        <v>-100</v>
      </c>
      <c r="H409" s="60">
        <v>45608</v>
      </c>
      <c r="I409" s="60">
        <v>45608</v>
      </c>
      <c r="J409" t="s">
        <v>163</v>
      </c>
      <c r="K409" t="s">
        <v>1630</v>
      </c>
      <c r="L409" s="160">
        <v>45597</v>
      </c>
      <c r="M409" s="52">
        <f>IF(H409&gt;0,IF(COUNTIF($A$2:A409,A409)&gt;1,0,1),0)</f>
        <v>0</v>
      </c>
    </row>
    <row r="410" spans="1:13" customFormat="1" ht="15" x14ac:dyDescent="0.25">
      <c r="A410" t="s">
        <v>225</v>
      </c>
      <c r="B410" t="s">
        <v>167</v>
      </c>
      <c r="C410" t="s">
        <v>14</v>
      </c>
      <c r="D410" t="s">
        <v>220</v>
      </c>
      <c r="E410" t="s">
        <v>171</v>
      </c>
      <c r="F410" t="s">
        <v>163</v>
      </c>
      <c r="G410" s="177">
        <v>-40</v>
      </c>
      <c r="H410" s="60">
        <v>45608</v>
      </c>
      <c r="I410" s="60">
        <v>45608</v>
      </c>
      <c r="J410" t="s">
        <v>163</v>
      </c>
      <c r="K410" t="s">
        <v>221</v>
      </c>
      <c r="L410" s="160">
        <v>45597</v>
      </c>
      <c r="M410" s="52">
        <f>IF(H410&gt;0,IF(COUNTIF($A$2:A410,A410)&gt;1,0,1),0)</f>
        <v>0</v>
      </c>
    </row>
    <row r="411" spans="1:13" customFormat="1" ht="15" x14ac:dyDescent="0.25">
      <c r="A411" t="s">
        <v>252</v>
      </c>
      <c r="B411" t="s">
        <v>167</v>
      </c>
      <c r="C411" t="s">
        <v>14</v>
      </c>
      <c r="D411" t="s">
        <v>220</v>
      </c>
      <c r="E411" t="s">
        <v>171</v>
      </c>
      <c r="F411" t="s">
        <v>163</v>
      </c>
      <c r="G411" s="177">
        <v>-75</v>
      </c>
      <c r="H411" s="60">
        <v>45608</v>
      </c>
      <c r="I411" s="60">
        <v>45608</v>
      </c>
      <c r="J411" t="s">
        <v>163</v>
      </c>
      <c r="K411" t="s">
        <v>221</v>
      </c>
      <c r="L411" s="160">
        <v>45597</v>
      </c>
      <c r="M411" s="52">
        <f>IF(H411&gt;0,IF(COUNTIF($A$2:A411,A411)&gt;1,0,1),0)</f>
        <v>0</v>
      </c>
    </row>
    <row r="412" spans="1:13" customFormat="1" ht="15" x14ac:dyDescent="0.25">
      <c r="A412" t="s">
        <v>668</v>
      </c>
      <c r="B412" t="s">
        <v>167</v>
      </c>
      <c r="C412" t="s">
        <v>14</v>
      </c>
      <c r="D412" t="s">
        <v>220</v>
      </c>
      <c r="E412" t="s">
        <v>171</v>
      </c>
      <c r="F412" t="s">
        <v>163</v>
      </c>
      <c r="G412" s="177">
        <v>-50</v>
      </c>
      <c r="H412" s="60">
        <v>45608</v>
      </c>
      <c r="I412" s="60">
        <v>45608</v>
      </c>
      <c r="J412" t="s">
        <v>163</v>
      </c>
      <c r="K412" t="s">
        <v>221</v>
      </c>
      <c r="L412" s="160">
        <v>45597</v>
      </c>
      <c r="M412" s="52">
        <f>IF(H412&gt;0,IF(COUNTIF($A$2:A412,A412)&gt;1,0,1),0)</f>
        <v>0</v>
      </c>
    </row>
    <row r="413" spans="1:13" customFormat="1" ht="15" x14ac:dyDescent="0.25">
      <c r="A413" t="s">
        <v>253</v>
      </c>
      <c r="B413" t="s">
        <v>167</v>
      </c>
      <c r="C413" t="s">
        <v>14</v>
      </c>
      <c r="D413" t="s">
        <v>220</v>
      </c>
      <c r="E413" t="s">
        <v>171</v>
      </c>
      <c r="F413" t="s">
        <v>163</v>
      </c>
      <c r="G413" s="177">
        <v>-30</v>
      </c>
      <c r="H413" s="60">
        <v>45609</v>
      </c>
      <c r="I413" s="60">
        <v>45609</v>
      </c>
      <c r="J413" t="s">
        <v>163</v>
      </c>
      <c r="K413" t="s">
        <v>221</v>
      </c>
      <c r="L413" s="160">
        <v>45597</v>
      </c>
      <c r="M413" s="52">
        <f>IF(H413&gt;0,IF(COUNTIF($A$2:A413,A413)&gt;1,0,1),0)</f>
        <v>0</v>
      </c>
    </row>
    <row r="414" spans="1:13" customFormat="1" ht="15" x14ac:dyDescent="0.25">
      <c r="A414" t="s">
        <v>1629</v>
      </c>
      <c r="B414" t="s">
        <v>167</v>
      </c>
      <c r="C414" t="s">
        <v>14</v>
      </c>
      <c r="D414" t="s">
        <v>220</v>
      </c>
      <c r="E414" t="s">
        <v>171</v>
      </c>
      <c r="F414" t="s">
        <v>163</v>
      </c>
      <c r="G414" s="177">
        <v>-20</v>
      </c>
      <c r="H414" s="60">
        <v>45609</v>
      </c>
      <c r="I414" s="60">
        <v>45609</v>
      </c>
      <c r="J414" t="s">
        <v>163</v>
      </c>
      <c r="K414" t="s">
        <v>221</v>
      </c>
      <c r="L414" s="160">
        <v>45597</v>
      </c>
      <c r="M414" s="52">
        <f>IF(H414&gt;0,IF(COUNTIF($A$2:A414,A414)&gt;1,0,1),0)</f>
        <v>1</v>
      </c>
    </row>
    <row r="415" spans="1:13" customFormat="1" ht="15" x14ac:dyDescent="0.25">
      <c r="A415" t="s">
        <v>256</v>
      </c>
      <c r="B415" t="s">
        <v>167</v>
      </c>
      <c r="C415" t="s">
        <v>14</v>
      </c>
      <c r="D415" t="s">
        <v>220</v>
      </c>
      <c r="E415" t="s">
        <v>171</v>
      </c>
      <c r="F415" t="s">
        <v>163</v>
      </c>
      <c r="G415" s="177">
        <v>-50</v>
      </c>
      <c r="H415" s="60">
        <v>45609</v>
      </c>
      <c r="I415" s="60">
        <v>45609</v>
      </c>
      <c r="J415" t="s">
        <v>163</v>
      </c>
      <c r="K415" t="s">
        <v>221</v>
      </c>
      <c r="L415" s="160">
        <v>45597</v>
      </c>
      <c r="M415" s="52">
        <f>IF(H415&gt;0,IF(COUNTIF($A$2:A415,A415)&gt;1,0,1),0)</f>
        <v>0</v>
      </c>
    </row>
    <row r="416" spans="1:13" customFormat="1" ht="15" x14ac:dyDescent="0.25">
      <c r="A416" t="s">
        <v>281</v>
      </c>
      <c r="B416" t="s">
        <v>167</v>
      </c>
      <c r="C416" t="s">
        <v>14</v>
      </c>
      <c r="D416" t="s">
        <v>220</v>
      </c>
      <c r="E416" t="s">
        <v>171</v>
      </c>
      <c r="F416" t="s">
        <v>163</v>
      </c>
      <c r="G416" s="177">
        <v>-35.33</v>
      </c>
      <c r="H416" s="60">
        <v>45611</v>
      </c>
      <c r="I416" s="60">
        <v>45611</v>
      </c>
      <c r="J416" t="s">
        <v>163</v>
      </c>
      <c r="K416" t="s">
        <v>221</v>
      </c>
      <c r="L416" s="160">
        <v>45597</v>
      </c>
      <c r="M416" s="52">
        <f>IF(H416&gt;0,IF(COUNTIF($A$2:A416,A416)&gt;1,0,1),0)</f>
        <v>0</v>
      </c>
    </row>
    <row r="417" spans="1:13" customFormat="1" ht="15" x14ac:dyDescent="0.25">
      <c r="A417" t="s">
        <v>258</v>
      </c>
      <c r="B417" t="s">
        <v>167</v>
      </c>
      <c r="C417" t="s">
        <v>14</v>
      </c>
      <c r="D417" t="s">
        <v>220</v>
      </c>
      <c r="E417" t="s">
        <v>171</v>
      </c>
      <c r="F417" t="s">
        <v>163</v>
      </c>
      <c r="G417" s="177">
        <v>-20</v>
      </c>
      <c r="H417" s="60">
        <v>45611</v>
      </c>
      <c r="I417" s="60">
        <v>45611</v>
      </c>
      <c r="J417" t="s">
        <v>163</v>
      </c>
      <c r="K417" t="s">
        <v>221</v>
      </c>
      <c r="L417" s="160">
        <v>45597</v>
      </c>
      <c r="M417" s="52">
        <f>IF(H417&gt;0,IF(COUNTIF($A$2:A417,A417)&gt;1,0,1),0)</f>
        <v>0</v>
      </c>
    </row>
    <row r="418" spans="1:13" customFormat="1" ht="15" x14ac:dyDescent="0.25">
      <c r="A418" t="s">
        <v>259</v>
      </c>
      <c r="B418" t="s">
        <v>167</v>
      </c>
      <c r="C418" t="s">
        <v>14</v>
      </c>
      <c r="D418" t="s">
        <v>220</v>
      </c>
      <c r="E418" t="s">
        <v>171</v>
      </c>
      <c r="F418" t="s">
        <v>163</v>
      </c>
      <c r="G418" s="177">
        <v>-80</v>
      </c>
      <c r="H418" s="60">
        <v>45611</v>
      </c>
      <c r="I418" s="60">
        <v>45611</v>
      </c>
      <c r="J418" t="s">
        <v>163</v>
      </c>
      <c r="K418" t="s">
        <v>221</v>
      </c>
      <c r="L418" s="160">
        <v>45597</v>
      </c>
      <c r="M418" s="52">
        <f>IF(H418&gt;0,IF(COUNTIF($A$2:A418,A418)&gt;1,0,1),0)</f>
        <v>0</v>
      </c>
    </row>
    <row r="419" spans="1:13" customFormat="1" ht="15" x14ac:dyDescent="0.25">
      <c r="A419" t="s">
        <v>247</v>
      </c>
      <c r="B419" t="s">
        <v>167</v>
      </c>
      <c r="C419" t="s">
        <v>14</v>
      </c>
      <c r="D419" t="s">
        <v>220</v>
      </c>
      <c r="E419" t="s">
        <v>171</v>
      </c>
      <c r="F419" t="s">
        <v>163</v>
      </c>
      <c r="G419" s="177">
        <v>-25</v>
      </c>
      <c r="H419" s="60">
        <v>45611</v>
      </c>
      <c r="I419" s="60">
        <v>45611</v>
      </c>
      <c r="J419" t="s">
        <v>163</v>
      </c>
      <c r="K419" t="s">
        <v>221</v>
      </c>
      <c r="L419" s="160">
        <v>45597</v>
      </c>
      <c r="M419" s="52">
        <f>IF(H419&gt;0,IF(COUNTIF($A$2:A419,A419)&gt;1,0,1),0)</f>
        <v>0</v>
      </c>
    </row>
    <row r="420" spans="1:13" customFormat="1" ht="15" x14ac:dyDescent="0.25">
      <c r="A420" t="s">
        <v>260</v>
      </c>
      <c r="B420" t="s">
        <v>167</v>
      </c>
      <c r="C420" t="s">
        <v>14</v>
      </c>
      <c r="D420" t="s">
        <v>220</v>
      </c>
      <c r="E420" t="s">
        <v>171</v>
      </c>
      <c r="F420" t="s">
        <v>163</v>
      </c>
      <c r="G420" s="177">
        <v>-10</v>
      </c>
      <c r="H420" s="60">
        <v>45611</v>
      </c>
      <c r="I420" s="60">
        <v>45611</v>
      </c>
      <c r="J420" t="s">
        <v>163</v>
      </c>
      <c r="K420" t="s">
        <v>221</v>
      </c>
      <c r="L420" s="160">
        <v>45597</v>
      </c>
      <c r="M420" s="52">
        <f>IF(H420&gt;0,IF(COUNTIF($A$2:A420,A420)&gt;1,0,1),0)</f>
        <v>0</v>
      </c>
    </row>
    <row r="421" spans="1:13" customFormat="1" ht="15" x14ac:dyDescent="0.25">
      <c r="A421" t="s">
        <v>276</v>
      </c>
      <c r="B421" t="s">
        <v>167</v>
      </c>
      <c r="C421" t="s">
        <v>14</v>
      </c>
      <c r="D421" t="s">
        <v>220</v>
      </c>
      <c r="E421" t="s">
        <v>171</v>
      </c>
      <c r="F421" t="s">
        <v>163</v>
      </c>
      <c r="G421" s="177">
        <v>-100</v>
      </c>
      <c r="H421" s="60">
        <v>45614</v>
      </c>
      <c r="I421" s="60">
        <v>45614</v>
      </c>
      <c r="J421" t="s">
        <v>163</v>
      </c>
      <c r="K421" t="s">
        <v>221</v>
      </c>
      <c r="L421" s="160">
        <v>45597</v>
      </c>
      <c r="M421" s="52">
        <f>IF(H421&gt;0,IF(COUNTIF($A$2:A421,A421)&gt;1,0,1),0)</f>
        <v>0</v>
      </c>
    </row>
    <row r="422" spans="1:13" customFormat="1" ht="15" x14ac:dyDescent="0.25">
      <c r="A422" t="s">
        <v>232</v>
      </c>
      <c r="B422" t="s">
        <v>167</v>
      </c>
      <c r="C422" t="s">
        <v>14</v>
      </c>
      <c r="D422" t="s">
        <v>220</v>
      </c>
      <c r="E422" t="s">
        <v>171</v>
      </c>
      <c r="F422" t="s">
        <v>163</v>
      </c>
      <c r="G422" s="177">
        <v>-13.33</v>
      </c>
      <c r="H422" s="60">
        <v>45614</v>
      </c>
      <c r="I422" s="60">
        <v>45614</v>
      </c>
      <c r="J422" t="s">
        <v>163</v>
      </c>
      <c r="K422" t="s">
        <v>221</v>
      </c>
      <c r="L422" s="160">
        <v>45597</v>
      </c>
      <c r="M422" s="52">
        <f>IF(H422&gt;0,IF(COUNTIF($A$2:A422,A422)&gt;1,0,1),0)</f>
        <v>0</v>
      </c>
    </row>
    <row r="423" spans="1:13" customFormat="1" ht="15" x14ac:dyDescent="0.25">
      <c r="A423" t="s">
        <v>676</v>
      </c>
      <c r="B423" t="s">
        <v>167</v>
      </c>
      <c r="C423" t="s">
        <v>14</v>
      </c>
      <c r="D423" t="s">
        <v>220</v>
      </c>
      <c r="E423" t="s">
        <v>171</v>
      </c>
      <c r="F423" t="s">
        <v>163</v>
      </c>
      <c r="G423" s="177">
        <v>-36.67</v>
      </c>
      <c r="H423" s="60">
        <v>45614</v>
      </c>
      <c r="I423" s="60">
        <v>45614</v>
      </c>
      <c r="J423" t="s">
        <v>163</v>
      </c>
      <c r="K423" t="s">
        <v>221</v>
      </c>
      <c r="L423" s="160">
        <v>45597</v>
      </c>
      <c r="M423" s="52">
        <f>IF(H423&gt;0,IF(COUNTIF($A$2:A423,A423)&gt;1,0,1),0)</f>
        <v>0</v>
      </c>
    </row>
    <row r="424" spans="1:13" customFormat="1" ht="15" x14ac:dyDescent="0.25">
      <c r="A424" t="s">
        <v>282</v>
      </c>
      <c r="B424" t="s">
        <v>167</v>
      </c>
      <c r="C424" t="s">
        <v>14</v>
      </c>
      <c r="D424" t="s">
        <v>220</v>
      </c>
      <c r="E424" t="s">
        <v>171</v>
      </c>
      <c r="F424" t="s">
        <v>163</v>
      </c>
      <c r="G424" s="177">
        <v>-26.67</v>
      </c>
      <c r="H424" s="60">
        <v>45614</v>
      </c>
      <c r="I424" s="60">
        <v>45614</v>
      </c>
      <c r="J424" t="s">
        <v>163</v>
      </c>
      <c r="K424" t="s">
        <v>221</v>
      </c>
      <c r="L424" s="160">
        <v>45597</v>
      </c>
      <c r="M424" s="52">
        <f>IF(H424&gt;0,IF(COUNTIF($A$2:A424,A424)&gt;1,0,1),0)</f>
        <v>0</v>
      </c>
    </row>
    <row r="425" spans="1:13" customFormat="1" ht="15" x14ac:dyDescent="0.25">
      <c r="A425" t="s">
        <v>1588</v>
      </c>
      <c r="B425" t="s">
        <v>167</v>
      </c>
      <c r="C425" t="s">
        <v>14</v>
      </c>
      <c r="D425" t="s">
        <v>220</v>
      </c>
      <c r="E425" t="s">
        <v>171</v>
      </c>
      <c r="F425" t="s">
        <v>163</v>
      </c>
      <c r="G425" s="177">
        <v>-20</v>
      </c>
      <c r="H425" s="60">
        <v>45614</v>
      </c>
      <c r="I425" s="60">
        <v>45614</v>
      </c>
      <c r="J425" t="s">
        <v>163</v>
      </c>
      <c r="K425" t="s">
        <v>221</v>
      </c>
      <c r="L425" s="160">
        <v>45597</v>
      </c>
      <c r="M425" s="52">
        <f>IF(H425&gt;0,IF(COUNTIF($A$2:A425,A425)&gt;1,0,1),0)</f>
        <v>1</v>
      </c>
    </row>
    <row r="426" spans="1:13" customFormat="1" ht="15" x14ac:dyDescent="0.25">
      <c r="A426" t="s">
        <v>261</v>
      </c>
      <c r="B426" t="s">
        <v>167</v>
      </c>
      <c r="C426" t="s">
        <v>14</v>
      </c>
      <c r="D426" t="s">
        <v>220</v>
      </c>
      <c r="E426" t="s">
        <v>171</v>
      </c>
      <c r="F426" t="s">
        <v>163</v>
      </c>
      <c r="G426" s="177">
        <v>-45</v>
      </c>
      <c r="H426" s="60">
        <v>45614</v>
      </c>
      <c r="I426" s="60">
        <v>45614</v>
      </c>
      <c r="J426" t="s">
        <v>163</v>
      </c>
      <c r="K426" t="s">
        <v>221</v>
      </c>
      <c r="L426" s="160">
        <v>45597</v>
      </c>
      <c r="M426" s="52">
        <f>IF(H426&gt;0,IF(COUNTIF($A$2:A426,A426)&gt;1,0,1),0)</f>
        <v>0</v>
      </c>
    </row>
    <row r="427" spans="1:13" customFormat="1" ht="15" x14ac:dyDescent="0.25">
      <c r="A427" t="s">
        <v>224</v>
      </c>
      <c r="B427" t="s">
        <v>167</v>
      </c>
      <c r="C427" t="s">
        <v>14</v>
      </c>
      <c r="D427" t="s">
        <v>220</v>
      </c>
      <c r="E427" t="s">
        <v>171</v>
      </c>
      <c r="F427" t="s">
        <v>163</v>
      </c>
      <c r="G427" s="177">
        <v>-23.33</v>
      </c>
      <c r="H427" s="60">
        <v>45614</v>
      </c>
      <c r="I427" s="60">
        <v>45614</v>
      </c>
      <c r="J427" t="s">
        <v>163</v>
      </c>
      <c r="K427" t="s">
        <v>221</v>
      </c>
      <c r="L427" s="160">
        <v>45597</v>
      </c>
      <c r="M427" s="52">
        <f>IF(H427&gt;0,IF(COUNTIF($A$2:A427,A427)&gt;1,0,1),0)</f>
        <v>0</v>
      </c>
    </row>
    <row r="428" spans="1:13" customFormat="1" ht="15" x14ac:dyDescent="0.25">
      <c r="A428" t="s">
        <v>267</v>
      </c>
      <c r="B428" t="s">
        <v>167</v>
      </c>
      <c r="C428" t="s">
        <v>14</v>
      </c>
      <c r="D428" t="s">
        <v>220</v>
      </c>
      <c r="E428" t="s">
        <v>171</v>
      </c>
      <c r="F428" t="s">
        <v>163</v>
      </c>
      <c r="G428" s="177">
        <v>-20</v>
      </c>
      <c r="H428" s="60">
        <v>45615</v>
      </c>
      <c r="I428" s="60">
        <v>45615</v>
      </c>
      <c r="J428" t="s">
        <v>163</v>
      </c>
      <c r="K428" t="s">
        <v>221</v>
      </c>
      <c r="L428" s="160">
        <v>45597</v>
      </c>
      <c r="M428" s="52">
        <f>IF(H428&gt;0,IF(COUNTIF($A$2:A428,A428)&gt;1,0,1),0)</f>
        <v>0</v>
      </c>
    </row>
    <row r="429" spans="1:13" customFormat="1" ht="15" x14ac:dyDescent="0.25">
      <c r="A429" t="s">
        <v>268</v>
      </c>
      <c r="B429" t="s">
        <v>167</v>
      </c>
      <c r="C429" t="s">
        <v>14</v>
      </c>
      <c r="D429" t="s">
        <v>220</v>
      </c>
      <c r="E429" t="s">
        <v>171</v>
      </c>
      <c r="F429" t="s">
        <v>163</v>
      </c>
      <c r="G429" s="177">
        <v>-20</v>
      </c>
      <c r="H429" s="60">
        <v>45615</v>
      </c>
      <c r="I429" s="60">
        <v>45615</v>
      </c>
      <c r="J429" t="s">
        <v>163</v>
      </c>
      <c r="K429" t="s">
        <v>221</v>
      </c>
      <c r="L429" s="160">
        <v>45597</v>
      </c>
      <c r="M429" s="52">
        <f>IF(H429&gt;0,IF(COUNTIF($A$2:A429,A429)&gt;1,0,1),0)</f>
        <v>0</v>
      </c>
    </row>
    <row r="430" spans="1:13" customFormat="1" ht="15" x14ac:dyDescent="0.25">
      <c r="A430" t="s">
        <v>269</v>
      </c>
      <c r="B430" t="s">
        <v>167</v>
      </c>
      <c r="C430" t="s">
        <v>14</v>
      </c>
      <c r="D430" t="s">
        <v>220</v>
      </c>
      <c r="E430" t="s">
        <v>171</v>
      </c>
      <c r="F430" t="s">
        <v>163</v>
      </c>
      <c r="G430" s="177">
        <v>-50</v>
      </c>
      <c r="H430" s="60">
        <v>45615</v>
      </c>
      <c r="I430" s="60">
        <v>45615</v>
      </c>
      <c r="J430" t="s">
        <v>163</v>
      </c>
      <c r="K430" t="s">
        <v>221</v>
      </c>
      <c r="L430" s="160">
        <v>45597</v>
      </c>
      <c r="M430" s="52">
        <f>IF(H430&gt;0,IF(COUNTIF($A$2:A430,A430)&gt;1,0,1),0)</f>
        <v>0</v>
      </c>
    </row>
    <row r="431" spans="1:13" customFormat="1" ht="15" x14ac:dyDescent="0.25">
      <c r="A431" t="s">
        <v>271</v>
      </c>
      <c r="B431" t="s">
        <v>167</v>
      </c>
      <c r="C431" t="s">
        <v>14</v>
      </c>
      <c r="D431" t="s">
        <v>220</v>
      </c>
      <c r="E431" t="s">
        <v>171</v>
      </c>
      <c r="F431" t="s">
        <v>163</v>
      </c>
      <c r="G431" s="177">
        <v>-35</v>
      </c>
      <c r="H431" s="60">
        <v>45616</v>
      </c>
      <c r="I431" s="60">
        <v>45616</v>
      </c>
      <c r="J431" t="s">
        <v>163</v>
      </c>
      <c r="K431" t="s">
        <v>221</v>
      </c>
      <c r="L431" s="160">
        <v>45597</v>
      </c>
      <c r="M431" s="52">
        <f>IF(H431&gt;0,IF(COUNTIF($A$2:A431,A431)&gt;1,0,1),0)</f>
        <v>0</v>
      </c>
    </row>
    <row r="432" spans="1:13" customFormat="1" ht="15" x14ac:dyDescent="0.25">
      <c r="A432" t="s">
        <v>273</v>
      </c>
      <c r="B432" t="s">
        <v>167</v>
      </c>
      <c r="C432" t="s">
        <v>14</v>
      </c>
      <c r="D432" t="s">
        <v>220</v>
      </c>
      <c r="E432" t="s">
        <v>171</v>
      </c>
      <c r="F432" t="s">
        <v>163</v>
      </c>
      <c r="G432" s="177">
        <v>-50</v>
      </c>
      <c r="H432" s="60">
        <v>45617</v>
      </c>
      <c r="I432" s="60">
        <v>45617</v>
      </c>
      <c r="J432" t="s">
        <v>163</v>
      </c>
      <c r="K432" t="s">
        <v>221</v>
      </c>
      <c r="L432" s="160">
        <v>45597</v>
      </c>
      <c r="M432" s="52">
        <f>IF(H432&gt;0,IF(COUNTIF($A$2:A432,A432)&gt;1,0,1),0)</f>
        <v>0</v>
      </c>
    </row>
    <row r="433" spans="1:13" customFormat="1" ht="15" x14ac:dyDescent="0.25">
      <c r="A433" t="s">
        <v>1628</v>
      </c>
      <c r="B433" t="s">
        <v>167</v>
      </c>
      <c r="C433" t="s">
        <v>14</v>
      </c>
      <c r="D433" t="s">
        <v>220</v>
      </c>
      <c r="E433" t="s">
        <v>171</v>
      </c>
      <c r="F433" t="s">
        <v>163</v>
      </c>
      <c r="G433" s="177">
        <v>-15</v>
      </c>
      <c r="H433" s="60">
        <v>45618</v>
      </c>
      <c r="I433" s="60">
        <v>45618</v>
      </c>
      <c r="J433" t="s">
        <v>163</v>
      </c>
      <c r="K433" t="s">
        <v>221</v>
      </c>
      <c r="L433" s="160">
        <v>45597</v>
      </c>
      <c r="M433" s="52">
        <f>IF(H433&gt;0,IF(COUNTIF($A$2:A433,A433)&gt;1,0,1),0)</f>
        <v>1</v>
      </c>
    </row>
    <row r="434" spans="1:13" customFormat="1" ht="15" x14ac:dyDescent="0.25">
      <c r="A434" t="s">
        <v>278</v>
      </c>
      <c r="B434" t="s">
        <v>167</v>
      </c>
      <c r="C434" t="s">
        <v>14</v>
      </c>
      <c r="D434" t="s">
        <v>220</v>
      </c>
      <c r="E434" t="s">
        <v>171</v>
      </c>
      <c r="F434" t="s">
        <v>163</v>
      </c>
      <c r="G434" s="177">
        <v>-40</v>
      </c>
      <c r="H434" s="60">
        <v>45618</v>
      </c>
      <c r="I434" s="60">
        <v>45618</v>
      </c>
      <c r="J434" t="s">
        <v>163</v>
      </c>
      <c r="K434" t="s">
        <v>221</v>
      </c>
      <c r="L434" s="160">
        <v>45597</v>
      </c>
      <c r="M434" s="52">
        <f>IF(H434&gt;0,IF(COUNTIF($A$2:A434,A434)&gt;1,0,1),0)</f>
        <v>0</v>
      </c>
    </row>
    <row r="435" spans="1:13" customFormat="1" ht="15" x14ac:dyDescent="0.25">
      <c r="A435" t="s">
        <v>280</v>
      </c>
      <c r="B435" t="s">
        <v>167</v>
      </c>
      <c r="C435" t="s">
        <v>14</v>
      </c>
      <c r="D435" t="s">
        <v>220</v>
      </c>
      <c r="E435" t="s">
        <v>171</v>
      </c>
      <c r="F435" t="s">
        <v>163</v>
      </c>
      <c r="G435" s="177">
        <v>-25</v>
      </c>
      <c r="H435" s="60">
        <v>45618</v>
      </c>
      <c r="I435" s="60">
        <v>45618</v>
      </c>
      <c r="J435" t="s">
        <v>163</v>
      </c>
      <c r="K435" t="s">
        <v>221</v>
      </c>
      <c r="L435" s="160">
        <v>45597</v>
      </c>
      <c r="M435" s="52">
        <f>IF(H435&gt;0,IF(COUNTIF($A$2:A435,A435)&gt;1,0,1),0)</f>
        <v>0</v>
      </c>
    </row>
    <row r="436" spans="1:13" customFormat="1" ht="15" x14ac:dyDescent="0.25">
      <c r="A436" t="s">
        <v>283</v>
      </c>
      <c r="B436" t="s">
        <v>167</v>
      </c>
      <c r="C436" t="s">
        <v>14</v>
      </c>
      <c r="D436" t="s">
        <v>220</v>
      </c>
      <c r="E436" t="s">
        <v>171</v>
      </c>
      <c r="F436" t="s">
        <v>163</v>
      </c>
      <c r="G436" s="177">
        <v>-50</v>
      </c>
      <c r="H436" s="60">
        <v>45618</v>
      </c>
      <c r="I436" s="60">
        <v>45618</v>
      </c>
      <c r="J436" t="s">
        <v>163</v>
      </c>
      <c r="K436" t="s">
        <v>221</v>
      </c>
      <c r="L436" s="160">
        <v>45597</v>
      </c>
      <c r="M436" s="52">
        <f>IF(H436&gt;0,IF(COUNTIF($A$2:A436,A436)&gt;1,0,1),0)</f>
        <v>0</v>
      </c>
    </row>
    <row r="437" spans="1:13" customFormat="1" ht="15" x14ac:dyDescent="0.25">
      <c r="A437" t="s">
        <v>238</v>
      </c>
      <c r="B437" t="s">
        <v>167</v>
      </c>
      <c r="C437" t="s">
        <v>14</v>
      </c>
      <c r="D437" t="s">
        <v>220</v>
      </c>
      <c r="E437" t="s">
        <v>171</v>
      </c>
      <c r="F437" t="s">
        <v>163</v>
      </c>
      <c r="G437" s="177">
        <v>-50</v>
      </c>
      <c r="H437" s="60">
        <v>45621</v>
      </c>
      <c r="I437" s="60">
        <v>45621</v>
      </c>
      <c r="J437" t="s">
        <v>163</v>
      </c>
      <c r="K437" t="s">
        <v>1296</v>
      </c>
      <c r="L437" s="160">
        <v>45597</v>
      </c>
      <c r="M437" s="52">
        <f>IF(H437&gt;0,IF(COUNTIF($A$2:A437,A437)&gt;1,0,1),0)</f>
        <v>0</v>
      </c>
    </row>
    <row r="438" spans="1:13" customFormat="1" ht="15" x14ac:dyDescent="0.25">
      <c r="A438" t="s">
        <v>288</v>
      </c>
      <c r="B438" t="s">
        <v>167</v>
      </c>
      <c r="C438" t="s">
        <v>14</v>
      </c>
      <c r="D438" t="s">
        <v>220</v>
      </c>
      <c r="E438" t="s">
        <v>171</v>
      </c>
      <c r="F438" t="s">
        <v>163</v>
      </c>
      <c r="G438" s="177">
        <v>-20</v>
      </c>
      <c r="H438" s="60">
        <v>45621</v>
      </c>
      <c r="I438" s="60">
        <v>45621</v>
      </c>
      <c r="J438" t="s">
        <v>163</v>
      </c>
      <c r="K438" t="s">
        <v>221</v>
      </c>
      <c r="L438" s="160">
        <v>45597</v>
      </c>
      <c r="M438" s="52">
        <f>IF(H438&gt;0,IF(COUNTIF($A$2:A438,A438)&gt;1,0,1),0)</f>
        <v>0</v>
      </c>
    </row>
    <row r="439" spans="1:13" customFormat="1" ht="15" x14ac:dyDescent="0.25">
      <c r="A439" t="s">
        <v>289</v>
      </c>
      <c r="B439" t="s">
        <v>167</v>
      </c>
      <c r="C439" t="s">
        <v>14</v>
      </c>
      <c r="D439" t="s">
        <v>220</v>
      </c>
      <c r="E439" t="s">
        <v>171</v>
      </c>
      <c r="F439" t="s">
        <v>163</v>
      </c>
      <c r="G439" s="177">
        <v>-20</v>
      </c>
      <c r="H439" s="60">
        <v>45621</v>
      </c>
      <c r="I439" s="60">
        <v>45621</v>
      </c>
      <c r="J439" t="s">
        <v>163</v>
      </c>
      <c r="K439" t="s">
        <v>221</v>
      </c>
      <c r="L439" s="160">
        <v>45597</v>
      </c>
      <c r="M439" s="52">
        <f>IF(H439&gt;0,IF(COUNTIF($A$2:A439,A439)&gt;1,0,1),0)</f>
        <v>0</v>
      </c>
    </row>
    <row r="440" spans="1:13" customFormat="1" ht="15" x14ac:dyDescent="0.25">
      <c r="A440" t="s">
        <v>291</v>
      </c>
      <c r="B440" t="s">
        <v>167</v>
      </c>
      <c r="C440" t="s">
        <v>14</v>
      </c>
      <c r="D440" t="s">
        <v>220</v>
      </c>
      <c r="E440" t="s">
        <v>171</v>
      </c>
      <c r="F440" t="s">
        <v>163</v>
      </c>
      <c r="G440" s="177">
        <v>-20</v>
      </c>
      <c r="H440" s="60">
        <v>45621</v>
      </c>
      <c r="I440" s="60">
        <v>45621</v>
      </c>
      <c r="J440" t="s">
        <v>163</v>
      </c>
      <c r="K440" t="s">
        <v>221</v>
      </c>
      <c r="L440" s="160">
        <v>45597</v>
      </c>
      <c r="M440" s="52">
        <f>IF(H440&gt;0,IF(COUNTIF($A$2:A440,A440)&gt;1,0,1),0)</f>
        <v>0</v>
      </c>
    </row>
    <row r="441" spans="1:13" customFormat="1" ht="15" x14ac:dyDescent="0.25">
      <c r="A441" t="s">
        <v>1282</v>
      </c>
      <c r="B441" t="s">
        <v>167</v>
      </c>
      <c r="C441" t="s">
        <v>14</v>
      </c>
      <c r="D441" t="s">
        <v>220</v>
      </c>
      <c r="E441" t="s">
        <v>171</v>
      </c>
      <c r="F441" t="s">
        <v>163</v>
      </c>
      <c r="G441" s="177">
        <v>-80</v>
      </c>
      <c r="H441" s="60">
        <v>45621</v>
      </c>
      <c r="I441" s="60">
        <v>45621</v>
      </c>
      <c r="J441" t="s">
        <v>163</v>
      </c>
      <c r="K441" t="s">
        <v>221</v>
      </c>
      <c r="L441" s="160">
        <v>45597</v>
      </c>
      <c r="M441" s="52">
        <f>IF(H441&gt;0,IF(COUNTIF($A$2:A441,A441)&gt;1,0,1),0)</f>
        <v>0</v>
      </c>
    </row>
    <row r="442" spans="1:13" customFormat="1" ht="15" x14ac:dyDescent="0.25">
      <c r="A442" t="s">
        <v>284</v>
      </c>
      <c r="B442" t="s">
        <v>167</v>
      </c>
      <c r="C442" t="s">
        <v>14</v>
      </c>
      <c r="D442" t="s">
        <v>220</v>
      </c>
      <c r="E442" t="s">
        <v>171</v>
      </c>
      <c r="F442" t="s">
        <v>163</v>
      </c>
      <c r="G442" s="177">
        <v>-20</v>
      </c>
      <c r="H442" s="60">
        <v>45621</v>
      </c>
      <c r="I442" s="60">
        <v>45621</v>
      </c>
      <c r="J442" t="s">
        <v>163</v>
      </c>
      <c r="K442" t="s">
        <v>221</v>
      </c>
      <c r="L442" s="160">
        <v>45597</v>
      </c>
      <c r="M442" s="52">
        <f>IF(H442&gt;0,IF(COUNTIF($A$2:A442,A442)&gt;1,0,1),0)</f>
        <v>0</v>
      </c>
    </row>
    <row r="443" spans="1:13" customFormat="1" ht="15" x14ac:dyDescent="0.25">
      <c r="A443" t="s">
        <v>292</v>
      </c>
      <c r="B443" t="s">
        <v>167</v>
      </c>
      <c r="C443" t="s">
        <v>14</v>
      </c>
      <c r="D443" t="s">
        <v>220</v>
      </c>
      <c r="E443" t="s">
        <v>171</v>
      </c>
      <c r="F443" t="s">
        <v>163</v>
      </c>
      <c r="G443" s="177">
        <v>-20</v>
      </c>
      <c r="H443" s="60">
        <v>45621</v>
      </c>
      <c r="I443" s="60">
        <v>45621</v>
      </c>
      <c r="J443" t="s">
        <v>163</v>
      </c>
      <c r="K443" t="s">
        <v>221</v>
      </c>
      <c r="L443" s="160">
        <v>45597</v>
      </c>
      <c r="M443" s="52">
        <f>IF(H443&gt;0,IF(COUNTIF($A$2:A443,A443)&gt;1,0,1),0)</f>
        <v>0</v>
      </c>
    </row>
    <row r="444" spans="1:13" customFormat="1" ht="15" x14ac:dyDescent="0.25">
      <c r="A444" t="s">
        <v>293</v>
      </c>
      <c r="B444" t="s">
        <v>167</v>
      </c>
      <c r="C444" t="s">
        <v>14</v>
      </c>
      <c r="D444" t="s">
        <v>220</v>
      </c>
      <c r="E444" t="s">
        <v>171</v>
      </c>
      <c r="F444" t="s">
        <v>163</v>
      </c>
      <c r="G444" s="177">
        <v>-50</v>
      </c>
      <c r="H444" s="60">
        <v>45622</v>
      </c>
      <c r="I444" s="60">
        <v>45622</v>
      </c>
      <c r="J444" t="s">
        <v>163</v>
      </c>
      <c r="K444" t="s">
        <v>221</v>
      </c>
      <c r="L444" s="160">
        <v>45597</v>
      </c>
      <c r="M444" s="52">
        <f>IF(H444&gt;0,IF(COUNTIF($A$2:A444,A444)&gt;1,0,1),0)</f>
        <v>0</v>
      </c>
    </row>
    <row r="445" spans="1:13" customFormat="1" ht="15" x14ac:dyDescent="0.25">
      <c r="A445" t="s">
        <v>1627</v>
      </c>
      <c r="B445" t="s">
        <v>167</v>
      </c>
      <c r="C445" t="s">
        <v>14</v>
      </c>
      <c r="D445" t="s">
        <v>220</v>
      </c>
      <c r="E445" t="s">
        <v>171</v>
      </c>
      <c r="F445" t="s">
        <v>163</v>
      </c>
      <c r="G445" s="177">
        <v>-20</v>
      </c>
      <c r="H445" s="60">
        <v>45622</v>
      </c>
      <c r="I445" s="60">
        <v>45622</v>
      </c>
      <c r="J445" t="s">
        <v>163</v>
      </c>
      <c r="K445" t="s">
        <v>221</v>
      </c>
      <c r="L445" s="160">
        <v>45597</v>
      </c>
      <c r="M445" s="52">
        <f>IF(H445&gt;0,IF(COUNTIF($A$2:A445,A445)&gt;1,0,1),0)</f>
        <v>1</v>
      </c>
    </row>
    <row r="446" spans="1:13" customFormat="1" ht="15" x14ac:dyDescent="0.25">
      <c r="A446" t="s">
        <v>254</v>
      </c>
      <c r="B446" t="s">
        <v>167</v>
      </c>
      <c r="C446" t="s">
        <v>14</v>
      </c>
      <c r="D446" t="s">
        <v>220</v>
      </c>
      <c r="E446" t="s">
        <v>171</v>
      </c>
      <c r="F446" t="s">
        <v>163</v>
      </c>
      <c r="G446" s="177">
        <v>-60</v>
      </c>
      <c r="H446" s="60">
        <v>45623</v>
      </c>
      <c r="I446" s="60">
        <v>45623</v>
      </c>
      <c r="J446" t="s">
        <v>163</v>
      </c>
      <c r="K446" t="s">
        <v>221</v>
      </c>
      <c r="L446" s="160">
        <v>45597</v>
      </c>
      <c r="M446" s="52">
        <f>IF(H446&gt;0,IF(COUNTIF($A$2:A446,A446)&gt;1,0,1),0)</f>
        <v>0</v>
      </c>
    </row>
    <row r="447" spans="1:13" customFormat="1" ht="15" x14ac:dyDescent="0.25">
      <c r="A447" t="s">
        <v>223</v>
      </c>
      <c r="B447" t="s">
        <v>167</v>
      </c>
      <c r="C447" t="s">
        <v>14</v>
      </c>
      <c r="D447" t="s">
        <v>220</v>
      </c>
      <c r="E447" t="s">
        <v>171</v>
      </c>
      <c r="F447" t="s">
        <v>163</v>
      </c>
      <c r="G447" s="177">
        <v>-20</v>
      </c>
      <c r="H447" s="60">
        <v>45623</v>
      </c>
      <c r="I447" s="60">
        <v>45623</v>
      </c>
      <c r="J447" t="s">
        <v>163</v>
      </c>
      <c r="K447" t="s">
        <v>1626</v>
      </c>
      <c r="L447" s="160">
        <v>45597</v>
      </c>
      <c r="M447" s="52">
        <f>IF(H447&gt;0,IF(COUNTIF($A$2:A447,A447)&gt;1,0,1),0)</f>
        <v>0</v>
      </c>
    </row>
    <row r="448" spans="1:13" customFormat="1" ht="15" x14ac:dyDescent="0.25">
      <c r="A448" t="s">
        <v>255</v>
      </c>
      <c r="B448" t="s">
        <v>167</v>
      </c>
      <c r="C448" t="s">
        <v>14</v>
      </c>
      <c r="D448" t="s">
        <v>220</v>
      </c>
      <c r="E448" t="s">
        <v>171</v>
      </c>
      <c r="F448" t="s">
        <v>163</v>
      </c>
      <c r="G448" s="177">
        <v>-10</v>
      </c>
      <c r="H448" s="60">
        <v>45624</v>
      </c>
      <c r="I448" s="60">
        <v>45624</v>
      </c>
      <c r="J448" t="s">
        <v>163</v>
      </c>
      <c r="K448" t="s">
        <v>221</v>
      </c>
      <c r="L448" s="160">
        <v>45597</v>
      </c>
      <c r="M448" s="52">
        <f>IF(H448&gt;0,IF(COUNTIF($A$2:A448,A448)&gt;1,0,1),0)</f>
        <v>0</v>
      </c>
    </row>
    <row r="449" spans="1:13" customFormat="1" ht="15" x14ac:dyDescent="0.25">
      <c r="A449" t="s">
        <v>234</v>
      </c>
      <c r="B449" t="s">
        <v>167</v>
      </c>
      <c r="C449" t="s">
        <v>14</v>
      </c>
      <c r="D449" t="s">
        <v>220</v>
      </c>
      <c r="E449" t="s">
        <v>171</v>
      </c>
      <c r="F449" t="s">
        <v>163</v>
      </c>
      <c r="G449" s="177">
        <v>-39</v>
      </c>
      <c r="H449" s="60">
        <v>45624</v>
      </c>
      <c r="I449" s="60">
        <v>45624</v>
      </c>
      <c r="J449" t="s">
        <v>163</v>
      </c>
      <c r="K449" t="s">
        <v>221</v>
      </c>
      <c r="L449" s="160">
        <v>45597</v>
      </c>
      <c r="M449" s="52">
        <f>IF(H449&gt;0,IF(COUNTIF($A$2:A449,A449)&gt;1,0,1),0)</f>
        <v>0</v>
      </c>
    </row>
    <row r="450" spans="1:13" customFormat="1" ht="15" x14ac:dyDescent="0.25">
      <c r="A450" t="s">
        <v>296</v>
      </c>
      <c r="B450" t="s">
        <v>167</v>
      </c>
      <c r="C450" t="s">
        <v>14</v>
      </c>
      <c r="D450" t="s">
        <v>220</v>
      </c>
      <c r="E450" t="s">
        <v>171</v>
      </c>
      <c r="F450" t="s">
        <v>163</v>
      </c>
      <c r="G450" s="177">
        <v>-50</v>
      </c>
      <c r="H450" s="60">
        <v>45625</v>
      </c>
      <c r="I450" s="60">
        <v>45625</v>
      </c>
      <c r="J450" t="s">
        <v>163</v>
      </c>
      <c r="K450" t="s">
        <v>221</v>
      </c>
      <c r="L450" s="160">
        <v>45597</v>
      </c>
      <c r="M450" s="52">
        <f>IF(H450&gt;0,IF(COUNTIF($A$2:A450,A450)&gt;1,0,1),0)</f>
        <v>0</v>
      </c>
    </row>
    <row r="451" spans="1:13" customFormat="1" ht="15" x14ac:dyDescent="0.25">
      <c r="A451" t="s">
        <v>297</v>
      </c>
      <c r="B451" t="s">
        <v>167</v>
      </c>
      <c r="C451" t="s">
        <v>14</v>
      </c>
      <c r="D451" t="s">
        <v>220</v>
      </c>
      <c r="E451" t="s">
        <v>171</v>
      </c>
      <c r="F451" t="s">
        <v>163</v>
      </c>
      <c r="G451" s="177">
        <v>-50</v>
      </c>
      <c r="H451" s="60">
        <v>45625</v>
      </c>
      <c r="I451" s="60">
        <v>45625</v>
      </c>
      <c r="J451" t="s">
        <v>163</v>
      </c>
      <c r="K451" t="s">
        <v>221</v>
      </c>
      <c r="L451" s="160">
        <v>45597</v>
      </c>
      <c r="M451" s="52">
        <f>IF(H451&gt;0,IF(COUNTIF($A$2:A451,A451)&gt;1,0,1),0)</f>
        <v>0</v>
      </c>
    </row>
    <row r="452" spans="1:13" customFormat="1" ht="15" x14ac:dyDescent="0.25">
      <c r="A452" t="s">
        <v>256</v>
      </c>
      <c r="B452" t="s">
        <v>167</v>
      </c>
      <c r="C452" t="s">
        <v>166</v>
      </c>
      <c r="D452" t="s">
        <v>220</v>
      </c>
      <c r="E452" t="s">
        <v>164</v>
      </c>
      <c r="F452" t="s">
        <v>163</v>
      </c>
      <c r="G452" s="177">
        <v>50</v>
      </c>
      <c r="H452" s="60">
        <v>45597</v>
      </c>
      <c r="I452" s="60">
        <v>45588</v>
      </c>
      <c r="J452" t="s">
        <v>163</v>
      </c>
      <c r="K452" t="s">
        <v>163</v>
      </c>
      <c r="L452" s="160">
        <v>45597</v>
      </c>
      <c r="M452" s="52">
        <f>IF(H452&gt;0,IF(COUNTIF($A$2:A452,A452)&gt;1,0,1),0)</f>
        <v>0</v>
      </c>
    </row>
    <row r="453" spans="1:13" customFormat="1" ht="15" x14ac:dyDescent="0.25">
      <c r="A453" t="s">
        <v>306</v>
      </c>
      <c r="B453" t="s">
        <v>167</v>
      </c>
      <c r="C453" t="s">
        <v>166</v>
      </c>
      <c r="D453" t="s">
        <v>220</v>
      </c>
      <c r="E453" t="s">
        <v>164</v>
      </c>
      <c r="F453" t="s">
        <v>163</v>
      </c>
      <c r="G453" s="177">
        <v>13.33</v>
      </c>
      <c r="H453" s="60">
        <v>45601</v>
      </c>
      <c r="I453" s="60">
        <v>45555</v>
      </c>
      <c r="J453" t="s">
        <v>163</v>
      </c>
      <c r="K453" t="s">
        <v>163</v>
      </c>
      <c r="L453" s="160">
        <v>45597</v>
      </c>
      <c r="M453" s="52">
        <f>IF(H453&gt;0,IF(COUNTIF($A$2:A453,A453)&gt;1,0,1),0)</f>
        <v>0</v>
      </c>
    </row>
    <row r="454" spans="1:13" customFormat="1" ht="15" x14ac:dyDescent="0.25">
      <c r="A454" t="s">
        <v>1625</v>
      </c>
      <c r="B454" t="s">
        <v>167</v>
      </c>
      <c r="C454" t="s">
        <v>14</v>
      </c>
      <c r="D454" t="s">
        <v>313</v>
      </c>
      <c r="E454" t="s">
        <v>171</v>
      </c>
      <c r="F454" t="s">
        <v>163</v>
      </c>
      <c r="G454" s="177">
        <v>-152</v>
      </c>
      <c r="H454" s="60">
        <v>45611</v>
      </c>
      <c r="I454" s="60">
        <v>45611</v>
      </c>
      <c r="J454" t="s">
        <v>163</v>
      </c>
      <c r="K454" t="s">
        <v>1624</v>
      </c>
      <c r="L454" s="160">
        <v>45597</v>
      </c>
      <c r="M454" s="52">
        <f>IF(H454&gt;0,IF(COUNTIF($A$2:A454,A454)&gt;1,0,1),0)</f>
        <v>1</v>
      </c>
    </row>
    <row r="455" spans="1:13" customFormat="1" ht="15" x14ac:dyDescent="0.25">
      <c r="A455" t="s">
        <v>298</v>
      </c>
      <c r="B455" t="s">
        <v>167</v>
      </c>
      <c r="C455" t="s">
        <v>14</v>
      </c>
      <c r="D455" t="s">
        <v>220</v>
      </c>
      <c r="E455" t="s">
        <v>171</v>
      </c>
      <c r="F455" t="s">
        <v>163</v>
      </c>
      <c r="G455" s="177">
        <v>-10</v>
      </c>
      <c r="H455" s="60">
        <v>45628</v>
      </c>
      <c r="I455" s="60">
        <v>45628</v>
      </c>
      <c r="J455" t="s">
        <v>163</v>
      </c>
      <c r="K455" t="s">
        <v>221</v>
      </c>
      <c r="L455" s="160">
        <v>45627</v>
      </c>
      <c r="M455" s="52">
        <f>IF(H455&gt;0,IF(COUNTIF($A$2:A455,A455)&gt;1,0,1),0)</f>
        <v>0</v>
      </c>
    </row>
    <row r="456" spans="1:13" customFormat="1" ht="15" x14ac:dyDescent="0.25">
      <c r="A456" t="s">
        <v>299</v>
      </c>
      <c r="B456" t="s">
        <v>167</v>
      </c>
      <c r="C456" t="s">
        <v>14</v>
      </c>
      <c r="D456" t="s">
        <v>220</v>
      </c>
      <c r="E456" t="s">
        <v>171</v>
      </c>
      <c r="F456" t="s">
        <v>163</v>
      </c>
      <c r="G456" s="177">
        <v>-40</v>
      </c>
      <c r="H456" s="60">
        <v>45628</v>
      </c>
      <c r="I456" s="60">
        <v>45628</v>
      </c>
      <c r="J456" t="s">
        <v>163</v>
      </c>
      <c r="K456" t="s">
        <v>221</v>
      </c>
      <c r="L456" s="160">
        <v>45627</v>
      </c>
      <c r="M456" s="52">
        <f>IF(H456&gt;0,IF(COUNTIF($A$2:A456,A456)&gt;1,0,1),0)</f>
        <v>0</v>
      </c>
    </row>
    <row r="457" spans="1:13" customFormat="1" ht="15" x14ac:dyDescent="0.25">
      <c r="A457" t="s">
        <v>1287</v>
      </c>
      <c r="B457" t="s">
        <v>167</v>
      </c>
      <c r="C457" t="s">
        <v>14</v>
      </c>
      <c r="D457" t="s">
        <v>220</v>
      </c>
      <c r="E457" t="s">
        <v>171</v>
      </c>
      <c r="F457" t="s">
        <v>163</v>
      </c>
      <c r="G457" s="177">
        <v>-12</v>
      </c>
      <c r="H457" s="60">
        <v>45628</v>
      </c>
      <c r="I457" s="60">
        <v>45628</v>
      </c>
      <c r="J457" t="s">
        <v>163</v>
      </c>
      <c r="K457" t="s">
        <v>221</v>
      </c>
      <c r="L457" s="160">
        <v>45627</v>
      </c>
      <c r="M457" s="52">
        <f>IF(H457&gt;0,IF(COUNTIF($A$2:A457,A457)&gt;1,0,1),0)</f>
        <v>0</v>
      </c>
    </row>
    <row r="458" spans="1:13" customFormat="1" ht="15" x14ac:dyDescent="0.25">
      <c r="A458" t="s">
        <v>1280</v>
      </c>
      <c r="B458" t="s">
        <v>167</v>
      </c>
      <c r="C458" t="s">
        <v>14</v>
      </c>
      <c r="D458" t="s">
        <v>220</v>
      </c>
      <c r="E458" t="s">
        <v>171</v>
      </c>
      <c r="F458" t="s">
        <v>163</v>
      </c>
      <c r="G458" s="177">
        <v>-12</v>
      </c>
      <c r="H458" s="60">
        <v>45628</v>
      </c>
      <c r="I458" s="60">
        <v>45628</v>
      </c>
      <c r="J458" t="s">
        <v>163</v>
      </c>
      <c r="K458" t="s">
        <v>221</v>
      </c>
      <c r="L458" s="160">
        <v>45627</v>
      </c>
      <c r="M458" s="52">
        <f>IF(H458&gt;0,IF(COUNTIF($A$2:A458,A458)&gt;1,0,1),0)</f>
        <v>0</v>
      </c>
    </row>
    <row r="459" spans="1:13" customFormat="1" ht="15" x14ac:dyDescent="0.25">
      <c r="A459" t="s">
        <v>300</v>
      </c>
      <c r="B459" t="s">
        <v>167</v>
      </c>
      <c r="C459" t="s">
        <v>14</v>
      </c>
      <c r="D459" t="s">
        <v>220</v>
      </c>
      <c r="E459" t="s">
        <v>171</v>
      </c>
      <c r="F459" t="s">
        <v>163</v>
      </c>
      <c r="G459" s="177">
        <v>-30</v>
      </c>
      <c r="H459" s="60">
        <v>45628</v>
      </c>
      <c r="I459" s="60">
        <v>45628</v>
      </c>
      <c r="J459" t="s">
        <v>163</v>
      </c>
      <c r="K459" t="s">
        <v>221</v>
      </c>
      <c r="L459" s="160">
        <v>45627</v>
      </c>
      <c r="M459" s="52">
        <f>IF(H459&gt;0,IF(COUNTIF($A$2:A459,A459)&gt;1,0,1),0)</f>
        <v>0</v>
      </c>
    </row>
    <row r="460" spans="1:13" customFormat="1" ht="15" x14ac:dyDescent="0.25">
      <c r="A460" t="s">
        <v>301</v>
      </c>
      <c r="B460" t="s">
        <v>167</v>
      </c>
      <c r="C460" t="s">
        <v>14</v>
      </c>
      <c r="D460" t="s">
        <v>220</v>
      </c>
      <c r="E460" t="s">
        <v>171</v>
      </c>
      <c r="F460" t="s">
        <v>163</v>
      </c>
      <c r="G460" s="177">
        <v>-50</v>
      </c>
      <c r="H460" s="60">
        <v>45628</v>
      </c>
      <c r="I460" s="60">
        <v>45628</v>
      </c>
      <c r="J460" t="s">
        <v>163</v>
      </c>
      <c r="K460" t="s">
        <v>221</v>
      </c>
      <c r="L460" s="160">
        <v>45627</v>
      </c>
      <c r="M460" s="52">
        <f>IF(H460&gt;0,IF(COUNTIF($A$2:A460,A460)&gt;1,0,1),0)</f>
        <v>0</v>
      </c>
    </row>
    <row r="461" spans="1:13" customFormat="1" ht="15" x14ac:dyDescent="0.25">
      <c r="A461" t="s">
        <v>1588</v>
      </c>
      <c r="B461" t="s">
        <v>167</v>
      </c>
      <c r="C461" t="s">
        <v>14</v>
      </c>
      <c r="D461" t="s">
        <v>220</v>
      </c>
      <c r="E461" t="s">
        <v>171</v>
      </c>
      <c r="F461" t="s">
        <v>163</v>
      </c>
      <c r="G461" s="177">
        <v>-20</v>
      </c>
      <c r="H461" s="60">
        <v>45628</v>
      </c>
      <c r="I461" s="60">
        <v>45628</v>
      </c>
      <c r="J461" t="s">
        <v>163</v>
      </c>
      <c r="K461" t="s">
        <v>221</v>
      </c>
      <c r="L461" s="160">
        <v>45627</v>
      </c>
      <c r="M461" s="52">
        <f>IF(H461&gt;0,IF(COUNTIF($A$2:A461,A461)&gt;1,0,1),0)</f>
        <v>0</v>
      </c>
    </row>
    <row r="462" spans="1:13" customFormat="1" ht="15" x14ac:dyDescent="0.25">
      <c r="A462" t="s">
        <v>287</v>
      </c>
      <c r="B462" t="s">
        <v>167</v>
      </c>
      <c r="C462" t="s">
        <v>14</v>
      </c>
      <c r="D462" t="s">
        <v>220</v>
      </c>
      <c r="E462" t="s">
        <v>171</v>
      </c>
      <c r="F462" t="s">
        <v>163</v>
      </c>
      <c r="G462" s="177">
        <v>-98.33</v>
      </c>
      <c r="H462" s="60">
        <v>45628</v>
      </c>
      <c r="I462" s="60">
        <v>45628</v>
      </c>
      <c r="J462" t="s">
        <v>163</v>
      </c>
      <c r="K462" t="s">
        <v>221</v>
      </c>
      <c r="L462" s="160">
        <v>45627</v>
      </c>
      <c r="M462" s="52">
        <f>IF(H462&gt;0,IF(COUNTIF($A$2:A462,A462)&gt;1,0,1),0)</f>
        <v>0</v>
      </c>
    </row>
    <row r="463" spans="1:13" customFormat="1" ht="15" x14ac:dyDescent="0.25">
      <c r="A463" t="s">
        <v>912</v>
      </c>
      <c r="B463" t="s">
        <v>167</v>
      </c>
      <c r="C463" t="s">
        <v>14</v>
      </c>
      <c r="D463" t="s">
        <v>220</v>
      </c>
      <c r="E463" t="s">
        <v>171</v>
      </c>
      <c r="F463" t="s">
        <v>163</v>
      </c>
      <c r="G463" s="177">
        <v>-65</v>
      </c>
      <c r="H463" s="60">
        <v>45628</v>
      </c>
      <c r="I463" s="60">
        <v>45628</v>
      </c>
      <c r="J463" t="s">
        <v>163</v>
      </c>
      <c r="K463" t="s">
        <v>221</v>
      </c>
      <c r="L463" s="160">
        <v>45627</v>
      </c>
      <c r="M463" s="52">
        <f>IF(H463&gt;0,IF(COUNTIF($A$2:A463,A463)&gt;1,0,1),0)</f>
        <v>0</v>
      </c>
    </row>
    <row r="464" spans="1:13" customFormat="1" ht="15" x14ac:dyDescent="0.25">
      <c r="A464" t="s">
        <v>305</v>
      </c>
      <c r="B464" t="s">
        <v>167</v>
      </c>
      <c r="C464" t="s">
        <v>14</v>
      </c>
      <c r="D464" t="s">
        <v>220</v>
      </c>
      <c r="E464" t="s">
        <v>171</v>
      </c>
      <c r="F464" t="s">
        <v>163</v>
      </c>
      <c r="G464" s="177">
        <v>-50</v>
      </c>
      <c r="H464" s="60">
        <v>45628</v>
      </c>
      <c r="I464" s="60">
        <v>45628</v>
      </c>
      <c r="J464" t="s">
        <v>163</v>
      </c>
      <c r="K464" t="s">
        <v>221</v>
      </c>
      <c r="L464" s="160">
        <v>45627</v>
      </c>
      <c r="M464" s="52">
        <f>IF(H464&gt;0,IF(COUNTIF($A$2:A464,A464)&gt;1,0,1),0)</f>
        <v>0</v>
      </c>
    </row>
    <row r="465" spans="1:13" customFormat="1" ht="15" x14ac:dyDescent="0.25">
      <c r="A465" t="s">
        <v>1452</v>
      </c>
      <c r="B465" t="s">
        <v>167</v>
      </c>
      <c r="C465" t="s">
        <v>14</v>
      </c>
      <c r="D465" t="s">
        <v>220</v>
      </c>
      <c r="E465" t="s">
        <v>171</v>
      </c>
      <c r="F465" t="s">
        <v>163</v>
      </c>
      <c r="G465" s="177">
        <v>-20</v>
      </c>
      <c r="H465" s="60">
        <v>45628</v>
      </c>
      <c r="I465" s="60">
        <v>45628</v>
      </c>
      <c r="J465" t="s">
        <v>163</v>
      </c>
      <c r="K465" t="s">
        <v>221</v>
      </c>
      <c r="L465" s="160">
        <v>45627</v>
      </c>
      <c r="M465" s="52">
        <f>IF(H465&gt;0,IF(COUNTIF($A$2:A465,A465)&gt;1,0,1),0)</f>
        <v>1</v>
      </c>
    </row>
    <row r="466" spans="1:13" customFormat="1" ht="15" x14ac:dyDescent="0.25">
      <c r="A466" t="s">
        <v>307</v>
      </c>
      <c r="B466" t="s">
        <v>167</v>
      </c>
      <c r="C466" t="s">
        <v>14</v>
      </c>
      <c r="D466" t="s">
        <v>220</v>
      </c>
      <c r="E466" t="s">
        <v>171</v>
      </c>
      <c r="F466" t="s">
        <v>163</v>
      </c>
      <c r="G466" s="177">
        <v>-25</v>
      </c>
      <c r="H466" s="60">
        <v>45628</v>
      </c>
      <c r="I466" s="60">
        <v>45628</v>
      </c>
      <c r="J466" t="s">
        <v>163</v>
      </c>
      <c r="K466" t="s">
        <v>221</v>
      </c>
      <c r="L466" s="160">
        <v>45627</v>
      </c>
      <c r="M466" s="52">
        <f>IF(H466&gt;0,IF(COUNTIF($A$2:A466,A466)&gt;1,0,1),0)</f>
        <v>0</v>
      </c>
    </row>
    <row r="467" spans="1:13" customFormat="1" ht="15" x14ac:dyDescent="0.25">
      <c r="A467" t="s">
        <v>308</v>
      </c>
      <c r="B467" t="s">
        <v>167</v>
      </c>
      <c r="C467" t="s">
        <v>14</v>
      </c>
      <c r="D467" t="s">
        <v>220</v>
      </c>
      <c r="E467" t="s">
        <v>171</v>
      </c>
      <c r="F467" t="s">
        <v>163</v>
      </c>
      <c r="G467" s="177">
        <v>-20</v>
      </c>
      <c r="H467" s="60">
        <v>45628</v>
      </c>
      <c r="I467" s="60">
        <v>45628</v>
      </c>
      <c r="J467" t="s">
        <v>163</v>
      </c>
      <c r="K467" t="s">
        <v>221</v>
      </c>
      <c r="L467" s="160">
        <v>45627</v>
      </c>
      <c r="M467" s="52">
        <f>IF(H467&gt;0,IF(COUNTIF($A$2:A467,A467)&gt;1,0,1),0)</f>
        <v>0</v>
      </c>
    </row>
    <row r="468" spans="1:13" customFormat="1" ht="15" x14ac:dyDescent="0.25">
      <c r="A468" t="s">
        <v>309</v>
      </c>
      <c r="B468" t="s">
        <v>167</v>
      </c>
      <c r="C468" t="s">
        <v>14</v>
      </c>
      <c r="D468" t="s">
        <v>220</v>
      </c>
      <c r="E468" t="s">
        <v>171</v>
      </c>
      <c r="F468" t="s">
        <v>163</v>
      </c>
      <c r="G468" s="177">
        <v>-15</v>
      </c>
      <c r="H468" s="60">
        <v>45628</v>
      </c>
      <c r="I468" s="60">
        <v>45628</v>
      </c>
      <c r="J468" t="s">
        <v>163</v>
      </c>
      <c r="K468" t="s">
        <v>221</v>
      </c>
      <c r="L468" s="160">
        <v>45627</v>
      </c>
      <c r="M468" s="52">
        <f>IF(H468&gt;0,IF(COUNTIF($A$2:A468,A468)&gt;1,0,1),0)</f>
        <v>0</v>
      </c>
    </row>
    <row r="469" spans="1:13" customFormat="1" ht="15" x14ac:dyDescent="0.25">
      <c r="A469" t="s">
        <v>253</v>
      </c>
      <c r="B469" t="s">
        <v>167</v>
      </c>
      <c r="C469" t="s">
        <v>14</v>
      </c>
      <c r="D469" t="s">
        <v>220</v>
      </c>
      <c r="E469" t="s">
        <v>171</v>
      </c>
      <c r="F469" t="s">
        <v>163</v>
      </c>
      <c r="G469" s="177">
        <v>-30</v>
      </c>
      <c r="H469" s="60">
        <v>45630</v>
      </c>
      <c r="I469" s="60">
        <v>45630</v>
      </c>
      <c r="J469" t="s">
        <v>163</v>
      </c>
      <c r="K469" t="s">
        <v>221</v>
      </c>
      <c r="L469" s="160">
        <v>45627</v>
      </c>
      <c r="M469" s="52">
        <f>IF(H469&gt;0,IF(COUNTIF($A$2:A469,A469)&gt;1,0,1),0)</f>
        <v>0</v>
      </c>
    </row>
    <row r="470" spans="1:13" customFormat="1" ht="15" x14ac:dyDescent="0.25">
      <c r="A470" t="s">
        <v>256</v>
      </c>
      <c r="B470" t="s">
        <v>167</v>
      </c>
      <c r="C470" t="s">
        <v>14</v>
      </c>
      <c r="D470" t="s">
        <v>220</v>
      </c>
      <c r="E470" t="s">
        <v>164</v>
      </c>
      <c r="F470" t="s">
        <v>163</v>
      </c>
      <c r="G470" s="177">
        <v>-50</v>
      </c>
      <c r="H470" s="60">
        <v>45630</v>
      </c>
      <c r="I470" s="60">
        <v>45630</v>
      </c>
      <c r="J470" s="60">
        <v>45630</v>
      </c>
      <c r="K470" t="s">
        <v>221</v>
      </c>
      <c r="L470" s="160">
        <v>45627</v>
      </c>
      <c r="M470" s="52">
        <f>IF(H470&gt;0,IF(COUNTIF($A$2:A470,A470)&gt;1,0,1),0)</f>
        <v>0</v>
      </c>
    </row>
    <row r="471" spans="1:13" customFormat="1" ht="15" x14ac:dyDescent="0.25">
      <c r="A471" t="s">
        <v>242</v>
      </c>
      <c r="B471" t="s">
        <v>167</v>
      </c>
      <c r="C471" t="s">
        <v>14</v>
      </c>
      <c r="D471" t="s">
        <v>220</v>
      </c>
      <c r="E471" t="s">
        <v>171</v>
      </c>
      <c r="F471" t="s">
        <v>163</v>
      </c>
      <c r="G471" s="177">
        <v>-40</v>
      </c>
      <c r="H471" s="60">
        <v>45630</v>
      </c>
      <c r="I471" s="60">
        <v>45630</v>
      </c>
      <c r="J471" t="s">
        <v>163</v>
      </c>
      <c r="K471" t="s">
        <v>1820</v>
      </c>
      <c r="L471" s="160">
        <v>45627</v>
      </c>
      <c r="M471" s="52">
        <f>IF(H471&gt;0,IF(COUNTIF($A$2:A471,A471)&gt;1,0,1),0)</f>
        <v>0</v>
      </c>
    </row>
    <row r="472" spans="1:13" customFormat="1" ht="15" x14ac:dyDescent="0.25">
      <c r="A472" t="s">
        <v>242</v>
      </c>
      <c r="B472" t="s">
        <v>167</v>
      </c>
      <c r="C472" t="s">
        <v>14</v>
      </c>
      <c r="D472" t="s">
        <v>220</v>
      </c>
      <c r="E472" t="s">
        <v>171</v>
      </c>
      <c r="F472" t="s">
        <v>163</v>
      </c>
      <c r="G472" s="177">
        <v>-30</v>
      </c>
      <c r="H472" s="60">
        <v>45630</v>
      </c>
      <c r="I472" s="60">
        <v>45630</v>
      </c>
      <c r="J472" t="s">
        <v>163</v>
      </c>
      <c r="K472" t="s">
        <v>1820</v>
      </c>
      <c r="L472" s="160">
        <v>45627</v>
      </c>
      <c r="M472" s="52">
        <f>IF(H472&gt;0,IF(COUNTIF($A$2:A472,A472)&gt;1,0,1),0)</f>
        <v>0</v>
      </c>
    </row>
    <row r="473" spans="1:13" customFormat="1" ht="15" x14ac:dyDescent="0.25">
      <c r="A473" t="s">
        <v>653</v>
      </c>
      <c r="B473" t="s">
        <v>167</v>
      </c>
      <c r="C473" t="s">
        <v>14</v>
      </c>
      <c r="D473" t="s">
        <v>220</v>
      </c>
      <c r="E473" t="s">
        <v>171</v>
      </c>
      <c r="F473" t="s">
        <v>163</v>
      </c>
      <c r="G473" s="177">
        <v>-20</v>
      </c>
      <c r="H473" s="60">
        <v>45631</v>
      </c>
      <c r="I473" s="60">
        <v>45631</v>
      </c>
      <c r="J473" t="s">
        <v>163</v>
      </c>
      <c r="K473" t="s">
        <v>221</v>
      </c>
      <c r="L473" s="160">
        <v>45627</v>
      </c>
      <c r="M473" s="52">
        <f>IF(H473&gt;0,IF(COUNTIF($A$2:A473,A473)&gt;1,0,1),0)</f>
        <v>0</v>
      </c>
    </row>
    <row r="474" spans="1:13" customFormat="1" ht="15" x14ac:dyDescent="0.25">
      <c r="A474" t="s">
        <v>274</v>
      </c>
      <c r="B474" t="s">
        <v>167</v>
      </c>
      <c r="C474" t="s">
        <v>14</v>
      </c>
      <c r="D474" t="s">
        <v>220</v>
      </c>
      <c r="E474" t="s">
        <v>171</v>
      </c>
      <c r="F474" t="s">
        <v>163</v>
      </c>
      <c r="G474" s="177">
        <v>-166.66</v>
      </c>
      <c r="H474" s="60">
        <v>45632</v>
      </c>
      <c r="I474" s="60">
        <v>45632</v>
      </c>
      <c r="J474" t="s">
        <v>163</v>
      </c>
      <c r="K474" t="s">
        <v>1819</v>
      </c>
      <c r="L474" s="160">
        <v>45627</v>
      </c>
      <c r="M474" s="52">
        <f>IF(H474&gt;0,IF(COUNTIF($A$2:A474,A474)&gt;1,0,1),0)</f>
        <v>0</v>
      </c>
    </row>
    <row r="475" spans="1:13" customFormat="1" ht="15" x14ac:dyDescent="0.25">
      <c r="A475" t="s">
        <v>279</v>
      </c>
      <c r="B475" t="s">
        <v>167</v>
      </c>
      <c r="C475" t="s">
        <v>14</v>
      </c>
      <c r="D475" t="s">
        <v>220</v>
      </c>
      <c r="E475" t="s">
        <v>171</v>
      </c>
      <c r="F475" t="s">
        <v>163</v>
      </c>
      <c r="G475" s="177">
        <v>-10</v>
      </c>
      <c r="H475" s="60">
        <v>45632</v>
      </c>
      <c r="I475" s="60">
        <v>45632</v>
      </c>
      <c r="J475" t="s">
        <v>163</v>
      </c>
      <c r="K475" t="s">
        <v>221</v>
      </c>
      <c r="L475" s="160">
        <v>45627</v>
      </c>
      <c r="M475" s="52">
        <f>IF(H475&gt;0,IF(COUNTIF($A$2:A475,A475)&gt;1,0,1),0)</f>
        <v>0</v>
      </c>
    </row>
    <row r="476" spans="1:13" customFormat="1" ht="15" x14ac:dyDescent="0.25">
      <c r="A476" t="s">
        <v>656</v>
      </c>
      <c r="B476" t="s">
        <v>167</v>
      </c>
      <c r="C476" t="s">
        <v>14</v>
      </c>
      <c r="D476" t="s">
        <v>220</v>
      </c>
      <c r="E476" t="s">
        <v>171</v>
      </c>
      <c r="F476" t="s">
        <v>163</v>
      </c>
      <c r="G476" s="177">
        <v>-50</v>
      </c>
      <c r="H476" s="60">
        <v>45632</v>
      </c>
      <c r="I476" s="60">
        <v>45632</v>
      </c>
      <c r="J476" t="s">
        <v>163</v>
      </c>
      <c r="K476" t="s">
        <v>221</v>
      </c>
      <c r="L476" s="160">
        <v>45627</v>
      </c>
      <c r="M476" s="52">
        <f>IF(H476&gt;0,IF(COUNTIF($A$2:A476,A476)&gt;1,0,1),0)</f>
        <v>0</v>
      </c>
    </row>
    <row r="477" spans="1:13" customFormat="1" ht="15" x14ac:dyDescent="0.25">
      <c r="A477" t="s">
        <v>657</v>
      </c>
      <c r="B477" t="s">
        <v>167</v>
      </c>
      <c r="C477" t="s">
        <v>14</v>
      </c>
      <c r="D477" t="s">
        <v>220</v>
      </c>
      <c r="E477" t="s">
        <v>171</v>
      </c>
      <c r="F477" t="s">
        <v>163</v>
      </c>
      <c r="G477" s="177">
        <v>-20</v>
      </c>
      <c r="H477" s="60">
        <v>45635</v>
      </c>
      <c r="I477" s="60">
        <v>45635</v>
      </c>
      <c r="J477" t="s">
        <v>163</v>
      </c>
      <c r="K477" t="s">
        <v>221</v>
      </c>
      <c r="L477" s="160">
        <v>45627</v>
      </c>
      <c r="M477" s="52">
        <f>IF(H477&gt;0,IF(COUNTIF($A$2:A477,A477)&gt;1,0,1),0)</f>
        <v>0</v>
      </c>
    </row>
    <row r="478" spans="1:13" customFormat="1" ht="15" x14ac:dyDescent="0.25">
      <c r="A478" t="s">
        <v>658</v>
      </c>
      <c r="B478" t="s">
        <v>167</v>
      </c>
      <c r="C478" t="s">
        <v>14</v>
      </c>
      <c r="D478" t="s">
        <v>220</v>
      </c>
      <c r="E478" t="s">
        <v>171</v>
      </c>
      <c r="F478" t="s">
        <v>163</v>
      </c>
      <c r="G478" s="177">
        <v>-40</v>
      </c>
      <c r="H478" s="60">
        <v>45635</v>
      </c>
      <c r="I478" s="60">
        <v>45635</v>
      </c>
      <c r="J478" t="s">
        <v>163</v>
      </c>
      <c r="K478" t="s">
        <v>221</v>
      </c>
      <c r="L478" s="160">
        <v>45627</v>
      </c>
      <c r="M478" s="52">
        <f>IF(H478&gt;0,IF(COUNTIF($A$2:A478,A478)&gt;1,0,1),0)</f>
        <v>0</v>
      </c>
    </row>
    <row r="479" spans="1:13" customFormat="1" ht="15" x14ac:dyDescent="0.25">
      <c r="A479" t="s">
        <v>659</v>
      </c>
      <c r="B479" t="s">
        <v>167</v>
      </c>
      <c r="C479" t="s">
        <v>14</v>
      </c>
      <c r="D479" t="s">
        <v>220</v>
      </c>
      <c r="E479" t="s">
        <v>171</v>
      </c>
      <c r="F479" t="s">
        <v>163</v>
      </c>
      <c r="G479" s="177">
        <v>-50</v>
      </c>
      <c r="H479" s="60">
        <v>45635</v>
      </c>
      <c r="I479" s="60">
        <v>45635</v>
      </c>
      <c r="J479" t="s">
        <v>163</v>
      </c>
      <c r="K479" t="s">
        <v>221</v>
      </c>
      <c r="L479" s="160">
        <v>45627</v>
      </c>
      <c r="M479" s="52">
        <f>IF(H479&gt;0,IF(COUNTIF($A$2:A479,A479)&gt;1,0,1),0)</f>
        <v>0</v>
      </c>
    </row>
    <row r="480" spans="1:13" customFormat="1" ht="15" x14ac:dyDescent="0.25">
      <c r="A480" t="s">
        <v>661</v>
      </c>
      <c r="B480" t="s">
        <v>167</v>
      </c>
      <c r="C480" t="s">
        <v>14</v>
      </c>
      <c r="D480" t="s">
        <v>220</v>
      </c>
      <c r="E480" t="s">
        <v>171</v>
      </c>
      <c r="F480" t="s">
        <v>163</v>
      </c>
      <c r="G480" s="177">
        <v>-25</v>
      </c>
      <c r="H480" s="60">
        <v>45635</v>
      </c>
      <c r="I480" s="60">
        <v>45635</v>
      </c>
      <c r="J480" t="s">
        <v>163</v>
      </c>
      <c r="K480" t="s">
        <v>221</v>
      </c>
      <c r="L480" s="160">
        <v>45627</v>
      </c>
      <c r="M480" s="52">
        <f>IF(H480&gt;0,IF(COUNTIF($A$2:A480,A480)&gt;1,0,1),0)</f>
        <v>0</v>
      </c>
    </row>
    <row r="481" spans="1:13" customFormat="1" ht="15" x14ac:dyDescent="0.25">
      <c r="A481" t="s">
        <v>662</v>
      </c>
      <c r="B481" t="s">
        <v>167</v>
      </c>
      <c r="C481" t="s">
        <v>14</v>
      </c>
      <c r="D481" t="s">
        <v>220</v>
      </c>
      <c r="E481" t="s">
        <v>171</v>
      </c>
      <c r="F481" t="s">
        <v>163</v>
      </c>
      <c r="G481" s="177">
        <v>-40</v>
      </c>
      <c r="H481" s="60">
        <v>45635</v>
      </c>
      <c r="I481" s="60">
        <v>45635</v>
      </c>
      <c r="J481" t="s">
        <v>163</v>
      </c>
      <c r="K481" t="s">
        <v>221</v>
      </c>
      <c r="L481" s="160">
        <v>45627</v>
      </c>
      <c r="M481" s="52">
        <f>IF(H481&gt;0,IF(COUNTIF($A$2:A481,A481)&gt;1,0,1),0)</f>
        <v>0</v>
      </c>
    </row>
    <row r="482" spans="1:13" customFormat="1" ht="15" x14ac:dyDescent="0.25">
      <c r="A482" t="s">
        <v>663</v>
      </c>
      <c r="B482" t="s">
        <v>167</v>
      </c>
      <c r="C482" t="s">
        <v>14</v>
      </c>
      <c r="D482" t="s">
        <v>220</v>
      </c>
      <c r="E482" t="s">
        <v>171</v>
      </c>
      <c r="F482" t="s">
        <v>163</v>
      </c>
      <c r="G482" s="177">
        <v>-10</v>
      </c>
      <c r="H482" s="60">
        <v>45635</v>
      </c>
      <c r="I482" s="60">
        <v>45635</v>
      </c>
      <c r="J482" t="s">
        <v>163</v>
      </c>
      <c r="K482" t="s">
        <v>221</v>
      </c>
      <c r="L482" s="160">
        <v>45627</v>
      </c>
      <c r="M482" s="52">
        <f>IF(H482&gt;0,IF(COUNTIF($A$2:A482,A482)&gt;1,0,1),0)</f>
        <v>0</v>
      </c>
    </row>
    <row r="483" spans="1:13" customFormat="1" ht="15" x14ac:dyDescent="0.25">
      <c r="A483" t="s">
        <v>664</v>
      </c>
      <c r="B483" t="s">
        <v>167</v>
      </c>
      <c r="C483" t="s">
        <v>14</v>
      </c>
      <c r="D483" t="s">
        <v>220</v>
      </c>
      <c r="E483" t="s">
        <v>171</v>
      </c>
      <c r="F483" t="s">
        <v>163</v>
      </c>
      <c r="G483" s="177">
        <v>-15</v>
      </c>
      <c r="H483" s="60">
        <v>45635</v>
      </c>
      <c r="I483" s="60">
        <v>45635</v>
      </c>
      <c r="J483" t="s">
        <v>163</v>
      </c>
      <c r="K483" t="s">
        <v>221</v>
      </c>
      <c r="L483" s="160">
        <v>45627</v>
      </c>
      <c r="M483" s="52">
        <f>IF(H483&gt;0,IF(COUNTIF($A$2:A483,A483)&gt;1,0,1),0)</f>
        <v>0</v>
      </c>
    </row>
    <row r="484" spans="1:13" customFormat="1" ht="15" x14ac:dyDescent="0.25">
      <c r="A484" t="s">
        <v>666</v>
      </c>
      <c r="B484" t="s">
        <v>167</v>
      </c>
      <c r="C484" t="s">
        <v>14</v>
      </c>
      <c r="D484" t="s">
        <v>220</v>
      </c>
      <c r="E484" t="s">
        <v>171</v>
      </c>
      <c r="F484" t="s">
        <v>163</v>
      </c>
      <c r="G484" s="177">
        <v>-30</v>
      </c>
      <c r="H484" s="60">
        <v>45635</v>
      </c>
      <c r="I484" s="60">
        <v>45635</v>
      </c>
      <c r="J484" t="s">
        <v>163</v>
      </c>
      <c r="K484" t="s">
        <v>221</v>
      </c>
      <c r="L484" s="160">
        <v>45627</v>
      </c>
      <c r="M484" s="52">
        <f>IF(H484&gt;0,IF(COUNTIF($A$2:A484,A484)&gt;1,0,1),0)</f>
        <v>0</v>
      </c>
    </row>
    <row r="485" spans="1:13" customFormat="1" ht="15" x14ac:dyDescent="0.25">
      <c r="A485" t="s">
        <v>665</v>
      </c>
      <c r="B485" t="s">
        <v>167</v>
      </c>
      <c r="C485" t="s">
        <v>14</v>
      </c>
      <c r="D485" t="s">
        <v>220</v>
      </c>
      <c r="E485" t="s">
        <v>171</v>
      </c>
      <c r="F485" t="s">
        <v>163</v>
      </c>
      <c r="G485" s="177">
        <v>-20</v>
      </c>
      <c r="H485" s="60">
        <v>45635</v>
      </c>
      <c r="I485" s="60">
        <v>45635</v>
      </c>
      <c r="J485" t="s">
        <v>163</v>
      </c>
      <c r="K485" t="s">
        <v>221</v>
      </c>
      <c r="L485" s="160">
        <v>45627</v>
      </c>
      <c r="M485" s="52">
        <f>IF(H485&gt;0,IF(COUNTIF($A$2:A485,A485)&gt;1,0,1),0)</f>
        <v>0</v>
      </c>
    </row>
    <row r="486" spans="1:13" customFormat="1" ht="15" x14ac:dyDescent="0.25">
      <c r="A486" t="s">
        <v>1818</v>
      </c>
      <c r="B486" t="s">
        <v>167</v>
      </c>
      <c r="C486" t="s">
        <v>14</v>
      </c>
      <c r="D486" t="s">
        <v>220</v>
      </c>
      <c r="E486" t="s">
        <v>171</v>
      </c>
      <c r="F486" t="s">
        <v>163</v>
      </c>
      <c r="G486" s="177">
        <v>-15</v>
      </c>
      <c r="H486" s="60">
        <v>45635</v>
      </c>
      <c r="I486" s="60">
        <v>45635</v>
      </c>
      <c r="J486" t="s">
        <v>163</v>
      </c>
      <c r="K486" t="s">
        <v>221</v>
      </c>
      <c r="L486" s="160">
        <v>45627</v>
      </c>
      <c r="M486" s="52">
        <f>IF(H486&gt;0,IF(COUNTIF($A$2:A486,A486)&gt;1,0,1),0)</f>
        <v>1</v>
      </c>
    </row>
    <row r="487" spans="1:13" customFormat="1" ht="15" x14ac:dyDescent="0.25">
      <c r="A487" t="s">
        <v>1019</v>
      </c>
      <c r="B487" t="s">
        <v>167</v>
      </c>
      <c r="C487" t="s">
        <v>14</v>
      </c>
      <c r="D487" t="s">
        <v>220</v>
      </c>
      <c r="E487" t="s">
        <v>171</v>
      </c>
      <c r="F487" t="s">
        <v>163</v>
      </c>
      <c r="G487" s="177">
        <v>-50</v>
      </c>
      <c r="H487" s="60">
        <v>45636</v>
      </c>
      <c r="I487" s="60">
        <v>45636</v>
      </c>
      <c r="J487" t="s">
        <v>163</v>
      </c>
      <c r="K487" t="s">
        <v>221</v>
      </c>
      <c r="L487" s="160">
        <v>45627</v>
      </c>
      <c r="M487" s="52">
        <f>IF(H487&gt;0,IF(COUNTIF($A$2:A487,A487)&gt;1,0,1),0)</f>
        <v>0</v>
      </c>
    </row>
    <row r="488" spans="1:13" customFormat="1" ht="15" x14ac:dyDescent="0.25">
      <c r="A488" t="s">
        <v>669</v>
      </c>
      <c r="B488" t="s">
        <v>167</v>
      </c>
      <c r="C488" t="s">
        <v>14</v>
      </c>
      <c r="D488" t="s">
        <v>220</v>
      </c>
      <c r="E488" t="s">
        <v>171</v>
      </c>
      <c r="F488" t="s">
        <v>163</v>
      </c>
      <c r="G488" s="177">
        <v>-20</v>
      </c>
      <c r="H488" s="60">
        <v>45636</v>
      </c>
      <c r="I488" s="60">
        <v>45636</v>
      </c>
      <c r="J488" t="s">
        <v>163</v>
      </c>
      <c r="K488" t="s">
        <v>221</v>
      </c>
      <c r="L488" s="160">
        <v>45627</v>
      </c>
      <c r="M488" s="52">
        <f>IF(H488&gt;0,IF(COUNTIF($A$2:A488,A488)&gt;1,0,1),0)</f>
        <v>0</v>
      </c>
    </row>
    <row r="489" spans="1:13" customFormat="1" ht="15" x14ac:dyDescent="0.25">
      <c r="A489" t="s">
        <v>670</v>
      </c>
      <c r="B489" t="s">
        <v>167</v>
      </c>
      <c r="C489" t="s">
        <v>14</v>
      </c>
      <c r="D489" t="s">
        <v>220</v>
      </c>
      <c r="E489" t="s">
        <v>171</v>
      </c>
      <c r="F489" t="s">
        <v>163</v>
      </c>
      <c r="G489" s="177">
        <v>-20</v>
      </c>
      <c r="H489" s="60">
        <v>45636</v>
      </c>
      <c r="I489" s="60">
        <v>45636</v>
      </c>
      <c r="J489" t="s">
        <v>163</v>
      </c>
      <c r="K489" t="s">
        <v>221</v>
      </c>
      <c r="L489" s="160">
        <v>45627</v>
      </c>
      <c r="M489" s="52">
        <f>IF(H489&gt;0,IF(COUNTIF($A$2:A489,A489)&gt;1,0,1),0)</f>
        <v>0</v>
      </c>
    </row>
    <row r="490" spans="1:13" customFormat="1" ht="15" x14ac:dyDescent="0.25">
      <c r="A490" t="s">
        <v>1817</v>
      </c>
      <c r="B490" t="s">
        <v>167</v>
      </c>
      <c r="C490" t="s">
        <v>14</v>
      </c>
      <c r="D490" t="s">
        <v>220</v>
      </c>
      <c r="E490" t="s">
        <v>171</v>
      </c>
      <c r="F490" t="s">
        <v>163</v>
      </c>
      <c r="G490" s="177">
        <v>-85</v>
      </c>
      <c r="H490" s="60">
        <v>45638</v>
      </c>
      <c r="I490" s="60">
        <v>45638</v>
      </c>
      <c r="J490" t="s">
        <v>163</v>
      </c>
      <c r="K490" t="s">
        <v>1816</v>
      </c>
      <c r="L490" s="160">
        <v>45627</v>
      </c>
      <c r="M490" s="52">
        <f>IF(H490&gt;0,IF(COUNTIF($A$2:A490,A490)&gt;1,0,1),0)</f>
        <v>1</v>
      </c>
    </row>
    <row r="491" spans="1:13" customFormat="1" ht="15" x14ac:dyDescent="0.25">
      <c r="A491" t="s">
        <v>671</v>
      </c>
      <c r="B491" t="s">
        <v>167</v>
      </c>
      <c r="C491" t="s">
        <v>14</v>
      </c>
      <c r="D491" t="s">
        <v>220</v>
      </c>
      <c r="E491" t="s">
        <v>171</v>
      </c>
      <c r="F491" t="s">
        <v>163</v>
      </c>
      <c r="G491" s="177">
        <v>-50</v>
      </c>
      <c r="H491" s="60">
        <v>45638</v>
      </c>
      <c r="I491" s="60">
        <v>45638</v>
      </c>
      <c r="J491" t="s">
        <v>163</v>
      </c>
      <c r="K491" t="s">
        <v>221</v>
      </c>
      <c r="L491" s="160">
        <v>45627</v>
      </c>
      <c r="M491" s="52">
        <f>IF(H491&gt;0,IF(COUNTIF($A$2:A491,A491)&gt;1,0,1),0)</f>
        <v>0</v>
      </c>
    </row>
    <row r="492" spans="1:13" customFormat="1" ht="15" x14ac:dyDescent="0.25">
      <c r="A492" t="s">
        <v>672</v>
      </c>
      <c r="B492" t="s">
        <v>167</v>
      </c>
      <c r="C492" t="s">
        <v>14</v>
      </c>
      <c r="D492" t="s">
        <v>220</v>
      </c>
      <c r="E492" t="s">
        <v>171</v>
      </c>
      <c r="F492" t="s">
        <v>163</v>
      </c>
      <c r="G492" s="177">
        <v>-20</v>
      </c>
      <c r="H492" s="60">
        <v>45639</v>
      </c>
      <c r="I492" s="60">
        <v>45639</v>
      </c>
      <c r="J492" t="s">
        <v>163</v>
      </c>
      <c r="K492" t="s">
        <v>221</v>
      </c>
      <c r="L492" s="160">
        <v>45627</v>
      </c>
      <c r="M492" s="52">
        <f>IF(H492&gt;0,IF(COUNTIF($A$2:A492,A492)&gt;1,0,1),0)</f>
        <v>0</v>
      </c>
    </row>
    <row r="493" spans="1:13" customFormat="1" ht="15" x14ac:dyDescent="0.25">
      <c r="A493" t="s">
        <v>1016</v>
      </c>
      <c r="B493" t="s">
        <v>167</v>
      </c>
      <c r="C493" t="s">
        <v>14</v>
      </c>
      <c r="D493" t="s">
        <v>220</v>
      </c>
      <c r="E493" t="s">
        <v>171</v>
      </c>
      <c r="F493" t="s">
        <v>163</v>
      </c>
      <c r="G493" s="177">
        <v>-20</v>
      </c>
      <c r="H493" s="60">
        <v>45639</v>
      </c>
      <c r="I493" s="60">
        <v>45639</v>
      </c>
      <c r="J493" t="s">
        <v>163</v>
      </c>
      <c r="K493" t="s">
        <v>221</v>
      </c>
      <c r="L493" s="160">
        <v>45627</v>
      </c>
      <c r="M493" s="52">
        <f>IF(H493&gt;0,IF(COUNTIF($A$2:A493,A493)&gt;1,0,1),0)</f>
        <v>0</v>
      </c>
    </row>
    <row r="494" spans="1:13" customFormat="1" ht="15" x14ac:dyDescent="0.25">
      <c r="A494" t="s">
        <v>816</v>
      </c>
      <c r="B494" t="s">
        <v>167</v>
      </c>
      <c r="C494" t="s">
        <v>14</v>
      </c>
      <c r="D494" t="s">
        <v>220</v>
      </c>
      <c r="E494" t="s">
        <v>171</v>
      </c>
      <c r="F494" t="s">
        <v>163</v>
      </c>
      <c r="G494" s="177">
        <v>-100</v>
      </c>
      <c r="H494" s="60">
        <v>45639</v>
      </c>
      <c r="I494" s="60">
        <v>45639</v>
      </c>
      <c r="J494" t="s">
        <v>163</v>
      </c>
      <c r="K494" t="s">
        <v>221</v>
      </c>
      <c r="L494" s="160">
        <v>45627</v>
      </c>
      <c r="M494" s="52">
        <f>IF(H494&gt;0,IF(COUNTIF($A$2:A494,A494)&gt;1,0,1),0)</f>
        <v>0</v>
      </c>
    </row>
    <row r="495" spans="1:13" customFormat="1" ht="15" x14ac:dyDescent="0.25">
      <c r="A495" t="s">
        <v>673</v>
      </c>
      <c r="B495" t="s">
        <v>167</v>
      </c>
      <c r="C495" t="s">
        <v>14</v>
      </c>
      <c r="D495" t="s">
        <v>220</v>
      </c>
      <c r="E495" t="s">
        <v>171</v>
      </c>
      <c r="F495" t="s">
        <v>163</v>
      </c>
      <c r="G495" s="177">
        <v>-60</v>
      </c>
      <c r="H495" s="60">
        <v>45639</v>
      </c>
      <c r="I495" s="60">
        <v>45639</v>
      </c>
      <c r="J495" t="s">
        <v>163</v>
      </c>
      <c r="K495" t="s">
        <v>221</v>
      </c>
      <c r="L495" s="160">
        <v>45627</v>
      </c>
      <c r="M495" s="52">
        <f>IF(H495&gt;0,IF(COUNTIF($A$2:A495,A495)&gt;1,0,1),0)</f>
        <v>0</v>
      </c>
    </row>
    <row r="496" spans="1:13" customFormat="1" ht="15" x14ac:dyDescent="0.25">
      <c r="A496" t="s">
        <v>1027</v>
      </c>
      <c r="B496" t="s">
        <v>167</v>
      </c>
      <c r="C496" t="s">
        <v>14</v>
      </c>
      <c r="D496" t="s">
        <v>220</v>
      </c>
      <c r="E496" t="s">
        <v>171</v>
      </c>
      <c r="F496" t="s">
        <v>163</v>
      </c>
      <c r="G496" s="177">
        <v>-46.66</v>
      </c>
      <c r="H496" s="60">
        <v>45642</v>
      </c>
      <c r="I496" s="60">
        <v>45642</v>
      </c>
      <c r="J496" t="s">
        <v>163</v>
      </c>
      <c r="K496" t="s">
        <v>1815</v>
      </c>
      <c r="L496" s="160">
        <v>45627</v>
      </c>
      <c r="M496" s="52">
        <f>IF(H496&gt;0,IF(COUNTIF($A$2:A496,A496)&gt;1,0,1),0)</f>
        <v>0</v>
      </c>
    </row>
    <row r="497" spans="1:13" customFormat="1" ht="15" x14ac:dyDescent="0.25">
      <c r="A497" t="s">
        <v>1814</v>
      </c>
      <c r="B497" t="s">
        <v>167</v>
      </c>
      <c r="C497" t="s">
        <v>14</v>
      </c>
      <c r="D497" t="s">
        <v>220</v>
      </c>
      <c r="E497" t="s">
        <v>171</v>
      </c>
      <c r="F497" t="s">
        <v>163</v>
      </c>
      <c r="G497" s="177">
        <v>-80</v>
      </c>
      <c r="H497" s="60">
        <v>45642</v>
      </c>
      <c r="I497" s="60">
        <v>45642</v>
      </c>
      <c r="J497" t="s">
        <v>163</v>
      </c>
      <c r="K497" t="s">
        <v>221</v>
      </c>
      <c r="L497" s="160">
        <v>45627</v>
      </c>
      <c r="M497" s="52">
        <f>IF(H497&gt;0,IF(COUNTIF($A$2:A497,A497)&gt;1,0,1),0)</f>
        <v>1</v>
      </c>
    </row>
    <row r="498" spans="1:13" customFormat="1" ht="15" x14ac:dyDescent="0.25">
      <c r="A498" t="s">
        <v>1014</v>
      </c>
      <c r="B498" t="s">
        <v>167</v>
      </c>
      <c r="C498" t="s">
        <v>14</v>
      </c>
      <c r="D498" t="s">
        <v>220</v>
      </c>
      <c r="E498" t="s">
        <v>171</v>
      </c>
      <c r="F498" t="s">
        <v>163</v>
      </c>
      <c r="G498" s="177">
        <v>-25</v>
      </c>
      <c r="H498" s="60">
        <v>45642</v>
      </c>
      <c r="I498" s="60">
        <v>45642</v>
      </c>
      <c r="J498" t="s">
        <v>163</v>
      </c>
      <c r="K498" t="s">
        <v>221</v>
      </c>
      <c r="L498" s="160">
        <v>45627</v>
      </c>
      <c r="M498" s="52">
        <f>IF(H498&gt;0,IF(COUNTIF($A$2:A498,A498)&gt;1,0,1),0)</f>
        <v>0</v>
      </c>
    </row>
    <row r="499" spans="1:13" customFormat="1" ht="15" x14ac:dyDescent="0.25">
      <c r="A499" t="s">
        <v>674</v>
      </c>
      <c r="B499" t="s">
        <v>167</v>
      </c>
      <c r="C499" t="s">
        <v>14</v>
      </c>
      <c r="D499" t="s">
        <v>220</v>
      </c>
      <c r="E499" t="s">
        <v>171</v>
      </c>
      <c r="F499" t="s">
        <v>163</v>
      </c>
      <c r="G499" s="177">
        <v>-200</v>
      </c>
      <c r="H499" s="60">
        <v>45642</v>
      </c>
      <c r="I499" s="60">
        <v>45642</v>
      </c>
      <c r="J499" t="s">
        <v>163</v>
      </c>
      <c r="K499" t="s">
        <v>221</v>
      </c>
      <c r="L499" s="160">
        <v>45627</v>
      </c>
      <c r="M499" s="52">
        <f>IF(H499&gt;0,IF(COUNTIF($A$2:A499,A499)&gt;1,0,1),0)</f>
        <v>0</v>
      </c>
    </row>
    <row r="500" spans="1:13" customFormat="1" ht="15" x14ac:dyDescent="0.25">
      <c r="A500" t="s">
        <v>219</v>
      </c>
      <c r="B500" t="s">
        <v>167</v>
      </c>
      <c r="C500" t="s">
        <v>14</v>
      </c>
      <c r="D500" t="s">
        <v>220</v>
      </c>
      <c r="E500" t="s">
        <v>171</v>
      </c>
      <c r="F500" t="s">
        <v>163</v>
      </c>
      <c r="G500" s="177">
        <v>-50</v>
      </c>
      <c r="H500" s="60">
        <v>45642</v>
      </c>
      <c r="I500" s="60">
        <v>45642</v>
      </c>
      <c r="J500" t="s">
        <v>163</v>
      </c>
      <c r="K500" t="s">
        <v>221</v>
      </c>
      <c r="L500" s="160">
        <v>45627</v>
      </c>
      <c r="M500" s="52">
        <f>IF(H500&gt;0,IF(COUNTIF($A$2:A500,A500)&gt;1,0,1),0)</f>
        <v>0</v>
      </c>
    </row>
    <row r="501" spans="1:13" customFormat="1" ht="15" x14ac:dyDescent="0.25">
      <c r="A501" t="s">
        <v>304</v>
      </c>
      <c r="B501" t="s">
        <v>167</v>
      </c>
      <c r="C501" t="s">
        <v>14</v>
      </c>
      <c r="D501" t="s">
        <v>220</v>
      </c>
      <c r="E501" t="s">
        <v>171</v>
      </c>
      <c r="F501" t="s">
        <v>163</v>
      </c>
      <c r="G501" s="177">
        <v>-20</v>
      </c>
      <c r="H501" s="60">
        <v>45642</v>
      </c>
      <c r="I501" s="60">
        <v>45642</v>
      </c>
      <c r="J501" t="s">
        <v>163</v>
      </c>
      <c r="K501" t="s">
        <v>221</v>
      </c>
      <c r="L501" s="160">
        <v>45627</v>
      </c>
      <c r="M501" s="52">
        <f>IF(H501&gt;0,IF(COUNTIF($A$2:A501,A501)&gt;1,0,1),0)</f>
        <v>0</v>
      </c>
    </row>
    <row r="502" spans="1:13" customFormat="1" ht="15" x14ac:dyDescent="0.25">
      <c r="A502" t="s">
        <v>263</v>
      </c>
      <c r="B502" t="s">
        <v>167</v>
      </c>
      <c r="C502" t="s">
        <v>14</v>
      </c>
      <c r="D502" t="s">
        <v>220</v>
      </c>
      <c r="E502" t="s">
        <v>171</v>
      </c>
      <c r="F502" t="s">
        <v>163</v>
      </c>
      <c r="G502" s="177">
        <v>-80</v>
      </c>
      <c r="H502" s="60">
        <v>45642</v>
      </c>
      <c r="I502" s="60">
        <v>45642</v>
      </c>
      <c r="J502" t="s">
        <v>163</v>
      </c>
      <c r="K502" t="s">
        <v>221</v>
      </c>
      <c r="L502" s="160">
        <v>45627</v>
      </c>
      <c r="M502" s="52">
        <f>IF(H502&gt;0,IF(COUNTIF($A$2:A502,A502)&gt;1,0,1),0)</f>
        <v>0</v>
      </c>
    </row>
    <row r="503" spans="1:13" customFormat="1" ht="15" x14ac:dyDescent="0.25">
      <c r="A503" t="s">
        <v>1588</v>
      </c>
      <c r="B503" t="s">
        <v>167</v>
      </c>
      <c r="C503" t="s">
        <v>14</v>
      </c>
      <c r="D503" t="s">
        <v>220</v>
      </c>
      <c r="E503" t="s">
        <v>171</v>
      </c>
      <c r="F503" t="s">
        <v>163</v>
      </c>
      <c r="G503" s="177">
        <v>-20</v>
      </c>
      <c r="H503" s="60">
        <v>45642</v>
      </c>
      <c r="I503" s="60">
        <v>45642</v>
      </c>
      <c r="J503" t="s">
        <v>163</v>
      </c>
      <c r="K503" t="s">
        <v>221</v>
      </c>
      <c r="L503" s="160">
        <v>45627</v>
      </c>
      <c r="M503" s="52">
        <f>IF(H503&gt;0,IF(COUNTIF($A$2:A503,A503)&gt;1,0,1),0)</f>
        <v>0</v>
      </c>
    </row>
    <row r="504" spans="1:13" customFormat="1" ht="15" x14ac:dyDescent="0.25">
      <c r="A504" t="s">
        <v>222</v>
      </c>
      <c r="B504" t="s">
        <v>167</v>
      </c>
      <c r="C504" t="s">
        <v>14</v>
      </c>
      <c r="D504" t="s">
        <v>220</v>
      </c>
      <c r="E504" t="s">
        <v>171</v>
      </c>
      <c r="F504" t="s">
        <v>163</v>
      </c>
      <c r="G504" s="177">
        <v>-20</v>
      </c>
      <c r="H504" s="60">
        <v>45642</v>
      </c>
      <c r="I504" s="60">
        <v>45642</v>
      </c>
      <c r="J504" t="s">
        <v>163</v>
      </c>
      <c r="K504" t="s">
        <v>221</v>
      </c>
      <c r="L504" s="160">
        <v>45627</v>
      </c>
      <c r="M504" s="52">
        <f>IF(H504&gt;0,IF(COUNTIF($A$2:A504,A504)&gt;1,0,1),0)</f>
        <v>0</v>
      </c>
    </row>
    <row r="505" spans="1:13" customFormat="1" ht="15" x14ac:dyDescent="0.25">
      <c r="A505" t="s">
        <v>675</v>
      </c>
      <c r="B505" t="s">
        <v>167</v>
      </c>
      <c r="C505" t="s">
        <v>14</v>
      </c>
      <c r="D505" t="s">
        <v>220</v>
      </c>
      <c r="E505" t="s">
        <v>171</v>
      </c>
      <c r="F505" t="s">
        <v>163</v>
      </c>
      <c r="G505" s="177">
        <v>-20</v>
      </c>
      <c r="H505" s="60">
        <v>45642</v>
      </c>
      <c r="I505" s="60">
        <v>45642</v>
      </c>
      <c r="J505" t="s">
        <v>163</v>
      </c>
      <c r="K505" t="s">
        <v>221</v>
      </c>
      <c r="L505" s="160">
        <v>45627</v>
      </c>
      <c r="M505" s="52">
        <f>IF(H505&gt;0,IF(COUNTIF($A$2:A505,A505)&gt;1,0,1),0)</f>
        <v>0</v>
      </c>
    </row>
    <row r="506" spans="1:13" customFormat="1" ht="15" x14ac:dyDescent="0.25">
      <c r="A506" t="s">
        <v>290</v>
      </c>
      <c r="B506" t="s">
        <v>167</v>
      </c>
      <c r="C506" t="s">
        <v>14</v>
      </c>
      <c r="D506" t="s">
        <v>220</v>
      </c>
      <c r="E506" t="s">
        <v>171</v>
      </c>
      <c r="F506" t="s">
        <v>163</v>
      </c>
      <c r="G506" s="177">
        <v>-75</v>
      </c>
      <c r="H506" s="60">
        <v>45643</v>
      </c>
      <c r="I506" s="60">
        <v>45643</v>
      </c>
      <c r="J506" t="s">
        <v>163</v>
      </c>
      <c r="K506" t="s">
        <v>1813</v>
      </c>
      <c r="L506" s="160">
        <v>45627</v>
      </c>
      <c r="M506" s="52">
        <f>IF(H506&gt;0,IF(COUNTIF($A$2:A506,A506)&gt;1,0,1),0)</f>
        <v>0</v>
      </c>
    </row>
    <row r="507" spans="1:13" customFormat="1" ht="15" x14ac:dyDescent="0.25">
      <c r="A507" t="s">
        <v>227</v>
      </c>
      <c r="B507" t="s">
        <v>167</v>
      </c>
      <c r="C507" t="s">
        <v>14</v>
      </c>
      <c r="D507" t="s">
        <v>220</v>
      </c>
      <c r="E507" t="s">
        <v>171</v>
      </c>
      <c r="F507" t="s">
        <v>163</v>
      </c>
      <c r="G507" s="177">
        <v>-70</v>
      </c>
      <c r="H507" s="60">
        <v>45643</v>
      </c>
      <c r="I507" s="60">
        <v>45643</v>
      </c>
      <c r="J507" t="s">
        <v>163</v>
      </c>
      <c r="K507" t="s">
        <v>1290</v>
      </c>
      <c r="L507" s="160">
        <v>45627</v>
      </c>
      <c r="M507" s="52">
        <f>IF(H507&gt;0,IF(COUNTIF($A$2:A507,A507)&gt;1,0,1),0)</f>
        <v>0</v>
      </c>
    </row>
    <row r="508" spans="1:13" customFormat="1" ht="15" x14ac:dyDescent="0.25">
      <c r="A508" t="s">
        <v>226</v>
      </c>
      <c r="B508" t="s">
        <v>167</v>
      </c>
      <c r="C508" t="s">
        <v>14</v>
      </c>
      <c r="D508" t="s">
        <v>220</v>
      </c>
      <c r="E508" t="s">
        <v>171</v>
      </c>
      <c r="F508" t="s">
        <v>163</v>
      </c>
      <c r="G508" s="177">
        <v>-40</v>
      </c>
      <c r="H508" s="60">
        <v>45643</v>
      </c>
      <c r="I508" s="60">
        <v>45643</v>
      </c>
      <c r="J508" t="s">
        <v>163</v>
      </c>
      <c r="K508" t="s">
        <v>221</v>
      </c>
      <c r="L508" s="160">
        <v>45627</v>
      </c>
      <c r="M508" s="52">
        <f>IF(H508&gt;0,IF(COUNTIF($A$2:A508,A508)&gt;1,0,1),0)</f>
        <v>0</v>
      </c>
    </row>
    <row r="509" spans="1:13" customFormat="1" ht="15" x14ac:dyDescent="0.25">
      <c r="A509" t="s">
        <v>407</v>
      </c>
      <c r="B509" t="s">
        <v>167</v>
      </c>
      <c r="C509" t="s">
        <v>14</v>
      </c>
      <c r="D509" t="s">
        <v>220</v>
      </c>
      <c r="E509" t="s">
        <v>171</v>
      </c>
      <c r="F509" t="s">
        <v>163</v>
      </c>
      <c r="G509" s="177">
        <v>-20</v>
      </c>
      <c r="H509" s="60">
        <v>45643</v>
      </c>
      <c r="I509" s="60">
        <v>45643</v>
      </c>
      <c r="J509" t="s">
        <v>163</v>
      </c>
      <c r="K509" t="s">
        <v>221</v>
      </c>
      <c r="L509" s="160">
        <v>45627</v>
      </c>
      <c r="M509" s="52">
        <f>IF(H509&gt;0,IF(COUNTIF($A$2:A509,A509)&gt;1,0,1),0)</f>
        <v>1</v>
      </c>
    </row>
    <row r="510" spans="1:13" customFormat="1" ht="15" x14ac:dyDescent="0.25">
      <c r="A510" t="s">
        <v>1446</v>
      </c>
      <c r="B510" t="s">
        <v>167</v>
      </c>
      <c r="C510" t="s">
        <v>14</v>
      </c>
      <c r="D510" t="s">
        <v>220</v>
      </c>
      <c r="E510" t="s">
        <v>171</v>
      </c>
      <c r="F510" t="s">
        <v>163</v>
      </c>
      <c r="G510" s="177">
        <v>-50</v>
      </c>
      <c r="H510" s="60">
        <v>45643</v>
      </c>
      <c r="I510" s="60">
        <v>45643</v>
      </c>
      <c r="J510" t="s">
        <v>163</v>
      </c>
      <c r="K510" t="s">
        <v>221</v>
      </c>
      <c r="L510" s="160">
        <v>45627</v>
      </c>
      <c r="M510" s="52">
        <f>IF(H510&gt;0,IF(COUNTIF($A$2:A510,A510)&gt;1,0,1),0)</f>
        <v>0</v>
      </c>
    </row>
    <row r="511" spans="1:13" customFormat="1" ht="15" x14ac:dyDescent="0.25">
      <c r="A511" t="s">
        <v>229</v>
      </c>
      <c r="B511" t="s">
        <v>167</v>
      </c>
      <c r="C511" t="s">
        <v>14</v>
      </c>
      <c r="D511" t="s">
        <v>220</v>
      </c>
      <c r="E511" t="s">
        <v>171</v>
      </c>
      <c r="F511" t="s">
        <v>163</v>
      </c>
      <c r="G511" s="177">
        <v>-20</v>
      </c>
      <c r="H511" s="60">
        <v>45643</v>
      </c>
      <c r="I511" s="60">
        <v>45643</v>
      </c>
      <c r="J511" t="s">
        <v>163</v>
      </c>
      <c r="K511" t="s">
        <v>221</v>
      </c>
      <c r="L511" s="160">
        <v>45627</v>
      </c>
      <c r="M511" s="52">
        <f>IF(H511&gt;0,IF(COUNTIF($A$2:A511,A511)&gt;1,0,1),0)</f>
        <v>0</v>
      </c>
    </row>
    <row r="512" spans="1:13" customFormat="1" ht="15" x14ac:dyDescent="0.25">
      <c r="A512" t="s">
        <v>230</v>
      </c>
      <c r="B512" t="s">
        <v>167</v>
      </c>
      <c r="C512" t="s">
        <v>14</v>
      </c>
      <c r="D512" t="s">
        <v>220</v>
      </c>
      <c r="E512" t="s">
        <v>171</v>
      </c>
      <c r="F512" t="s">
        <v>163</v>
      </c>
      <c r="G512" s="177">
        <v>-150</v>
      </c>
      <c r="H512" s="60">
        <v>45644</v>
      </c>
      <c r="I512" s="60">
        <v>45644</v>
      </c>
      <c r="J512" t="s">
        <v>163</v>
      </c>
      <c r="K512" t="s">
        <v>221</v>
      </c>
      <c r="L512" s="160">
        <v>45627</v>
      </c>
      <c r="M512" s="52">
        <f>IF(H512&gt;0,IF(COUNTIF($A$2:A512,A512)&gt;1,0,1),0)</f>
        <v>0</v>
      </c>
    </row>
    <row r="513" spans="1:13" customFormat="1" ht="15" x14ac:dyDescent="0.25">
      <c r="A513" t="s">
        <v>231</v>
      </c>
      <c r="B513" t="s">
        <v>167</v>
      </c>
      <c r="C513" t="s">
        <v>14</v>
      </c>
      <c r="D513" t="s">
        <v>220</v>
      </c>
      <c r="E513" t="s">
        <v>171</v>
      </c>
      <c r="F513" t="s">
        <v>163</v>
      </c>
      <c r="G513" s="177">
        <v>-20</v>
      </c>
      <c r="H513" s="60">
        <v>45644</v>
      </c>
      <c r="I513" s="60">
        <v>45644</v>
      </c>
      <c r="J513" t="s">
        <v>163</v>
      </c>
      <c r="K513" t="s">
        <v>221</v>
      </c>
      <c r="L513" s="160">
        <v>45627</v>
      </c>
      <c r="M513" s="52">
        <f>IF(H513&gt;0,IF(COUNTIF($A$2:A513,A513)&gt;1,0,1),0)</f>
        <v>0</v>
      </c>
    </row>
    <row r="514" spans="1:13" customFormat="1" ht="15" x14ac:dyDescent="0.25">
      <c r="A514" t="s">
        <v>680</v>
      </c>
      <c r="B514" t="s">
        <v>167</v>
      </c>
      <c r="C514" t="s">
        <v>14</v>
      </c>
      <c r="D514" t="s">
        <v>220</v>
      </c>
      <c r="E514" t="s">
        <v>171</v>
      </c>
      <c r="F514" t="s">
        <v>163</v>
      </c>
      <c r="G514" s="177">
        <v>-20</v>
      </c>
      <c r="H514" s="60">
        <v>45644</v>
      </c>
      <c r="I514" s="60">
        <v>45644</v>
      </c>
      <c r="J514" t="s">
        <v>163</v>
      </c>
      <c r="K514" t="s">
        <v>1812</v>
      </c>
      <c r="L514" s="160">
        <v>45627</v>
      </c>
      <c r="M514" s="52">
        <f>IF(H514&gt;0,IF(COUNTIF($A$2:A514,A514)&gt;1,0,1),0)</f>
        <v>0</v>
      </c>
    </row>
    <row r="515" spans="1:13" customFormat="1" ht="15" x14ac:dyDescent="0.25">
      <c r="A515" t="s">
        <v>237</v>
      </c>
      <c r="B515" t="s">
        <v>167</v>
      </c>
      <c r="C515" t="s">
        <v>14</v>
      </c>
      <c r="D515" t="s">
        <v>220</v>
      </c>
      <c r="E515" t="s">
        <v>171</v>
      </c>
      <c r="F515" t="s">
        <v>163</v>
      </c>
      <c r="G515" s="177">
        <v>-50</v>
      </c>
      <c r="H515" s="60">
        <v>45646</v>
      </c>
      <c r="I515" s="60">
        <v>45646</v>
      </c>
      <c r="J515" t="s">
        <v>163</v>
      </c>
      <c r="K515" t="s">
        <v>221</v>
      </c>
      <c r="L515" s="160">
        <v>45627</v>
      </c>
      <c r="M515" s="52">
        <f>IF(H515&gt;0,IF(COUNTIF($A$2:A515,A515)&gt;1,0,1),0)</f>
        <v>0</v>
      </c>
    </row>
    <row r="516" spans="1:13" customFormat="1" ht="15" x14ac:dyDescent="0.25">
      <c r="A516" t="s">
        <v>239</v>
      </c>
      <c r="B516" t="s">
        <v>167</v>
      </c>
      <c r="C516" t="s">
        <v>14</v>
      </c>
      <c r="D516" t="s">
        <v>220</v>
      </c>
      <c r="E516" t="s">
        <v>171</v>
      </c>
      <c r="F516" t="s">
        <v>163</v>
      </c>
      <c r="G516" s="177">
        <v>-30</v>
      </c>
      <c r="H516" s="60">
        <v>45646</v>
      </c>
      <c r="I516" s="60">
        <v>45646</v>
      </c>
      <c r="J516" t="s">
        <v>163</v>
      </c>
      <c r="K516" t="s">
        <v>221</v>
      </c>
      <c r="L516" s="160">
        <v>45627</v>
      </c>
      <c r="M516" s="52">
        <f>IF(H516&gt;0,IF(COUNTIF($A$2:A516,A516)&gt;1,0,1),0)</f>
        <v>0</v>
      </c>
    </row>
    <row r="517" spans="1:13" customFormat="1" ht="15" x14ac:dyDescent="0.25">
      <c r="A517" t="s">
        <v>240</v>
      </c>
      <c r="B517" t="s">
        <v>167</v>
      </c>
      <c r="C517" t="s">
        <v>14</v>
      </c>
      <c r="D517" t="s">
        <v>220</v>
      </c>
      <c r="E517" t="s">
        <v>171</v>
      </c>
      <c r="F517" t="s">
        <v>163</v>
      </c>
      <c r="G517" s="177">
        <v>-10</v>
      </c>
      <c r="H517" s="60">
        <v>45646</v>
      </c>
      <c r="I517" s="60">
        <v>45646</v>
      </c>
      <c r="J517" t="s">
        <v>163</v>
      </c>
      <c r="K517" t="s">
        <v>221</v>
      </c>
      <c r="L517" s="160">
        <v>45627</v>
      </c>
      <c r="M517" s="52">
        <f>IF(H517&gt;0,IF(COUNTIF($A$2:A517,A517)&gt;1,0,1),0)</f>
        <v>0</v>
      </c>
    </row>
    <row r="518" spans="1:13" customFormat="1" ht="15" x14ac:dyDescent="0.25">
      <c r="A518" t="s">
        <v>310</v>
      </c>
      <c r="B518" t="s">
        <v>167</v>
      </c>
      <c r="C518" t="s">
        <v>14</v>
      </c>
      <c r="D518" t="s">
        <v>220</v>
      </c>
      <c r="E518" t="s">
        <v>171</v>
      </c>
      <c r="F518" t="s">
        <v>163</v>
      </c>
      <c r="G518" s="177">
        <v>-100</v>
      </c>
      <c r="H518" s="60">
        <v>45649</v>
      </c>
      <c r="I518" s="60">
        <v>45649</v>
      </c>
      <c r="J518" t="s">
        <v>163</v>
      </c>
      <c r="K518" t="s">
        <v>221</v>
      </c>
      <c r="L518" s="160">
        <v>45627</v>
      </c>
      <c r="M518" s="52">
        <f>IF(H518&gt;0,IF(COUNTIF($A$2:A518,A518)&gt;1,0,1),0)</f>
        <v>0</v>
      </c>
    </row>
    <row r="519" spans="1:13" customFormat="1" ht="15" x14ac:dyDescent="0.25">
      <c r="A519" t="s">
        <v>244</v>
      </c>
      <c r="B519" t="s">
        <v>167</v>
      </c>
      <c r="C519" t="s">
        <v>14</v>
      </c>
      <c r="D519" t="s">
        <v>220</v>
      </c>
      <c r="E519" t="s">
        <v>171</v>
      </c>
      <c r="F519" t="s">
        <v>163</v>
      </c>
      <c r="G519" s="177">
        <v>-25</v>
      </c>
      <c r="H519" s="60">
        <v>45649</v>
      </c>
      <c r="I519" s="60">
        <v>45649</v>
      </c>
      <c r="J519" t="s">
        <v>163</v>
      </c>
      <c r="K519" t="s">
        <v>221</v>
      </c>
      <c r="L519" s="160">
        <v>45627</v>
      </c>
      <c r="M519" s="52">
        <f>IF(H519&gt;0,IF(COUNTIF($A$2:A519,A519)&gt;1,0,1),0)</f>
        <v>0</v>
      </c>
    </row>
    <row r="520" spans="1:13" customFormat="1" ht="15" x14ac:dyDescent="0.25">
      <c r="A520" t="s">
        <v>912</v>
      </c>
      <c r="B520" t="s">
        <v>167</v>
      </c>
      <c r="C520" t="s">
        <v>14</v>
      </c>
      <c r="D520" t="s">
        <v>220</v>
      </c>
      <c r="E520" t="s">
        <v>171</v>
      </c>
      <c r="F520" t="s">
        <v>163</v>
      </c>
      <c r="G520" s="177">
        <v>-65</v>
      </c>
      <c r="H520" s="60">
        <v>45649</v>
      </c>
      <c r="I520" s="60">
        <v>45649</v>
      </c>
      <c r="J520" t="s">
        <v>163</v>
      </c>
      <c r="K520" t="s">
        <v>221</v>
      </c>
      <c r="L520" s="160">
        <v>45627</v>
      </c>
      <c r="M520" s="52">
        <f>IF(H520&gt;0,IF(COUNTIF($A$2:A520,A520)&gt;1,0,1),0)</f>
        <v>0</v>
      </c>
    </row>
    <row r="521" spans="1:13" customFormat="1" ht="15" x14ac:dyDescent="0.25">
      <c r="A521" t="s">
        <v>245</v>
      </c>
      <c r="B521" t="s">
        <v>167</v>
      </c>
      <c r="C521" t="s">
        <v>14</v>
      </c>
      <c r="D521" t="s">
        <v>220</v>
      </c>
      <c r="E521" t="s">
        <v>171</v>
      </c>
      <c r="F521" t="s">
        <v>163</v>
      </c>
      <c r="G521" s="177">
        <v>-10</v>
      </c>
      <c r="H521" s="60">
        <v>45649</v>
      </c>
      <c r="I521" s="60">
        <v>45649</v>
      </c>
      <c r="J521" t="s">
        <v>163</v>
      </c>
      <c r="K521" t="s">
        <v>221</v>
      </c>
      <c r="L521" s="160">
        <v>45627</v>
      </c>
      <c r="M521" s="52">
        <f>IF(H521&gt;0,IF(COUNTIF($A$2:A521,A521)&gt;1,0,1),0)</f>
        <v>0</v>
      </c>
    </row>
    <row r="522" spans="1:13" customFormat="1" ht="15" x14ac:dyDescent="0.25">
      <c r="A522" t="s">
        <v>246</v>
      </c>
      <c r="B522" t="s">
        <v>167</v>
      </c>
      <c r="C522" t="s">
        <v>14</v>
      </c>
      <c r="D522" t="s">
        <v>220</v>
      </c>
      <c r="E522" t="s">
        <v>171</v>
      </c>
      <c r="F522" t="s">
        <v>163</v>
      </c>
      <c r="G522" s="177">
        <v>-30</v>
      </c>
      <c r="H522" s="60">
        <v>45649</v>
      </c>
      <c r="I522" s="60">
        <v>45649</v>
      </c>
      <c r="J522" t="s">
        <v>163</v>
      </c>
      <c r="K522" t="s">
        <v>221</v>
      </c>
      <c r="L522" s="160">
        <v>45627</v>
      </c>
      <c r="M522" s="52">
        <f>IF(H522&gt;0,IF(COUNTIF($A$2:A522,A522)&gt;1,0,1),0)</f>
        <v>0</v>
      </c>
    </row>
    <row r="523" spans="1:13" customFormat="1" ht="15" x14ac:dyDescent="0.25">
      <c r="A523" t="s">
        <v>223</v>
      </c>
      <c r="B523" t="s">
        <v>167</v>
      </c>
      <c r="C523" t="s">
        <v>14</v>
      </c>
      <c r="D523" t="s">
        <v>220</v>
      </c>
      <c r="E523" t="s">
        <v>171</v>
      </c>
      <c r="F523" t="s">
        <v>163</v>
      </c>
      <c r="G523" s="177">
        <v>-20</v>
      </c>
      <c r="H523" s="60">
        <v>45649</v>
      </c>
      <c r="I523" s="60">
        <v>45649</v>
      </c>
      <c r="J523" t="s">
        <v>163</v>
      </c>
      <c r="K523" t="s">
        <v>221</v>
      </c>
      <c r="L523" s="160">
        <v>45627</v>
      </c>
      <c r="M523" s="52">
        <f>IF(H523&gt;0,IF(COUNTIF($A$2:A523,A523)&gt;1,0,1),0)</f>
        <v>0</v>
      </c>
    </row>
    <row r="524" spans="1:13" customFormat="1" ht="15" x14ac:dyDescent="0.25">
      <c r="A524" t="s">
        <v>250</v>
      </c>
      <c r="B524" t="s">
        <v>167</v>
      </c>
      <c r="C524" t="s">
        <v>14</v>
      </c>
      <c r="D524" t="s">
        <v>220</v>
      </c>
      <c r="E524" t="s">
        <v>171</v>
      </c>
      <c r="F524" t="s">
        <v>163</v>
      </c>
      <c r="G524" s="177">
        <v>-30</v>
      </c>
      <c r="H524" s="60">
        <v>45649</v>
      </c>
      <c r="I524" s="60">
        <v>45649</v>
      </c>
      <c r="J524" t="s">
        <v>163</v>
      </c>
      <c r="K524" t="s">
        <v>221</v>
      </c>
      <c r="L524" s="160">
        <v>45627</v>
      </c>
      <c r="M524" s="52">
        <f>IF(H524&gt;0,IF(COUNTIF($A$2:A524,A524)&gt;1,0,1),0)</f>
        <v>0</v>
      </c>
    </row>
    <row r="525" spans="1:13" customFormat="1" ht="15" x14ac:dyDescent="0.25">
      <c r="A525" t="s">
        <v>251</v>
      </c>
      <c r="B525" t="s">
        <v>167</v>
      </c>
      <c r="C525" t="s">
        <v>14</v>
      </c>
      <c r="D525" t="s">
        <v>220</v>
      </c>
      <c r="E525" t="s">
        <v>171</v>
      </c>
      <c r="F525" t="s">
        <v>163</v>
      </c>
      <c r="G525" s="177">
        <v>-15</v>
      </c>
      <c r="H525" s="60">
        <v>45649</v>
      </c>
      <c r="I525" s="60">
        <v>45649</v>
      </c>
      <c r="J525" t="s">
        <v>163</v>
      </c>
      <c r="K525" t="s">
        <v>221</v>
      </c>
      <c r="L525" s="160">
        <v>45627</v>
      </c>
      <c r="M525" s="52">
        <f>IF(H525&gt;0,IF(COUNTIF($A$2:A525,A525)&gt;1,0,1),0)</f>
        <v>0</v>
      </c>
    </row>
    <row r="526" spans="1:13" customFormat="1" ht="15" x14ac:dyDescent="0.25">
      <c r="A526" t="s">
        <v>676</v>
      </c>
      <c r="B526" t="s">
        <v>167</v>
      </c>
      <c r="C526" t="s">
        <v>14</v>
      </c>
      <c r="D526" t="s">
        <v>220</v>
      </c>
      <c r="E526" t="s">
        <v>171</v>
      </c>
      <c r="F526" t="s">
        <v>163</v>
      </c>
      <c r="G526" s="177">
        <v>-36.67</v>
      </c>
      <c r="H526" s="60">
        <v>45650</v>
      </c>
      <c r="I526" s="60">
        <v>45650</v>
      </c>
      <c r="J526" t="s">
        <v>163</v>
      </c>
      <c r="K526" t="s">
        <v>1811</v>
      </c>
      <c r="L526" s="160">
        <v>45627</v>
      </c>
      <c r="M526" s="52">
        <f>IF(H526&gt;0,IF(COUNTIF($A$2:A526,A526)&gt;1,0,1),0)</f>
        <v>0</v>
      </c>
    </row>
    <row r="527" spans="1:13" customFormat="1" ht="15" x14ac:dyDescent="0.25">
      <c r="A527" t="s">
        <v>252</v>
      </c>
      <c r="B527" t="s">
        <v>167</v>
      </c>
      <c r="C527" t="s">
        <v>14</v>
      </c>
      <c r="D527" t="s">
        <v>220</v>
      </c>
      <c r="E527" t="s">
        <v>171</v>
      </c>
      <c r="F527" t="s">
        <v>163</v>
      </c>
      <c r="G527" s="177">
        <v>-75</v>
      </c>
      <c r="H527" s="60">
        <v>45650</v>
      </c>
      <c r="I527" s="60">
        <v>45650</v>
      </c>
      <c r="J527" t="s">
        <v>163</v>
      </c>
      <c r="K527" t="s">
        <v>221</v>
      </c>
      <c r="L527" s="160">
        <v>45627</v>
      </c>
      <c r="M527" s="52">
        <f>IF(H527&gt;0,IF(COUNTIF($A$2:A527,A527)&gt;1,0,1),0)</f>
        <v>0</v>
      </c>
    </row>
    <row r="528" spans="1:13" customFormat="1" ht="15" x14ac:dyDescent="0.25">
      <c r="A528" t="s">
        <v>668</v>
      </c>
      <c r="B528" t="s">
        <v>167</v>
      </c>
      <c r="C528" t="s">
        <v>14</v>
      </c>
      <c r="D528" t="s">
        <v>220</v>
      </c>
      <c r="E528" t="s">
        <v>171</v>
      </c>
      <c r="F528" t="s">
        <v>163</v>
      </c>
      <c r="G528" s="177">
        <v>-50</v>
      </c>
      <c r="H528" s="60">
        <v>45650</v>
      </c>
      <c r="I528" s="60">
        <v>45650</v>
      </c>
      <c r="J528" t="s">
        <v>163</v>
      </c>
      <c r="K528" t="s">
        <v>221</v>
      </c>
      <c r="L528" s="160">
        <v>45627</v>
      </c>
      <c r="M528" s="52">
        <f>IF(H528&gt;0,IF(COUNTIF($A$2:A528,A528)&gt;1,0,1),0)</f>
        <v>0</v>
      </c>
    </row>
    <row r="529" spans="1:13" customFormat="1" ht="15" x14ac:dyDescent="0.25">
      <c r="A529" t="s">
        <v>253</v>
      </c>
      <c r="B529" t="s">
        <v>167</v>
      </c>
      <c r="C529" t="s">
        <v>14</v>
      </c>
      <c r="D529" t="s">
        <v>220</v>
      </c>
      <c r="E529" t="s">
        <v>171</v>
      </c>
      <c r="F529" t="s">
        <v>163</v>
      </c>
      <c r="G529" s="177">
        <v>-30</v>
      </c>
      <c r="H529" s="60">
        <v>45653</v>
      </c>
      <c r="I529" s="60">
        <v>45653</v>
      </c>
      <c r="J529" t="s">
        <v>163</v>
      </c>
      <c r="K529" t="s">
        <v>221</v>
      </c>
      <c r="L529" s="160">
        <v>45627</v>
      </c>
      <c r="M529" s="52">
        <f>IF(H529&gt;0,IF(COUNTIF($A$2:A529,A529)&gt;1,0,1),0)</f>
        <v>0</v>
      </c>
    </row>
    <row r="530" spans="1:13" customFormat="1" ht="15" x14ac:dyDescent="0.25">
      <c r="A530" t="s">
        <v>1629</v>
      </c>
      <c r="B530" t="s">
        <v>167</v>
      </c>
      <c r="C530" t="s">
        <v>14</v>
      </c>
      <c r="D530" t="s">
        <v>220</v>
      </c>
      <c r="E530" t="s">
        <v>171</v>
      </c>
      <c r="F530" t="s">
        <v>163</v>
      </c>
      <c r="G530" s="177">
        <v>-20</v>
      </c>
      <c r="H530" s="60">
        <v>45653</v>
      </c>
      <c r="I530" s="60">
        <v>45653</v>
      </c>
      <c r="J530" t="s">
        <v>163</v>
      </c>
      <c r="K530" t="s">
        <v>221</v>
      </c>
      <c r="L530" s="160">
        <v>45627</v>
      </c>
      <c r="M530" s="52">
        <f>IF(H530&gt;0,IF(COUNTIF($A$2:A530,A530)&gt;1,0,1),0)</f>
        <v>0</v>
      </c>
    </row>
    <row r="531" spans="1:13" customFormat="1" ht="15" x14ac:dyDescent="0.25">
      <c r="A531" t="s">
        <v>256</v>
      </c>
      <c r="B531" t="s">
        <v>167</v>
      </c>
      <c r="C531" t="s">
        <v>14</v>
      </c>
      <c r="D531" t="s">
        <v>220</v>
      </c>
      <c r="E531" t="s">
        <v>171</v>
      </c>
      <c r="F531" t="s">
        <v>163</v>
      </c>
      <c r="G531" s="177">
        <v>-50</v>
      </c>
      <c r="H531" s="60">
        <v>45653</v>
      </c>
      <c r="I531" s="60">
        <v>45653</v>
      </c>
      <c r="J531" t="s">
        <v>163</v>
      </c>
      <c r="K531" t="s">
        <v>221</v>
      </c>
      <c r="L531" s="160">
        <v>45627</v>
      </c>
      <c r="M531" s="52">
        <f>IF(H531&gt;0,IF(COUNTIF($A$2:A531,A531)&gt;1,0,1),0)</f>
        <v>0</v>
      </c>
    </row>
    <row r="532" spans="1:13" customFormat="1" ht="15" x14ac:dyDescent="0.25">
      <c r="A532" t="s">
        <v>258</v>
      </c>
      <c r="B532" t="s">
        <v>167</v>
      </c>
      <c r="C532" t="s">
        <v>14</v>
      </c>
      <c r="D532" t="s">
        <v>220</v>
      </c>
      <c r="E532" t="s">
        <v>171</v>
      </c>
      <c r="F532" t="s">
        <v>163</v>
      </c>
      <c r="G532" s="177">
        <v>-20</v>
      </c>
      <c r="H532" s="60">
        <v>45653</v>
      </c>
      <c r="I532" s="60">
        <v>45653</v>
      </c>
      <c r="J532" t="s">
        <v>163</v>
      </c>
      <c r="K532" t="s">
        <v>221</v>
      </c>
      <c r="L532" s="160">
        <v>45627</v>
      </c>
      <c r="M532" s="52">
        <f>IF(H532&gt;0,IF(COUNTIF($A$2:A532,A532)&gt;1,0,1),0)</f>
        <v>0</v>
      </c>
    </row>
    <row r="533" spans="1:13" customFormat="1" ht="15" x14ac:dyDescent="0.25">
      <c r="A533" t="s">
        <v>259</v>
      </c>
      <c r="B533" t="s">
        <v>167</v>
      </c>
      <c r="C533" t="s">
        <v>14</v>
      </c>
      <c r="D533" t="s">
        <v>220</v>
      </c>
      <c r="E533" t="s">
        <v>171</v>
      </c>
      <c r="F533" t="s">
        <v>163</v>
      </c>
      <c r="G533" s="177">
        <v>-80</v>
      </c>
      <c r="H533" s="60">
        <v>45653</v>
      </c>
      <c r="I533" s="60">
        <v>45653</v>
      </c>
      <c r="J533" t="s">
        <v>163</v>
      </c>
      <c r="K533" t="s">
        <v>221</v>
      </c>
      <c r="L533" s="160">
        <v>45627</v>
      </c>
      <c r="M533" s="52">
        <f>IF(H533&gt;0,IF(COUNTIF($A$2:A533,A533)&gt;1,0,1),0)</f>
        <v>0</v>
      </c>
    </row>
    <row r="534" spans="1:13" customFormat="1" ht="15" x14ac:dyDescent="0.25">
      <c r="A534" t="s">
        <v>247</v>
      </c>
      <c r="B534" t="s">
        <v>167</v>
      </c>
      <c r="C534" t="s">
        <v>14</v>
      </c>
      <c r="D534" t="s">
        <v>220</v>
      </c>
      <c r="E534" t="s">
        <v>171</v>
      </c>
      <c r="F534" t="s">
        <v>163</v>
      </c>
      <c r="G534" s="177">
        <v>-33.33</v>
      </c>
      <c r="H534" s="60">
        <v>45653</v>
      </c>
      <c r="I534" s="60">
        <v>45653</v>
      </c>
      <c r="J534" t="s">
        <v>163</v>
      </c>
      <c r="K534" t="s">
        <v>221</v>
      </c>
      <c r="L534" s="160">
        <v>45627</v>
      </c>
      <c r="M534" s="52">
        <f>IF(H534&gt;0,IF(COUNTIF($A$2:A534,A534)&gt;1,0,1),0)</f>
        <v>0</v>
      </c>
    </row>
    <row r="535" spans="1:13" customFormat="1" ht="15" x14ac:dyDescent="0.25">
      <c r="A535" t="s">
        <v>260</v>
      </c>
      <c r="B535" t="s">
        <v>167</v>
      </c>
      <c r="C535" t="s">
        <v>14</v>
      </c>
      <c r="D535" t="s">
        <v>220</v>
      </c>
      <c r="E535" t="s">
        <v>171</v>
      </c>
      <c r="F535" t="s">
        <v>163</v>
      </c>
      <c r="G535" s="177">
        <v>-10</v>
      </c>
      <c r="H535" s="60">
        <v>45653</v>
      </c>
      <c r="I535" s="60">
        <v>45653</v>
      </c>
      <c r="J535" t="s">
        <v>163</v>
      </c>
      <c r="K535" t="s">
        <v>221</v>
      </c>
      <c r="L535" s="160">
        <v>45627</v>
      </c>
      <c r="M535" s="52">
        <f>IF(H535&gt;0,IF(COUNTIF($A$2:A535,A535)&gt;1,0,1),0)</f>
        <v>0</v>
      </c>
    </row>
    <row r="536" spans="1:13" customFormat="1" ht="15" x14ac:dyDescent="0.25">
      <c r="A536" t="s">
        <v>303</v>
      </c>
      <c r="B536" t="s">
        <v>167</v>
      </c>
      <c r="C536" t="s">
        <v>14</v>
      </c>
      <c r="D536" t="s">
        <v>220</v>
      </c>
      <c r="E536" t="s">
        <v>171</v>
      </c>
      <c r="F536" t="s">
        <v>163</v>
      </c>
      <c r="G536" s="177">
        <v>-25</v>
      </c>
      <c r="H536" s="60">
        <v>45656</v>
      </c>
      <c r="I536" s="60">
        <v>45656</v>
      </c>
      <c r="J536" t="s">
        <v>163</v>
      </c>
      <c r="K536" t="s">
        <v>1810</v>
      </c>
      <c r="L536" s="160">
        <v>45627</v>
      </c>
      <c r="M536" s="52">
        <f>IF(H536&gt;0,IF(COUNTIF($A$2:A536,A536)&gt;1,0,1),0)</f>
        <v>0</v>
      </c>
    </row>
    <row r="537" spans="1:13" customFormat="1" ht="15" x14ac:dyDescent="0.25">
      <c r="A537" t="s">
        <v>1588</v>
      </c>
      <c r="B537" t="s">
        <v>167</v>
      </c>
      <c r="C537" t="s">
        <v>14</v>
      </c>
      <c r="D537" t="s">
        <v>220</v>
      </c>
      <c r="E537" t="s">
        <v>171</v>
      </c>
      <c r="F537" t="s">
        <v>163</v>
      </c>
      <c r="G537" s="177">
        <v>-25.71</v>
      </c>
      <c r="H537" s="60">
        <v>45657</v>
      </c>
      <c r="I537" s="60">
        <v>45657</v>
      </c>
      <c r="J537" t="s">
        <v>163</v>
      </c>
      <c r="K537" t="s">
        <v>221</v>
      </c>
      <c r="L537" s="160">
        <v>45627</v>
      </c>
      <c r="M537" s="52">
        <f>IF(H537&gt;0,IF(COUNTIF($A$2:A537,A537)&gt;1,0,1),0)</f>
        <v>0</v>
      </c>
    </row>
    <row r="538" spans="1:13" customFormat="1" ht="15" x14ac:dyDescent="0.25">
      <c r="A538" t="s">
        <v>269</v>
      </c>
      <c r="B538" t="s">
        <v>167</v>
      </c>
      <c r="C538" t="s">
        <v>14</v>
      </c>
      <c r="D538" t="s">
        <v>220</v>
      </c>
      <c r="E538" t="s">
        <v>171</v>
      </c>
      <c r="F538" t="s">
        <v>163</v>
      </c>
      <c r="G538" s="177">
        <v>-50</v>
      </c>
      <c r="H538" s="60">
        <v>45657</v>
      </c>
      <c r="I538" s="60">
        <v>45657</v>
      </c>
      <c r="J538" t="s">
        <v>163</v>
      </c>
      <c r="K538" t="s">
        <v>221</v>
      </c>
      <c r="L538" s="160">
        <v>45627</v>
      </c>
      <c r="M538" s="52">
        <f>IF(H538&gt;0,IF(COUNTIF($A$2:A538,A538)&gt;1,0,1),0)</f>
        <v>0</v>
      </c>
    </row>
    <row r="539" spans="1:13" customFormat="1" ht="15" x14ac:dyDescent="0.25">
      <c r="A539" t="s">
        <v>261</v>
      </c>
      <c r="B539" t="s">
        <v>167</v>
      </c>
      <c r="C539" t="s">
        <v>14</v>
      </c>
      <c r="D539" t="s">
        <v>220</v>
      </c>
      <c r="E539" t="s">
        <v>171</v>
      </c>
      <c r="F539" t="s">
        <v>163</v>
      </c>
      <c r="G539" s="177">
        <v>-45</v>
      </c>
      <c r="H539" s="60">
        <v>45657</v>
      </c>
      <c r="I539" s="60">
        <v>45657</v>
      </c>
      <c r="J539" t="s">
        <v>163</v>
      </c>
      <c r="K539" t="s">
        <v>221</v>
      </c>
      <c r="L539" s="160">
        <v>45627</v>
      </c>
      <c r="M539" s="52">
        <f>IF(H539&gt;0,IF(COUNTIF($A$2:A539,A539)&gt;1,0,1),0)</f>
        <v>0</v>
      </c>
    </row>
    <row r="540" spans="1:13" customFormat="1" ht="15" x14ac:dyDescent="0.25">
      <c r="A540" t="s">
        <v>1809</v>
      </c>
      <c r="B540" t="s">
        <v>167</v>
      </c>
      <c r="C540" t="s">
        <v>14</v>
      </c>
      <c r="D540" t="s">
        <v>220</v>
      </c>
      <c r="E540" t="s">
        <v>171</v>
      </c>
      <c r="F540" t="s">
        <v>163</v>
      </c>
      <c r="G540" s="177">
        <v>-20</v>
      </c>
      <c r="H540" s="60">
        <v>45657</v>
      </c>
      <c r="I540" s="60">
        <v>45657</v>
      </c>
      <c r="J540" t="s">
        <v>163</v>
      </c>
      <c r="K540" t="s">
        <v>221</v>
      </c>
      <c r="L540" s="160">
        <v>45627</v>
      </c>
      <c r="M540" s="52">
        <f>IF(H540&gt;0,IF(COUNTIF($A$2:A540,A540)&gt;1,0,1),0)</f>
        <v>1</v>
      </c>
    </row>
    <row r="541" spans="1:13" customFormat="1" ht="15" x14ac:dyDescent="0.25">
      <c r="A541" t="s">
        <v>256</v>
      </c>
      <c r="B541" t="s">
        <v>167</v>
      </c>
      <c r="C541" t="s">
        <v>166</v>
      </c>
      <c r="D541" t="s">
        <v>220</v>
      </c>
      <c r="E541" t="s">
        <v>164</v>
      </c>
      <c r="F541" t="s">
        <v>163</v>
      </c>
      <c r="G541" s="177">
        <v>50</v>
      </c>
      <c r="H541" s="60">
        <v>45630</v>
      </c>
      <c r="I541" s="60">
        <v>45630</v>
      </c>
      <c r="J541" t="s">
        <v>163</v>
      </c>
      <c r="K541" t="s">
        <v>163</v>
      </c>
      <c r="L541" s="160">
        <v>45627</v>
      </c>
      <c r="M541" s="52">
        <f>IF(H541&gt;0,IF(COUNTIF($A$2:A541,A541)&gt;1,0,1),0)</f>
        <v>0</v>
      </c>
    </row>
    <row r="542" spans="1:13" customFormat="1" ht="15" x14ac:dyDescent="0.25">
      <c r="A542" t="s">
        <v>273</v>
      </c>
      <c r="B542" t="s">
        <v>167</v>
      </c>
      <c r="C542" t="s">
        <v>14</v>
      </c>
      <c r="D542" t="s">
        <v>220</v>
      </c>
      <c r="E542" t="s">
        <v>171</v>
      </c>
      <c r="F542" t="s">
        <v>163</v>
      </c>
      <c r="G542" s="177">
        <v>-50</v>
      </c>
      <c r="H542" s="60">
        <v>45659</v>
      </c>
      <c r="I542" s="60">
        <v>45659</v>
      </c>
      <c r="J542" t="s">
        <v>163</v>
      </c>
      <c r="K542" t="s">
        <v>221</v>
      </c>
      <c r="L542" s="160">
        <v>45658</v>
      </c>
      <c r="M542" s="52">
        <f>IF(H542&gt;0,IF(COUNTIF($A$2:A542,A542)&gt;1,0,1),0)</f>
        <v>0</v>
      </c>
    </row>
    <row r="543" spans="1:13" customFormat="1" ht="15" x14ac:dyDescent="0.25">
      <c r="A543" t="s">
        <v>271</v>
      </c>
      <c r="B543" t="s">
        <v>167</v>
      </c>
      <c r="C543" t="s">
        <v>14</v>
      </c>
      <c r="D543" t="s">
        <v>220</v>
      </c>
      <c r="E543" t="s">
        <v>171</v>
      </c>
      <c r="F543" t="s">
        <v>163</v>
      </c>
      <c r="G543" s="177">
        <v>-35</v>
      </c>
      <c r="H543" s="60">
        <v>45659</v>
      </c>
      <c r="I543" s="60">
        <v>45659</v>
      </c>
      <c r="J543" t="s">
        <v>163</v>
      </c>
      <c r="K543" t="s">
        <v>221</v>
      </c>
      <c r="L543" s="160">
        <v>45658</v>
      </c>
      <c r="M543" s="52">
        <f>IF(H543&gt;0,IF(COUNTIF($A$2:A543,A543)&gt;1,0,1),0)</f>
        <v>0</v>
      </c>
    </row>
    <row r="544" spans="1:13" customFormat="1" ht="15" x14ac:dyDescent="0.25">
      <c r="A544" t="s">
        <v>2259</v>
      </c>
      <c r="B544" t="s">
        <v>167</v>
      </c>
      <c r="C544" t="s">
        <v>14</v>
      </c>
      <c r="D544" t="s">
        <v>220</v>
      </c>
      <c r="E544" t="s">
        <v>164</v>
      </c>
      <c r="F544" t="s">
        <v>163</v>
      </c>
      <c r="G544" s="177">
        <v>-75</v>
      </c>
      <c r="H544" s="60">
        <v>45659</v>
      </c>
      <c r="I544" s="60">
        <v>45659</v>
      </c>
      <c r="J544" s="60">
        <v>45664</v>
      </c>
      <c r="K544" t="s">
        <v>221</v>
      </c>
      <c r="L544" s="160">
        <v>45658</v>
      </c>
      <c r="M544" s="52">
        <f>IF(H544&gt;0,IF(COUNTIF($A$2:A544,A544)&gt;1,0,1),0)</f>
        <v>1</v>
      </c>
    </row>
    <row r="545" spans="1:13" customFormat="1" ht="15" x14ac:dyDescent="0.25">
      <c r="A545" t="s">
        <v>1628</v>
      </c>
      <c r="B545" t="s">
        <v>167</v>
      </c>
      <c r="C545" t="s">
        <v>14</v>
      </c>
      <c r="D545" t="s">
        <v>220</v>
      </c>
      <c r="E545" t="s">
        <v>171</v>
      </c>
      <c r="F545" t="s">
        <v>163</v>
      </c>
      <c r="G545" s="177">
        <v>-15</v>
      </c>
      <c r="H545" s="60">
        <v>45660</v>
      </c>
      <c r="I545" s="60">
        <v>45660</v>
      </c>
      <c r="J545" t="s">
        <v>163</v>
      </c>
      <c r="K545" t="s">
        <v>221</v>
      </c>
      <c r="L545" s="160">
        <v>45658</v>
      </c>
      <c r="M545" s="52">
        <f>IF(H545&gt;0,IF(COUNTIF($A$2:A545,A545)&gt;1,0,1),0)</f>
        <v>0</v>
      </c>
    </row>
    <row r="546" spans="1:13" customFormat="1" ht="15" x14ac:dyDescent="0.25">
      <c r="A546" t="s">
        <v>278</v>
      </c>
      <c r="B546" t="s">
        <v>167</v>
      </c>
      <c r="C546" t="s">
        <v>14</v>
      </c>
      <c r="D546" t="s">
        <v>220</v>
      </c>
      <c r="E546" t="s">
        <v>171</v>
      </c>
      <c r="F546" t="s">
        <v>163</v>
      </c>
      <c r="G546" s="177">
        <v>-40</v>
      </c>
      <c r="H546" s="60">
        <v>45660</v>
      </c>
      <c r="I546" s="60">
        <v>45660</v>
      </c>
      <c r="J546" t="s">
        <v>163</v>
      </c>
      <c r="K546" t="s">
        <v>221</v>
      </c>
      <c r="L546" s="160">
        <v>45658</v>
      </c>
      <c r="M546" s="52">
        <f>IF(H546&gt;0,IF(COUNTIF($A$2:A546,A546)&gt;1,0,1),0)</f>
        <v>0</v>
      </c>
    </row>
    <row r="547" spans="1:13" customFormat="1" ht="15" x14ac:dyDescent="0.25">
      <c r="A547" t="s">
        <v>280</v>
      </c>
      <c r="B547" t="s">
        <v>167</v>
      </c>
      <c r="C547" t="s">
        <v>14</v>
      </c>
      <c r="D547" t="s">
        <v>220</v>
      </c>
      <c r="E547" t="s">
        <v>171</v>
      </c>
      <c r="F547" t="s">
        <v>163</v>
      </c>
      <c r="G547" s="177">
        <v>-25</v>
      </c>
      <c r="H547" s="60">
        <v>45660</v>
      </c>
      <c r="I547" s="60">
        <v>45660</v>
      </c>
      <c r="J547" t="s">
        <v>163</v>
      </c>
      <c r="K547" t="s">
        <v>221</v>
      </c>
      <c r="L547" s="160">
        <v>45658</v>
      </c>
      <c r="M547" s="52">
        <f>IF(H547&gt;0,IF(COUNTIF($A$2:A547,A547)&gt;1,0,1),0)</f>
        <v>0</v>
      </c>
    </row>
    <row r="548" spans="1:13" customFormat="1" ht="15" x14ac:dyDescent="0.25">
      <c r="A548" t="s">
        <v>283</v>
      </c>
      <c r="B548" t="s">
        <v>167</v>
      </c>
      <c r="C548" t="s">
        <v>14</v>
      </c>
      <c r="D548" t="s">
        <v>220</v>
      </c>
      <c r="E548" t="s">
        <v>171</v>
      </c>
      <c r="F548" t="s">
        <v>163</v>
      </c>
      <c r="G548" s="177">
        <v>-50</v>
      </c>
      <c r="H548" s="60">
        <v>45660</v>
      </c>
      <c r="I548" s="60">
        <v>45660</v>
      </c>
      <c r="J548" t="s">
        <v>163</v>
      </c>
      <c r="K548" t="s">
        <v>221</v>
      </c>
      <c r="L548" s="160">
        <v>45658</v>
      </c>
      <c r="M548" s="52">
        <f>IF(H548&gt;0,IF(COUNTIF($A$2:A548,A548)&gt;1,0,1),0)</f>
        <v>0</v>
      </c>
    </row>
    <row r="549" spans="1:13" customFormat="1" ht="15" x14ac:dyDescent="0.25">
      <c r="A549" t="s">
        <v>224</v>
      </c>
      <c r="B549" t="s">
        <v>167</v>
      </c>
      <c r="C549" t="s">
        <v>14</v>
      </c>
      <c r="D549" t="s">
        <v>220</v>
      </c>
      <c r="E549" t="s">
        <v>171</v>
      </c>
      <c r="F549" t="s">
        <v>163</v>
      </c>
      <c r="G549" s="177">
        <v>-30</v>
      </c>
      <c r="H549" s="60">
        <v>45660</v>
      </c>
      <c r="I549" s="60">
        <v>45660</v>
      </c>
      <c r="J549" t="s">
        <v>163</v>
      </c>
      <c r="K549" t="s">
        <v>221</v>
      </c>
      <c r="L549" s="160">
        <v>45658</v>
      </c>
      <c r="M549" s="52">
        <f>IF(H549&gt;0,IF(COUNTIF($A$2:A549,A549)&gt;1,0,1),0)</f>
        <v>0</v>
      </c>
    </row>
    <row r="550" spans="1:13" customFormat="1" ht="15" x14ac:dyDescent="0.25">
      <c r="A550" t="s">
        <v>243</v>
      </c>
      <c r="B550" t="s">
        <v>167</v>
      </c>
      <c r="C550" t="s">
        <v>14</v>
      </c>
      <c r="D550" t="s">
        <v>220</v>
      </c>
      <c r="E550" t="s">
        <v>171</v>
      </c>
      <c r="F550" t="s">
        <v>163</v>
      </c>
      <c r="G550" s="177">
        <v>-58.33</v>
      </c>
      <c r="H550" s="60">
        <v>45663</v>
      </c>
      <c r="I550" s="60">
        <v>45663</v>
      </c>
      <c r="J550" t="s">
        <v>163</v>
      </c>
      <c r="K550" t="s">
        <v>221</v>
      </c>
      <c r="L550" s="160">
        <v>45658</v>
      </c>
      <c r="M550" s="52">
        <f>IF(H550&gt;0,IF(COUNTIF($A$2:A550,A550)&gt;1,0,1),0)</f>
        <v>0</v>
      </c>
    </row>
    <row r="551" spans="1:13" customFormat="1" ht="15" x14ac:dyDescent="0.25">
      <c r="A551" t="s">
        <v>1027</v>
      </c>
      <c r="B551" t="s">
        <v>167</v>
      </c>
      <c r="C551" t="s">
        <v>14</v>
      </c>
      <c r="D551" t="s">
        <v>220</v>
      </c>
      <c r="E551" t="s">
        <v>171</v>
      </c>
      <c r="F551" t="s">
        <v>163</v>
      </c>
      <c r="G551" s="177">
        <v>-20</v>
      </c>
      <c r="H551" s="60">
        <v>45663</v>
      </c>
      <c r="I551" s="60">
        <v>45663</v>
      </c>
      <c r="J551" t="s">
        <v>163</v>
      </c>
      <c r="K551" t="s">
        <v>221</v>
      </c>
      <c r="L551" s="160">
        <v>45658</v>
      </c>
      <c r="M551" s="52">
        <f>IF(H551&gt;0,IF(COUNTIF($A$2:A551,A551)&gt;1,0,1),0)</f>
        <v>0</v>
      </c>
    </row>
    <row r="552" spans="1:13" customFormat="1" ht="15" x14ac:dyDescent="0.25">
      <c r="A552" t="s">
        <v>288</v>
      </c>
      <c r="B552" t="s">
        <v>167</v>
      </c>
      <c r="C552" t="s">
        <v>14</v>
      </c>
      <c r="D552" t="s">
        <v>220</v>
      </c>
      <c r="E552" t="s">
        <v>171</v>
      </c>
      <c r="F552" t="s">
        <v>163</v>
      </c>
      <c r="G552" s="177">
        <v>-20</v>
      </c>
      <c r="H552" s="60">
        <v>45663</v>
      </c>
      <c r="I552" s="60">
        <v>45663</v>
      </c>
      <c r="J552" t="s">
        <v>163</v>
      </c>
      <c r="K552" t="s">
        <v>221</v>
      </c>
      <c r="L552" s="160">
        <v>45658</v>
      </c>
      <c r="M552" s="52">
        <f>IF(H552&gt;0,IF(COUNTIF($A$2:A552,A552)&gt;1,0,1),0)</f>
        <v>0</v>
      </c>
    </row>
    <row r="553" spans="1:13" customFormat="1" ht="15" x14ac:dyDescent="0.25">
      <c r="A553" t="s">
        <v>289</v>
      </c>
      <c r="B553" t="s">
        <v>167</v>
      </c>
      <c r="C553" t="s">
        <v>14</v>
      </c>
      <c r="D553" t="s">
        <v>220</v>
      </c>
      <c r="E553" t="s">
        <v>171</v>
      </c>
      <c r="F553" t="s">
        <v>163</v>
      </c>
      <c r="G553" s="177">
        <v>-20</v>
      </c>
      <c r="H553" s="60">
        <v>45663</v>
      </c>
      <c r="I553" s="60">
        <v>45663</v>
      </c>
      <c r="J553" t="s">
        <v>163</v>
      </c>
      <c r="K553" t="s">
        <v>221</v>
      </c>
      <c r="L553" s="160">
        <v>45658</v>
      </c>
      <c r="M553" s="52">
        <f>IF(H553&gt;0,IF(COUNTIF($A$2:A553,A553)&gt;1,0,1),0)</f>
        <v>0</v>
      </c>
    </row>
    <row r="554" spans="1:13" customFormat="1" ht="15" x14ac:dyDescent="0.25">
      <c r="A554" t="s">
        <v>291</v>
      </c>
      <c r="B554" t="s">
        <v>167</v>
      </c>
      <c r="C554" t="s">
        <v>14</v>
      </c>
      <c r="D554" t="s">
        <v>220</v>
      </c>
      <c r="E554" t="s">
        <v>171</v>
      </c>
      <c r="F554" t="s">
        <v>163</v>
      </c>
      <c r="G554" s="177">
        <v>-20</v>
      </c>
      <c r="H554" s="60">
        <v>45663</v>
      </c>
      <c r="I554" s="60">
        <v>45663</v>
      </c>
      <c r="J554" t="s">
        <v>163</v>
      </c>
      <c r="K554" t="s">
        <v>221</v>
      </c>
      <c r="L554" s="160">
        <v>45658</v>
      </c>
      <c r="M554" s="52">
        <f>IF(H554&gt;0,IF(COUNTIF($A$2:A554,A554)&gt;1,0,1),0)</f>
        <v>0</v>
      </c>
    </row>
    <row r="555" spans="1:13" customFormat="1" ht="15" x14ac:dyDescent="0.25">
      <c r="A555" t="s">
        <v>1282</v>
      </c>
      <c r="B555" t="s">
        <v>167</v>
      </c>
      <c r="C555" t="s">
        <v>14</v>
      </c>
      <c r="D555" t="s">
        <v>220</v>
      </c>
      <c r="E555" t="s">
        <v>171</v>
      </c>
      <c r="F555" t="s">
        <v>163</v>
      </c>
      <c r="G555" s="177">
        <v>-93.33</v>
      </c>
      <c r="H555" s="60">
        <v>45663</v>
      </c>
      <c r="I555" s="60">
        <v>45663</v>
      </c>
      <c r="J555" t="s">
        <v>163</v>
      </c>
      <c r="K555" t="s">
        <v>221</v>
      </c>
      <c r="L555" s="160">
        <v>45658</v>
      </c>
      <c r="M555" s="52">
        <f>IF(H555&gt;0,IF(COUNTIF($A$2:A555,A555)&gt;1,0,1),0)</f>
        <v>0</v>
      </c>
    </row>
    <row r="556" spans="1:13" customFormat="1" ht="15" x14ac:dyDescent="0.25">
      <c r="A556" t="s">
        <v>284</v>
      </c>
      <c r="B556" t="s">
        <v>167</v>
      </c>
      <c r="C556" t="s">
        <v>14</v>
      </c>
      <c r="D556" t="s">
        <v>220</v>
      </c>
      <c r="E556" t="s">
        <v>171</v>
      </c>
      <c r="F556" t="s">
        <v>163</v>
      </c>
      <c r="G556" s="177">
        <v>-20</v>
      </c>
      <c r="H556" s="60">
        <v>45663</v>
      </c>
      <c r="I556" s="60">
        <v>45663</v>
      </c>
      <c r="J556" t="s">
        <v>163</v>
      </c>
      <c r="K556" t="s">
        <v>221</v>
      </c>
      <c r="L556" s="160">
        <v>45658</v>
      </c>
      <c r="M556" s="52">
        <f>IF(H556&gt;0,IF(COUNTIF($A$2:A556,A556)&gt;1,0,1),0)</f>
        <v>0</v>
      </c>
    </row>
    <row r="557" spans="1:13" customFormat="1" ht="15" x14ac:dyDescent="0.25">
      <c r="A557" t="s">
        <v>292</v>
      </c>
      <c r="B557" t="s">
        <v>167</v>
      </c>
      <c r="C557" t="s">
        <v>14</v>
      </c>
      <c r="D557" t="s">
        <v>220</v>
      </c>
      <c r="E557" t="s">
        <v>171</v>
      </c>
      <c r="F557" t="s">
        <v>163</v>
      </c>
      <c r="G557" s="177">
        <v>-20</v>
      </c>
      <c r="H557" s="60">
        <v>45663</v>
      </c>
      <c r="I557" s="60">
        <v>45663</v>
      </c>
      <c r="J557" t="s">
        <v>163</v>
      </c>
      <c r="K557" t="s">
        <v>221</v>
      </c>
      <c r="L557" s="160">
        <v>45658</v>
      </c>
      <c r="M557" s="52">
        <f>IF(H557&gt;0,IF(COUNTIF($A$2:A557,A557)&gt;1,0,1),0)</f>
        <v>0</v>
      </c>
    </row>
    <row r="558" spans="1:13" customFormat="1" ht="15" x14ac:dyDescent="0.25">
      <c r="A558" t="s">
        <v>293</v>
      </c>
      <c r="B558" t="s">
        <v>167</v>
      </c>
      <c r="C558" t="s">
        <v>14</v>
      </c>
      <c r="D558" t="s">
        <v>220</v>
      </c>
      <c r="E558" t="s">
        <v>171</v>
      </c>
      <c r="F558" t="s">
        <v>163</v>
      </c>
      <c r="G558" s="177">
        <v>-50</v>
      </c>
      <c r="H558" s="60">
        <v>45664</v>
      </c>
      <c r="I558" s="60">
        <v>45664</v>
      </c>
      <c r="J558" t="s">
        <v>163</v>
      </c>
      <c r="K558" t="s">
        <v>221</v>
      </c>
      <c r="L558" s="160">
        <v>45658</v>
      </c>
      <c r="M558" s="52">
        <f>IF(H558&gt;0,IF(COUNTIF($A$2:A558,A558)&gt;1,0,1),0)</f>
        <v>0</v>
      </c>
    </row>
    <row r="559" spans="1:13" customFormat="1" ht="15" x14ac:dyDescent="0.25">
      <c r="A559" t="s">
        <v>1627</v>
      </c>
      <c r="B559" t="s">
        <v>167</v>
      </c>
      <c r="C559" t="s">
        <v>14</v>
      </c>
      <c r="D559" t="s">
        <v>220</v>
      </c>
      <c r="E559" t="s">
        <v>171</v>
      </c>
      <c r="F559" t="s">
        <v>163</v>
      </c>
      <c r="G559" s="177">
        <v>-20</v>
      </c>
      <c r="H559" s="60">
        <v>45664</v>
      </c>
      <c r="I559" s="60">
        <v>45664</v>
      </c>
      <c r="J559" t="s">
        <v>163</v>
      </c>
      <c r="K559" t="s">
        <v>221</v>
      </c>
      <c r="L559" s="160">
        <v>45658</v>
      </c>
      <c r="M559" s="52">
        <f>IF(H559&gt;0,IF(COUNTIF($A$2:A559,A559)&gt;1,0,1),0)</f>
        <v>0</v>
      </c>
    </row>
    <row r="560" spans="1:13" customFormat="1" ht="15" x14ac:dyDescent="0.25">
      <c r="A560" t="s">
        <v>254</v>
      </c>
      <c r="B560" t="s">
        <v>167</v>
      </c>
      <c r="C560" t="s">
        <v>14</v>
      </c>
      <c r="D560" t="s">
        <v>220</v>
      </c>
      <c r="E560" t="s">
        <v>171</v>
      </c>
      <c r="F560" t="s">
        <v>163</v>
      </c>
      <c r="G560" s="177">
        <v>-60</v>
      </c>
      <c r="H560" s="60">
        <v>45665</v>
      </c>
      <c r="I560" s="60">
        <v>45665</v>
      </c>
      <c r="J560" t="s">
        <v>163</v>
      </c>
      <c r="K560" t="s">
        <v>221</v>
      </c>
      <c r="L560" s="160">
        <v>45658</v>
      </c>
      <c r="M560" s="52">
        <f>IF(H560&gt;0,IF(COUNTIF($A$2:A560,A560)&gt;1,0,1),0)</f>
        <v>0</v>
      </c>
    </row>
    <row r="561" spans="1:13" customFormat="1" ht="15" x14ac:dyDescent="0.25">
      <c r="A561" t="s">
        <v>255</v>
      </c>
      <c r="B561" t="s">
        <v>167</v>
      </c>
      <c r="C561" t="s">
        <v>14</v>
      </c>
      <c r="D561" t="s">
        <v>220</v>
      </c>
      <c r="E561" t="s">
        <v>171</v>
      </c>
      <c r="F561" t="s">
        <v>163</v>
      </c>
      <c r="G561" s="177">
        <v>-13.33</v>
      </c>
      <c r="H561" s="60">
        <v>45666</v>
      </c>
      <c r="I561" s="60">
        <v>45666</v>
      </c>
      <c r="J561" t="s">
        <v>163</v>
      </c>
      <c r="K561" t="s">
        <v>221</v>
      </c>
      <c r="L561" s="160">
        <v>45658</v>
      </c>
      <c r="M561" s="52">
        <f>IF(H561&gt;0,IF(COUNTIF($A$2:A561,A561)&gt;1,0,1),0)</f>
        <v>0</v>
      </c>
    </row>
    <row r="562" spans="1:13" customFormat="1" ht="15" x14ac:dyDescent="0.25">
      <c r="A562" t="s">
        <v>297</v>
      </c>
      <c r="B562" t="s">
        <v>167</v>
      </c>
      <c r="C562" t="s">
        <v>14</v>
      </c>
      <c r="D562" t="s">
        <v>220</v>
      </c>
      <c r="E562" t="s">
        <v>171</v>
      </c>
      <c r="F562" t="s">
        <v>163</v>
      </c>
      <c r="G562" s="177">
        <v>-50</v>
      </c>
      <c r="H562" s="60">
        <v>45667</v>
      </c>
      <c r="I562" s="60">
        <v>45667</v>
      </c>
      <c r="J562" t="s">
        <v>163</v>
      </c>
      <c r="K562" t="s">
        <v>221</v>
      </c>
      <c r="L562" s="160">
        <v>45658</v>
      </c>
      <c r="M562" s="52">
        <f>IF(H562&gt;0,IF(COUNTIF($A$2:A562,A562)&gt;1,0,1),0)</f>
        <v>0</v>
      </c>
    </row>
    <row r="563" spans="1:13" customFormat="1" ht="15" x14ac:dyDescent="0.25">
      <c r="A563" t="s">
        <v>298</v>
      </c>
      <c r="B563" t="s">
        <v>167</v>
      </c>
      <c r="C563" t="s">
        <v>14</v>
      </c>
      <c r="D563" t="s">
        <v>220</v>
      </c>
      <c r="E563" t="s">
        <v>171</v>
      </c>
      <c r="F563" t="s">
        <v>163</v>
      </c>
      <c r="G563" s="177">
        <v>-10</v>
      </c>
      <c r="H563" s="60">
        <v>45670</v>
      </c>
      <c r="I563" s="60">
        <v>45670</v>
      </c>
      <c r="J563" t="s">
        <v>163</v>
      </c>
      <c r="K563" t="s">
        <v>221</v>
      </c>
      <c r="L563" s="160">
        <v>45658</v>
      </c>
      <c r="M563" s="52">
        <f>IF(H563&gt;0,IF(COUNTIF($A$2:A563,A563)&gt;1,0,1),0)</f>
        <v>0</v>
      </c>
    </row>
    <row r="564" spans="1:13" customFormat="1" ht="15" x14ac:dyDescent="0.25">
      <c r="A564" t="s">
        <v>299</v>
      </c>
      <c r="B564" t="s">
        <v>167</v>
      </c>
      <c r="C564" t="s">
        <v>14</v>
      </c>
      <c r="D564" t="s">
        <v>220</v>
      </c>
      <c r="E564" t="s">
        <v>171</v>
      </c>
      <c r="F564" t="s">
        <v>163</v>
      </c>
      <c r="G564" s="177">
        <v>-40</v>
      </c>
      <c r="H564" s="60">
        <v>45670</v>
      </c>
      <c r="I564" s="60">
        <v>45670</v>
      </c>
      <c r="J564" t="s">
        <v>163</v>
      </c>
      <c r="K564" t="s">
        <v>221</v>
      </c>
      <c r="L564" s="160">
        <v>45658</v>
      </c>
      <c r="M564" s="52">
        <f>IF(H564&gt;0,IF(COUNTIF($A$2:A564,A564)&gt;1,0,1),0)</f>
        <v>0</v>
      </c>
    </row>
    <row r="565" spans="1:13" customFormat="1" ht="15" x14ac:dyDescent="0.25">
      <c r="A565" t="s">
        <v>300</v>
      </c>
      <c r="B565" t="s">
        <v>167</v>
      </c>
      <c r="C565" t="s">
        <v>14</v>
      </c>
      <c r="D565" t="s">
        <v>220</v>
      </c>
      <c r="E565" t="s">
        <v>171</v>
      </c>
      <c r="F565" t="s">
        <v>163</v>
      </c>
      <c r="G565" s="177">
        <v>-30</v>
      </c>
      <c r="H565" s="60">
        <v>45670</v>
      </c>
      <c r="I565" s="60">
        <v>45670</v>
      </c>
      <c r="J565" t="s">
        <v>163</v>
      </c>
      <c r="K565" t="s">
        <v>221</v>
      </c>
      <c r="L565" s="160">
        <v>45658</v>
      </c>
      <c r="M565" s="52">
        <f>IF(H565&gt;0,IF(COUNTIF($A$2:A565,A565)&gt;1,0,1),0)</f>
        <v>0</v>
      </c>
    </row>
    <row r="566" spans="1:13" customFormat="1" ht="15" x14ac:dyDescent="0.25">
      <c r="A566" t="s">
        <v>301</v>
      </c>
      <c r="B566" t="s">
        <v>167</v>
      </c>
      <c r="C566" t="s">
        <v>14</v>
      </c>
      <c r="D566" t="s">
        <v>220</v>
      </c>
      <c r="E566" t="s">
        <v>171</v>
      </c>
      <c r="F566" t="s">
        <v>163</v>
      </c>
      <c r="G566" s="177">
        <v>-50</v>
      </c>
      <c r="H566" s="60">
        <v>45670</v>
      </c>
      <c r="I566" s="60">
        <v>45670</v>
      </c>
      <c r="J566" t="s">
        <v>163</v>
      </c>
      <c r="K566" t="s">
        <v>221</v>
      </c>
      <c r="L566" s="160">
        <v>45658</v>
      </c>
      <c r="M566" s="52">
        <f>IF(H566&gt;0,IF(COUNTIF($A$2:A566,A566)&gt;1,0,1),0)</f>
        <v>0</v>
      </c>
    </row>
    <row r="567" spans="1:13" customFormat="1" ht="15" x14ac:dyDescent="0.25">
      <c r="A567" t="s">
        <v>287</v>
      </c>
      <c r="B567" t="s">
        <v>167</v>
      </c>
      <c r="C567" t="s">
        <v>14</v>
      </c>
      <c r="D567" t="s">
        <v>220</v>
      </c>
      <c r="E567" t="s">
        <v>171</v>
      </c>
      <c r="F567" t="s">
        <v>163</v>
      </c>
      <c r="G567" s="177">
        <v>-75</v>
      </c>
      <c r="H567" s="60">
        <v>45670</v>
      </c>
      <c r="I567" s="60">
        <v>45670</v>
      </c>
      <c r="J567" t="s">
        <v>163</v>
      </c>
      <c r="K567" t="s">
        <v>221</v>
      </c>
      <c r="L567" s="160">
        <v>45658</v>
      </c>
      <c r="M567" s="52">
        <f>IF(H567&gt;0,IF(COUNTIF($A$2:A567,A567)&gt;1,0,1),0)</f>
        <v>0</v>
      </c>
    </row>
    <row r="568" spans="1:13" customFormat="1" ht="15" x14ac:dyDescent="0.25">
      <c r="A568" t="s">
        <v>912</v>
      </c>
      <c r="B568" t="s">
        <v>167</v>
      </c>
      <c r="C568" t="s">
        <v>14</v>
      </c>
      <c r="D568" t="s">
        <v>220</v>
      </c>
      <c r="E568" t="s">
        <v>171</v>
      </c>
      <c r="F568" t="s">
        <v>163</v>
      </c>
      <c r="G568" s="177">
        <v>-65</v>
      </c>
      <c r="H568" s="60">
        <v>45670</v>
      </c>
      <c r="I568" s="60">
        <v>45670</v>
      </c>
      <c r="J568" t="s">
        <v>163</v>
      </c>
      <c r="K568" t="s">
        <v>221</v>
      </c>
      <c r="L568" s="160">
        <v>45658</v>
      </c>
      <c r="M568" s="52">
        <f>IF(H568&gt;0,IF(COUNTIF($A$2:A568,A568)&gt;1,0,1),0)</f>
        <v>0</v>
      </c>
    </row>
    <row r="569" spans="1:13" customFormat="1" ht="15" x14ac:dyDescent="0.25">
      <c r="A569" t="s">
        <v>305</v>
      </c>
      <c r="B569" t="s">
        <v>167</v>
      </c>
      <c r="C569" t="s">
        <v>14</v>
      </c>
      <c r="D569" t="s">
        <v>220</v>
      </c>
      <c r="E569" t="s">
        <v>171</v>
      </c>
      <c r="F569" t="s">
        <v>163</v>
      </c>
      <c r="G569" s="177">
        <v>-50</v>
      </c>
      <c r="H569" s="60">
        <v>45670</v>
      </c>
      <c r="I569" s="60">
        <v>45670</v>
      </c>
      <c r="J569" t="s">
        <v>163</v>
      </c>
      <c r="K569" t="s">
        <v>221</v>
      </c>
      <c r="L569" s="160">
        <v>45658</v>
      </c>
      <c r="M569" s="52">
        <f>IF(H569&gt;0,IF(COUNTIF($A$2:A569,A569)&gt;1,0,1),0)</f>
        <v>0</v>
      </c>
    </row>
    <row r="570" spans="1:13" customFormat="1" ht="15" x14ac:dyDescent="0.25">
      <c r="A570" t="s">
        <v>307</v>
      </c>
      <c r="B570" t="s">
        <v>167</v>
      </c>
      <c r="C570" t="s">
        <v>14</v>
      </c>
      <c r="D570" t="s">
        <v>220</v>
      </c>
      <c r="E570" t="s">
        <v>171</v>
      </c>
      <c r="F570" t="s">
        <v>163</v>
      </c>
      <c r="G570" s="177">
        <v>-25</v>
      </c>
      <c r="H570" s="60">
        <v>45670</v>
      </c>
      <c r="I570" s="60">
        <v>45670</v>
      </c>
      <c r="J570" t="s">
        <v>163</v>
      </c>
      <c r="K570" t="s">
        <v>221</v>
      </c>
      <c r="L570" s="160">
        <v>45658</v>
      </c>
      <c r="M570" s="52">
        <f>IF(H570&gt;0,IF(COUNTIF($A$2:A570,A570)&gt;1,0,1),0)</f>
        <v>0</v>
      </c>
    </row>
    <row r="571" spans="1:13" customFormat="1" ht="15" x14ac:dyDescent="0.25">
      <c r="A571" t="s">
        <v>308</v>
      </c>
      <c r="B571" t="s">
        <v>167</v>
      </c>
      <c r="C571" t="s">
        <v>14</v>
      </c>
      <c r="D571" t="s">
        <v>220</v>
      </c>
      <c r="E571" t="s">
        <v>171</v>
      </c>
      <c r="F571" t="s">
        <v>163</v>
      </c>
      <c r="G571" s="177">
        <v>-20</v>
      </c>
      <c r="H571" s="60">
        <v>45670</v>
      </c>
      <c r="I571" s="60">
        <v>45670</v>
      </c>
      <c r="J571" t="s">
        <v>163</v>
      </c>
      <c r="K571" t="s">
        <v>221</v>
      </c>
      <c r="L571" s="160">
        <v>45658</v>
      </c>
      <c r="M571" s="52">
        <f>IF(H571&gt;0,IF(COUNTIF($A$2:A571,A571)&gt;1,0,1),0)</f>
        <v>0</v>
      </c>
    </row>
    <row r="572" spans="1:13" customFormat="1" ht="15" x14ac:dyDescent="0.25">
      <c r="A572" t="s">
        <v>309</v>
      </c>
      <c r="B572" t="s">
        <v>167</v>
      </c>
      <c r="C572" t="s">
        <v>14</v>
      </c>
      <c r="D572" t="s">
        <v>220</v>
      </c>
      <c r="E572" t="s">
        <v>171</v>
      </c>
      <c r="F572" t="s">
        <v>163</v>
      </c>
      <c r="G572" s="177">
        <v>-15</v>
      </c>
      <c r="H572" s="60">
        <v>45670</v>
      </c>
      <c r="I572" s="60">
        <v>45670</v>
      </c>
      <c r="J572" t="s">
        <v>163</v>
      </c>
      <c r="K572" t="s">
        <v>221</v>
      </c>
      <c r="L572" s="160">
        <v>45658</v>
      </c>
      <c r="M572" s="52">
        <f>IF(H572&gt;0,IF(COUNTIF($A$2:A572,A572)&gt;1,0,1),0)</f>
        <v>0</v>
      </c>
    </row>
    <row r="573" spans="1:13" customFormat="1" ht="15" x14ac:dyDescent="0.25">
      <c r="A573" t="s">
        <v>227</v>
      </c>
      <c r="B573" t="s">
        <v>167</v>
      </c>
      <c r="C573" t="s">
        <v>14</v>
      </c>
      <c r="D573" t="s">
        <v>220</v>
      </c>
      <c r="E573" t="s">
        <v>171</v>
      </c>
      <c r="F573" t="s">
        <v>163</v>
      </c>
      <c r="G573" s="177">
        <v>-70</v>
      </c>
      <c r="H573" s="60">
        <v>45671</v>
      </c>
      <c r="I573" s="60">
        <v>45671</v>
      </c>
      <c r="J573" t="s">
        <v>163</v>
      </c>
      <c r="K573" t="s">
        <v>221</v>
      </c>
      <c r="L573" s="160">
        <v>45658</v>
      </c>
      <c r="M573" s="52">
        <f>IF(H573&gt;0,IF(COUNTIF($A$2:A573,A573)&gt;1,0,1),0)</f>
        <v>0</v>
      </c>
    </row>
    <row r="574" spans="1:13" customFormat="1" ht="15" x14ac:dyDescent="0.25">
      <c r="A574" t="s">
        <v>268</v>
      </c>
      <c r="B574" t="s">
        <v>167</v>
      </c>
      <c r="C574" t="s">
        <v>14</v>
      </c>
      <c r="D574" t="s">
        <v>220</v>
      </c>
      <c r="E574" t="s">
        <v>171</v>
      </c>
      <c r="F574" t="s">
        <v>163</v>
      </c>
      <c r="G574" s="177">
        <v>-20</v>
      </c>
      <c r="H574" s="60">
        <v>45671</v>
      </c>
      <c r="I574" s="60">
        <v>45671</v>
      </c>
      <c r="J574" t="s">
        <v>163</v>
      </c>
      <c r="K574" t="s">
        <v>221</v>
      </c>
      <c r="L574" s="160">
        <v>45658</v>
      </c>
      <c r="M574" s="52">
        <f>IF(H574&gt;0,IF(COUNTIF($A$2:A574,A574)&gt;1,0,1),0)</f>
        <v>0</v>
      </c>
    </row>
    <row r="575" spans="1:13" customFormat="1" ht="15" x14ac:dyDescent="0.25">
      <c r="A575" t="s">
        <v>253</v>
      </c>
      <c r="B575" t="s">
        <v>167</v>
      </c>
      <c r="C575" t="s">
        <v>14</v>
      </c>
      <c r="D575" t="s">
        <v>220</v>
      </c>
      <c r="E575" t="s">
        <v>171</v>
      </c>
      <c r="F575" t="s">
        <v>163</v>
      </c>
      <c r="G575" s="177">
        <v>-50</v>
      </c>
      <c r="H575" s="60">
        <v>45672</v>
      </c>
      <c r="I575" s="60">
        <v>45672</v>
      </c>
      <c r="J575" t="s">
        <v>163</v>
      </c>
      <c r="K575" t="s">
        <v>221</v>
      </c>
      <c r="L575" s="160">
        <v>45658</v>
      </c>
      <c r="M575" s="52">
        <f>IF(H575&gt;0,IF(COUNTIF($A$2:A575,A575)&gt;1,0,1),0)</f>
        <v>0</v>
      </c>
    </row>
    <row r="576" spans="1:13" customFormat="1" ht="15" x14ac:dyDescent="0.25">
      <c r="A576" t="s">
        <v>256</v>
      </c>
      <c r="B576" t="s">
        <v>167</v>
      </c>
      <c r="C576" t="s">
        <v>14</v>
      </c>
      <c r="D576" t="s">
        <v>220</v>
      </c>
      <c r="E576" t="s">
        <v>171</v>
      </c>
      <c r="F576" t="s">
        <v>163</v>
      </c>
      <c r="G576" s="177">
        <v>-83.33</v>
      </c>
      <c r="H576" s="60">
        <v>45672</v>
      </c>
      <c r="I576" s="60">
        <v>45672</v>
      </c>
      <c r="J576" t="s">
        <v>163</v>
      </c>
      <c r="K576" t="s">
        <v>221</v>
      </c>
      <c r="L576" s="160">
        <v>45658</v>
      </c>
      <c r="M576" s="52">
        <f>IF(H576&gt;0,IF(COUNTIF($A$2:A576,A576)&gt;1,0,1),0)</f>
        <v>0</v>
      </c>
    </row>
    <row r="577" spans="1:13" customFormat="1" ht="15" x14ac:dyDescent="0.25">
      <c r="A577" t="s">
        <v>1288</v>
      </c>
      <c r="B577" t="s">
        <v>167</v>
      </c>
      <c r="C577" t="s">
        <v>14</v>
      </c>
      <c r="D577" t="s">
        <v>220</v>
      </c>
      <c r="E577" t="s">
        <v>171</v>
      </c>
      <c r="F577" t="s">
        <v>163</v>
      </c>
      <c r="G577" s="177">
        <v>-250</v>
      </c>
      <c r="H577" s="60">
        <v>45673</v>
      </c>
      <c r="I577" s="60">
        <v>45673</v>
      </c>
      <c r="J577" t="s">
        <v>163</v>
      </c>
      <c r="K577" t="s">
        <v>221</v>
      </c>
      <c r="L577" s="160">
        <v>45658</v>
      </c>
      <c r="M577" s="52">
        <f>IF(H577&gt;0,IF(COUNTIF($A$2:A577,A577)&gt;1,0,1),0)</f>
        <v>0</v>
      </c>
    </row>
    <row r="578" spans="1:13" customFormat="1" ht="15" x14ac:dyDescent="0.25">
      <c r="A578" t="s">
        <v>276</v>
      </c>
      <c r="B578" t="s">
        <v>167</v>
      </c>
      <c r="C578" t="s">
        <v>14</v>
      </c>
      <c r="D578" t="s">
        <v>220</v>
      </c>
      <c r="E578" t="s">
        <v>171</v>
      </c>
      <c r="F578" t="s">
        <v>163</v>
      </c>
      <c r="G578" s="177">
        <v>-100</v>
      </c>
      <c r="H578" s="60">
        <v>45673</v>
      </c>
      <c r="I578" s="60">
        <v>45673</v>
      </c>
      <c r="J578" t="s">
        <v>163</v>
      </c>
      <c r="K578" t="s">
        <v>221</v>
      </c>
      <c r="L578" s="160">
        <v>45658</v>
      </c>
      <c r="M578" s="52">
        <f>IF(H578&gt;0,IF(COUNTIF($A$2:A578,A578)&gt;1,0,1),0)</f>
        <v>0</v>
      </c>
    </row>
    <row r="579" spans="1:13" customFormat="1" ht="15" x14ac:dyDescent="0.25">
      <c r="A579" t="s">
        <v>653</v>
      </c>
      <c r="B579" t="s">
        <v>167</v>
      </c>
      <c r="C579" t="s">
        <v>14</v>
      </c>
      <c r="D579" t="s">
        <v>220</v>
      </c>
      <c r="E579" t="s">
        <v>171</v>
      </c>
      <c r="F579" t="s">
        <v>163</v>
      </c>
      <c r="G579" s="177">
        <v>-20</v>
      </c>
      <c r="H579" s="60">
        <v>45673</v>
      </c>
      <c r="I579" s="60">
        <v>45673</v>
      </c>
      <c r="J579" t="s">
        <v>163</v>
      </c>
      <c r="K579" t="s">
        <v>221</v>
      </c>
      <c r="L579" s="160">
        <v>45658</v>
      </c>
      <c r="M579" s="52">
        <f>IF(H579&gt;0,IF(COUNTIF($A$2:A579,A579)&gt;1,0,1),0)</f>
        <v>0</v>
      </c>
    </row>
    <row r="580" spans="1:13" customFormat="1" ht="15" x14ac:dyDescent="0.25">
      <c r="A580" t="s">
        <v>267</v>
      </c>
      <c r="B580" t="s">
        <v>167</v>
      </c>
      <c r="C580" t="s">
        <v>14</v>
      </c>
      <c r="D580" t="s">
        <v>220</v>
      </c>
      <c r="E580" t="s">
        <v>171</v>
      </c>
      <c r="F580" t="s">
        <v>163</v>
      </c>
      <c r="G580" s="177">
        <v>-20</v>
      </c>
      <c r="H580" s="60">
        <v>45674</v>
      </c>
      <c r="I580" s="60">
        <v>45674</v>
      </c>
      <c r="J580" t="s">
        <v>163</v>
      </c>
      <c r="K580" t="s">
        <v>2262</v>
      </c>
      <c r="L580" s="160">
        <v>45658</v>
      </c>
      <c r="M580" s="52">
        <f>IF(H580&gt;0,IF(COUNTIF($A$2:A580,A580)&gt;1,0,1),0)</f>
        <v>0</v>
      </c>
    </row>
    <row r="581" spans="1:13" customFormat="1" ht="15" x14ac:dyDescent="0.25">
      <c r="A581" t="s">
        <v>656</v>
      </c>
      <c r="B581" t="s">
        <v>167</v>
      </c>
      <c r="C581" t="s">
        <v>14</v>
      </c>
      <c r="D581" t="s">
        <v>220</v>
      </c>
      <c r="E581" t="s">
        <v>171</v>
      </c>
      <c r="F581" t="s">
        <v>163</v>
      </c>
      <c r="G581" s="177">
        <v>-50</v>
      </c>
      <c r="H581" s="60">
        <v>45674</v>
      </c>
      <c r="I581" s="60">
        <v>45674</v>
      </c>
      <c r="J581" t="s">
        <v>163</v>
      </c>
      <c r="K581" t="s">
        <v>221</v>
      </c>
      <c r="L581" s="160">
        <v>45658</v>
      </c>
      <c r="M581" s="52">
        <f>IF(H581&gt;0,IF(COUNTIF($A$2:A581,A581)&gt;1,0,1),0)</f>
        <v>0</v>
      </c>
    </row>
    <row r="582" spans="1:13" customFormat="1" ht="15" x14ac:dyDescent="0.25">
      <c r="A582" t="s">
        <v>680</v>
      </c>
      <c r="B582" t="s">
        <v>167</v>
      </c>
      <c r="C582" t="s">
        <v>14</v>
      </c>
      <c r="D582" t="s">
        <v>220</v>
      </c>
      <c r="E582" t="s">
        <v>171</v>
      </c>
      <c r="F582" t="s">
        <v>163</v>
      </c>
      <c r="G582" s="177">
        <v>-13.33</v>
      </c>
      <c r="H582" s="60">
        <v>45674</v>
      </c>
      <c r="I582" s="60">
        <v>45674</v>
      </c>
      <c r="J582" t="s">
        <v>163</v>
      </c>
      <c r="K582" t="s">
        <v>221</v>
      </c>
      <c r="L582" s="160">
        <v>45658</v>
      </c>
      <c r="M582" s="52">
        <f>IF(H582&gt;0,IF(COUNTIF($A$2:A582,A582)&gt;1,0,1),0)</f>
        <v>0</v>
      </c>
    </row>
    <row r="583" spans="1:13" customFormat="1" ht="15" x14ac:dyDescent="0.25">
      <c r="A583" t="s">
        <v>1280</v>
      </c>
      <c r="B583" t="s">
        <v>167</v>
      </c>
      <c r="C583" t="s">
        <v>14</v>
      </c>
      <c r="D583" t="s">
        <v>220</v>
      </c>
      <c r="E583" t="s">
        <v>171</v>
      </c>
      <c r="F583" t="s">
        <v>163</v>
      </c>
      <c r="G583" s="177">
        <v>-16</v>
      </c>
      <c r="H583" s="60">
        <v>45677</v>
      </c>
      <c r="I583" s="60">
        <v>45677</v>
      </c>
      <c r="J583" t="s">
        <v>163</v>
      </c>
      <c r="K583" t="s">
        <v>221</v>
      </c>
      <c r="L583" s="160">
        <v>45658</v>
      </c>
      <c r="M583" s="52">
        <f>IF(H583&gt;0,IF(COUNTIF($A$2:A583,A583)&gt;1,0,1),0)</f>
        <v>0</v>
      </c>
    </row>
    <row r="584" spans="1:13" customFormat="1" ht="15" x14ac:dyDescent="0.25">
      <c r="A584" t="s">
        <v>657</v>
      </c>
      <c r="B584" t="s">
        <v>167</v>
      </c>
      <c r="C584" t="s">
        <v>14</v>
      </c>
      <c r="D584" t="s">
        <v>220</v>
      </c>
      <c r="E584" t="s">
        <v>171</v>
      </c>
      <c r="F584" t="s">
        <v>163</v>
      </c>
      <c r="G584" s="177">
        <v>-20</v>
      </c>
      <c r="H584" s="60">
        <v>45677</v>
      </c>
      <c r="I584" s="60">
        <v>45677</v>
      </c>
      <c r="J584" t="s">
        <v>163</v>
      </c>
      <c r="K584" t="s">
        <v>221</v>
      </c>
      <c r="L584" s="160">
        <v>45658</v>
      </c>
      <c r="M584" s="52">
        <f>IF(H584&gt;0,IF(COUNTIF($A$2:A584,A584)&gt;1,0,1),0)</f>
        <v>0</v>
      </c>
    </row>
    <row r="585" spans="1:13" customFormat="1" ht="15" x14ac:dyDescent="0.25">
      <c r="A585" t="s">
        <v>658</v>
      </c>
      <c r="B585" t="s">
        <v>167</v>
      </c>
      <c r="C585" t="s">
        <v>14</v>
      </c>
      <c r="D585" t="s">
        <v>220</v>
      </c>
      <c r="E585" t="s">
        <v>171</v>
      </c>
      <c r="F585" t="s">
        <v>163</v>
      </c>
      <c r="G585" s="177">
        <v>-40</v>
      </c>
      <c r="H585" s="60">
        <v>45677</v>
      </c>
      <c r="I585" s="60">
        <v>45677</v>
      </c>
      <c r="J585" t="s">
        <v>163</v>
      </c>
      <c r="K585" t="s">
        <v>221</v>
      </c>
      <c r="L585" s="160">
        <v>45658</v>
      </c>
      <c r="M585" s="52">
        <f>IF(H585&gt;0,IF(COUNTIF($A$2:A585,A585)&gt;1,0,1),0)</f>
        <v>0</v>
      </c>
    </row>
    <row r="586" spans="1:13" customFormat="1" ht="15" x14ac:dyDescent="0.25">
      <c r="A586" t="s">
        <v>659</v>
      </c>
      <c r="B586" t="s">
        <v>167</v>
      </c>
      <c r="C586" t="s">
        <v>14</v>
      </c>
      <c r="D586" t="s">
        <v>220</v>
      </c>
      <c r="E586" t="s">
        <v>171</v>
      </c>
      <c r="F586" t="s">
        <v>163</v>
      </c>
      <c r="G586" s="177">
        <v>-50</v>
      </c>
      <c r="H586" s="60">
        <v>45677</v>
      </c>
      <c r="I586" s="60">
        <v>45677</v>
      </c>
      <c r="J586" t="s">
        <v>163</v>
      </c>
      <c r="K586" t="s">
        <v>221</v>
      </c>
      <c r="L586" s="160">
        <v>45658</v>
      </c>
      <c r="M586" s="52">
        <f>IF(H586&gt;0,IF(COUNTIF($A$2:A586,A586)&gt;1,0,1),0)</f>
        <v>0</v>
      </c>
    </row>
    <row r="587" spans="1:13" customFormat="1" ht="15" x14ac:dyDescent="0.25">
      <c r="A587" t="s">
        <v>661</v>
      </c>
      <c r="B587" t="s">
        <v>167</v>
      </c>
      <c r="C587" t="s">
        <v>14</v>
      </c>
      <c r="D587" t="s">
        <v>220</v>
      </c>
      <c r="E587" t="s">
        <v>171</v>
      </c>
      <c r="F587" t="s">
        <v>163</v>
      </c>
      <c r="G587" s="177">
        <v>-25</v>
      </c>
      <c r="H587" s="60">
        <v>45677</v>
      </c>
      <c r="I587" s="60">
        <v>45677</v>
      </c>
      <c r="J587" t="s">
        <v>163</v>
      </c>
      <c r="K587" t="s">
        <v>221</v>
      </c>
      <c r="L587" s="160">
        <v>45658</v>
      </c>
      <c r="M587" s="52">
        <f>IF(H587&gt;0,IF(COUNTIF($A$2:A587,A587)&gt;1,0,1),0)</f>
        <v>0</v>
      </c>
    </row>
    <row r="588" spans="1:13" customFormat="1" ht="15" x14ac:dyDescent="0.25">
      <c r="A588" t="s">
        <v>662</v>
      </c>
      <c r="B588" t="s">
        <v>167</v>
      </c>
      <c r="C588" t="s">
        <v>14</v>
      </c>
      <c r="D588" t="s">
        <v>220</v>
      </c>
      <c r="E588" t="s">
        <v>171</v>
      </c>
      <c r="F588" t="s">
        <v>163</v>
      </c>
      <c r="G588" s="177">
        <v>-40</v>
      </c>
      <c r="H588" s="60">
        <v>45677</v>
      </c>
      <c r="I588" s="60">
        <v>45677</v>
      </c>
      <c r="J588" t="s">
        <v>163</v>
      </c>
      <c r="K588" t="s">
        <v>221</v>
      </c>
      <c r="L588" s="160">
        <v>45658</v>
      </c>
      <c r="M588" s="52">
        <f>IF(H588&gt;0,IF(COUNTIF($A$2:A588,A588)&gt;1,0,1),0)</f>
        <v>0</v>
      </c>
    </row>
    <row r="589" spans="1:13" customFormat="1" ht="15" x14ac:dyDescent="0.25">
      <c r="A589" t="s">
        <v>663</v>
      </c>
      <c r="B589" t="s">
        <v>167</v>
      </c>
      <c r="C589" t="s">
        <v>14</v>
      </c>
      <c r="D589" t="s">
        <v>220</v>
      </c>
      <c r="E589" t="s">
        <v>171</v>
      </c>
      <c r="F589" t="s">
        <v>163</v>
      </c>
      <c r="G589" s="177">
        <v>-10</v>
      </c>
      <c r="H589" s="60">
        <v>45677</v>
      </c>
      <c r="I589" s="60">
        <v>45677</v>
      </c>
      <c r="J589" t="s">
        <v>163</v>
      </c>
      <c r="K589" t="s">
        <v>221</v>
      </c>
      <c r="L589" s="160">
        <v>45658</v>
      </c>
      <c r="M589" s="52">
        <f>IF(H589&gt;0,IF(COUNTIF($A$2:A589,A589)&gt;1,0,1),0)</f>
        <v>0</v>
      </c>
    </row>
    <row r="590" spans="1:13" customFormat="1" ht="15" x14ac:dyDescent="0.25">
      <c r="A590" t="s">
        <v>664</v>
      </c>
      <c r="B590" t="s">
        <v>167</v>
      </c>
      <c r="C590" t="s">
        <v>14</v>
      </c>
      <c r="D590" t="s">
        <v>220</v>
      </c>
      <c r="E590" t="s">
        <v>171</v>
      </c>
      <c r="F590" t="s">
        <v>163</v>
      </c>
      <c r="G590" s="177">
        <v>-15</v>
      </c>
      <c r="H590" s="60">
        <v>45677</v>
      </c>
      <c r="I590" s="60">
        <v>45677</v>
      </c>
      <c r="J590" t="s">
        <v>163</v>
      </c>
      <c r="K590" t="s">
        <v>221</v>
      </c>
      <c r="L590" s="160">
        <v>45658</v>
      </c>
      <c r="M590" s="52">
        <f>IF(H590&gt;0,IF(COUNTIF($A$2:A590,A590)&gt;1,0,1),0)</f>
        <v>0</v>
      </c>
    </row>
    <row r="591" spans="1:13" customFormat="1" ht="15" x14ac:dyDescent="0.25">
      <c r="A591" t="s">
        <v>666</v>
      </c>
      <c r="B591" t="s">
        <v>167</v>
      </c>
      <c r="C591" t="s">
        <v>14</v>
      </c>
      <c r="D591" t="s">
        <v>220</v>
      </c>
      <c r="E591" t="s">
        <v>171</v>
      </c>
      <c r="F591" t="s">
        <v>163</v>
      </c>
      <c r="G591" s="177">
        <v>-30</v>
      </c>
      <c r="H591" s="60">
        <v>45677</v>
      </c>
      <c r="I591" s="60">
        <v>45677</v>
      </c>
      <c r="J591" t="s">
        <v>163</v>
      </c>
      <c r="K591" t="s">
        <v>221</v>
      </c>
      <c r="L591" s="160">
        <v>45658</v>
      </c>
      <c r="M591" s="52">
        <f>IF(H591&gt;0,IF(COUNTIF($A$2:A591,A591)&gt;1,0,1),0)</f>
        <v>0</v>
      </c>
    </row>
    <row r="592" spans="1:13" customFormat="1" ht="15" x14ac:dyDescent="0.25">
      <c r="A592" t="s">
        <v>665</v>
      </c>
      <c r="B592" t="s">
        <v>167</v>
      </c>
      <c r="C592" t="s">
        <v>14</v>
      </c>
      <c r="D592" t="s">
        <v>220</v>
      </c>
      <c r="E592" t="s">
        <v>171</v>
      </c>
      <c r="F592" t="s">
        <v>163</v>
      </c>
      <c r="G592" s="177">
        <v>-20</v>
      </c>
      <c r="H592" s="60">
        <v>45677</v>
      </c>
      <c r="I592" s="60">
        <v>45677</v>
      </c>
      <c r="J592" t="s">
        <v>163</v>
      </c>
      <c r="K592" t="s">
        <v>221</v>
      </c>
      <c r="L592" s="160">
        <v>45658</v>
      </c>
      <c r="M592" s="52">
        <f>IF(H592&gt;0,IF(COUNTIF($A$2:A592,A592)&gt;1,0,1),0)</f>
        <v>0</v>
      </c>
    </row>
    <row r="593" spans="1:13" customFormat="1" ht="15" x14ac:dyDescent="0.25">
      <c r="A593" t="s">
        <v>1019</v>
      </c>
      <c r="B593" t="s">
        <v>167</v>
      </c>
      <c r="C593" t="s">
        <v>14</v>
      </c>
      <c r="D593" t="s">
        <v>220</v>
      </c>
      <c r="E593" t="s">
        <v>171</v>
      </c>
      <c r="F593" t="s">
        <v>163</v>
      </c>
      <c r="G593" s="177">
        <v>-50</v>
      </c>
      <c r="H593" s="60">
        <v>45678</v>
      </c>
      <c r="I593" s="60">
        <v>45678</v>
      </c>
      <c r="J593" t="s">
        <v>163</v>
      </c>
      <c r="K593" t="s">
        <v>221</v>
      </c>
      <c r="L593" s="160">
        <v>45658</v>
      </c>
      <c r="M593" s="52">
        <f>IF(H593&gt;0,IF(COUNTIF($A$2:A593,A593)&gt;1,0,1),0)</f>
        <v>0</v>
      </c>
    </row>
    <row r="594" spans="1:13" customFormat="1" ht="15" x14ac:dyDescent="0.25">
      <c r="A594" t="s">
        <v>669</v>
      </c>
      <c r="B594" t="s">
        <v>167</v>
      </c>
      <c r="C594" t="s">
        <v>14</v>
      </c>
      <c r="D594" t="s">
        <v>220</v>
      </c>
      <c r="E594" t="s">
        <v>171</v>
      </c>
      <c r="F594" t="s">
        <v>163</v>
      </c>
      <c r="G594" s="177">
        <v>-20</v>
      </c>
      <c r="H594" s="60">
        <v>45678</v>
      </c>
      <c r="I594" s="60">
        <v>45678</v>
      </c>
      <c r="J594" t="s">
        <v>163</v>
      </c>
      <c r="K594" t="s">
        <v>221</v>
      </c>
      <c r="L594" s="160">
        <v>45658</v>
      </c>
      <c r="M594" s="52">
        <f>IF(H594&gt;0,IF(COUNTIF($A$2:A594,A594)&gt;1,0,1),0)</f>
        <v>0</v>
      </c>
    </row>
    <row r="595" spans="1:13" customFormat="1" ht="15" x14ac:dyDescent="0.25">
      <c r="A595" t="s">
        <v>670</v>
      </c>
      <c r="B595" t="s">
        <v>167</v>
      </c>
      <c r="C595" t="s">
        <v>14</v>
      </c>
      <c r="D595" t="s">
        <v>220</v>
      </c>
      <c r="E595" t="s">
        <v>171</v>
      </c>
      <c r="F595" t="s">
        <v>163</v>
      </c>
      <c r="G595" s="177">
        <v>-20</v>
      </c>
      <c r="H595" s="60">
        <v>45678</v>
      </c>
      <c r="I595" s="60">
        <v>45678</v>
      </c>
      <c r="J595" t="s">
        <v>163</v>
      </c>
      <c r="K595" t="s">
        <v>221</v>
      </c>
      <c r="L595" s="160">
        <v>45658</v>
      </c>
      <c r="M595" s="52">
        <f>IF(H595&gt;0,IF(COUNTIF($A$2:A595,A595)&gt;1,0,1),0)</f>
        <v>0</v>
      </c>
    </row>
    <row r="596" spans="1:13" customFormat="1" ht="15" x14ac:dyDescent="0.25">
      <c r="A596" t="s">
        <v>671</v>
      </c>
      <c r="B596" t="s">
        <v>167</v>
      </c>
      <c r="C596" t="s">
        <v>14</v>
      </c>
      <c r="D596" t="s">
        <v>220</v>
      </c>
      <c r="E596" t="s">
        <v>171</v>
      </c>
      <c r="F596" t="s">
        <v>163</v>
      </c>
      <c r="G596" s="177">
        <v>-66.67</v>
      </c>
      <c r="H596" s="60">
        <v>45680</v>
      </c>
      <c r="I596" s="60">
        <v>45680</v>
      </c>
      <c r="J596" t="s">
        <v>163</v>
      </c>
      <c r="K596" t="s">
        <v>221</v>
      </c>
      <c r="L596" s="160">
        <v>45658</v>
      </c>
      <c r="M596" s="52">
        <f>IF(H596&gt;0,IF(COUNTIF($A$2:A596,A596)&gt;1,0,1),0)</f>
        <v>0</v>
      </c>
    </row>
    <row r="597" spans="1:13" customFormat="1" ht="15" x14ac:dyDescent="0.25">
      <c r="A597" t="s">
        <v>2261</v>
      </c>
      <c r="B597" t="s">
        <v>167</v>
      </c>
      <c r="C597" t="s">
        <v>14</v>
      </c>
      <c r="D597" t="s">
        <v>220</v>
      </c>
      <c r="E597" t="s">
        <v>171</v>
      </c>
      <c r="F597" t="s">
        <v>163</v>
      </c>
      <c r="G597" s="177">
        <v>-50</v>
      </c>
      <c r="H597" s="60">
        <v>45681</v>
      </c>
      <c r="I597" s="60">
        <v>45681</v>
      </c>
      <c r="J597" t="s">
        <v>163</v>
      </c>
      <c r="K597" t="s">
        <v>221</v>
      </c>
      <c r="L597" s="160">
        <v>45658</v>
      </c>
      <c r="M597" s="52">
        <f>IF(H597&gt;0,IF(COUNTIF($A$2:A597,A597)&gt;1,0,1),0)</f>
        <v>1</v>
      </c>
    </row>
    <row r="598" spans="1:13" customFormat="1" ht="15" x14ac:dyDescent="0.25">
      <c r="A598" t="s">
        <v>816</v>
      </c>
      <c r="B598" t="s">
        <v>167</v>
      </c>
      <c r="C598" t="s">
        <v>14</v>
      </c>
      <c r="D598" t="s">
        <v>220</v>
      </c>
      <c r="E598" t="s">
        <v>171</v>
      </c>
      <c r="F598" t="s">
        <v>163</v>
      </c>
      <c r="G598" s="177">
        <v>-100</v>
      </c>
      <c r="H598" s="60">
        <v>45681</v>
      </c>
      <c r="I598" s="60">
        <v>45681</v>
      </c>
      <c r="J598" t="s">
        <v>163</v>
      </c>
      <c r="K598" t="s">
        <v>221</v>
      </c>
      <c r="L598" s="160">
        <v>45658</v>
      </c>
      <c r="M598" s="52">
        <f>IF(H598&gt;0,IF(COUNTIF($A$2:A598,A598)&gt;1,0,1),0)</f>
        <v>0</v>
      </c>
    </row>
    <row r="599" spans="1:13" customFormat="1" ht="15" x14ac:dyDescent="0.25">
      <c r="A599" t="s">
        <v>673</v>
      </c>
      <c r="B599" t="s">
        <v>167</v>
      </c>
      <c r="C599" t="s">
        <v>14</v>
      </c>
      <c r="D599" t="s">
        <v>220</v>
      </c>
      <c r="E599" t="s">
        <v>171</v>
      </c>
      <c r="F599" t="s">
        <v>163</v>
      </c>
      <c r="G599" s="177">
        <v>-60</v>
      </c>
      <c r="H599" s="60">
        <v>45681</v>
      </c>
      <c r="I599" s="60">
        <v>45681</v>
      </c>
      <c r="J599" t="s">
        <v>163</v>
      </c>
      <c r="K599" t="s">
        <v>221</v>
      </c>
      <c r="L599" s="160">
        <v>45658</v>
      </c>
      <c r="M599" s="52">
        <f>IF(H599&gt;0,IF(COUNTIF($A$2:A599,A599)&gt;1,0,1),0)</f>
        <v>0</v>
      </c>
    </row>
    <row r="600" spans="1:13" customFormat="1" ht="15" x14ac:dyDescent="0.25">
      <c r="A600" t="s">
        <v>225</v>
      </c>
      <c r="B600" t="s">
        <v>167</v>
      </c>
      <c r="C600" t="s">
        <v>14</v>
      </c>
      <c r="D600" t="s">
        <v>220</v>
      </c>
      <c r="E600" t="s">
        <v>171</v>
      </c>
      <c r="F600" t="s">
        <v>163</v>
      </c>
      <c r="G600" s="177">
        <v>-53.33</v>
      </c>
      <c r="H600" s="60">
        <v>45685</v>
      </c>
      <c r="I600" s="60">
        <v>45685</v>
      </c>
      <c r="J600" t="s">
        <v>163</v>
      </c>
      <c r="K600" t="s">
        <v>221</v>
      </c>
      <c r="L600" s="160">
        <v>45658</v>
      </c>
      <c r="M600" s="52">
        <f>IF(H600&gt;0,IF(COUNTIF($A$2:A600,A600)&gt;1,0,1),0)</f>
        <v>0</v>
      </c>
    </row>
    <row r="601" spans="1:13" customFormat="1" ht="15" x14ac:dyDescent="0.25">
      <c r="A601" t="s">
        <v>1814</v>
      </c>
      <c r="B601" t="s">
        <v>167</v>
      </c>
      <c r="C601" t="s">
        <v>14</v>
      </c>
      <c r="D601" t="s">
        <v>220</v>
      </c>
      <c r="E601" t="s">
        <v>171</v>
      </c>
      <c r="F601" t="s">
        <v>163</v>
      </c>
      <c r="G601" s="177">
        <v>-80</v>
      </c>
      <c r="H601" s="60">
        <v>45685</v>
      </c>
      <c r="I601" s="60">
        <v>45685</v>
      </c>
      <c r="J601" t="s">
        <v>163</v>
      </c>
      <c r="K601" t="s">
        <v>221</v>
      </c>
      <c r="L601" s="160">
        <v>45658</v>
      </c>
      <c r="M601" s="52">
        <f>IF(H601&gt;0,IF(COUNTIF($A$2:A601,A601)&gt;1,0,1),0)</f>
        <v>0</v>
      </c>
    </row>
    <row r="602" spans="1:13" customFormat="1" ht="15" x14ac:dyDescent="0.25">
      <c r="A602" t="s">
        <v>1014</v>
      </c>
      <c r="B602" t="s">
        <v>167</v>
      </c>
      <c r="C602" t="s">
        <v>14</v>
      </c>
      <c r="D602" t="s">
        <v>220</v>
      </c>
      <c r="E602" t="s">
        <v>171</v>
      </c>
      <c r="F602" t="s">
        <v>163</v>
      </c>
      <c r="G602" s="177">
        <v>-25</v>
      </c>
      <c r="H602" s="60">
        <v>45685</v>
      </c>
      <c r="I602" s="60">
        <v>45685</v>
      </c>
      <c r="J602" t="s">
        <v>163</v>
      </c>
      <c r="K602" t="s">
        <v>221</v>
      </c>
      <c r="L602" s="160">
        <v>45658</v>
      </c>
      <c r="M602" s="52">
        <f>IF(H602&gt;0,IF(COUNTIF($A$2:A602,A602)&gt;1,0,1),0)</f>
        <v>0</v>
      </c>
    </row>
    <row r="603" spans="1:13" customFormat="1" ht="15" x14ac:dyDescent="0.25">
      <c r="A603" t="s">
        <v>674</v>
      </c>
      <c r="B603" t="s">
        <v>167</v>
      </c>
      <c r="C603" t="s">
        <v>14</v>
      </c>
      <c r="D603" t="s">
        <v>220</v>
      </c>
      <c r="E603" t="s">
        <v>171</v>
      </c>
      <c r="F603" t="s">
        <v>163</v>
      </c>
      <c r="G603" s="177">
        <v>-200</v>
      </c>
      <c r="H603" s="60">
        <v>45685</v>
      </c>
      <c r="I603" s="60">
        <v>45685</v>
      </c>
      <c r="J603" t="s">
        <v>163</v>
      </c>
      <c r="K603" t="s">
        <v>221</v>
      </c>
      <c r="L603" s="160">
        <v>45658</v>
      </c>
      <c r="M603" s="52">
        <f>IF(H603&gt;0,IF(COUNTIF($A$2:A603,A603)&gt;1,0,1),0)</f>
        <v>0</v>
      </c>
    </row>
    <row r="604" spans="1:13" customFormat="1" ht="15" x14ac:dyDescent="0.25">
      <c r="A604" t="s">
        <v>219</v>
      </c>
      <c r="B604" t="s">
        <v>167</v>
      </c>
      <c r="C604" t="s">
        <v>14</v>
      </c>
      <c r="D604" t="s">
        <v>220</v>
      </c>
      <c r="E604" t="s">
        <v>171</v>
      </c>
      <c r="F604" t="s">
        <v>163</v>
      </c>
      <c r="G604" s="177">
        <v>-53.33</v>
      </c>
      <c r="H604" s="60">
        <v>45685</v>
      </c>
      <c r="I604" s="60">
        <v>45685</v>
      </c>
      <c r="J604" t="s">
        <v>163</v>
      </c>
      <c r="K604" t="s">
        <v>221</v>
      </c>
      <c r="L604" s="160">
        <v>45658</v>
      </c>
      <c r="M604" s="52">
        <f>IF(H604&gt;0,IF(COUNTIF($A$2:A604,A604)&gt;1,0,1),0)</f>
        <v>0</v>
      </c>
    </row>
    <row r="605" spans="1:13" customFormat="1" ht="15" x14ac:dyDescent="0.25">
      <c r="A605" t="s">
        <v>226</v>
      </c>
      <c r="B605" t="s">
        <v>167</v>
      </c>
      <c r="C605" t="s">
        <v>14</v>
      </c>
      <c r="D605" t="s">
        <v>220</v>
      </c>
      <c r="E605" t="s">
        <v>171</v>
      </c>
      <c r="F605" t="s">
        <v>163</v>
      </c>
      <c r="G605" s="177">
        <v>-40</v>
      </c>
      <c r="H605" s="60">
        <v>45685</v>
      </c>
      <c r="I605" s="60">
        <v>45685</v>
      </c>
      <c r="J605" t="s">
        <v>163</v>
      </c>
      <c r="K605" t="s">
        <v>221</v>
      </c>
      <c r="L605" s="160">
        <v>45658</v>
      </c>
      <c r="M605" s="52">
        <f>IF(H605&gt;0,IF(COUNTIF($A$2:A605,A605)&gt;1,0,1),0)</f>
        <v>0</v>
      </c>
    </row>
    <row r="606" spans="1:13" customFormat="1" ht="15" x14ac:dyDescent="0.25">
      <c r="A606" t="s">
        <v>304</v>
      </c>
      <c r="B606" t="s">
        <v>167</v>
      </c>
      <c r="C606" t="s">
        <v>14</v>
      </c>
      <c r="D606" t="s">
        <v>220</v>
      </c>
      <c r="E606" t="s">
        <v>171</v>
      </c>
      <c r="F606" t="s">
        <v>163</v>
      </c>
      <c r="G606" s="177">
        <v>-15</v>
      </c>
      <c r="H606" s="60">
        <v>45685</v>
      </c>
      <c r="I606" s="60">
        <v>45685</v>
      </c>
      <c r="J606" t="s">
        <v>163</v>
      </c>
      <c r="K606" t="s">
        <v>221</v>
      </c>
      <c r="L606" s="160">
        <v>45658</v>
      </c>
      <c r="M606" s="52">
        <f>IF(H606&gt;0,IF(COUNTIF($A$2:A606,A606)&gt;1,0,1),0)</f>
        <v>0</v>
      </c>
    </row>
    <row r="607" spans="1:13" customFormat="1" ht="15" x14ac:dyDescent="0.25">
      <c r="A607" t="s">
        <v>1588</v>
      </c>
      <c r="B607" t="s">
        <v>167</v>
      </c>
      <c r="C607" t="s">
        <v>14</v>
      </c>
      <c r="D607" t="s">
        <v>220</v>
      </c>
      <c r="E607" t="s">
        <v>171</v>
      </c>
      <c r="F607" t="s">
        <v>163</v>
      </c>
      <c r="G607" s="177">
        <v>-20</v>
      </c>
      <c r="H607" s="60">
        <v>45685</v>
      </c>
      <c r="I607" s="60">
        <v>45685</v>
      </c>
      <c r="J607" t="s">
        <v>163</v>
      </c>
      <c r="K607" t="s">
        <v>221</v>
      </c>
      <c r="L607" s="160">
        <v>45658</v>
      </c>
      <c r="M607" s="52">
        <f>IF(H607&gt;0,IF(COUNTIF($A$2:A607,A607)&gt;1,0,1),0)</f>
        <v>0</v>
      </c>
    </row>
    <row r="608" spans="1:13" customFormat="1" ht="15" x14ac:dyDescent="0.25">
      <c r="A608" t="s">
        <v>1446</v>
      </c>
      <c r="B608" t="s">
        <v>167</v>
      </c>
      <c r="C608" t="s">
        <v>14</v>
      </c>
      <c r="D608" t="s">
        <v>220</v>
      </c>
      <c r="E608" t="s">
        <v>171</v>
      </c>
      <c r="F608" t="s">
        <v>163</v>
      </c>
      <c r="G608" s="177">
        <v>-50</v>
      </c>
      <c r="H608" s="60">
        <v>45685</v>
      </c>
      <c r="I608" s="60">
        <v>45685</v>
      </c>
      <c r="J608" t="s">
        <v>163</v>
      </c>
      <c r="K608" t="s">
        <v>221</v>
      </c>
      <c r="L608" s="160">
        <v>45658</v>
      </c>
      <c r="M608" s="52">
        <f>IF(H608&gt;0,IF(COUNTIF($A$2:A608,A608)&gt;1,0,1),0)</f>
        <v>0</v>
      </c>
    </row>
    <row r="609" spans="1:13" customFormat="1" ht="15" x14ac:dyDescent="0.25">
      <c r="A609" t="s">
        <v>222</v>
      </c>
      <c r="B609" t="s">
        <v>167</v>
      </c>
      <c r="C609" t="s">
        <v>14</v>
      </c>
      <c r="D609" t="s">
        <v>220</v>
      </c>
      <c r="E609" t="s">
        <v>171</v>
      </c>
      <c r="F609" t="s">
        <v>163</v>
      </c>
      <c r="G609" s="177">
        <v>-20</v>
      </c>
      <c r="H609" s="60">
        <v>45685</v>
      </c>
      <c r="I609" s="60">
        <v>45685</v>
      </c>
      <c r="J609" t="s">
        <v>163</v>
      </c>
      <c r="K609" t="s">
        <v>221</v>
      </c>
      <c r="L609" s="160">
        <v>45658</v>
      </c>
      <c r="M609" s="52">
        <f>IF(H609&gt;0,IF(COUNTIF($A$2:A609,A609)&gt;1,0,1),0)</f>
        <v>0</v>
      </c>
    </row>
    <row r="610" spans="1:13" customFormat="1" ht="15" x14ac:dyDescent="0.25">
      <c r="A610" t="s">
        <v>230</v>
      </c>
      <c r="B610" t="s">
        <v>167</v>
      </c>
      <c r="C610" t="s">
        <v>14</v>
      </c>
      <c r="D610" t="s">
        <v>220</v>
      </c>
      <c r="E610" t="s">
        <v>171</v>
      </c>
      <c r="F610" t="s">
        <v>163</v>
      </c>
      <c r="G610" s="177">
        <v>-200</v>
      </c>
      <c r="H610" s="60">
        <v>45686</v>
      </c>
      <c r="I610" s="60">
        <v>45686</v>
      </c>
      <c r="J610" t="s">
        <v>163</v>
      </c>
      <c r="K610" t="s">
        <v>221</v>
      </c>
      <c r="L610" s="160">
        <v>45658</v>
      </c>
      <c r="M610" s="52">
        <f>IF(H610&gt;0,IF(COUNTIF($A$2:A610,A610)&gt;1,0,1),0)</f>
        <v>0</v>
      </c>
    </row>
    <row r="611" spans="1:13" customFormat="1" ht="15" x14ac:dyDescent="0.25">
      <c r="A611" t="s">
        <v>231</v>
      </c>
      <c r="B611" t="s">
        <v>167</v>
      </c>
      <c r="C611" t="s">
        <v>14</v>
      </c>
      <c r="D611" t="s">
        <v>220</v>
      </c>
      <c r="E611" t="s">
        <v>171</v>
      </c>
      <c r="F611" t="s">
        <v>163</v>
      </c>
      <c r="G611" s="177">
        <v>-26.67</v>
      </c>
      <c r="H611" s="60">
        <v>45686</v>
      </c>
      <c r="I611" s="60">
        <v>45686</v>
      </c>
      <c r="J611" t="s">
        <v>163</v>
      </c>
      <c r="K611" t="s">
        <v>221</v>
      </c>
      <c r="L611" s="160">
        <v>45658</v>
      </c>
      <c r="M611" s="52">
        <f>IF(H611&gt;0,IF(COUNTIF($A$2:A611,A611)&gt;1,0,1),0)</f>
        <v>0</v>
      </c>
    </row>
    <row r="612" spans="1:13" customFormat="1" ht="15" x14ac:dyDescent="0.25">
      <c r="A612" t="s">
        <v>682</v>
      </c>
      <c r="B612" t="s">
        <v>167</v>
      </c>
      <c r="C612" t="s">
        <v>14</v>
      </c>
      <c r="D612" t="s">
        <v>220</v>
      </c>
      <c r="E612" t="s">
        <v>171</v>
      </c>
      <c r="F612" t="s">
        <v>163</v>
      </c>
      <c r="G612" s="177">
        <v>-60</v>
      </c>
      <c r="H612" s="60">
        <v>45688</v>
      </c>
      <c r="I612" s="60">
        <v>45688</v>
      </c>
      <c r="J612" t="s">
        <v>163</v>
      </c>
      <c r="K612" t="s">
        <v>2260</v>
      </c>
      <c r="L612" s="160">
        <v>45658</v>
      </c>
      <c r="M612" s="52">
        <f>IF(H612&gt;0,IF(COUNTIF($A$2:A612,A612)&gt;1,0,1),0)</f>
        <v>0</v>
      </c>
    </row>
    <row r="613" spans="1:13" customFormat="1" ht="15" x14ac:dyDescent="0.25">
      <c r="A613" t="s">
        <v>676</v>
      </c>
      <c r="B613" t="s">
        <v>167</v>
      </c>
      <c r="C613" t="s">
        <v>14</v>
      </c>
      <c r="D613" t="s">
        <v>220</v>
      </c>
      <c r="E613" t="s">
        <v>171</v>
      </c>
      <c r="F613" t="s">
        <v>163</v>
      </c>
      <c r="G613" s="177">
        <v>-43.33</v>
      </c>
      <c r="H613" s="60">
        <v>45688</v>
      </c>
      <c r="I613" s="60">
        <v>45688</v>
      </c>
      <c r="J613" t="s">
        <v>163</v>
      </c>
      <c r="K613" t="s">
        <v>1292</v>
      </c>
      <c r="L613" s="160">
        <v>45658</v>
      </c>
      <c r="M613" s="52">
        <f>IF(H613&gt;0,IF(COUNTIF($A$2:A613,A613)&gt;1,0,1),0)</f>
        <v>0</v>
      </c>
    </row>
    <row r="614" spans="1:13" customFormat="1" ht="15" x14ac:dyDescent="0.25">
      <c r="A614" t="s">
        <v>237</v>
      </c>
      <c r="B614" t="s">
        <v>167</v>
      </c>
      <c r="C614" t="s">
        <v>14</v>
      </c>
      <c r="D614" t="s">
        <v>220</v>
      </c>
      <c r="E614" t="s">
        <v>171</v>
      </c>
      <c r="F614" t="s">
        <v>163</v>
      </c>
      <c r="G614" s="177">
        <v>-50</v>
      </c>
      <c r="H614" s="60">
        <v>45688</v>
      </c>
      <c r="I614" s="60">
        <v>45688</v>
      </c>
      <c r="J614" t="s">
        <v>163</v>
      </c>
      <c r="K614" t="s">
        <v>221</v>
      </c>
      <c r="L614" s="160">
        <v>45658</v>
      </c>
      <c r="M614" s="52">
        <f>IF(H614&gt;0,IF(COUNTIF($A$2:A614,A614)&gt;1,0,1),0)</f>
        <v>0</v>
      </c>
    </row>
    <row r="615" spans="1:13" customFormat="1" ht="15" x14ac:dyDescent="0.25">
      <c r="A615" t="s">
        <v>239</v>
      </c>
      <c r="B615" t="s">
        <v>167</v>
      </c>
      <c r="C615" t="s">
        <v>14</v>
      </c>
      <c r="D615" t="s">
        <v>220</v>
      </c>
      <c r="E615" t="s">
        <v>171</v>
      </c>
      <c r="F615" t="s">
        <v>163</v>
      </c>
      <c r="G615" s="177">
        <v>-30</v>
      </c>
      <c r="H615" s="60">
        <v>45688</v>
      </c>
      <c r="I615" s="60">
        <v>45688</v>
      </c>
      <c r="J615" t="s">
        <v>163</v>
      </c>
      <c r="K615" t="s">
        <v>221</v>
      </c>
      <c r="L615" s="160">
        <v>45658</v>
      </c>
      <c r="M615" s="52">
        <f>IF(H615&gt;0,IF(COUNTIF($A$2:A615,A615)&gt;1,0,1),0)</f>
        <v>0</v>
      </c>
    </row>
    <row r="616" spans="1:13" customFormat="1" ht="15" x14ac:dyDescent="0.25">
      <c r="A616" t="s">
        <v>240</v>
      </c>
      <c r="B616" t="s">
        <v>167</v>
      </c>
      <c r="C616" t="s">
        <v>14</v>
      </c>
      <c r="D616" t="s">
        <v>220</v>
      </c>
      <c r="E616" t="s">
        <v>171</v>
      </c>
      <c r="F616" t="s">
        <v>163</v>
      </c>
      <c r="G616" s="177">
        <v>-10</v>
      </c>
      <c r="H616" s="60">
        <v>45688</v>
      </c>
      <c r="I616" s="60">
        <v>45688</v>
      </c>
      <c r="J616" t="s">
        <v>163</v>
      </c>
      <c r="K616" t="s">
        <v>221</v>
      </c>
      <c r="L616" s="160">
        <v>45658</v>
      </c>
      <c r="M616" s="52">
        <f>IF(H616&gt;0,IF(COUNTIF($A$2:A616,A616)&gt;1,0,1),0)</f>
        <v>0</v>
      </c>
    </row>
    <row r="617" spans="1:13" customFormat="1" ht="15" x14ac:dyDescent="0.25">
      <c r="A617" t="s">
        <v>2259</v>
      </c>
      <c r="B617" t="s">
        <v>167</v>
      </c>
      <c r="C617" t="s">
        <v>166</v>
      </c>
      <c r="D617" t="s">
        <v>220</v>
      </c>
      <c r="E617" t="s">
        <v>164</v>
      </c>
      <c r="F617" t="s">
        <v>163</v>
      </c>
      <c r="G617" s="177">
        <v>75</v>
      </c>
      <c r="H617" s="60">
        <v>45664</v>
      </c>
      <c r="I617" s="60">
        <v>45659</v>
      </c>
      <c r="J617" t="s">
        <v>163</v>
      </c>
      <c r="K617" t="s">
        <v>163</v>
      </c>
      <c r="L617" s="160">
        <v>45658</v>
      </c>
      <c r="M617" s="52">
        <f>IF(H617&gt;0,IF(COUNTIF($A$2:A617,A617)&gt;1,0,1),0)</f>
        <v>0</v>
      </c>
    </row>
    <row r="618" spans="1:13" customFormat="1" ht="15" x14ac:dyDescent="0.25">
      <c r="A618" t="s">
        <v>912</v>
      </c>
      <c r="B618" t="s">
        <v>167</v>
      </c>
      <c r="C618" t="s">
        <v>14</v>
      </c>
      <c r="D618" t="s">
        <v>220</v>
      </c>
      <c r="E618" t="s">
        <v>171</v>
      </c>
      <c r="F618" t="s">
        <v>163</v>
      </c>
      <c r="G618" s="177">
        <v>-65</v>
      </c>
      <c r="H618" s="60">
        <v>45691</v>
      </c>
      <c r="I618" s="60">
        <v>45691</v>
      </c>
      <c r="J618" t="s">
        <v>163</v>
      </c>
      <c r="K618" t="s">
        <v>221</v>
      </c>
      <c r="L618" s="160">
        <v>45689</v>
      </c>
      <c r="M618" s="52">
        <f>IF(H618&gt;0,IF(COUNTIF($A$2:A618,A618)&gt;1,0,1),0)</f>
        <v>0</v>
      </c>
    </row>
    <row r="619" spans="1:13" customFormat="1" ht="15" x14ac:dyDescent="0.25">
      <c r="A619" t="s">
        <v>245</v>
      </c>
      <c r="B619" t="s">
        <v>167</v>
      </c>
      <c r="C619" t="s">
        <v>14</v>
      </c>
      <c r="D619" t="s">
        <v>220</v>
      </c>
      <c r="E619" t="s">
        <v>171</v>
      </c>
      <c r="F619" t="s">
        <v>163</v>
      </c>
      <c r="G619" s="177">
        <v>-10</v>
      </c>
      <c r="H619" s="60">
        <v>45691</v>
      </c>
      <c r="I619" s="60">
        <v>45691</v>
      </c>
      <c r="J619" t="s">
        <v>163</v>
      </c>
      <c r="K619" t="s">
        <v>221</v>
      </c>
      <c r="L619" s="160">
        <v>45689</v>
      </c>
      <c r="M619" s="52">
        <f>IF(H619&gt;0,IF(COUNTIF($A$2:A619,A619)&gt;1,0,1),0)</f>
        <v>0</v>
      </c>
    </row>
    <row r="620" spans="1:13" customFormat="1" ht="15" x14ac:dyDescent="0.25">
      <c r="A620" t="s">
        <v>246</v>
      </c>
      <c r="B620" t="s">
        <v>167</v>
      </c>
      <c r="C620" t="s">
        <v>14</v>
      </c>
      <c r="D620" t="s">
        <v>220</v>
      </c>
      <c r="E620" t="s">
        <v>171</v>
      </c>
      <c r="F620" t="s">
        <v>163</v>
      </c>
      <c r="G620" s="177">
        <v>-30</v>
      </c>
      <c r="H620" s="60">
        <v>45691</v>
      </c>
      <c r="I620" s="60">
        <v>45691</v>
      </c>
      <c r="J620" t="s">
        <v>163</v>
      </c>
      <c r="K620" t="s">
        <v>221</v>
      </c>
      <c r="L620" s="160">
        <v>45689</v>
      </c>
      <c r="M620" s="52">
        <f>IF(H620&gt;0,IF(COUNTIF($A$2:A620,A620)&gt;1,0,1),0)</f>
        <v>0</v>
      </c>
    </row>
    <row r="621" spans="1:13" customFormat="1" ht="15" x14ac:dyDescent="0.25">
      <c r="A621" t="s">
        <v>250</v>
      </c>
      <c r="B621" t="s">
        <v>167</v>
      </c>
      <c r="C621" t="s">
        <v>14</v>
      </c>
      <c r="D621" t="s">
        <v>220</v>
      </c>
      <c r="E621" t="s">
        <v>171</v>
      </c>
      <c r="F621" t="s">
        <v>163</v>
      </c>
      <c r="G621" s="177">
        <v>-30</v>
      </c>
      <c r="H621" s="60">
        <v>45691</v>
      </c>
      <c r="I621" s="60">
        <v>45691</v>
      </c>
      <c r="J621" t="s">
        <v>163</v>
      </c>
      <c r="K621" t="s">
        <v>221</v>
      </c>
      <c r="L621" s="160">
        <v>45689</v>
      </c>
      <c r="M621" s="52">
        <f>IF(H621&gt;0,IF(COUNTIF($A$2:A621,A621)&gt;1,0,1),0)</f>
        <v>0</v>
      </c>
    </row>
    <row r="622" spans="1:13" customFormat="1" ht="15" x14ac:dyDescent="0.25">
      <c r="A622" t="s">
        <v>251</v>
      </c>
      <c r="B622" t="s">
        <v>167</v>
      </c>
      <c r="C622" t="s">
        <v>14</v>
      </c>
      <c r="D622" t="s">
        <v>220</v>
      </c>
      <c r="E622" t="s">
        <v>171</v>
      </c>
      <c r="F622" t="s">
        <v>163</v>
      </c>
      <c r="G622" s="177">
        <v>-15</v>
      </c>
      <c r="H622" s="60">
        <v>45691</v>
      </c>
      <c r="I622" s="60">
        <v>45691</v>
      </c>
      <c r="J622" t="s">
        <v>163</v>
      </c>
      <c r="K622" t="s">
        <v>221</v>
      </c>
      <c r="L622" s="160">
        <v>45689</v>
      </c>
      <c r="M622" s="52">
        <f>IF(H622&gt;0,IF(COUNTIF($A$2:A622,A622)&gt;1,0,1),0)</f>
        <v>0</v>
      </c>
    </row>
    <row r="623" spans="1:13" customFormat="1" ht="15" x14ac:dyDescent="0.25">
      <c r="A623" t="s">
        <v>2611</v>
      </c>
      <c r="B623" t="s">
        <v>167</v>
      </c>
      <c r="C623" t="s">
        <v>14</v>
      </c>
      <c r="D623" t="s">
        <v>220</v>
      </c>
      <c r="E623" t="s">
        <v>171</v>
      </c>
      <c r="F623" t="s">
        <v>163</v>
      </c>
      <c r="G623" s="177">
        <v>-100</v>
      </c>
      <c r="H623" s="60">
        <v>45692</v>
      </c>
      <c r="I623" s="60">
        <v>45692</v>
      </c>
      <c r="J623" t="s">
        <v>163</v>
      </c>
      <c r="K623" t="s">
        <v>2610</v>
      </c>
      <c r="L623" s="160">
        <v>45689</v>
      </c>
      <c r="M623" s="52">
        <f>IF(H623&gt;0,IF(COUNTIF($A$2:A623,A623)&gt;1,0,1),0)</f>
        <v>1</v>
      </c>
    </row>
    <row r="624" spans="1:13" customFormat="1" ht="15" x14ac:dyDescent="0.25">
      <c r="A624" t="s">
        <v>2611</v>
      </c>
      <c r="B624" t="s">
        <v>167</v>
      </c>
      <c r="C624" t="s">
        <v>14</v>
      </c>
      <c r="D624" t="s">
        <v>220</v>
      </c>
      <c r="E624" t="s">
        <v>171</v>
      </c>
      <c r="F624" t="s">
        <v>163</v>
      </c>
      <c r="G624" s="177">
        <v>-100</v>
      </c>
      <c r="H624" s="60">
        <v>45692</v>
      </c>
      <c r="I624" s="60">
        <v>45692</v>
      </c>
      <c r="J624" t="s">
        <v>163</v>
      </c>
      <c r="K624" t="s">
        <v>2610</v>
      </c>
      <c r="L624" s="160">
        <v>45689</v>
      </c>
      <c r="M624" s="52">
        <f>IF(H624&gt;0,IF(COUNTIF($A$2:A624,A624)&gt;1,0,1),0)</f>
        <v>0</v>
      </c>
    </row>
    <row r="625" spans="1:13" customFormat="1" ht="15" x14ac:dyDescent="0.25">
      <c r="A625" t="s">
        <v>672</v>
      </c>
      <c r="B625" t="s">
        <v>167</v>
      </c>
      <c r="C625" t="s">
        <v>14</v>
      </c>
      <c r="D625" t="s">
        <v>220</v>
      </c>
      <c r="E625" t="s">
        <v>171</v>
      </c>
      <c r="F625" t="s">
        <v>163</v>
      </c>
      <c r="G625" s="177">
        <v>-20</v>
      </c>
      <c r="H625" s="60">
        <v>45692</v>
      </c>
      <c r="I625" s="60">
        <v>45692</v>
      </c>
      <c r="J625" t="s">
        <v>163</v>
      </c>
      <c r="K625" t="s">
        <v>221</v>
      </c>
      <c r="L625" s="160">
        <v>45689</v>
      </c>
      <c r="M625" s="52">
        <f>IF(H625&gt;0,IF(COUNTIF($A$2:A625,A625)&gt;1,0,1),0)</f>
        <v>0</v>
      </c>
    </row>
    <row r="626" spans="1:13" customFormat="1" ht="15" x14ac:dyDescent="0.25">
      <c r="A626" t="s">
        <v>253</v>
      </c>
      <c r="B626" t="s">
        <v>167</v>
      </c>
      <c r="C626" t="s">
        <v>14</v>
      </c>
      <c r="D626" t="s">
        <v>220</v>
      </c>
      <c r="E626" t="s">
        <v>171</v>
      </c>
      <c r="F626" t="s">
        <v>163</v>
      </c>
      <c r="G626" s="177">
        <v>-30</v>
      </c>
      <c r="H626" s="60">
        <v>45693</v>
      </c>
      <c r="I626" s="60">
        <v>45693</v>
      </c>
      <c r="J626" t="s">
        <v>163</v>
      </c>
      <c r="K626" t="s">
        <v>221</v>
      </c>
      <c r="L626" s="160">
        <v>45689</v>
      </c>
      <c r="M626" s="52">
        <f>IF(H626&gt;0,IF(COUNTIF($A$2:A626,A626)&gt;1,0,1),0)</f>
        <v>0</v>
      </c>
    </row>
    <row r="627" spans="1:13" customFormat="1" ht="15" x14ac:dyDescent="0.25">
      <c r="A627" t="s">
        <v>1629</v>
      </c>
      <c r="B627" t="s">
        <v>167</v>
      </c>
      <c r="C627" t="s">
        <v>14</v>
      </c>
      <c r="D627" t="s">
        <v>220</v>
      </c>
      <c r="E627" t="s">
        <v>171</v>
      </c>
      <c r="F627" t="s">
        <v>163</v>
      </c>
      <c r="G627" s="177">
        <v>-26.67</v>
      </c>
      <c r="H627" s="60">
        <v>45693</v>
      </c>
      <c r="I627" s="60">
        <v>45693</v>
      </c>
      <c r="J627" t="s">
        <v>163</v>
      </c>
      <c r="K627" t="s">
        <v>221</v>
      </c>
      <c r="L627" s="160">
        <v>45689</v>
      </c>
      <c r="M627" s="52">
        <f>IF(H627&gt;0,IF(COUNTIF($A$2:A627,A627)&gt;1,0,1),0)</f>
        <v>0</v>
      </c>
    </row>
    <row r="628" spans="1:13" customFormat="1" ht="15" x14ac:dyDescent="0.25">
      <c r="A628" t="s">
        <v>256</v>
      </c>
      <c r="B628" t="s">
        <v>167</v>
      </c>
      <c r="C628" t="s">
        <v>14</v>
      </c>
      <c r="D628" t="s">
        <v>220</v>
      </c>
      <c r="E628" t="s">
        <v>171</v>
      </c>
      <c r="F628" t="s">
        <v>163</v>
      </c>
      <c r="G628" s="177">
        <v>-50</v>
      </c>
      <c r="H628" s="60">
        <v>45693</v>
      </c>
      <c r="I628" s="60">
        <v>45693</v>
      </c>
      <c r="J628" t="s">
        <v>163</v>
      </c>
      <c r="K628" t="s">
        <v>221</v>
      </c>
      <c r="L628" s="160">
        <v>45689</v>
      </c>
      <c r="M628" s="52">
        <f>IF(H628&gt;0,IF(COUNTIF($A$2:A628,A628)&gt;1,0,1),0)</f>
        <v>0</v>
      </c>
    </row>
    <row r="629" spans="1:13" customFormat="1" ht="15" x14ac:dyDescent="0.25">
      <c r="A629" t="s">
        <v>1280</v>
      </c>
      <c r="B629" t="s">
        <v>167</v>
      </c>
      <c r="C629" t="s">
        <v>14</v>
      </c>
      <c r="D629" t="s">
        <v>220</v>
      </c>
      <c r="E629" t="s">
        <v>171</v>
      </c>
      <c r="F629" t="s">
        <v>163</v>
      </c>
      <c r="G629" s="177">
        <v>-12</v>
      </c>
      <c r="H629" s="60">
        <v>45694</v>
      </c>
      <c r="I629" s="60">
        <v>45694</v>
      </c>
      <c r="J629" t="s">
        <v>163</v>
      </c>
      <c r="K629" t="s">
        <v>1286</v>
      </c>
      <c r="L629" s="160">
        <v>45689</v>
      </c>
      <c r="M629" s="52">
        <f>IF(H629&gt;0,IF(COUNTIF($A$2:A629,A629)&gt;1,0,1),0)</f>
        <v>0</v>
      </c>
    </row>
    <row r="630" spans="1:13" customFormat="1" ht="15" x14ac:dyDescent="0.25">
      <c r="A630" t="s">
        <v>1287</v>
      </c>
      <c r="B630" t="s">
        <v>167</v>
      </c>
      <c r="C630" t="s">
        <v>14</v>
      </c>
      <c r="D630" t="s">
        <v>220</v>
      </c>
      <c r="E630" t="s">
        <v>171</v>
      </c>
      <c r="F630" t="s">
        <v>163</v>
      </c>
      <c r="G630" s="177">
        <v>-12</v>
      </c>
      <c r="H630" s="60">
        <v>45694</v>
      </c>
      <c r="I630" s="60">
        <v>45694</v>
      </c>
      <c r="J630" t="s">
        <v>163</v>
      </c>
      <c r="K630" t="s">
        <v>1286</v>
      </c>
      <c r="L630" s="160">
        <v>45689</v>
      </c>
      <c r="M630" s="52">
        <f>IF(H630&gt;0,IF(COUNTIF($A$2:A630,A630)&gt;1,0,1),0)</f>
        <v>0</v>
      </c>
    </row>
    <row r="631" spans="1:13" customFormat="1" ht="15" x14ac:dyDescent="0.25">
      <c r="A631" t="s">
        <v>1287</v>
      </c>
      <c r="B631" t="s">
        <v>167</v>
      </c>
      <c r="C631" t="s">
        <v>14</v>
      </c>
      <c r="D631" t="s">
        <v>220</v>
      </c>
      <c r="E631" t="s">
        <v>171</v>
      </c>
      <c r="F631" t="s">
        <v>163</v>
      </c>
      <c r="G631" s="177">
        <v>-12</v>
      </c>
      <c r="H631" s="60">
        <v>45694</v>
      </c>
      <c r="I631" s="60">
        <v>45694</v>
      </c>
      <c r="J631" t="s">
        <v>163</v>
      </c>
      <c r="K631" t="s">
        <v>1286</v>
      </c>
      <c r="L631" s="160">
        <v>45689</v>
      </c>
      <c r="M631" s="52">
        <f>IF(H631&gt;0,IF(COUNTIF($A$2:A631,A631)&gt;1,0,1),0)</f>
        <v>0</v>
      </c>
    </row>
    <row r="632" spans="1:13" customFormat="1" ht="15" x14ac:dyDescent="0.25">
      <c r="A632" t="s">
        <v>1814</v>
      </c>
      <c r="B632" t="s">
        <v>167</v>
      </c>
      <c r="C632" t="s">
        <v>14</v>
      </c>
      <c r="D632" t="s">
        <v>220</v>
      </c>
      <c r="E632" t="s">
        <v>171</v>
      </c>
      <c r="F632" t="s">
        <v>163</v>
      </c>
      <c r="G632" s="177">
        <v>-40</v>
      </c>
      <c r="H632" s="60">
        <v>45694</v>
      </c>
      <c r="I632" s="60">
        <v>45694</v>
      </c>
      <c r="J632" t="s">
        <v>163</v>
      </c>
      <c r="K632" t="s">
        <v>2609</v>
      </c>
      <c r="L632" s="160">
        <v>45689</v>
      </c>
      <c r="M632" s="52">
        <f>IF(H632&gt;0,IF(COUNTIF($A$2:A632,A632)&gt;1,0,1),0)</f>
        <v>0</v>
      </c>
    </row>
    <row r="633" spans="1:13" customFormat="1" ht="15" x14ac:dyDescent="0.25">
      <c r="A633" t="s">
        <v>1814</v>
      </c>
      <c r="B633" t="s">
        <v>167</v>
      </c>
      <c r="C633" t="s">
        <v>14</v>
      </c>
      <c r="D633" t="s">
        <v>220</v>
      </c>
      <c r="E633" t="s">
        <v>171</v>
      </c>
      <c r="F633" t="s">
        <v>163</v>
      </c>
      <c r="G633" s="177">
        <v>-40</v>
      </c>
      <c r="H633" s="60">
        <v>45694</v>
      </c>
      <c r="I633" s="60">
        <v>45694</v>
      </c>
      <c r="J633" t="s">
        <v>163</v>
      </c>
      <c r="K633" t="s">
        <v>2609</v>
      </c>
      <c r="L633" s="160">
        <v>45689</v>
      </c>
      <c r="M633" s="52">
        <f>IF(H633&gt;0,IF(COUNTIF($A$2:A633,A633)&gt;1,0,1),0)</f>
        <v>0</v>
      </c>
    </row>
    <row r="634" spans="1:13" customFormat="1" ht="15" x14ac:dyDescent="0.25">
      <c r="A634" t="s">
        <v>258</v>
      </c>
      <c r="B634" t="s">
        <v>167</v>
      </c>
      <c r="C634" t="s">
        <v>14</v>
      </c>
      <c r="D634" t="s">
        <v>220</v>
      </c>
      <c r="E634" t="s">
        <v>171</v>
      </c>
      <c r="F634" t="s">
        <v>163</v>
      </c>
      <c r="G634" s="177">
        <v>-20</v>
      </c>
      <c r="H634" s="60">
        <v>45695</v>
      </c>
      <c r="I634" s="60">
        <v>45695</v>
      </c>
      <c r="J634" t="s">
        <v>163</v>
      </c>
      <c r="K634" t="s">
        <v>221</v>
      </c>
      <c r="L634" s="160">
        <v>45689</v>
      </c>
      <c r="M634" s="52">
        <f>IF(H634&gt;0,IF(COUNTIF($A$2:A634,A634)&gt;1,0,1),0)</f>
        <v>0</v>
      </c>
    </row>
    <row r="635" spans="1:13" customFormat="1" ht="15" x14ac:dyDescent="0.25">
      <c r="A635" t="s">
        <v>252</v>
      </c>
      <c r="B635" t="s">
        <v>167</v>
      </c>
      <c r="C635" t="s">
        <v>14</v>
      </c>
      <c r="D635" t="s">
        <v>220</v>
      </c>
      <c r="E635" t="s">
        <v>171</v>
      </c>
      <c r="F635" t="s">
        <v>163</v>
      </c>
      <c r="G635" s="177">
        <v>-75</v>
      </c>
      <c r="H635" s="60">
        <v>45695</v>
      </c>
      <c r="I635" s="60">
        <v>45695</v>
      </c>
      <c r="J635" t="s">
        <v>163</v>
      </c>
      <c r="K635" t="s">
        <v>221</v>
      </c>
      <c r="L635" s="160">
        <v>45689</v>
      </c>
      <c r="M635" s="52">
        <f>IF(H635&gt;0,IF(COUNTIF($A$2:A635,A635)&gt;1,0,1),0)</f>
        <v>0</v>
      </c>
    </row>
    <row r="636" spans="1:13" customFormat="1" ht="15" x14ac:dyDescent="0.25">
      <c r="A636" t="s">
        <v>668</v>
      </c>
      <c r="B636" t="s">
        <v>167</v>
      </c>
      <c r="C636" t="s">
        <v>14</v>
      </c>
      <c r="D636" t="s">
        <v>220</v>
      </c>
      <c r="E636" t="s">
        <v>171</v>
      </c>
      <c r="F636" t="s">
        <v>163</v>
      </c>
      <c r="G636" s="177">
        <v>-36.67</v>
      </c>
      <c r="H636" s="60">
        <v>45695</v>
      </c>
      <c r="I636" s="60">
        <v>45695</v>
      </c>
      <c r="J636" t="s">
        <v>163</v>
      </c>
      <c r="K636" t="s">
        <v>221</v>
      </c>
      <c r="L636" s="160">
        <v>45689</v>
      </c>
      <c r="M636" s="52">
        <f>IF(H636&gt;0,IF(COUNTIF($A$2:A636,A636)&gt;1,0,1),0)</f>
        <v>0</v>
      </c>
    </row>
    <row r="637" spans="1:13" customFormat="1" ht="15" x14ac:dyDescent="0.25">
      <c r="A637" t="s">
        <v>259</v>
      </c>
      <c r="B637" t="s">
        <v>167</v>
      </c>
      <c r="C637" t="s">
        <v>14</v>
      </c>
      <c r="D637" t="s">
        <v>220</v>
      </c>
      <c r="E637" t="s">
        <v>171</v>
      </c>
      <c r="F637" t="s">
        <v>163</v>
      </c>
      <c r="G637" s="177">
        <v>-80</v>
      </c>
      <c r="H637" s="60">
        <v>45695</v>
      </c>
      <c r="I637" s="60">
        <v>45695</v>
      </c>
      <c r="J637" t="s">
        <v>163</v>
      </c>
      <c r="K637" t="s">
        <v>221</v>
      </c>
      <c r="L637" s="160">
        <v>45689</v>
      </c>
      <c r="M637" s="52">
        <f>IF(H637&gt;0,IF(COUNTIF($A$2:A637,A637)&gt;1,0,1),0)</f>
        <v>0</v>
      </c>
    </row>
    <row r="638" spans="1:13" customFormat="1" ht="15" x14ac:dyDescent="0.25">
      <c r="A638" t="s">
        <v>260</v>
      </c>
      <c r="B638" t="s">
        <v>167</v>
      </c>
      <c r="C638" t="s">
        <v>14</v>
      </c>
      <c r="D638" t="s">
        <v>220</v>
      </c>
      <c r="E638" t="s">
        <v>171</v>
      </c>
      <c r="F638" t="s">
        <v>163</v>
      </c>
      <c r="G638" s="177">
        <v>-10</v>
      </c>
      <c r="H638" s="60">
        <v>45695</v>
      </c>
      <c r="I638" s="60">
        <v>45695</v>
      </c>
      <c r="J638" t="s">
        <v>163</v>
      </c>
      <c r="K638" t="s">
        <v>221</v>
      </c>
      <c r="L638" s="160">
        <v>45689</v>
      </c>
      <c r="M638" s="52">
        <f>IF(H638&gt;0,IF(COUNTIF($A$2:A638,A638)&gt;1,0,1),0)</f>
        <v>0</v>
      </c>
    </row>
    <row r="639" spans="1:13" customFormat="1" ht="15" x14ac:dyDescent="0.25">
      <c r="A639" t="s">
        <v>1814</v>
      </c>
      <c r="B639" t="s">
        <v>167</v>
      </c>
      <c r="C639" t="s">
        <v>14</v>
      </c>
      <c r="D639" t="s">
        <v>220</v>
      </c>
      <c r="E639" t="s">
        <v>171</v>
      </c>
      <c r="F639" t="s">
        <v>163</v>
      </c>
      <c r="G639" s="177">
        <v>-80</v>
      </c>
      <c r="H639" s="60">
        <v>45698</v>
      </c>
      <c r="I639" s="60">
        <v>45698</v>
      </c>
      <c r="J639" t="s">
        <v>163</v>
      </c>
      <c r="K639" t="s">
        <v>221</v>
      </c>
      <c r="L639" s="160">
        <v>45689</v>
      </c>
      <c r="M639" s="52">
        <f>IF(H639&gt;0,IF(COUNTIF($A$2:A639,A639)&gt;1,0,1),0)</f>
        <v>0</v>
      </c>
    </row>
    <row r="640" spans="1:13" customFormat="1" ht="15" x14ac:dyDescent="0.25">
      <c r="A640" t="s">
        <v>678</v>
      </c>
      <c r="B640" t="s">
        <v>167</v>
      </c>
      <c r="C640" t="s">
        <v>14</v>
      </c>
      <c r="D640" t="s">
        <v>220</v>
      </c>
      <c r="E640" t="s">
        <v>171</v>
      </c>
      <c r="F640" t="s">
        <v>163</v>
      </c>
      <c r="G640" s="177">
        <v>-50</v>
      </c>
      <c r="H640" s="60">
        <v>45698</v>
      </c>
      <c r="I640" s="60">
        <v>45698</v>
      </c>
      <c r="J640" t="s">
        <v>163</v>
      </c>
      <c r="K640" t="s">
        <v>221</v>
      </c>
      <c r="L640" s="160">
        <v>45689</v>
      </c>
      <c r="M640" s="52">
        <f>IF(H640&gt;0,IF(COUNTIF($A$2:A640,A640)&gt;1,0,1),0)</f>
        <v>0</v>
      </c>
    </row>
    <row r="641" spans="1:13" customFormat="1" ht="15" x14ac:dyDescent="0.25">
      <c r="A641" t="s">
        <v>269</v>
      </c>
      <c r="B641" t="s">
        <v>167</v>
      </c>
      <c r="C641" t="s">
        <v>14</v>
      </c>
      <c r="D641" t="s">
        <v>220</v>
      </c>
      <c r="E641" t="s">
        <v>171</v>
      </c>
      <c r="F641" t="s">
        <v>163</v>
      </c>
      <c r="G641" s="177">
        <v>-50</v>
      </c>
      <c r="H641" s="60">
        <v>45698</v>
      </c>
      <c r="I641" s="60">
        <v>45698</v>
      </c>
      <c r="J641" t="s">
        <v>163</v>
      </c>
      <c r="K641" t="s">
        <v>221</v>
      </c>
      <c r="L641" s="160">
        <v>45689</v>
      </c>
      <c r="M641" s="52">
        <f>IF(H641&gt;0,IF(COUNTIF($A$2:A641,A641)&gt;1,0,1),0)</f>
        <v>0</v>
      </c>
    </row>
    <row r="642" spans="1:13" customFormat="1" ht="15" x14ac:dyDescent="0.25">
      <c r="A642" t="s">
        <v>1452</v>
      </c>
      <c r="B642" t="s">
        <v>167</v>
      </c>
      <c r="C642" t="s">
        <v>14</v>
      </c>
      <c r="D642" t="s">
        <v>220</v>
      </c>
      <c r="E642" t="s">
        <v>171</v>
      </c>
      <c r="F642" t="s">
        <v>163</v>
      </c>
      <c r="G642" s="177">
        <v>-26.67</v>
      </c>
      <c r="H642" s="60">
        <v>45698</v>
      </c>
      <c r="I642" s="60">
        <v>45698</v>
      </c>
      <c r="J642" t="s">
        <v>163</v>
      </c>
      <c r="K642" t="s">
        <v>221</v>
      </c>
      <c r="L642" s="160">
        <v>45689</v>
      </c>
      <c r="M642" s="52">
        <f>IF(H642&gt;0,IF(COUNTIF($A$2:A642,A642)&gt;1,0,1),0)</f>
        <v>0</v>
      </c>
    </row>
    <row r="643" spans="1:13" customFormat="1" ht="15" x14ac:dyDescent="0.25">
      <c r="A643" t="s">
        <v>261</v>
      </c>
      <c r="B643" t="s">
        <v>167</v>
      </c>
      <c r="C643" t="s">
        <v>14</v>
      </c>
      <c r="D643" t="s">
        <v>220</v>
      </c>
      <c r="E643" t="s">
        <v>171</v>
      </c>
      <c r="F643" t="s">
        <v>163</v>
      </c>
      <c r="G643" s="177">
        <v>-45</v>
      </c>
      <c r="H643" s="60">
        <v>45698</v>
      </c>
      <c r="I643" s="60">
        <v>45698</v>
      </c>
      <c r="J643" t="s">
        <v>163</v>
      </c>
      <c r="K643" t="s">
        <v>221</v>
      </c>
      <c r="L643" s="160">
        <v>45689</v>
      </c>
      <c r="M643" s="52">
        <f>IF(H643&gt;0,IF(COUNTIF($A$2:A643,A643)&gt;1,0,1),0)</f>
        <v>0</v>
      </c>
    </row>
    <row r="644" spans="1:13" customFormat="1" ht="15" x14ac:dyDescent="0.25">
      <c r="A644" t="s">
        <v>1011</v>
      </c>
      <c r="B644" t="s">
        <v>167</v>
      </c>
      <c r="C644" t="s">
        <v>14</v>
      </c>
      <c r="D644" t="s">
        <v>220</v>
      </c>
      <c r="E644" t="s">
        <v>171</v>
      </c>
      <c r="F644" t="s">
        <v>163</v>
      </c>
      <c r="G644" s="177">
        <v>-166.66</v>
      </c>
      <c r="H644" s="60">
        <v>45699</v>
      </c>
      <c r="I644" s="60">
        <v>45699</v>
      </c>
      <c r="J644" t="s">
        <v>163</v>
      </c>
      <c r="K644" t="s">
        <v>1010</v>
      </c>
      <c r="L644" s="160">
        <v>45689</v>
      </c>
      <c r="M644" s="52">
        <f>IF(H644&gt;0,IF(COUNTIF($A$2:A644,A644)&gt;1,0,1),0)</f>
        <v>0</v>
      </c>
    </row>
    <row r="645" spans="1:13" customFormat="1" ht="15" x14ac:dyDescent="0.25">
      <c r="A645" t="s">
        <v>1588</v>
      </c>
      <c r="B645" t="s">
        <v>167</v>
      </c>
      <c r="C645" t="s">
        <v>14</v>
      </c>
      <c r="D645" t="s">
        <v>220</v>
      </c>
      <c r="E645" t="s">
        <v>171</v>
      </c>
      <c r="F645" t="s">
        <v>163</v>
      </c>
      <c r="G645" s="177">
        <v>-20</v>
      </c>
      <c r="H645" s="60">
        <v>45699</v>
      </c>
      <c r="I645" s="60">
        <v>45699</v>
      </c>
      <c r="J645" t="s">
        <v>163</v>
      </c>
      <c r="K645" t="s">
        <v>221</v>
      </c>
      <c r="L645" s="160">
        <v>45689</v>
      </c>
      <c r="M645" s="52">
        <f>IF(H645&gt;0,IF(COUNTIF($A$2:A645,A645)&gt;1,0,1),0)</f>
        <v>0</v>
      </c>
    </row>
    <row r="646" spans="1:13" customFormat="1" ht="15" x14ac:dyDescent="0.25">
      <c r="A646" t="s">
        <v>1809</v>
      </c>
      <c r="B646" t="s">
        <v>167</v>
      </c>
      <c r="C646" t="s">
        <v>14</v>
      </c>
      <c r="D646" t="s">
        <v>220</v>
      </c>
      <c r="E646" t="s">
        <v>171</v>
      </c>
      <c r="F646" t="s">
        <v>163</v>
      </c>
      <c r="G646" s="177">
        <v>-20</v>
      </c>
      <c r="H646" s="60">
        <v>45699</v>
      </c>
      <c r="I646" s="60">
        <v>45699</v>
      </c>
      <c r="J646" t="s">
        <v>163</v>
      </c>
      <c r="K646" t="s">
        <v>221</v>
      </c>
      <c r="L646" s="160">
        <v>45689</v>
      </c>
      <c r="M646" s="52">
        <f>IF(H646&gt;0,IF(COUNTIF($A$2:A646,A646)&gt;1,0,1),0)</f>
        <v>0</v>
      </c>
    </row>
    <row r="647" spans="1:13" customFormat="1" ht="15" x14ac:dyDescent="0.25">
      <c r="A647" t="s">
        <v>271</v>
      </c>
      <c r="B647" t="s">
        <v>167</v>
      </c>
      <c r="C647" t="s">
        <v>14</v>
      </c>
      <c r="D647" t="s">
        <v>220</v>
      </c>
      <c r="E647" t="s">
        <v>171</v>
      </c>
      <c r="F647" t="s">
        <v>163</v>
      </c>
      <c r="G647" s="177">
        <v>-46.67</v>
      </c>
      <c r="H647" s="60">
        <v>45700</v>
      </c>
      <c r="I647" s="60">
        <v>45700</v>
      </c>
      <c r="J647" t="s">
        <v>163</v>
      </c>
      <c r="K647" t="s">
        <v>221</v>
      </c>
      <c r="L647" s="160">
        <v>45689</v>
      </c>
      <c r="M647" s="52">
        <f>IF(H647&gt;0,IF(COUNTIF($A$2:A647,A647)&gt;1,0,1),0)</f>
        <v>0</v>
      </c>
    </row>
    <row r="648" spans="1:13" customFormat="1" ht="15" x14ac:dyDescent="0.25">
      <c r="A648" t="s">
        <v>2259</v>
      </c>
      <c r="B648" t="s">
        <v>167</v>
      </c>
      <c r="C648" t="s">
        <v>14</v>
      </c>
      <c r="D648" t="s">
        <v>220</v>
      </c>
      <c r="E648" t="s">
        <v>171</v>
      </c>
      <c r="F648" t="s">
        <v>163</v>
      </c>
      <c r="G648" s="177">
        <v>-75</v>
      </c>
      <c r="H648" s="60">
        <v>45700</v>
      </c>
      <c r="I648" s="60">
        <v>45700</v>
      </c>
      <c r="J648" t="s">
        <v>163</v>
      </c>
      <c r="K648" t="s">
        <v>221</v>
      </c>
      <c r="L648" s="160">
        <v>45689</v>
      </c>
      <c r="M648" s="52">
        <f>IF(H648&gt;0,IF(COUNTIF($A$2:A648,A648)&gt;1,0,1),0)</f>
        <v>0</v>
      </c>
    </row>
    <row r="649" spans="1:13" customFormat="1" ht="15" x14ac:dyDescent="0.25">
      <c r="A649" t="s">
        <v>273</v>
      </c>
      <c r="B649" t="s">
        <v>167</v>
      </c>
      <c r="C649" t="s">
        <v>14</v>
      </c>
      <c r="D649" t="s">
        <v>220</v>
      </c>
      <c r="E649" t="s">
        <v>171</v>
      </c>
      <c r="F649" t="s">
        <v>163</v>
      </c>
      <c r="G649" s="177">
        <v>-50</v>
      </c>
      <c r="H649" s="60">
        <v>45701</v>
      </c>
      <c r="I649" s="60">
        <v>45701</v>
      </c>
      <c r="J649" t="s">
        <v>163</v>
      </c>
      <c r="K649" t="s">
        <v>221</v>
      </c>
      <c r="L649" s="160">
        <v>45689</v>
      </c>
      <c r="M649" s="52">
        <f>IF(H649&gt;0,IF(COUNTIF($A$2:A649,A649)&gt;1,0,1),0)</f>
        <v>0</v>
      </c>
    </row>
    <row r="650" spans="1:13" customFormat="1" ht="15" x14ac:dyDescent="0.25">
      <c r="A650" t="s">
        <v>1628</v>
      </c>
      <c r="B650" t="s">
        <v>167</v>
      </c>
      <c r="C650" t="s">
        <v>14</v>
      </c>
      <c r="D650" t="s">
        <v>220</v>
      </c>
      <c r="E650" t="s">
        <v>171</v>
      </c>
      <c r="F650" t="s">
        <v>163</v>
      </c>
      <c r="G650" s="177">
        <v>-15</v>
      </c>
      <c r="H650" s="60">
        <v>45702</v>
      </c>
      <c r="I650" s="60">
        <v>45702</v>
      </c>
      <c r="J650" t="s">
        <v>163</v>
      </c>
      <c r="K650" t="s">
        <v>221</v>
      </c>
      <c r="L650" s="160">
        <v>45689</v>
      </c>
      <c r="M650" s="52">
        <f>IF(H650&gt;0,IF(COUNTIF($A$2:A650,A650)&gt;1,0,1),0)</f>
        <v>0</v>
      </c>
    </row>
    <row r="651" spans="1:13" customFormat="1" ht="15" x14ac:dyDescent="0.25">
      <c r="A651" t="s">
        <v>280</v>
      </c>
      <c r="B651" t="s">
        <v>167</v>
      </c>
      <c r="C651" t="s">
        <v>14</v>
      </c>
      <c r="D651" t="s">
        <v>220</v>
      </c>
      <c r="E651" t="s">
        <v>171</v>
      </c>
      <c r="F651" t="s">
        <v>163</v>
      </c>
      <c r="G651" s="177">
        <v>-25</v>
      </c>
      <c r="H651" s="60">
        <v>45702</v>
      </c>
      <c r="I651" s="60">
        <v>45702</v>
      </c>
      <c r="J651" t="s">
        <v>163</v>
      </c>
      <c r="K651" t="s">
        <v>221</v>
      </c>
      <c r="L651" s="160">
        <v>45689</v>
      </c>
      <c r="M651" s="52">
        <f>IF(H651&gt;0,IF(COUNTIF($A$2:A651,A651)&gt;1,0,1),0)</f>
        <v>0</v>
      </c>
    </row>
    <row r="652" spans="1:13" customFormat="1" ht="15" x14ac:dyDescent="0.25">
      <c r="A652" t="s">
        <v>283</v>
      </c>
      <c r="B652" t="s">
        <v>167</v>
      </c>
      <c r="C652" t="s">
        <v>14</v>
      </c>
      <c r="D652" t="s">
        <v>220</v>
      </c>
      <c r="E652" t="s">
        <v>171</v>
      </c>
      <c r="F652" t="s">
        <v>163</v>
      </c>
      <c r="G652" s="177">
        <v>-50</v>
      </c>
      <c r="H652" s="60">
        <v>45702</v>
      </c>
      <c r="I652" s="60">
        <v>45702</v>
      </c>
      <c r="J652" t="s">
        <v>163</v>
      </c>
      <c r="K652" t="s">
        <v>221</v>
      </c>
      <c r="L652" s="160">
        <v>45689</v>
      </c>
      <c r="M652" s="52">
        <f>IF(H652&gt;0,IF(COUNTIF($A$2:A652,A652)&gt;1,0,1),0)</f>
        <v>0</v>
      </c>
    </row>
    <row r="653" spans="1:13" customFormat="1" ht="15" x14ac:dyDescent="0.25">
      <c r="A653" t="s">
        <v>224</v>
      </c>
      <c r="B653" t="s">
        <v>167</v>
      </c>
      <c r="C653" t="s">
        <v>14</v>
      </c>
      <c r="D653" t="s">
        <v>220</v>
      </c>
      <c r="E653" t="s">
        <v>171</v>
      </c>
      <c r="F653" t="s">
        <v>163</v>
      </c>
      <c r="G653" s="177">
        <v>-23.33</v>
      </c>
      <c r="H653" s="60">
        <v>45702</v>
      </c>
      <c r="I653" s="60">
        <v>45702</v>
      </c>
      <c r="J653" t="s">
        <v>163</v>
      </c>
      <c r="K653" t="s">
        <v>221</v>
      </c>
      <c r="L653" s="160">
        <v>45689</v>
      </c>
      <c r="M653" s="52">
        <f>IF(H653&gt;0,IF(COUNTIF($A$2:A653,A653)&gt;1,0,1),0)</f>
        <v>0</v>
      </c>
    </row>
    <row r="654" spans="1:13" customFormat="1" ht="15" x14ac:dyDescent="0.25">
      <c r="A654" t="s">
        <v>1818</v>
      </c>
      <c r="B654" t="s">
        <v>167</v>
      </c>
      <c r="C654" t="s">
        <v>14</v>
      </c>
      <c r="D654" t="s">
        <v>220</v>
      </c>
      <c r="E654" t="s">
        <v>171</v>
      </c>
      <c r="F654" t="s">
        <v>163</v>
      </c>
      <c r="G654" s="177">
        <v>-15</v>
      </c>
      <c r="H654" s="60">
        <v>45705</v>
      </c>
      <c r="I654" s="60">
        <v>45705</v>
      </c>
      <c r="J654" t="s">
        <v>163</v>
      </c>
      <c r="K654" t="s">
        <v>2608</v>
      </c>
      <c r="L654" s="160">
        <v>45689</v>
      </c>
      <c r="M654" s="52">
        <f>IF(H654&gt;0,IF(COUNTIF($A$2:A654,A654)&gt;1,0,1),0)</f>
        <v>0</v>
      </c>
    </row>
    <row r="655" spans="1:13" customFormat="1" ht="15" x14ac:dyDescent="0.25">
      <c r="A655" t="s">
        <v>689</v>
      </c>
      <c r="B655" t="s">
        <v>167</v>
      </c>
      <c r="C655" t="s">
        <v>14</v>
      </c>
      <c r="D655" t="s">
        <v>220</v>
      </c>
      <c r="E655" t="s">
        <v>171</v>
      </c>
      <c r="F655" t="s">
        <v>163</v>
      </c>
      <c r="G655" s="177">
        <v>-50</v>
      </c>
      <c r="H655" s="60">
        <v>45705</v>
      </c>
      <c r="I655" s="60">
        <v>45705</v>
      </c>
      <c r="J655" t="s">
        <v>163</v>
      </c>
      <c r="K655" t="s">
        <v>2607</v>
      </c>
      <c r="L655" s="160">
        <v>45689</v>
      </c>
      <c r="M655" s="52">
        <f>IF(H655&gt;0,IF(COUNTIF($A$2:A655,A655)&gt;1,0,1),0)</f>
        <v>0</v>
      </c>
    </row>
    <row r="656" spans="1:13" customFormat="1" ht="15" x14ac:dyDescent="0.25">
      <c r="A656" t="s">
        <v>232</v>
      </c>
      <c r="B656" t="s">
        <v>167</v>
      </c>
      <c r="C656" t="s">
        <v>14</v>
      </c>
      <c r="D656" t="s">
        <v>220</v>
      </c>
      <c r="E656" t="s">
        <v>171</v>
      </c>
      <c r="F656" t="s">
        <v>163</v>
      </c>
      <c r="G656" s="177">
        <v>-16.670000000000002</v>
      </c>
      <c r="H656" s="60">
        <v>45705</v>
      </c>
      <c r="I656" s="60">
        <v>45705</v>
      </c>
      <c r="J656" t="s">
        <v>163</v>
      </c>
      <c r="K656" t="s">
        <v>221</v>
      </c>
      <c r="L656" s="160">
        <v>45689</v>
      </c>
      <c r="M656" s="52">
        <f>IF(H656&gt;0,IF(COUNTIF($A$2:A656,A656)&gt;1,0,1),0)</f>
        <v>0</v>
      </c>
    </row>
    <row r="657" spans="1:13" customFormat="1" ht="15" x14ac:dyDescent="0.25">
      <c r="A657" t="s">
        <v>1287</v>
      </c>
      <c r="B657" t="s">
        <v>167</v>
      </c>
      <c r="C657" t="s">
        <v>14</v>
      </c>
      <c r="D657" t="s">
        <v>220</v>
      </c>
      <c r="E657" t="s">
        <v>171</v>
      </c>
      <c r="F657" t="s">
        <v>163</v>
      </c>
      <c r="G657" s="177">
        <v>-8</v>
      </c>
      <c r="H657" s="60">
        <v>45705</v>
      </c>
      <c r="I657" s="60">
        <v>45705</v>
      </c>
      <c r="J657" t="s">
        <v>163</v>
      </c>
      <c r="K657" t="s">
        <v>221</v>
      </c>
      <c r="L657" s="160">
        <v>45689</v>
      </c>
      <c r="M657" s="52">
        <f>IF(H657&gt;0,IF(COUNTIF($A$2:A657,A657)&gt;1,0,1),0)</f>
        <v>0</v>
      </c>
    </row>
    <row r="658" spans="1:13" customFormat="1" ht="15" x14ac:dyDescent="0.25">
      <c r="A658" t="s">
        <v>267</v>
      </c>
      <c r="B658" t="s">
        <v>167</v>
      </c>
      <c r="C658" t="s">
        <v>14</v>
      </c>
      <c r="D658" t="s">
        <v>220</v>
      </c>
      <c r="E658" t="s">
        <v>171</v>
      </c>
      <c r="F658" t="s">
        <v>163</v>
      </c>
      <c r="G658" s="177">
        <v>-20</v>
      </c>
      <c r="H658" s="60">
        <v>45705</v>
      </c>
      <c r="I658" s="60">
        <v>45705</v>
      </c>
      <c r="J658" t="s">
        <v>163</v>
      </c>
      <c r="K658" t="s">
        <v>221</v>
      </c>
      <c r="L658" s="160">
        <v>45689</v>
      </c>
      <c r="M658" s="52">
        <f>IF(H658&gt;0,IF(COUNTIF($A$2:A658,A658)&gt;1,0,1),0)</f>
        <v>0</v>
      </c>
    </row>
    <row r="659" spans="1:13" customFormat="1" ht="15" x14ac:dyDescent="0.25">
      <c r="A659" t="s">
        <v>310</v>
      </c>
      <c r="B659" t="s">
        <v>167</v>
      </c>
      <c r="C659" t="s">
        <v>14</v>
      </c>
      <c r="D659" t="s">
        <v>220</v>
      </c>
      <c r="E659" t="s">
        <v>171</v>
      </c>
      <c r="F659" t="s">
        <v>163</v>
      </c>
      <c r="G659" s="177">
        <v>-80</v>
      </c>
      <c r="H659" s="60">
        <v>45705</v>
      </c>
      <c r="I659" s="60">
        <v>45705</v>
      </c>
      <c r="J659" t="s">
        <v>163</v>
      </c>
      <c r="K659" t="s">
        <v>221</v>
      </c>
      <c r="L659" s="160">
        <v>45689</v>
      </c>
      <c r="M659" s="52">
        <f>IF(H659&gt;0,IF(COUNTIF($A$2:A659,A659)&gt;1,0,1),0)</f>
        <v>0</v>
      </c>
    </row>
    <row r="660" spans="1:13" ht="12.75" customHeight="1" x14ac:dyDescent="0.25">
      <c r="A660" t="s">
        <v>243</v>
      </c>
      <c r="B660" t="s">
        <v>167</v>
      </c>
      <c r="C660" t="s">
        <v>14</v>
      </c>
      <c r="D660" t="s">
        <v>220</v>
      </c>
      <c r="E660" t="s">
        <v>171</v>
      </c>
      <c r="F660" t="s">
        <v>163</v>
      </c>
      <c r="G660" s="177">
        <v>-25</v>
      </c>
      <c r="H660" s="60">
        <v>45705</v>
      </c>
      <c r="I660" s="60">
        <v>45705</v>
      </c>
      <c r="J660" t="s">
        <v>163</v>
      </c>
      <c r="K660" t="s">
        <v>221</v>
      </c>
      <c r="L660" s="160">
        <v>45689</v>
      </c>
      <c r="M660" s="52">
        <f>IF(H660&gt;0,IF(COUNTIF($A$2:A660,A660)&gt;1,0,1),0)</f>
        <v>0</v>
      </c>
    </row>
    <row r="661" spans="1:13" ht="12.75" customHeight="1" x14ac:dyDescent="0.25">
      <c r="A661" t="s">
        <v>1027</v>
      </c>
      <c r="B661" t="s">
        <v>167</v>
      </c>
      <c r="C661" t="s">
        <v>14</v>
      </c>
      <c r="D661" t="s">
        <v>220</v>
      </c>
      <c r="E661" t="s">
        <v>171</v>
      </c>
      <c r="F661" t="s">
        <v>163</v>
      </c>
      <c r="G661" s="177">
        <v>-20</v>
      </c>
      <c r="H661" s="60">
        <v>45705</v>
      </c>
      <c r="I661" s="60">
        <v>45705</v>
      </c>
      <c r="J661" t="s">
        <v>163</v>
      </c>
      <c r="K661" t="s">
        <v>221</v>
      </c>
      <c r="L661" s="160">
        <v>45689</v>
      </c>
      <c r="M661" s="52">
        <f>IF(H661&gt;0,IF(COUNTIF($A$2:A661,A661)&gt;1,0,1),0)</f>
        <v>0</v>
      </c>
    </row>
    <row r="662" spans="1:13" ht="12.75" customHeight="1" x14ac:dyDescent="0.25">
      <c r="A662" t="s">
        <v>288</v>
      </c>
      <c r="B662" t="s">
        <v>167</v>
      </c>
      <c r="C662" t="s">
        <v>14</v>
      </c>
      <c r="D662" t="s">
        <v>220</v>
      </c>
      <c r="E662" t="s">
        <v>171</v>
      </c>
      <c r="F662" t="s">
        <v>163</v>
      </c>
      <c r="G662" s="177">
        <v>-20</v>
      </c>
      <c r="H662" s="60">
        <v>45705</v>
      </c>
      <c r="I662" s="60">
        <v>45705</v>
      </c>
      <c r="J662" t="s">
        <v>163</v>
      </c>
      <c r="K662" t="s">
        <v>221</v>
      </c>
      <c r="L662" s="160">
        <v>45689</v>
      </c>
      <c r="M662" s="52">
        <f>IF(H662&gt;0,IF(COUNTIF($A$2:A662,A662)&gt;1,0,1),0)</f>
        <v>0</v>
      </c>
    </row>
    <row r="663" spans="1:13" ht="12.75" customHeight="1" x14ac:dyDescent="0.25">
      <c r="A663" t="s">
        <v>289</v>
      </c>
      <c r="B663" t="s">
        <v>167</v>
      </c>
      <c r="C663" t="s">
        <v>14</v>
      </c>
      <c r="D663" t="s">
        <v>220</v>
      </c>
      <c r="E663" t="s">
        <v>171</v>
      </c>
      <c r="F663" t="s">
        <v>163</v>
      </c>
      <c r="G663" s="177">
        <v>-20</v>
      </c>
      <c r="H663" s="60">
        <v>45705</v>
      </c>
      <c r="I663" s="60">
        <v>45705</v>
      </c>
      <c r="J663" t="s">
        <v>163</v>
      </c>
      <c r="K663" t="s">
        <v>221</v>
      </c>
      <c r="L663" s="160">
        <v>45689</v>
      </c>
      <c r="M663" s="52">
        <f>IF(H663&gt;0,IF(COUNTIF($A$2:A663,A663)&gt;1,0,1),0)</f>
        <v>0</v>
      </c>
    </row>
    <row r="664" spans="1:13" ht="12.75" customHeight="1" x14ac:dyDescent="0.25">
      <c r="A664" t="s">
        <v>291</v>
      </c>
      <c r="B664" t="s">
        <v>167</v>
      </c>
      <c r="C664" t="s">
        <v>14</v>
      </c>
      <c r="D664" t="s">
        <v>220</v>
      </c>
      <c r="E664" t="s">
        <v>171</v>
      </c>
      <c r="F664" t="s">
        <v>163</v>
      </c>
      <c r="G664" s="177">
        <v>-20</v>
      </c>
      <c r="H664" s="60">
        <v>45705</v>
      </c>
      <c r="I664" s="60">
        <v>45705</v>
      </c>
      <c r="J664" t="s">
        <v>163</v>
      </c>
      <c r="K664" t="s">
        <v>221</v>
      </c>
      <c r="L664" s="160">
        <v>45689</v>
      </c>
      <c r="M664" s="52">
        <f>IF(H664&gt;0,IF(COUNTIF($A$2:A664,A664)&gt;1,0,1),0)</f>
        <v>0</v>
      </c>
    </row>
    <row r="665" spans="1:13" ht="12.75" customHeight="1" x14ac:dyDescent="0.25">
      <c r="A665" t="s">
        <v>1282</v>
      </c>
      <c r="B665" t="s">
        <v>167</v>
      </c>
      <c r="C665" t="s">
        <v>14</v>
      </c>
      <c r="D665" t="s">
        <v>220</v>
      </c>
      <c r="E665" t="s">
        <v>171</v>
      </c>
      <c r="F665" t="s">
        <v>163</v>
      </c>
      <c r="G665" s="177">
        <v>-126.67</v>
      </c>
      <c r="H665" s="60">
        <v>45705</v>
      </c>
      <c r="I665" s="60">
        <v>45705</v>
      </c>
      <c r="J665" t="s">
        <v>163</v>
      </c>
      <c r="K665" t="s">
        <v>221</v>
      </c>
      <c r="L665" s="160">
        <v>45689</v>
      </c>
      <c r="M665" s="52">
        <f>IF(H665&gt;0,IF(COUNTIF($A$2:A665,A665)&gt;1,0,1),0)</f>
        <v>0</v>
      </c>
    </row>
    <row r="666" spans="1:13" ht="12.75" customHeight="1" x14ac:dyDescent="0.25">
      <c r="A666" t="s">
        <v>284</v>
      </c>
      <c r="B666" t="s">
        <v>167</v>
      </c>
      <c r="C666" t="s">
        <v>14</v>
      </c>
      <c r="D666" t="s">
        <v>220</v>
      </c>
      <c r="E666" t="s">
        <v>171</v>
      </c>
      <c r="F666" t="s">
        <v>163</v>
      </c>
      <c r="G666" s="177">
        <v>-20</v>
      </c>
      <c r="H666" s="60">
        <v>45705</v>
      </c>
      <c r="I666" s="60">
        <v>45705</v>
      </c>
      <c r="J666" t="s">
        <v>163</v>
      </c>
      <c r="K666" t="s">
        <v>221</v>
      </c>
      <c r="L666" s="160">
        <v>45689</v>
      </c>
      <c r="M666" s="52">
        <f>IF(H666&gt;0,IF(COUNTIF($A$2:A666,A666)&gt;1,0,1),0)</f>
        <v>0</v>
      </c>
    </row>
    <row r="667" spans="1:13" ht="12.75" customHeight="1" x14ac:dyDescent="0.25">
      <c r="A667" t="s">
        <v>293</v>
      </c>
      <c r="B667" t="s">
        <v>167</v>
      </c>
      <c r="C667" t="s">
        <v>14</v>
      </c>
      <c r="D667" t="s">
        <v>220</v>
      </c>
      <c r="E667" t="s">
        <v>171</v>
      </c>
      <c r="F667" t="s">
        <v>163</v>
      </c>
      <c r="G667" s="177">
        <v>-50</v>
      </c>
      <c r="H667" s="60">
        <v>45706</v>
      </c>
      <c r="I667" s="60">
        <v>45706</v>
      </c>
      <c r="J667" t="s">
        <v>163</v>
      </c>
      <c r="K667" t="s">
        <v>221</v>
      </c>
      <c r="L667" s="160">
        <v>45689</v>
      </c>
      <c r="M667" s="52">
        <f>IF(H667&gt;0,IF(COUNTIF($A$2:A667,A667)&gt;1,0,1),0)</f>
        <v>0</v>
      </c>
    </row>
    <row r="668" spans="1:13" ht="12.75" customHeight="1" x14ac:dyDescent="0.25">
      <c r="A668" t="s">
        <v>2606</v>
      </c>
      <c r="B668" t="s">
        <v>167</v>
      </c>
      <c r="C668" t="s">
        <v>14</v>
      </c>
      <c r="D668" t="s">
        <v>220</v>
      </c>
      <c r="E668" t="s">
        <v>171</v>
      </c>
      <c r="F668" t="s">
        <v>163</v>
      </c>
      <c r="G668" s="177">
        <v>-50</v>
      </c>
      <c r="H668" s="60">
        <v>45706</v>
      </c>
      <c r="I668" s="60">
        <v>45706</v>
      </c>
      <c r="J668" t="s">
        <v>163</v>
      </c>
      <c r="K668" t="s">
        <v>2604</v>
      </c>
      <c r="L668" s="160">
        <v>45689</v>
      </c>
      <c r="M668" s="52">
        <f>IF(H668&gt;0,IF(COUNTIF($A$2:A668,A668)&gt;1,0,1),0)</f>
        <v>1</v>
      </c>
    </row>
    <row r="669" spans="1:13" ht="12.75" customHeight="1" x14ac:dyDescent="0.25">
      <c r="A669" t="s">
        <v>2605</v>
      </c>
      <c r="B669" t="s">
        <v>167</v>
      </c>
      <c r="C669" t="s">
        <v>14</v>
      </c>
      <c r="D669" t="s">
        <v>220</v>
      </c>
      <c r="E669" t="s">
        <v>171</v>
      </c>
      <c r="F669" t="s">
        <v>163</v>
      </c>
      <c r="G669" s="177">
        <v>-50</v>
      </c>
      <c r="H669" s="60">
        <v>45706</v>
      </c>
      <c r="I669" s="60">
        <v>45706</v>
      </c>
      <c r="J669" t="s">
        <v>163</v>
      </c>
      <c r="K669" t="s">
        <v>2604</v>
      </c>
      <c r="L669" s="160">
        <v>45689</v>
      </c>
      <c r="M669" s="52">
        <f>IF(H669&gt;0,IF(COUNTIF($A$2:A669,A669)&gt;1,0,1),0)</f>
        <v>1</v>
      </c>
    </row>
    <row r="670" spans="1:13" ht="12.75" customHeight="1" x14ac:dyDescent="0.25">
      <c r="A670" t="s">
        <v>1627</v>
      </c>
      <c r="B670" t="s">
        <v>167</v>
      </c>
      <c r="C670" t="s">
        <v>14</v>
      </c>
      <c r="D670" t="s">
        <v>220</v>
      </c>
      <c r="E670" t="s">
        <v>171</v>
      </c>
      <c r="F670" t="s">
        <v>163</v>
      </c>
      <c r="G670" s="177">
        <v>-20</v>
      </c>
      <c r="H670" s="60">
        <v>45706</v>
      </c>
      <c r="I670" s="60">
        <v>45706</v>
      </c>
      <c r="J670" t="s">
        <v>163</v>
      </c>
      <c r="K670" t="s">
        <v>221</v>
      </c>
      <c r="L670" s="160">
        <v>45689</v>
      </c>
      <c r="M670" s="52">
        <f>IF(H670&gt;0,IF(COUNTIF($A$2:A670,A670)&gt;1,0,1),0)</f>
        <v>0</v>
      </c>
    </row>
    <row r="671" spans="1:13" ht="12.75" customHeight="1" x14ac:dyDescent="0.25">
      <c r="A671" t="s">
        <v>254</v>
      </c>
      <c r="B671" t="s">
        <v>167</v>
      </c>
      <c r="C671" t="s">
        <v>14</v>
      </c>
      <c r="D671" t="s">
        <v>220</v>
      </c>
      <c r="E671" t="s">
        <v>171</v>
      </c>
      <c r="F671" t="s">
        <v>163</v>
      </c>
      <c r="G671" s="177">
        <v>-73.33</v>
      </c>
      <c r="H671" s="60">
        <v>45707</v>
      </c>
      <c r="I671" s="60">
        <v>45707</v>
      </c>
      <c r="J671" t="s">
        <v>163</v>
      </c>
      <c r="K671" t="s">
        <v>221</v>
      </c>
      <c r="L671" s="160">
        <v>45689</v>
      </c>
      <c r="M671" s="52">
        <f>IF(H671&gt;0,IF(COUNTIF($A$2:A671,A671)&gt;1,0,1),0)</f>
        <v>0</v>
      </c>
    </row>
    <row r="672" spans="1:13" ht="12.75" customHeight="1" x14ac:dyDescent="0.25">
      <c r="A672" t="s">
        <v>2603</v>
      </c>
      <c r="B672" t="s">
        <v>167</v>
      </c>
      <c r="C672" t="s">
        <v>14</v>
      </c>
      <c r="D672" t="s">
        <v>220</v>
      </c>
      <c r="E672" t="s">
        <v>171</v>
      </c>
      <c r="F672" t="s">
        <v>163</v>
      </c>
      <c r="G672" s="177">
        <v>-70</v>
      </c>
      <c r="H672" s="60">
        <v>45707</v>
      </c>
      <c r="I672" s="60">
        <v>45707</v>
      </c>
      <c r="J672" t="s">
        <v>163</v>
      </c>
      <c r="K672" t="s">
        <v>221</v>
      </c>
      <c r="L672" s="160">
        <v>45689</v>
      </c>
      <c r="M672" s="52">
        <f>IF(H672&gt;0,IF(COUNTIF($A$2:A672,A672)&gt;1,0,1),0)</f>
        <v>1</v>
      </c>
    </row>
    <row r="673" spans="1:13" ht="12.75" customHeight="1" x14ac:dyDescent="0.25">
      <c r="A673" t="s">
        <v>282</v>
      </c>
      <c r="B673" t="s">
        <v>167</v>
      </c>
      <c r="C673" t="s">
        <v>14</v>
      </c>
      <c r="D673" t="s">
        <v>220</v>
      </c>
      <c r="E673" t="s">
        <v>171</v>
      </c>
      <c r="F673" t="s">
        <v>163</v>
      </c>
      <c r="G673" s="177">
        <v>-20</v>
      </c>
      <c r="H673" s="60">
        <v>45707</v>
      </c>
      <c r="I673" s="60">
        <v>45707</v>
      </c>
      <c r="J673" t="s">
        <v>163</v>
      </c>
      <c r="K673" t="s">
        <v>2602</v>
      </c>
      <c r="L673" s="160">
        <v>45689</v>
      </c>
      <c r="M673" s="52">
        <f>IF(H673&gt;0,IF(COUNTIF($A$2:A673,A673)&gt;1,0,1),0)</f>
        <v>0</v>
      </c>
    </row>
    <row r="674" spans="1:13" ht="12.75" customHeight="1" x14ac:dyDescent="0.25">
      <c r="A674" t="s">
        <v>255</v>
      </c>
      <c r="B674" t="s">
        <v>167</v>
      </c>
      <c r="C674" t="s">
        <v>14</v>
      </c>
      <c r="D674" t="s">
        <v>220</v>
      </c>
      <c r="E674" t="s">
        <v>171</v>
      </c>
      <c r="F674" t="s">
        <v>163</v>
      </c>
      <c r="G674" s="177">
        <v>-10</v>
      </c>
      <c r="H674" s="60">
        <v>45708</v>
      </c>
      <c r="I674" s="60">
        <v>45708</v>
      </c>
      <c r="J674" t="s">
        <v>163</v>
      </c>
      <c r="K674" t="s">
        <v>221</v>
      </c>
      <c r="L674" s="160">
        <v>45689</v>
      </c>
      <c r="M674" s="52">
        <f>IF(H674&gt;0,IF(COUNTIF($A$2:A674,A674)&gt;1,0,1),0)</f>
        <v>0</v>
      </c>
    </row>
    <row r="675" spans="1:13" ht="12.75" customHeight="1" x14ac:dyDescent="0.25">
      <c r="A675" t="s">
        <v>297</v>
      </c>
      <c r="B675" t="s">
        <v>167</v>
      </c>
      <c r="C675" t="s">
        <v>14</v>
      </c>
      <c r="D675" t="s">
        <v>220</v>
      </c>
      <c r="E675" t="s">
        <v>171</v>
      </c>
      <c r="F675" t="s">
        <v>163</v>
      </c>
      <c r="G675" s="177">
        <v>-50</v>
      </c>
      <c r="H675" s="60">
        <v>45709</v>
      </c>
      <c r="I675" s="60">
        <v>45709</v>
      </c>
      <c r="J675" t="s">
        <v>163</v>
      </c>
      <c r="K675" t="s">
        <v>221</v>
      </c>
      <c r="L675" s="160">
        <v>45689</v>
      </c>
      <c r="M675" s="52">
        <f>IF(H675&gt;0,IF(COUNTIF($A$2:A675,A675)&gt;1,0,1),0)</f>
        <v>0</v>
      </c>
    </row>
    <row r="676" spans="1:13" ht="12.75" customHeight="1" x14ac:dyDescent="0.25">
      <c r="A676" t="s">
        <v>298</v>
      </c>
      <c r="B676" t="s">
        <v>167</v>
      </c>
      <c r="C676" t="s">
        <v>14</v>
      </c>
      <c r="D676" t="s">
        <v>220</v>
      </c>
      <c r="E676" t="s">
        <v>171</v>
      </c>
      <c r="F676" t="s">
        <v>163</v>
      </c>
      <c r="G676" s="177">
        <v>-10</v>
      </c>
      <c r="H676" s="60">
        <v>45712</v>
      </c>
      <c r="I676" s="60">
        <v>45712</v>
      </c>
      <c r="J676" t="s">
        <v>163</v>
      </c>
      <c r="K676" t="s">
        <v>221</v>
      </c>
      <c r="L676" s="160">
        <v>45689</v>
      </c>
      <c r="M676" s="52">
        <f>IF(H676&gt;0,IF(COUNTIF($A$2:A676,A676)&gt;1,0,1),0)</f>
        <v>0</v>
      </c>
    </row>
    <row r="677" spans="1:13" ht="12.75" customHeight="1" x14ac:dyDescent="0.25">
      <c r="A677" t="s">
        <v>299</v>
      </c>
      <c r="B677" t="s">
        <v>167</v>
      </c>
      <c r="C677" t="s">
        <v>14</v>
      </c>
      <c r="D677" t="s">
        <v>220</v>
      </c>
      <c r="E677" t="s">
        <v>171</v>
      </c>
      <c r="F677" t="s">
        <v>163</v>
      </c>
      <c r="G677" s="177">
        <v>-40</v>
      </c>
      <c r="H677" s="60">
        <v>45712</v>
      </c>
      <c r="I677" s="60">
        <v>45712</v>
      </c>
      <c r="J677" t="s">
        <v>163</v>
      </c>
      <c r="K677" t="s">
        <v>221</v>
      </c>
      <c r="L677" s="160">
        <v>45689</v>
      </c>
      <c r="M677" s="52">
        <f>IF(H677&gt;0,IF(COUNTIF($A$2:A677,A677)&gt;1,0,1),0)</f>
        <v>0</v>
      </c>
    </row>
    <row r="678" spans="1:13" ht="12.75" customHeight="1" x14ac:dyDescent="0.25">
      <c r="A678" t="s">
        <v>300</v>
      </c>
      <c r="B678" t="s">
        <v>167</v>
      </c>
      <c r="C678" t="s">
        <v>14</v>
      </c>
      <c r="D678" t="s">
        <v>220</v>
      </c>
      <c r="E678" t="s">
        <v>171</v>
      </c>
      <c r="F678" t="s">
        <v>163</v>
      </c>
      <c r="G678" s="177">
        <v>-40</v>
      </c>
      <c r="H678" s="60">
        <v>45712</v>
      </c>
      <c r="I678" s="60">
        <v>45712</v>
      </c>
      <c r="J678" t="s">
        <v>163</v>
      </c>
      <c r="K678" t="s">
        <v>221</v>
      </c>
      <c r="L678" s="160">
        <v>45689</v>
      </c>
      <c r="M678" s="52">
        <f>IF(H678&gt;0,IF(COUNTIF($A$2:A678,A678)&gt;1,0,1),0)</f>
        <v>0</v>
      </c>
    </row>
    <row r="679" spans="1:13" ht="12.75" customHeight="1" x14ac:dyDescent="0.25">
      <c r="A679" t="s">
        <v>301</v>
      </c>
      <c r="B679" t="s">
        <v>167</v>
      </c>
      <c r="C679" t="s">
        <v>14</v>
      </c>
      <c r="D679" t="s">
        <v>220</v>
      </c>
      <c r="E679" t="s">
        <v>171</v>
      </c>
      <c r="F679" t="s">
        <v>163</v>
      </c>
      <c r="G679" s="177">
        <v>-50</v>
      </c>
      <c r="H679" s="60">
        <v>45712</v>
      </c>
      <c r="I679" s="60">
        <v>45712</v>
      </c>
      <c r="J679" t="s">
        <v>163</v>
      </c>
      <c r="K679" t="s">
        <v>221</v>
      </c>
      <c r="L679" s="160">
        <v>45689</v>
      </c>
      <c r="M679" s="52">
        <f>IF(H679&gt;0,IF(COUNTIF($A$2:A679,A679)&gt;1,0,1),0)</f>
        <v>0</v>
      </c>
    </row>
    <row r="680" spans="1:13" ht="12.75" customHeight="1" x14ac:dyDescent="0.25">
      <c r="A680" t="s">
        <v>287</v>
      </c>
      <c r="B680" t="s">
        <v>167</v>
      </c>
      <c r="C680" t="s">
        <v>14</v>
      </c>
      <c r="D680" t="s">
        <v>220</v>
      </c>
      <c r="E680" t="s">
        <v>171</v>
      </c>
      <c r="F680" t="s">
        <v>163</v>
      </c>
      <c r="G680" s="177">
        <v>-75</v>
      </c>
      <c r="H680" s="60">
        <v>45712</v>
      </c>
      <c r="I680" s="60">
        <v>45712</v>
      </c>
      <c r="J680" t="s">
        <v>163</v>
      </c>
      <c r="K680" t="s">
        <v>221</v>
      </c>
      <c r="L680" s="160">
        <v>45689</v>
      </c>
      <c r="M680" s="52">
        <f>IF(H680&gt;0,IF(COUNTIF($A$2:A680,A680)&gt;1,0,1),0)</f>
        <v>0</v>
      </c>
    </row>
    <row r="681" spans="1:13" ht="12.75" customHeight="1" x14ac:dyDescent="0.25">
      <c r="A681" t="s">
        <v>912</v>
      </c>
      <c r="B681" t="s">
        <v>167</v>
      </c>
      <c r="C681" t="s">
        <v>14</v>
      </c>
      <c r="D681" t="s">
        <v>220</v>
      </c>
      <c r="E681" t="s">
        <v>171</v>
      </c>
      <c r="F681" t="s">
        <v>163</v>
      </c>
      <c r="G681" s="177">
        <v>-65</v>
      </c>
      <c r="H681" s="60">
        <v>45712</v>
      </c>
      <c r="I681" s="60">
        <v>45712</v>
      </c>
      <c r="J681" t="s">
        <v>163</v>
      </c>
      <c r="K681" t="s">
        <v>221</v>
      </c>
      <c r="L681" s="160">
        <v>45689</v>
      </c>
      <c r="M681" s="52">
        <f>IF(H681&gt;0,IF(COUNTIF($A$2:A681,A681)&gt;1,0,1),0)</f>
        <v>0</v>
      </c>
    </row>
    <row r="682" spans="1:13" customFormat="1" ht="15" x14ac:dyDescent="0.25">
      <c r="A682" t="s">
        <v>307</v>
      </c>
      <c r="B682" t="s">
        <v>167</v>
      </c>
      <c r="C682" t="s">
        <v>14</v>
      </c>
      <c r="D682" t="s">
        <v>220</v>
      </c>
      <c r="E682" t="s">
        <v>171</v>
      </c>
      <c r="F682" t="s">
        <v>163</v>
      </c>
      <c r="G682" s="177">
        <v>-25</v>
      </c>
      <c r="H682" s="60">
        <v>45712</v>
      </c>
      <c r="I682" s="60">
        <v>45712</v>
      </c>
      <c r="J682" t="s">
        <v>163</v>
      </c>
      <c r="K682" t="s">
        <v>221</v>
      </c>
      <c r="L682" s="160">
        <v>45689</v>
      </c>
      <c r="M682" s="52">
        <f>IF(H682&gt;0,IF(COUNTIF($A$2:A682,A682)&gt;1,0,1),0)</f>
        <v>0</v>
      </c>
    </row>
    <row r="683" spans="1:13" customFormat="1" ht="15" x14ac:dyDescent="0.25">
      <c r="A683" t="s">
        <v>309</v>
      </c>
      <c r="B683" t="s">
        <v>167</v>
      </c>
      <c r="C683" t="s">
        <v>14</v>
      </c>
      <c r="D683" t="s">
        <v>220</v>
      </c>
      <c r="E683" t="s">
        <v>171</v>
      </c>
      <c r="F683" t="s">
        <v>163</v>
      </c>
      <c r="G683" s="177">
        <v>-15</v>
      </c>
      <c r="H683" s="60">
        <v>45712</v>
      </c>
      <c r="I683" s="60">
        <v>45712</v>
      </c>
      <c r="J683" t="s">
        <v>163</v>
      </c>
      <c r="K683" t="s">
        <v>221</v>
      </c>
      <c r="L683" s="160">
        <v>45689</v>
      </c>
      <c r="M683" s="52">
        <f>IF(H683&gt;0,IF(COUNTIF($A$2:A683,A683)&gt;1,0,1),0)</f>
        <v>0</v>
      </c>
    </row>
    <row r="684" spans="1:13" customFormat="1" ht="15" x14ac:dyDescent="0.25">
      <c r="A684" t="s">
        <v>2595</v>
      </c>
      <c r="B684" t="s">
        <v>167</v>
      </c>
      <c r="C684" t="s">
        <v>14</v>
      </c>
      <c r="D684" t="s">
        <v>220</v>
      </c>
      <c r="E684" t="s">
        <v>164</v>
      </c>
      <c r="F684" t="s">
        <v>163</v>
      </c>
      <c r="G684" s="177">
        <v>-50</v>
      </c>
      <c r="H684" s="60">
        <v>45713</v>
      </c>
      <c r="I684" s="60">
        <v>45713</v>
      </c>
      <c r="J684" s="60">
        <v>45716</v>
      </c>
      <c r="K684" t="s">
        <v>221</v>
      </c>
      <c r="L684" s="160">
        <v>45689</v>
      </c>
      <c r="M684" s="52">
        <f>IF(H684&gt;0,IF(COUNTIF($A$2:A684,A684)&gt;1,0,1),0)</f>
        <v>1</v>
      </c>
    </row>
    <row r="685" spans="1:13" customFormat="1" ht="15" x14ac:dyDescent="0.25">
      <c r="A685" t="s">
        <v>1588</v>
      </c>
      <c r="B685" t="s">
        <v>167</v>
      </c>
      <c r="C685" t="s">
        <v>14</v>
      </c>
      <c r="D685" t="s">
        <v>220</v>
      </c>
      <c r="E685" t="s">
        <v>171</v>
      </c>
      <c r="F685" t="s">
        <v>163</v>
      </c>
      <c r="G685" s="177">
        <v>-20</v>
      </c>
      <c r="H685" s="60">
        <v>45713</v>
      </c>
      <c r="I685" s="60">
        <v>45713</v>
      </c>
      <c r="J685" t="s">
        <v>163</v>
      </c>
      <c r="K685" t="s">
        <v>221</v>
      </c>
      <c r="L685" s="160">
        <v>45689</v>
      </c>
      <c r="M685" s="52">
        <f>IF(H685&gt;0,IF(COUNTIF($A$2:A685,A685)&gt;1,0,1),0)</f>
        <v>0</v>
      </c>
    </row>
    <row r="686" spans="1:13" customFormat="1" ht="15" x14ac:dyDescent="0.25">
      <c r="A686" t="s">
        <v>2601</v>
      </c>
      <c r="B686" t="s">
        <v>167</v>
      </c>
      <c r="C686" t="s">
        <v>14</v>
      </c>
      <c r="D686" t="s">
        <v>220</v>
      </c>
      <c r="E686" t="s">
        <v>171</v>
      </c>
      <c r="F686" t="s">
        <v>163</v>
      </c>
      <c r="G686" s="177">
        <v>-20</v>
      </c>
      <c r="H686" s="60">
        <v>45713</v>
      </c>
      <c r="I686" s="60">
        <v>45713</v>
      </c>
      <c r="J686" t="s">
        <v>163</v>
      </c>
      <c r="K686" t="s">
        <v>221</v>
      </c>
      <c r="L686" s="160">
        <v>45689</v>
      </c>
      <c r="M686" s="52">
        <f>IF(H686&gt;0,IF(COUNTIF($A$2:A686,A686)&gt;1,0,1),0)</f>
        <v>1</v>
      </c>
    </row>
    <row r="687" spans="1:13" customFormat="1" ht="15" x14ac:dyDescent="0.25">
      <c r="A687" t="s">
        <v>253</v>
      </c>
      <c r="B687" t="s">
        <v>167</v>
      </c>
      <c r="C687" t="s">
        <v>14</v>
      </c>
      <c r="D687" t="s">
        <v>220</v>
      </c>
      <c r="E687" t="s">
        <v>171</v>
      </c>
      <c r="F687" t="s">
        <v>163</v>
      </c>
      <c r="G687" s="177">
        <v>-30</v>
      </c>
      <c r="H687" s="60">
        <v>45714</v>
      </c>
      <c r="I687" s="60">
        <v>45714</v>
      </c>
      <c r="J687" t="s">
        <v>163</v>
      </c>
      <c r="K687" t="s">
        <v>221</v>
      </c>
      <c r="L687" s="160">
        <v>45689</v>
      </c>
      <c r="M687" s="52">
        <f>IF(H687&gt;0,IF(COUNTIF($A$2:A687,A687)&gt;1,0,1),0)</f>
        <v>0</v>
      </c>
    </row>
    <row r="688" spans="1:13" customFormat="1" ht="15" x14ac:dyDescent="0.25">
      <c r="A688" t="s">
        <v>256</v>
      </c>
      <c r="B688" t="s">
        <v>167</v>
      </c>
      <c r="C688" t="s">
        <v>14</v>
      </c>
      <c r="D688" t="s">
        <v>220</v>
      </c>
      <c r="E688" t="s">
        <v>171</v>
      </c>
      <c r="F688" t="s">
        <v>163</v>
      </c>
      <c r="G688" s="177">
        <v>-50</v>
      </c>
      <c r="H688" s="60">
        <v>45714</v>
      </c>
      <c r="I688" s="60">
        <v>45714</v>
      </c>
      <c r="J688" t="s">
        <v>163</v>
      </c>
      <c r="K688" t="s">
        <v>221</v>
      </c>
      <c r="L688" s="160">
        <v>45689</v>
      </c>
      <c r="M688" s="52">
        <f>IF(H688&gt;0,IF(COUNTIF($A$2:A688,A688)&gt;1,0,1),0)</f>
        <v>0</v>
      </c>
    </row>
    <row r="689" spans="1:13" customFormat="1" ht="15" x14ac:dyDescent="0.25">
      <c r="A689" t="s">
        <v>232</v>
      </c>
      <c r="B689" t="s">
        <v>167</v>
      </c>
      <c r="C689" t="s">
        <v>14</v>
      </c>
      <c r="D689" t="s">
        <v>220</v>
      </c>
      <c r="E689" t="s">
        <v>171</v>
      </c>
      <c r="F689" t="s">
        <v>163</v>
      </c>
      <c r="G689" s="177">
        <v>-16.670000000000002</v>
      </c>
      <c r="H689" s="60">
        <v>45714</v>
      </c>
      <c r="I689" s="60">
        <v>45714</v>
      </c>
      <c r="J689" t="s">
        <v>163</v>
      </c>
      <c r="K689" t="s">
        <v>1289</v>
      </c>
      <c r="L689" s="160">
        <v>45689</v>
      </c>
      <c r="M689" s="52">
        <f>IF(H689&gt;0,IF(COUNTIF($A$2:A689,A689)&gt;1,0,1),0)</f>
        <v>0</v>
      </c>
    </row>
    <row r="690" spans="1:13" customFormat="1" ht="15" x14ac:dyDescent="0.25">
      <c r="A690" t="s">
        <v>276</v>
      </c>
      <c r="B690" t="s">
        <v>167</v>
      </c>
      <c r="C690" t="s">
        <v>14</v>
      </c>
      <c r="D690" t="s">
        <v>220</v>
      </c>
      <c r="E690" t="s">
        <v>171</v>
      </c>
      <c r="F690" t="s">
        <v>163</v>
      </c>
      <c r="G690" s="177">
        <v>-100</v>
      </c>
      <c r="H690" s="60">
        <v>45715</v>
      </c>
      <c r="I690" s="60">
        <v>45715</v>
      </c>
      <c r="J690" t="s">
        <v>163</v>
      </c>
      <c r="K690" t="s">
        <v>221</v>
      </c>
      <c r="L690" s="160">
        <v>45689</v>
      </c>
      <c r="M690" s="52">
        <f>IF(H690&gt;0,IF(COUNTIF($A$2:A690,A690)&gt;1,0,1),0)</f>
        <v>0</v>
      </c>
    </row>
    <row r="691" spans="1:13" customFormat="1" ht="15" x14ac:dyDescent="0.25">
      <c r="A691" t="s">
        <v>653</v>
      </c>
      <c r="B691" t="s">
        <v>167</v>
      </c>
      <c r="C691" t="s">
        <v>14</v>
      </c>
      <c r="D691" t="s">
        <v>220</v>
      </c>
      <c r="E691" t="s">
        <v>171</v>
      </c>
      <c r="F691" t="s">
        <v>163</v>
      </c>
      <c r="G691" s="177">
        <v>-20</v>
      </c>
      <c r="H691" s="60">
        <v>45715</v>
      </c>
      <c r="I691" s="60">
        <v>45715</v>
      </c>
      <c r="J691" t="s">
        <v>163</v>
      </c>
      <c r="K691" t="s">
        <v>221</v>
      </c>
      <c r="L691" s="160">
        <v>45689</v>
      </c>
      <c r="M691" s="52">
        <f>IF(H691&gt;0,IF(COUNTIF($A$2:A691,A691)&gt;1,0,1),0)</f>
        <v>0</v>
      </c>
    </row>
    <row r="692" spans="1:13" customFormat="1" ht="15" x14ac:dyDescent="0.25">
      <c r="A692" t="s">
        <v>656</v>
      </c>
      <c r="B692" t="s">
        <v>167</v>
      </c>
      <c r="C692" t="s">
        <v>14</v>
      </c>
      <c r="D692" t="s">
        <v>220</v>
      </c>
      <c r="E692" t="s">
        <v>171</v>
      </c>
      <c r="F692" t="s">
        <v>163</v>
      </c>
      <c r="G692" s="177">
        <v>-50</v>
      </c>
      <c r="H692" s="60">
        <v>45716</v>
      </c>
      <c r="I692" s="60">
        <v>45716</v>
      </c>
      <c r="J692" t="s">
        <v>163</v>
      </c>
      <c r="K692" t="s">
        <v>221</v>
      </c>
      <c r="L692" s="160">
        <v>45689</v>
      </c>
      <c r="M692" s="52">
        <f>IF(H692&gt;0,IF(COUNTIF($A$2:A692,A692)&gt;1,0,1),0)</f>
        <v>0</v>
      </c>
    </row>
    <row r="693" spans="1:13" customFormat="1" ht="15" x14ac:dyDescent="0.25">
      <c r="A693" t="s">
        <v>680</v>
      </c>
      <c r="B693" t="s">
        <v>167</v>
      </c>
      <c r="C693" t="s">
        <v>14</v>
      </c>
      <c r="D693" t="s">
        <v>220</v>
      </c>
      <c r="E693" t="s">
        <v>171</v>
      </c>
      <c r="F693" t="s">
        <v>163</v>
      </c>
      <c r="G693" s="177">
        <v>-20</v>
      </c>
      <c r="H693" s="60">
        <v>45716</v>
      </c>
      <c r="I693" s="60">
        <v>45716</v>
      </c>
      <c r="J693" t="s">
        <v>163</v>
      </c>
      <c r="K693" t="s">
        <v>221</v>
      </c>
      <c r="L693" s="160">
        <v>45689</v>
      </c>
      <c r="M693" s="52">
        <f>IF(H693&gt;0,IF(COUNTIF($A$2:A693,A693)&gt;1,0,1),0)</f>
        <v>0</v>
      </c>
    </row>
    <row r="694" spans="1:13" customFormat="1" ht="15" x14ac:dyDescent="0.25">
      <c r="A694" t="s">
        <v>417</v>
      </c>
      <c r="B694" t="s">
        <v>167</v>
      </c>
      <c r="C694" t="s">
        <v>14</v>
      </c>
      <c r="D694" t="s">
        <v>220</v>
      </c>
      <c r="E694" t="s">
        <v>171</v>
      </c>
      <c r="F694" t="s">
        <v>163</v>
      </c>
      <c r="G694" s="177">
        <v>-10</v>
      </c>
      <c r="H694" s="60">
        <v>45716</v>
      </c>
      <c r="I694" s="60">
        <v>45716</v>
      </c>
      <c r="J694" t="s">
        <v>163</v>
      </c>
      <c r="K694" t="s">
        <v>2600</v>
      </c>
      <c r="L694" s="160">
        <v>45689</v>
      </c>
      <c r="M694" s="52">
        <f>IF(H694&gt;0,IF(COUNTIF($A$2:A694,A694)&gt;1,0,1),0)</f>
        <v>0</v>
      </c>
    </row>
    <row r="695" spans="1:13" customFormat="1" ht="15" x14ac:dyDescent="0.25">
      <c r="A695" t="s">
        <v>279</v>
      </c>
      <c r="B695" t="s">
        <v>167</v>
      </c>
      <c r="C695" t="s">
        <v>14</v>
      </c>
      <c r="D695" t="s">
        <v>220</v>
      </c>
      <c r="E695" t="s">
        <v>171</v>
      </c>
      <c r="F695" t="s">
        <v>163</v>
      </c>
      <c r="G695" s="177">
        <v>-10</v>
      </c>
      <c r="H695" s="60">
        <v>45716</v>
      </c>
      <c r="I695" s="60">
        <v>45716</v>
      </c>
      <c r="J695" t="s">
        <v>163</v>
      </c>
      <c r="K695" t="s">
        <v>2599</v>
      </c>
      <c r="L695" s="160">
        <v>45689</v>
      </c>
      <c r="M695" s="52">
        <f>IF(H695&gt;0,IF(COUNTIF($A$2:A695,A695)&gt;1,0,1),0)</f>
        <v>0</v>
      </c>
    </row>
    <row r="696" spans="1:13" customFormat="1" ht="15" x14ac:dyDescent="0.25">
      <c r="A696" t="s">
        <v>2598</v>
      </c>
      <c r="B696" t="s">
        <v>167</v>
      </c>
      <c r="C696" t="s">
        <v>14</v>
      </c>
      <c r="D696" t="s">
        <v>220</v>
      </c>
      <c r="E696" t="s">
        <v>171</v>
      </c>
      <c r="F696" t="s">
        <v>163</v>
      </c>
      <c r="G696" s="177">
        <v>-25</v>
      </c>
      <c r="H696" s="60">
        <v>45716</v>
      </c>
      <c r="I696" s="60">
        <v>45716</v>
      </c>
      <c r="J696" t="s">
        <v>163</v>
      </c>
      <c r="K696" t="s">
        <v>2597</v>
      </c>
      <c r="L696" s="160">
        <v>45689</v>
      </c>
      <c r="M696" s="52">
        <f>IF(H696&gt;0,IF(COUNTIF($A$2:A696,A696)&gt;1,0,1),0)</f>
        <v>1</v>
      </c>
    </row>
    <row r="697" spans="1:13" customFormat="1" ht="15" x14ac:dyDescent="0.25">
      <c r="A697" t="s">
        <v>274</v>
      </c>
      <c r="B697" t="s">
        <v>167</v>
      </c>
      <c r="C697" t="s">
        <v>14</v>
      </c>
      <c r="D697" t="s">
        <v>220</v>
      </c>
      <c r="E697" t="s">
        <v>171</v>
      </c>
      <c r="F697" t="s">
        <v>163</v>
      </c>
      <c r="G697" s="177">
        <v>-100</v>
      </c>
      <c r="H697" s="60">
        <v>45716</v>
      </c>
      <c r="I697" s="60">
        <v>45716</v>
      </c>
      <c r="J697" t="s">
        <v>163</v>
      </c>
      <c r="K697" t="s">
        <v>2596</v>
      </c>
      <c r="L697" s="160">
        <v>45689</v>
      </c>
      <c r="M697" s="52">
        <f>IF(H697&gt;0,IF(COUNTIF($A$2:A697,A697)&gt;1,0,1),0)</f>
        <v>0</v>
      </c>
    </row>
    <row r="698" spans="1:13" customFormat="1" ht="15" x14ac:dyDescent="0.25">
      <c r="A698" t="s">
        <v>2595</v>
      </c>
      <c r="B698" t="s">
        <v>167</v>
      </c>
      <c r="C698" t="s">
        <v>166</v>
      </c>
      <c r="D698" t="s">
        <v>220</v>
      </c>
      <c r="E698" t="s">
        <v>164</v>
      </c>
      <c r="F698" t="s">
        <v>163</v>
      </c>
      <c r="G698" s="177">
        <v>50</v>
      </c>
      <c r="H698" s="60">
        <v>45716</v>
      </c>
      <c r="I698" s="60">
        <v>45713</v>
      </c>
      <c r="J698" t="s">
        <v>163</v>
      </c>
      <c r="K698" t="s">
        <v>163</v>
      </c>
      <c r="L698" s="160">
        <v>45689</v>
      </c>
      <c r="M698" s="52">
        <f>IF(H698&gt;0,IF(COUNTIF($A$2:A698,A698)&gt;1,0,1),0)</f>
        <v>0</v>
      </c>
    </row>
    <row r="699" spans="1:13" customFormat="1" ht="15" x14ac:dyDescent="0.25">
      <c r="A699" t="s">
        <v>1814</v>
      </c>
      <c r="B699" t="s">
        <v>167</v>
      </c>
      <c r="C699" t="s">
        <v>14</v>
      </c>
      <c r="D699" t="s">
        <v>220</v>
      </c>
      <c r="E699" t="s">
        <v>171</v>
      </c>
      <c r="F699" t="s">
        <v>163</v>
      </c>
      <c r="G699" s="177">
        <v>-40</v>
      </c>
      <c r="H699" s="60">
        <v>45719</v>
      </c>
      <c r="I699" s="60">
        <v>45719</v>
      </c>
      <c r="J699" t="s">
        <v>163</v>
      </c>
      <c r="K699" t="s">
        <v>221</v>
      </c>
      <c r="L699" s="160">
        <v>45717</v>
      </c>
      <c r="M699" s="52">
        <f>IF(H699&gt;0,IF(COUNTIF($A$2:A699,A699)&gt;1,0,1),0)</f>
        <v>0</v>
      </c>
    </row>
    <row r="700" spans="1:13" customFormat="1" ht="15" x14ac:dyDescent="0.25">
      <c r="A700" t="s">
        <v>657</v>
      </c>
      <c r="B700" t="s">
        <v>167</v>
      </c>
      <c r="C700" t="s">
        <v>14</v>
      </c>
      <c r="D700" t="s">
        <v>220</v>
      </c>
      <c r="E700" t="s">
        <v>171</v>
      </c>
      <c r="F700" t="s">
        <v>163</v>
      </c>
      <c r="G700" s="177">
        <v>-20</v>
      </c>
      <c r="H700" s="60">
        <v>45719</v>
      </c>
      <c r="I700" s="60">
        <v>45719</v>
      </c>
      <c r="J700" t="s">
        <v>163</v>
      </c>
      <c r="K700" t="s">
        <v>221</v>
      </c>
      <c r="L700" s="160">
        <v>45717</v>
      </c>
      <c r="M700" s="52">
        <f>IF(H700&gt;0,IF(COUNTIF($A$2:A700,A700)&gt;1,0,1),0)</f>
        <v>0</v>
      </c>
    </row>
    <row r="701" spans="1:13" customFormat="1" ht="15" x14ac:dyDescent="0.25">
      <c r="A701" t="s">
        <v>658</v>
      </c>
      <c r="B701" t="s">
        <v>167</v>
      </c>
      <c r="C701" t="s">
        <v>14</v>
      </c>
      <c r="D701" t="s">
        <v>220</v>
      </c>
      <c r="E701" t="s">
        <v>171</v>
      </c>
      <c r="F701" t="s">
        <v>163</v>
      </c>
      <c r="G701" s="177">
        <v>-40</v>
      </c>
      <c r="H701" s="60">
        <v>45719</v>
      </c>
      <c r="I701" s="60">
        <v>45719</v>
      </c>
      <c r="J701" t="s">
        <v>163</v>
      </c>
      <c r="K701" t="s">
        <v>221</v>
      </c>
      <c r="L701" s="160">
        <v>45717</v>
      </c>
      <c r="M701" s="52">
        <f>IF(H701&gt;0,IF(COUNTIF($A$2:A701,A701)&gt;1,0,1),0)</f>
        <v>0</v>
      </c>
    </row>
    <row r="702" spans="1:13" customFormat="1" ht="15" x14ac:dyDescent="0.25">
      <c r="A702" t="s">
        <v>659</v>
      </c>
      <c r="B702" t="s">
        <v>167</v>
      </c>
      <c r="C702" t="s">
        <v>14</v>
      </c>
      <c r="D702" t="s">
        <v>220</v>
      </c>
      <c r="E702" t="s">
        <v>171</v>
      </c>
      <c r="F702" t="s">
        <v>163</v>
      </c>
      <c r="G702" s="177">
        <v>-50</v>
      </c>
      <c r="H702" s="60">
        <v>45719</v>
      </c>
      <c r="I702" s="60">
        <v>45719</v>
      </c>
      <c r="J702" t="s">
        <v>163</v>
      </c>
      <c r="K702" t="s">
        <v>221</v>
      </c>
      <c r="L702" s="160">
        <v>45717</v>
      </c>
      <c r="M702" s="52">
        <f>IF(H702&gt;0,IF(COUNTIF($A$2:A702,A702)&gt;1,0,1),0)</f>
        <v>0</v>
      </c>
    </row>
    <row r="703" spans="1:13" customFormat="1" ht="15" x14ac:dyDescent="0.25">
      <c r="A703" t="s">
        <v>661</v>
      </c>
      <c r="B703" t="s">
        <v>167</v>
      </c>
      <c r="C703" t="s">
        <v>14</v>
      </c>
      <c r="D703" t="s">
        <v>220</v>
      </c>
      <c r="E703" t="s">
        <v>171</v>
      </c>
      <c r="F703" t="s">
        <v>163</v>
      </c>
      <c r="G703" s="177">
        <v>-25</v>
      </c>
      <c r="H703" s="60">
        <v>45719</v>
      </c>
      <c r="I703" s="60">
        <v>45719</v>
      </c>
      <c r="J703" t="s">
        <v>163</v>
      </c>
      <c r="K703" t="s">
        <v>221</v>
      </c>
      <c r="L703" s="160">
        <v>45717</v>
      </c>
      <c r="M703" s="52">
        <f>IF(H703&gt;0,IF(COUNTIF($A$2:A703,A703)&gt;1,0,1),0)</f>
        <v>0</v>
      </c>
    </row>
    <row r="704" spans="1:13" customFormat="1" ht="15" x14ac:dyDescent="0.25">
      <c r="A704" t="s">
        <v>268</v>
      </c>
      <c r="B704" t="s">
        <v>167</v>
      </c>
      <c r="C704" t="s">
        <v>14</v>
      </c>
      <c r="D704" t="s">
        <v>220</v>
      </c>
      <c r="E704" t="s">
        <v>171</v>
      </c>
      <c r="F704" t="s">
        <v>163</v>
      </c>
      <c r="G704" s="177">
        <v>-20</v>
      </c>
      <c r="H704" s="60">
        <v>45719</v>
      </c>
      <c r="I704" s="60">
        <v>45719</v>
      </c>
      <c r="J704" t="s">
        <v>163</v>
      </c>
      <c r="K704" t="s">
        <v>221</v>
      </c>
      <c r="L704" s="160">
        <v>45717</v>
      </c>
      <c r="M704" s="52">
        <f>IF(H704&gt;0,IF(COUNTIF($A$2:A704,A704)&gt;1,0,1),0)</f>
        <v>0</v>
      </c>
    </row>
    <row r="705" spans="1:13" customFormat="1" ht="15" x14ac:dyDescent="0.25">
      <c r="A705" t="s">
        <v>662</v>
      </c>
      <c r="B705" t="s">
        <v>167</v>
      </c>
      <c r="C705" t="s">
        <v>14</v>
      </c>
      <c r="D705" t="s">
        <v>220</v>
      </c>
      <c r="E705" t="s">
        <v>171</v>
      </c>
      <c r="F705" t="s">
        <v>163</v>
      </c>
      <c r="G705" s="177">
        <v>-40</v>
      </c>
      <c r="H705" s="60">
        <v>45719</v>
      </c>
      <c r="I705" s="60">
        <v>45719</v>
      </c>
      <c r="J705" t="s">
        <v>163</v>
      </c>
      <c r="K705" t="s">
        <v>221</v>
      </c>
      <c r="L705" s="160">
        <v>45717</v>
      </c>
      <c r="M705" s="52">
        <f>IF(H705&gt;0,IF(COUNTIF($A$2:A705,A705)&gt;1,0,1),0)</f>
        <v>0</v>
      </c>
    </row>
    <row r="706" spans="1:13" customFormat="1" ht="15" x14ac:dyDescent="0.25">
      <c r="A706" t="s">
        <v>663</v>
      </c>
      <c r="B706" t="s">
        <v>167</v>
      </c>
      <c r="C706" t="s">
        <v>14</v>
      </c>
      <c r="D706" t="s">
        <v>220</v>
      </c>
      <c r="E706" t="s">
        <v>171</v>
      </c>
      <c r="F706" t="s">
        <v>163</v>
      </c>
      <c r="G706" s="177">
        <v>-100</v>
      </c>
      <c r="H706" s="60">
        <v>45719</v>
      </c>
      <c r="I706" s="60">
        <v>45719</v>
      </c>
      <c r="J706" t="s">
        <v>163</v>
      </c>
      <c r="K706" t="s">
        <v>221</v>
      </c>
      <c r="L706" s="160">
        <v>45717</v>
      </c>
      <c r="M706" s="52">
        <f>IF(H706&gt;0,IF(COUNTIF($A$2:A706,A706)&gt;1,0,1),0)</f>
        <v>0</v>
      </c>
    </row>
    <row r="707" spans="1:13" customFormat="1" ht="15" x14ac:dyDescent="0.25">
      <c r="A707" t="s">
        <v>664</v>
      </c>
      <c r="B707" t="s">
        <v>167</v>
      </c>
      <c r="C707" t="s">
        <v>14</v>
      </c>
      <c r="D707" t="s">
        <v>220</v>
      </c>
      <c r="E707" t="s">
        <v>171</v>
      </c>
      <c r="F707" t="s">
        <v>163</v>
      </c>
      <c r="G707" s="177">
        <v>-15</v>
      </c>
      <c r="H707" s="60">
        <v>45719</v>
      </c>
      <c r="I707" s="60">
        <v>45719</v>
      </c>
      <c r="J707" t="s">
        <v>163</v>
      </c>
      <c r="K707" t="s">
        <v>221</v>
      </c>
      <c r="L707" s="160">
        <v>45717</v>
      </c>
      <c r="M707" s="52">
        <f>IF(H707&gt;0,IF(COUNTIF($A$2:A707,A707)&gt;1,0,1),0)</f>
        <v>0</v>
      </c>
    </row>
    <row r="708" spans="1:13" customFormat="1" ht="15" x14ac:dyDescent="0.25">
      <c r="A708" t="s">
        <v>666</v>
      </c>
      <c r="B708" t="s">
        <v>167</v>
      </c>
      <c r="C708" t="s">
        <v>14</v>
      </c>
      <c r="D708" t="s">
        <v>220</v>
      </c>
      <c r="E708" t="s">
        <v>171</v>
      </c>
      <c r="F708" t="s">
        <v>163</v>
      </c>
      <c r="G708" s="177">
        <v>-30</v>
      </c>
      <c r="H708" s="60">
        <v>45719</v>
      </c>
      <c r="I708" s="60">
        <v>45719</v>
      </c>
      <c r="J708" t="s">
        <v>163</v>
      </c>
      <c r="K708" t="s">
        <v>221</v>
      </c>
      <c r="L708" s="160">
        <v>45717</v>
      </c>
      <c r="M708" s="52">
        <f>IF(H708&gt;0,IF(COUNTIF($A$2:A708,A708)&gt;1,0,1),0)</f>
        <v>0</v>
      </c>
    </row>
    <row r="709" spans="1:13" customFormat="1" ht="15" x14ac:dyDescent="0.25">
      <c r="A709" t="s">
        <v>392</v>
      </c>
      <c r="B709" t="s">
        <v>167</v>
      </c>
      <c r="C709" t="s">
        <v>14</v>
      </c>
      <c r="D709" t="s">
        <v>220</v>
      </c>
      <c r="E709" t="s">
        <v>171</v>
      </c>
      <c r="F709" t="s">
        <v>163</v>
      </c>
      <c r="G709" s="177">
        <v>-25</v>
      </c>
      <c r="H709" s="60">
        <v>45719</v>
      </c>
      <c r="I709" s="60">
        <v>45719</v>
      </c>
      <c r="J709" t="s">
        <v>163</v>
      </c>
      <c r="K709" t="s">
        <v>221</v>
      </c>
      <c r="L709" s="160">
        <v>45717</v>
      </c>
      <c r="M709" s="52">
        <f>IF(H709&gt;0,IF(COUNTIF($A$2:A709,A709)&gt;1,0,1),0)</f>
        <v>1</v>
      </c>
    </row>
    <row r="710" spans="1:13" customFormat="1" ht="15" x14ac:dyDescent="0.25">
      <c r="A710" t="s">
        <v>665</v>
      </c>
      <c r="B710" t="s">
        <v>167</v>
      </c>
      <c r="C710" t="s">
        <v>14</v>
      </c>
      <c r="D710" t="s">
        <v>220</v>
      </c>
      <c r="E710" t="s">
        <v>171</v>
      </c>
      <c r="F710" t="s">
        <v>163</v>
      </c>
      <c r="G710" s="177">
        <v>-20</v>
      </c>
      <c r="H710" s="60">
        <v>45719</v>
      </c>
      <c r="I710" s="60">
        <v>45719</v>
      </c>
      <c r="J710" t="s">
        <v>163</v>
      </c>
      <c r="K710" t="s">
        <v>221</v>
      </c>
      <c r="L710" s="160">
        <v>45717</v>
      </c>
      <c r="M710" s="52">
        <f>IF(H710&gt;0,IF(COUNTIF($A$2:A710,A710)&gt;1,0,1),0)</f>
        <v>0</v>
      </c>
    </row>
    <row r="711" spans="1:13" customFormat="1" ht="15" x14ac:dyDescent="0.25">
      <c r="A711" t="s">
        <v>1019</v>
      </c>
      <c r="B711" t="s">
        <v>167</v>
      </c>
      <c r="C711" t="s">
        <v>14</v>
      </c>
      <c r="D711" t="s">
        <v>220</v>
      </c>
      <c r="E711" t="s">
        <v>171</v>
      </c>
      <c r="F711" t="s">
        <v>163</v>
      </c>
      <c r="G711" s="177">
        <v>-50</v>
      </c>
      <c r="H711" s="60">
        <v>45720</v>
      </c>
      <c r="I711" s="60">
        <v>45720</v>
      </c>
      <c r="J711" t="s">
        <v>163</v>
      </c>
      <c r="K711" t="s">
        <v>221</v>
      </c>
      <c r="L711" s="160">
        <v>45717</v>
      </c>
      <c r="M711" s="52">
        <f>IF(H711&gt;0,IF(COUNTIF($A$2:A711,A711)&gt;1,0,1),0)</f>
        <v>0</v>
      </c>
    </row>
    <row r="712" spans="1:13" customFormat="1" ht="15" x14ac:dyDescent="0.25">
      <c r="A712" t="s">
        <v>2326</v>
      </c>
      <c r="B712" t="s">
        <v>167</v>
      </c>
      <c r="C712" t="s">
        <v>14</v>
      </c>
      <c r="D712" t="s">
        <v>220</v>
      </c>
      <c r="E712" t="s">
        <v>171</v>
      </c>
      <c r="F712" t="s">
        <v>163</v>
      </c>
      <c r="G712" s="177">
        <v>-20</v>
      </c>
      <c r="H712" s="60">
        <v>45720</v>
      </c>
      <c r="I712" s="60">
        <v>45720</v>
      </c>
      <c r="J712" t="s">
        <v>163</v>
      </c>
      <c r="K712" t="s">
        <v>221</v>
      </c>
      <c r="L712" s="160">
        <v>45717</v>
      </c>
      <c r="M712" s="52">
        <f>IF(H712&gt;0,IF(COUNTIF($A$2:A712,A712)&gt;1,0,1),0)</f>
        <v>1</v>
      </c>
    </row>
    <row r="713" spans="1:13" customFormat="1" ht="15" x14ac:dyDescent="0.25">
      <c r="A713" t="s">
        <v>417</v>
      </c>
      <c r="B713" t="s">
        <v>167</v>
      </c>
      <c r="C713" t="s">
        <v>14</v>
      </c>
      <c r="D713" t="s">
        <v>220</v>
      </c>
      <c r="E713" t="s">
        <v>171</v>
      </c>
      <c r="F713" t="s">
        <v>163</v>
      </c>
      <c r="G713" s="177">
        <v>-6.67</v>
      </c>
      <c r="H713" s="60">
        <v>45720</v>
      </c>
      <c r="I713" s="60">
        <v>45720</v>
      </c>
      <c r="J713" t="s">
        <v>163</v>
      </c>
      <c r="K713" t="s">
        <v>221</v>
      </c>
      <c r="L713" s="160">
        <v>45717</v>
      </c>
      <c r="M713" s="52">
        <f>IF(H713&gt;0,IF(COUNTIF($A$2:A713,A713)&gt;1,0,1),0)</f>
        <v>0</v>
      </c>
    </row>
    <row r="714" spans="1:13" customFormat="1" ht="15" x14ac:dyDescent="0.25">
      <c r="A714" t="s">
        <v>669</v>
      </c>
      <c r="B714" t="s">
        <v>167</v>
      </c>
      <c r="C714" t="s">
        <v>14</v>
      </c>
      <c r="D714" t="s">
        <v>220</v>
      </c>
      <c r="E714" t="s">
        <v>171</v>
      </c>
      <c r="F714" t="s">
        <v>163</v>
      </c>
      <c r="G714" s="177">
        <v>-20</v>
      </c>
      <c r="H714" s="60">
        <v>45720</v>
      </c>
      <c r="I714" s="60">
        <v>45720</v>
      </c>
      <c r="J714" t="s">
        <v>163</v>
      </c>
      <c r="K714" t="s">
        <v>221</v>
      </c>
      <c r="L714" s="160">
        <v>45717</v>
      </c>
      <c r="M714" s="52">
        <f>IF(H714&gt;0,IF(COUNTIF($A$2:A714,A714)&gt;1,0,1),0)</f>
        <v>0</v>
      </c>
    </row>
    <row r="715" spans="1:13" customFormat="1" ht="15" x14ac:dyDescent="0.25">
      <c r="A715" t="s">
        <v>670</v>
      </c>
      <c r="B715" t="s">
        <v>167</v>
      </c>
      <c r="C715" t="s">
        <v>14</v>
      </c>
      <c r="D715" t="s">
        <v>220</v>
      </c>
      <c r="E715" t="s">
        <v>171</v>
      </c>
      <c r="F715" t="s">
        <v>163</v>
      </c>
      <c r="G715" s="177">
        <v>-20</v>
      </c>
      <c r="H715" s="60">
        <v>45720</v>
      </c>
      <c r="I715" s="60">
        <v>45720</v>
      </c>
      <c r="J715" t="s">
        <v>163</v>
      </c>
      <c r="K715" t="s">
        <v>221</v>
      </c>
      <c r="L715" s="160">
        <v>45717</v>
      </c>
      <c r="M715" s="52">
        <f>IF(H715&gt;0,IF(COUNTIF($A$2:A715,A715)&gt;1,0,1),0)</f>
        <v>0</v>
      </c>
    </row>
    <row r="716" spans="1:13" customFormat="1" ht="15" x14ac:dyDescent="0.25">
      <c r="A716" t="s">
        <v>2969</v>
      </c>
      <c r="B716" t="s">
        <v>167</v>
      </c>
      <c r="C716" t="s">
        <v>14</v>
      </c>
      <c r="D716" t="s">
        <v>220</v>
      </c>
      <c r="E716" t="s">
        <v>171</v>
      </c>
      <c r="F716" t="s">
        <v>163</v>
      </c>
      <c r="G716" s="177">
        <v>-25</v>
      </c>
      <c r="H716" s="60">
        <v>45721</v>
      </c>
      <c r="I716" s="60">
        <v>45721</v>
      </c>
      <c r="J716" t="s">
        <v>163</v>
      </c>
      <c r="K716" t="s">
        <v>2968</v>
      </c>
      <c r="L716" s="160">
        <v>45717</v>
      </c>
      <c r="M716" s="52">
        <f>IF(H716&gt;0,IF(COUNTIF($A$2:A716,A716)&gt;1,0,1),0)</f>
        <v>1</v>
      </c>
    </row>
    <row r="717" spans="1:13" customFormat="1" ht="15" x14ac:dyDescent="0.25">
      <c r="A717" t="s">
        <v>671</v>
      </c>
      <c r="B717" t="s">
        <v>167</v>
      </c>
      <c r="C717" t="s">
        <v>14</v>
      </c>
      <c r="D717" t="s">
        <v>220</v>
      </c>
      <c r="E717" t="s">
        <v>171</v>
      </c>
      <c r="F717" t="s">
        <v>163</v>
      </c>
      <c r="G717" s="177">
        <v>-50</v>
      </c>
      <c r="H717" s="60">
        <v>45722</v>
      </c>
      <c r="I717" s="60">
        <v>45722</v>
      </c>
      <c r="J717" t="s">
        <v>163</v>
      </c>
      <c r="K717" t="s">
        <v>221</v>
      </c>
      <c r="L717" s="160">
        <v>45717</v>
      </c>
      <c r="M717" s="52">
        <f>IF(H717&gt;0,IF(COUNTIF($A$2:A717,A717)&gt;1,0,1),0)</f>
        <v>0</v>
      </c>
    </row>
    <row r="718" spans="1:13" customFormat="1" ht="15" x14ac:dyDescent="0.25">
      <c r="A718" t="s">
        <v>678</v>
      </c>
      <c r="B718" t="s">
        <v>167</v>
      </c>
      <c r="C718" t="s">
        <v>14</v>
      </c>
      <c r="D718" t="s">
        <v>220</v>
      </c>
      <c r="E718" t="s">
        <v>171</v>
      </c>
      <c r="F718" t="s">
        <v>163</v>
      </c>
      <c r="G718" s="177">
        <v>-66.66</v>
      </c>
      <c r="H718" s="60">
        <v>45722</v>
      </c>
      <c r="I718" s="60">
        <v>45722</v>
      </c>
      <c r="J718" t="s">
        <v>163</v>
      </c>
      <c r="K718" t="s">
        <v>2967</v>
      </c>
      <c r="L718" s="160">
        <v>45717</v>
      </c>
      <c r="M718" s="52">
        <f>IF(H718&gt;0,IF(COUNTIF($A$2:A718,A718)&gt;1,0,1),0)</f>
        <v>0</v>
      </c>
    </row>
    <row r="719" spans="1:13" customFormat="1" ht="15" x14ac:dyDescent="0.25">
      <c r="A719" t="s">
        <v>2261</v>
      </c>
      <c r="B719" t="s">
        <v>167</v>
      </c>
      <c r="C719" t="s">
        <v>14</v>
      </c>
      <c r="D719" t="s">
        <v>220</v>
      </c>
      <c r="E719" t="s">
        <v>171</v>
      </c>
      <c r="F719" t="s">
        <v>163</v>
      </c>
      <c r="G719" s="177">
        <v>-75</v>
      </c>
      <c r="H719" s="60">
        <v>45723</v>
      </c>
      <c r="I719" s="60">
        <v>45723</v>
      </c>
      <c r="J719" t="s">
        <v>163</v>
      </c>
      <c r="K719" t="s">
        <v>221</v>
      </c>
      <c r="L719" s="160">
        <v>45717</v>
      </c>
      <c r="M719" s="52">
        <f>IF(H719&gt;0,IF(COUNTIF($A$2:A719,A719)&gt;1,0,1),0)</f>
        <v>0</v>
      </c>
    </row>
    <row r="720" spans="1:13" customFormat="1" ht="15" x14ac:dyDescent="0.25">
      <c r="A720" t="s">
        <v>816</v>
      </c>
      <c r="B720" t="s">
        <v>167</v>
      </c>
      <c r="C720" t="s">
        <v>14</v>
      </c>
      <c r="D720" t="s">
        <v>220</v>
      </c>
      <c r="E720" t="s">
        <v>171</v>
      </c>
      <c r="F720" t="s">
        <v>163</v>
      </c>
      <c r="G720" s="177">
        <v>-100</v>
      </c>
      <c r="H720" s="60">
        <v>45723</v>
      </c>
      <c r="I720" s="60">
        <v>45723</v>
      </c>
      <c r="J720" t="s">
        <v>163</v>
      </c>
      <c r="K720" t="s">
        <v>221</v>
      </c>
      <c r="L720" s="160">
        <v>45717</v>
      </c>
      <c r="M720" s="52">
        <f>IF(H720&gt;0,IF(COUNTIF($A$2:A720,A720)&gt;1,0,1),0)</f>
        <v>0</v>
      </c>
    </row>
    <row r="721" spans="1:13" customFormat="1" ht="15" x14ac:dyDescent="0.25">
      <c r="A721" t="s">
        <v>673</v>
      </c>
      <c r="B721" t="s">
        <v>167</v>
      </c>
      <c r="C721" t="s">
        <v>14</v>
      </c>
      <c r="D721" t="s">
        <v>220</v>
      </c>
      <c r="E721" t="s">
        <v>171</v>
      </c>
      <c r="F721" t="s">
        <v>163</v>
      </c>
      <c r="G721" s="177">
        <v>-60</v>
      </c>
      <c r="H721" s="60">
        <v>45723</v>
      </c>
      <c r="I721" s="60">
        <v>45723</v>
      </c>
      <c r="J721" t="s">
        <v>163</v>
      </c>
      <c r="K721" t="s">
        <v>221</v>
      </c>
      <c r="L721" s="160">
        <v>45717</v>
      </c>
      <c r="M721" s="52">
        <f>IF(H721&gt;0,IF(COUNTIF($A$2:A721,A721)&gt;1,0,1),0)</f>
        <v>0</v>
      </c>
    </row>
    <row r="722" spans="1:13" customFormat="1" ht="15" x14ac:dyDescent="0.25">
      <c r="A722" t="s">
        <v>2691</v>
      </c>
      <c r="B722" t="s">
        <v>167</v>
      </c>
      <c r="C722" t="s">
        <v>14</v>
      </c>
      <c r="D722" t="s">
        <v>220</v>
      </c>
      <c r="E722" t="s">
        <v>171</v>
      </c>
      <c r="F722" t="s">
        <v>163</v>
      </c>
      <c r="G722" s="177">
        <v>-32</v>
      </c>
      <c r="H722" s="60">
        <v>45727</v>
      </c>
      <c r="I722" s="60">
        <v>45727</v>
      </c>
      <c r="J722" t="s">
        <v>163</v>
      </c>
      <c r="K722" t="s">
        <v>221</v>
      </c>
      <c r="L722" s="160">
        <v>45717</v>
      </c>
      <c r="M722" s="52">
        <f>IF(H722&gt;0,IF(COUNTIF($A$2:A722,A722)&gt;1,0,1),0)</f>
        <v>1</v>
      </c>
    </row>
    <row r="723" spans="1:13" customFormat="1" ht="15" x14ac:dyDescent="0.25">
      <c r="A723" t="s">
        <v>1014</v>
      </c>
      <c r="B723" t="s">
        <v>167</v>
      </c>
      <c r="C723" t="s">
        <v>14</v>
      </c>
      <c r="D723" t="s">
        <v>220</v>
      </c>
      <c r="E723" t="s">
        <v>171</v>
      </c>
      <c r="F723" t="s">
        <v>163</v>
      </c>
      <c r="G723" s="177">
        <v>-25</v>
      </c>
      <c r="H723" s="60">
        <v>45727</v>
      </c>
      <c r="I723" s="60">
        <v>45727</v>
      </c>
      <c r="J723" t="s">
        <v>163</v>
      </c>
      <c r="K723" t="s">
        <v>221</v>
      </c>
      <c r="L723" s="160">
        <v>45717</v>
      </c>
      <c r="M723" s="52">
        <f>IF(H723&gt;0,IF(COUNTIF($A$2:A723,A723)&gt;1,0,1),0)</f>
        <v>0</v>
      </c>
    </row>
    <row r="724" spans="1:13" customFormat="1" ht="15" x14ac:dyDescent="0.25">
      <c r="A724" t="s">
        <v>674</v>
      </c>
      <c r="B724" t="s">
        <v>167</v>
      </c>
      <c r="C724" t="s">
        <v>14</v>
      </c>
      <c r="D724" t="s">
        <v>220</v>
      </c>
      <c r="E724" t="s">
        <v>171</v>
      </c>
      <c r="F724" t="s">
        <v>163</v>
      </c>
      <c r="G724" s="177">
        <v>-200</v>
      </c>
      <c r="H724" s="60">
        <v>45727</v>
      </c>
      <c r="I724" s="60">
        <v>45727</v>
      </c>
      <c r="J724" t="s">
        <v>163</v>
      </c>
      <c r="K724" t="s">
        <v>221</v>
      </c>
      <c r="L724" s="160">
        <v>45717</v>
      </c>
      <c r="M724" s="52">
        <f>IF(H724&gt;0,IF(COUNTIF($A$2:A724,A724)&gt;1,0,1),0)</f>
        <v>0</v>
      </c>
    </row>
    <row r="725" spans="1:13" customFormat="1" ht="15" x14ac:dyDescent="0.25">
      <c r="A725" t="s">
        <v>219</v>
      </c>
      <c r="B725" t="s">
        <v>167</v>
      </c>
      <c r="C725" t="s">
        <v>14</v>
      </c>
      <c r="D725" t="s">
        <v>220</v>
      </c>
      <c r="E725" t="s">
        <v>171</v>
      </c>
      <c r="F725" t="s">
        <v>163</v>
      </c>
      <c r="G725" s="177">
        <v>-60</v>
      </c>
      <c r="H725" s="60">
        <v>45727</v>
      </c>
      <c r="I725" s="60">
        <v>45727</v>
      </c>
      <c r="J725" t="s">
        <v>163</v>
      </c>
      <c r="K725" t="s">
        <v>221</v>
      </c>
      <c r="L725" s="160">
        <v>45717</v>
      </c>
      <c r="M725" s="52">
        <f>IF(H725&gt;0,IF(COUNTIF($A$2:A725,A725)&gt;1,0,1),0)</f>
        <v>0</v>
      </c>
    </row>
    <row r="726" spans="1:13" customFormat="1" ht="15" x14ac:dyDescent="0.25">
      <c r="A726" t="s">
        <v>432</v>
      </c>
      <c r="B726" t="s">
        <v>167</v>
      </c>
      <c r="C726" t="s">
        <v>14</v>
      </c>
      <c r="D726" t="s">
        <v>220</v>
      </c>
      <c r="E726" t="s">
        <v>171</v>
      </c>
      <c r="F726" t="s">
        <v>163</v>
      </c>
      <c r="G726" s="177">
        <v>-20</v>
      </c>
      <c r="H726" s="60">
        <v>45727</v>
      </c>
      <c r="I726" s="60">
        <v>45727</v>
      </c>
      <c r="J726" t="s">
        <v>163</v>
      </c>
      <c r="K726" t="s">
        <v>221</v>
      </c>
      <c r="L726" s="160">
        <v>45717</v>
      </c>
      <c r="M726" s="52">
        <f>IF(H726&gt;0,IF(COUNTIF($A$2:A726,A726)&gt;1,0,1),0)</f>
        <v>1</v>
      </c>
    </row>
    <row r="727" spans="1:13" customFormat="1" ht="15" x14ac:dyDescent="0.25">
      <c r="A727" t="s">
        <v>226</v>
      </c>
      <c r="B727" t="s">
        <v>167</v>
      </c>
      <c r="C727" t="s">
        <v>14</v>
      </c>
      <c r="D727" t="s">
        <v>220</v>
      </c>
      <c r="E727" t="s">
        <v>171</v>
      </c>
      <c r="F727" t="s">
        <v>163</v>
      </c>
      <c r="G727" s="177">
        <v>-40</v>
      </c>
      <c r="H727" s="60">
        <v>45727</v>
      </c>
      <c r="I727" s="60">
        <v>45727</v>
      </c>
      <c r="J727" t="s">
        <v>163</v>
      </c>
      <c r="K727" t="s">
        <v>221</v>
      </c>
      <c r="L727" s="160">
        <v>45717</v>
      </c>
      <c r="M727" s="52">
        <f>IF(H727&gt;0,IF(COUNTIF($A$2:A727,A727)&gt;1,0,1),0)</f>
        <v>0</v>
      </c>
    </row>
    <row r="728" spans="1:13" customFormat="1" ht="15" x14ac:dyDescent="0.25">
      <c r="A728" t="s">
        <v>2966</v>
      </c>
      <c r="B728" t="s">
        <v>167</v>
      </c>
      <c r="C728" t="s">
        <v>14</v>
      </c>
      <c r="D728" t="s">
        <v>220</v>
      </c>
      <c r="E728" t="s">
        <v>171</v>
      </c>
      <c r="F728" t="s">
        <v>163</v>
      </c>
      <c r="G728" s="177">
        <v>-50</v>
      </c>
      <c r="H728" s="60">
        <v>45727</v>
      </c>
      <c r="I728" s="60">
        <v>45727</v>
      </c>
      <c r="J728" t="s">
        <v>163</v>
      </c>
      <c r="K728" t="s">
        <v>221</v>
      </c>
      <c r="L728" s="160">
        <v>45717</v>
      </c>
      <c r="M728" s="52">
        <f>IF(H728&gt;0,IF(COUNTIF($A$2:A728,A728)&gt;1,0,1),0)</f>
        <v>1</v>
      </c>
    </row>
    <row r="729" spans="1:13" customFormat="1" ht="15" x14ac:dyDescent="0.25">
      <c r="A729" t="s">
        <v>304</v>
      </c>
      <c r="B729" t="s">
        <v>167</v>
      </c>
      <c r="C729" t="s">
        <v>14</v>
      </c>
      <c r="D729" t="s">
        <v>220</v>
      </c>
      <c r="E729" t="s">
        <v>171</v>
      </c>
      <c r="F729" t="s">
        <v>163</v>
      </c>
      <c r="G729" s="177">
        <v>-15</v>
      </c>
      <c r="H729" s="60">
        <v>45727</v>
      </c>
      <c r="I729" s="60">
        <v>45727</v>
      </c>
      <c r="J729" t="s">
        <v>163</v>
      </c>
      <c r="K729" t="s">
        <v>221</v>
      </c>
      <c r="L729" s="160">
        <v>45717</v>
      </c>
      <c r="M729" s="52">
        <f>IF(H729&gt;0,IF(COUNTIF($A$2:A729,A729)&gt;1,0,1),0)</f>
        <v>0</v>
      </c>
    </row>
    <row r="730" spans="1:13" customFormat="1" ht="15" x14ac:dyDescent="0.25">
      <c r="A730" t="s">
        <v>1588</v>
      </c>
      <c r="B730" t="s">
        <v>167</v>
      </c>
      <c r="C730" t="s">
        <v>14</v>
      </c>
      <c r="D730" t="s">
        <v>220</v>
      </c>
      <c r="E730" t="s">
        <v>171</v>
      </c>
      <c r="F730" t="s">
        <v>163</v>
      </c>
      <c r="G730" s="177">
        <v>-20</v>
      </c>
      <c r="H730" s="60">
        <v>45727</v>
      </c>
      <c r="I730" s="60">
        <v>45727</v>
      </c>
      <c r="J730" t="s">
        <v>163</v>
      </c>
      <c r="K730" t="s">
        <v>221</v>
      </c>
      <c r="L730" s="160">
        <v>45717</v>
      </c>
      <c r="M730" s="52">
        <f>IF(H730&gt;0,IF(COUNTIF($A$2:A730,A730)&gt;1,0,1),0)</f>
        <v>0</v>
      </c>
    </row>
    <row r="731" spans="1:13" customFormat="1" ht="15" x14ac:dyDescent="0.25">
      <c r="A731" t="s">
        <v>407</v>
      </c>
      <c r="B731" t="s">
        <v>167</v>
      </c>
      <c r="C731" t="s">
        <v>14</v>
      </c>
      <c r="D731" t="s">
        <v>220</v>
      </c>
      <c r="E731" t="s">
        <v>171</v>
      </c>
      <c r="F731" t="s">
        <v>163</v>
      </c>
      <c r="G731" s="177">
        <v>-20</v>
      </c>
      <c r="H731" s="60">
        <v>45727</v>
      </c>
      <c r="I731" s="60">
        <v>45727</v>
      </c>
      <c r="J731" t="s">
        <v>163</v>
      </c>
      <c r="K731" t="s">
        <v>221</v>
      </c>
      <c r="L731" s="160">
        <v>45717</v>
      </c>
      <c r="M731" s="52">
        <f>IF(H731&gt;0,IF(COUNTIF($A$2:A731,A731)&gt;1,0,1),0)</f>
        <v>0</v>
      </c>
    </row>
    <row r="732" spans="1:13" customFormat="1" ht="15" x14ac:dyDescent="0.25">
      <c r="A732" t="s">
        <v>1446</v>
      </c>
      <c r="B732" t="s">
        <v>167</v>
      </c>
      <c r="C732" t="s">
        <v>14</v>
      </c>
      <c r="D732" t="s">
        <v>220</v>
      </c>
      <c r="E732" t="s">
        <v>171</v>
      </c>
      <c r="F732" t="s">
        <v>163</v>
      </c>
      <c r="G732" s="177">
        <v>-50</v>
      </c>
      <c r="H732" s="60">
        <v>45727</v>
      </c>
      <c r="I732" s="60">
        <v>45727</v>
      </c>
      <c r="J732" t="s">
        <v>163</v>
      </c>
      <c r="K732" t="s">
        <v>221</v>
      </c>
      <c r="L732" s="160">
        <v>45717</v>
      </c>
      <c r="M732" s="52">
        <f>IF(H732&gt;0,IF(COUNTIF($A$2:A732,A732)&gt;1,0,1),0)</f>
        <v>0</v>
      </c>
    </row>
    <row r="733" spans="1:13" customFormat="1" ht="15" x14ac:dyDescent="0.25">
      <c r="A733" t="s">
        <v>230</v>
      </c>
      <c r="B733" t="s">
        <v>167</v>
      </c>
      <c r="C733" t="s">
        <v>14</v>
      </c>
      <c r="D733" t="s">
        <v>220</v>
      </c>
      <c r="E733" t="s">
        <v>171</v>
      </c>
      <c r="F733" t="s">
        <v>163</v>
      </c>
      <c r="G733" s="177">
        <v>-150</v>
      </c>
      <c r="H733" s="60">
        <v>45728</v>
      </c>
      <c r="I733" s="60">
        <v>45728</v>
      </c>
      <c r="J733" t="s">
        <v>163</v>
      </c>
      <c r="K733" t="s">
        <v>221</v>
      </c>
      <c r="L733" s="160">
        <v>45717</v>
      </c>
      <c r="M733" s="52">
        <f>IF(H733&gt;0,IF(COUNTIF($A$2:A733,A733)&gt;1,0,1),0)</f>
        <v>0</v>
      </c>
    </row>
    <row r="734" spans="1:13" customFormat="1" ht="15" x14ac:dyDescent="0.25">
      <c r="A734" t="s">
        <v>2603</v>
      </c>
      <c r="B734" t="s">
        <v>167</v>
      </c>
      <c r="C734" t="s">
        <v>14</v>
      </c>
      <c r="D734" t="s">
        <v>220</v>
      </c>
      <c r="E734" t="s">
        <v>171</v>
      </c>
      <c r="F734" t="s">
        <v>163</v>
      </c>
      <c r="G734" s="177">
        <v>-70</v>
      </c>
      <c r="H734" s="60">
        <v>45728</v>
      </c>
      <c r="I734" s="60">
        <v>45728</v>
      </c>
      <c r="J734" t="s">
        <v>163</v>
      </c>
      <c r="K734" t="s">
        <v>221</v>
      </c>
      <c r="L734" s="160">
        <v>45717</v>
      </c>
      <c r="M734" s="52">
        <f>IF(H734&gt;0,IF(COUNTIF($A$2:A734,A734)&gt;1,0,1),0)</f>
        <v>0</v>
      </c>
    </row>
    <row r="735" spans="1:13" customFormat="1" ht="15" x14ac:dyDescent="0.25">
      <c r="A735" t="s">
        <v>231</v>
      </c>
      <c r="B735" t="s">
        <v>167</v>
      </c>
      <c r="C735" t="s">
        <v>14</v>
      </c>
      <c r="D735" t="s">
        <v>220</v>
      </c>
      <c r="E735" t="s">
        <v>171</v>
      </c>
      <c r="F735" t="s">
        <v>163</v>
      </c>
      <c r="G735" s="177">
        <v>-20</v>
      </c>
      <c r="H735" s="60">
        <v>45728</v>
      </c>
      <c r="I735" s="60">
        <v>45728</v>
      </c>
      <c r="J735" t="s">
        <v>163</v>
      </c>
      <c r="K735" t="s">
        <v>221</v>
      </c>
      <c r="L735" s="160">
        <v>45717</v>
      </c>
      <c r="M735" s="52">
        <f>IF(H735&gt;0,IF(COUNTIF($A$2:A735,A735)&gt;1,0,1),0)</f>
        <v>0</v>
      </c>
    </row>
    <row r="736" spans="1:13" customFormat="1" ht="15" x14ac:dyDescent="0.25">
      <c r="A736" t="s">
        <v>237</v>
      </c>
      <c r="B736" t="s">
        <v>167</v>
      </c>
      <c r="C736" t="s">
        <v>14</v>
      </c>
      <c r="D736" t="s">
        <v>220</v>
      </c>
      <c r="E736" t="s">
        <v>171</v>
      </c>
      <c r="F736" t="s">
        <v>163</v>
      </c>
      <c r="G736" s="177">
        <v>-50</v>
      </c>
      <c r="H736" s="60">
        <v>45730</v>
      </c>
      <c r="I736" s="60">
        <v>45730</v>
      </c>
      <c r="J736" t="s">
        <v>163</v>
      </c>
      <c r="K736" t="s">
        <v>221</v>
      </c>
      <c r="L736" s="160">
        <v>45717</v>
      </c>
      <c r="M736" s="52">
        <f>IF(H736&gt;0,IF(COUNTIF($A$2:A736,A736)&gt;1,0,1),0)</f>
        <v>0</v>
      </c>
    </row>
    <row r="737" spans="1:13" customFormat="1" ht="15" x14ac:dyDescent="0.25">
      <c r="A737" t="s">
        <v>239</v>
      </c>
      <c r="B737" t="s">
        <v>167</v>
      </c>
      <c r="C737" t="s">
        <v>14</v>
      </c>
      <c r="D737" t="s">
        <v>220</v>
      </c>
      <c r="E737" t="s">
        <v>171</v>
      </c>
      <c r="F737" t="s">
        <v>163</v>
      </c>
      <c r="G737" s="177">
        <v>-30</v>
      </c>
      <c r="H737" s="60">
        <v>45730</v>
      </c>
      <c r="I737" s="60">
        <v>45730</v>
      </c>
      <c r="J737" t="s">
        <v>163</v>
      </c>
      <c r="K737" t="s">
        <v>221</v>
      </c>
      <c r="L737" s="160">
        <v>45717</v>
      </c>
      <c r="M737" s="52">
        <f>IF(H737&gt;0,IF(COUNTIF($A$2:A737,A737)&gt;1,0,1),0)</f>
        <v>0</v>
      </c>
    </row>
    <row r="738" spans="1:13" customFormat="1" ht="15" x14ac:dyDescent="0.25">
      <c r="A738" t="s">
        <v>240</v>
      </c>
      <c r="B738" t="s">
        <v>167</v>
      </c>
      <c r="C738" t="s">
        <v>14</v>
      </c>
      <c r="D738" t="s">
        <v>220</v>
      </c>
      <c r="E738" t="s">
        <v>171</v>
      </c>
      <c r="F738" t="s">
        <v>163</v>
      </c>
      <c r="G738" s="177">
        <v>-10</v>
      </c>
      <c r="H738" s="60">
        <v>45730</v>
      </c>
      <c r="I738" s="60">
        <v>45730</v>
      </c>
      <c r="J738" t="s">
        <v>163</v>
      </c>
      <c r="K738" t="s">
        <v>221</v>
      </c>
      <c r="L738" s="160">
        <v>45717</v>
      </c>
      <c r="M738" s="52">
        <f>IF(H738&gt;0,IF(COUNTIF($A$2:A738,A738)&gt;1,0,1),0)</f>
        <v>0</v>
      </c>
    </row>
    <row r="739" spans="1:13" customFormat="1" ht="15" x14ac:dyDescent="0.25">
      <c r="A739" t="s">
        <v>279</v>
      </c>
      <c r="B739" t="s">
        <v>167</v>
      </c>
      <c r="C739" t="s">
        <v>14</v>
      </c>
      <c r="D739" t="s">
        <v>220</v>
      </c>
      <c r="E739" t="s">
        <v>171</v>
      </c>
      <c r="F739" t="s">
        <v>163</v>
      </c>
      <c r="G739" s="177">
        <v>-16.670000000000002</v>
      </c>
      <c r="H739" s="60">
        <v>45733</v>
      </c>
      <c r="I739" s="60">
        <v>45733</v>
      </c>
      <c r="J739" t="s">
        <v>163</v>
      </c>
      <c r="K739" t="s">
        <v>221</v>
      </c>
      <c r="L739" s="160">
        <v>45717</v>
      </c>
      <c r="M739" s="52">
        <f>IF(H739&gt;0,IF(COUNTIF($A$2:A739,A739)&gt;1,0,1),0)</f>
        <v>0</v>
      </c>
    </row>
    <row r="740" spans="1:13" customFormat="1" ht="15" x14ac:dyDescent="0.25">
      <c r="A740" t="s">
        <v>912</v>
      </c>
      <c r="B740" t="s">
        <v>167</v>
      </c>
      <c r="C740" t="s">
        <v>14</v>
      </c>
      <c r="D740" t="s">
        <v>220</v>
      </c>
      <c r="E740" t="s">
        <v>171</v>
      </c>
      <c r="F740" t="s">
        <v>163</v>
      </c>
      <c r="G740" s="177">
        <v>-65</v>
      </c>
      <c r="H740" s="60">
        <v>45733</v>
      </c>
      <c r="I740" s="60">
        <v>45733</v>
      </c>
      <c r="J740" t="s">
        <v>163</v>
      </c>
      <c r="K740" t="s">
        <v>221</v>
      </c>
      <c r="L740" s="160">
        <v>45717</v>
      </c>
      <c r="M740" s="52">
        <f>IF(H740&gt;0,IF(COUNTIF($A$2:A740,A740)&gt;1,0,1),0)</f>
        <v>0</v>
      </c>
    </row>
    <row r="741" spans="1:13" customFormat="1" ht="15" x14ac:dyDescent="0.25">
      <c r="A741" t="s">
        <v>245</v>
      </c>
      <c r="B741" t="s">
        <v>167</v>
      </c>
      <c r="C741" t="s">
        <v>14</v>
      </c>
      <c r="D741" t="s">
        <v>220</v>
      </c>
      <c r="E741" t="s">
        <v>171</v>
      </c>
      <c r="F741" t="s">
        <v>163</v>
      </c>
      <c r="G741" s="177">
        <v>-10</v>
      </c>
      <c r="H741" s="60">
        <v>45733</v>
      </c>
      <c r="I741" s="60">
        <v>45733</v>
      </c>
      <c r="J741" t="s">
        <v>163</v>
      </c>
      <c r="K741" t="s">
        <v>221</v>
      </c>
      <c r="L741" s="160">
        <v>45717</v>
      </c>
      <c r="M741" s="52">
        <f>IF(H741&gt;0,IF(COUNTIF($A$2:A741,A741)&gt;1,0,1),0)</f>
        <v>0</v>
      </c>
    </row>
    <row r="742" spans="1:13" customFormat="1" ht="15" x14ac:dyDescent="0.25">
      <c r="A742" t="s">
        <v>246</v>
      </c>
      <c r="B742" t="s">
        <v>167</v>
      </c>
      <c r="C742" t="s">
        <v>14</v>
      </c>
      <c r="D742" t="s">
        <v>220</v>
      </c>
      <c r="E742" t="s">
        <v>171</v>
      </c>
      <c r="F742" t="s">
        <v>163</v>
      </c>
      <c r="G742" s="177">
        <v>-30</v>
      </c>
      <c r="H742" s="60">
        <v>45733</v>
      </c>
      <c r="I742" s="60">
        <v>45733</v>
      </c>
      <c r="J742" t="s">
        <v>163</v>
      </c>
      <c r="K742" t="s">
        <v>221</v>
      </c>
      <c r="L742" s="160">
        <v>45717</v>
      </c>
      <c r="M742" s="52">
        <f>IF(H742&gt;0,IF(COUNTIF($A$2:A742,A742)&gt;1,0,1),0)</f>
        <v>0</v>
      </c>
    </row>
    <row r="743" spans="1:13" customFormat="1" ht="15" x14ac:dyDescent="0.25">
      <c r="A743" t="s">
        <v>250</v>
      </c>
      <c r="B743" t="s">
        <v>167</v>
      </c>
      <c r="C743" t="s">
        <v>14</v>
      </c>
      <c r="D743" t="s">
        <v>220</v>
      </c>
      <c r="E743" t="s">
        <v>171</v>
      </c>
      <c r="F743" t="s">
        <v>163</v>
      </c>
      <c r="G743" s="177">
        <v>-30</v>
      </c>
      <c r="H743" s="60">
        <v>45733</v>
      </c>
      <c r="I743" s="60">
        <v>45733</v>
      </c>
      <c r="J743" t="s">
        <v>163</v>
      </c>
      <c r="K743" t="s">
        <v>221</v>
      </c>
      <c r="L743" s="160">
        <v>45717</v>
      </c>
      <c r="M743" s="52">
        <f>IF(H743&gt;0,IF(COUNTIF($A$2:A743,A743)&gt;1,0,1),0)</f>
        <v>0</v>
      </c>
    </row>
    <row r="744" spans="1:13" customFormat="1" ht="15" x14ac:dyDescent="0.25">
      <c r="A744" t="s">
        <v>251</v>
      </c>
      <c r="B744" t="s">
        <v>167</v>
      </c>
      <c r="C744" t="s">
        <v>14</v>
      </c>
      <c r="D744" t="s">
        <v>220</v>
      </c>
      <c r="E744" t="s">
        <v>171</v>
      </c>
      <c r="F744" t="s">
        <v>163</v>
      </c>
      <c r="G744" s="177">
        <v>-15</v>
      </c>
      <c r="H744" s="60">
        <v>45733</v>
      </c>
      <c r="I744" s="60">
        <v>45733</v>
      </c>
      <c r="J744" t="s">
        <v>163</v>
      </c>
      <c r="K744" t="s">
        <v>221</v>
      </c>
      <c r="L744" s="160">
        <v>45717</v>
      </c>
      <c r="M744" s="52">
        <f>IF(H744&gt;0,IF(COUNTIF($A$2:A744,A744)&gt;1,0,1),0)</f>
        <v>0</v>
      </c>
    </row>
    <row r="745" spans="1:13" customFormat="1" ht="15" x14ac:dyDescent="0.25">
      <c r="A745" t="s">
        <v>242</v>
      </c>
      <c r="B745" t="s">
        <v>167</v>
      </c>
      <c r="C745" t="s">
        <v>14</v>
      </c>
      <c r="D745" t="s">
        <v>220</v>
      </c>
      <c r="E745" t="s">
        <v>171</v>
      </c>
      <c r="F745" t="s">
        <v>163</v>
      </c>
      <c r="G745" s="177">
        <v>-43.33</v>
      </c>
      <c r="H745" s="60">
        <v>45734</v>
      </c>
      <c r="I745" s="60">
        <v>45734</v>
      </c>
      <c r="J745" t="s">
        <v>163</v>
      </c>
      <c r="K745" t="s">
        <v>2965</v>
      </c>
      <c r="L745" s="160">
        <v>45717</v>
      </c>
      <c r="M745" s="52">
        <f>IF(H745&gt;0,IF(COUNTIF($A$2:A745,A745)&gt;1,0,1),0)</f>
        <v>0</v>
      </c>
    </row>
    <row r="746" spans="1:13" customFormat="1" ht="15" x14ac:dyDescent="0.25">
      <c r="A746" t="s">
        <v>242</v>
      </c>
      <c r="B746" t="s">
        <v>167</v>
      </c>
      <c r="C746" t="s">
        <v>14</v>
      </c>
      <c r="D746" t="s">
        <v>220</v>
      </c>
      <c r="E746" t="s">
        <v>171</v>
      </c>
      <c r="F746" t="s">
        <v>163</v>
      </c>
      <c r="G746" s="177">
        <v>-50</v>
      </c>
      <c r="H746" s="60">
        <v>45734</v>
      </c>
      <c r="I746" s="60">
        <v>45734</v>
      </c>
      <c r="J746" t="s">
        <v>163</v>
      </c>
      <c r="K746" t="s">
        <v>2965</v>
      </c>
      <c r="L746" s="160">
        <v>45717</v>
      </c>
      <c r="M746" s="52">
        <f>IF(H746&gt;0,IF(COUNTIF($A$2:A746,A746)&gt;1,0,1),0)</f>
        <v>0</v>
      </c>
    </row>
    <row r="747" spans="1:13" customFormat="1" ht="15" x14ac:dyDescent="0.25">
      <c r="A747" t="s">
        <v>235</v>
      </c>
      <c r="B747" t="s">
        <v>167</v>
      </c>
      <c r="C747" t="s">
        <v>14</v>
      </c>
      <c r="D747" t="s">
        <v>220</v>
      </c>
      <c r="E747" t="s">
        <v>171</v>
      </c>
      <c r="F747" t="s">
        <v>163</v>
      </c>
      <c r="G747" s="177">
        <v>-50</v>
      </c>
      <c r="H747" s="60">
        <v>45734</v>
      </c>
      <c r="I747" s="60">
        <v>45734</v>
      </c>
      <c r="J747" t="s">
        <v>163</v>
      </c>
      <c r="K747" t="s">
        <v>1277</v>
      </c>
      <c r="L747" s="160">
        <v>45717</v>
      </c>
      <c r="M747" s="52">
        <f>IF(H747&gt;0,IF(COUNTIF($A$2:A747,A747)&gt;1,0,1),0)</f>
        <v>0</v>
      </c>
    </row>
    <row r="748" spans="1:13" customFormat="1" ht="15" x14ac:dyDescent="0.25">
      <c r="A748" t="s">
        <v>235</v>
      </c>
      <c r="B748" t="s">
        <v>167</v>
      </c>
      <c r="C748" t="s">
        <v>14</v>
      </c>
      <c r="D748" t="s">
        <v>220</v>
      </c>
      <c r="E748" t="s">
        <v>171</v>
      </c>
      <c r="F748" t="s">
        <v>163</v>
      </c>
      <c r="G748" s="177">
        <v>-83.33</v>
      </c>
      <c r="H748" s="60">
        <v>45734</v>
      </c>
      <c r="I748" s="60">
        <v>45734</v>
      </c>
      <c r="J748" t="s">
        <v>163</v>
      </c>
      <c r="K748" t="s">
        <v>1277</v>
      </c>
      <c r="L748" s="160">
        <v>45717</v>
      </c>
      <c r="M748" s="52">
        <f>IF(H748&gt;0,IF(COUNTIF($A$2:A748,A748)&gt;1,0,1),0)</f>
        <v>0</v>
      </c>
    </row>
    <row r="749" spans="1:13" customFormat="1" ht="15" x14ac:dyDescent="0.25">
      <c r="A749" t="s">
        <v>238</v>
      </c>
      <c r="B749" t="s">
        <v>167</v>
      </c>
      <c r="C749" t="s">
        <v>14</v>
      </c>
      <c r="D749" t="s">
        <v>220</v>
      </c>
      <c r="E749" t="s">
        <v>171</v>
      </c>
      <c r="F749" t="s">
        <v>163</v>
      </c>
      <c r="G749" s="177">
        <v>-590</v>
      </c>
      <c r="H749" s="60">
        <v>45734</v>
      </c>
      <c r="I749" s="60">
        <v>45734</v>
      </c>
      <c r="J749" t="s">
        <v>163</v>
      </c>
      <c r="K749" t="s">
        <v>1296</v>
      </c>
      <c r="L749" s="160">
        <v>45717</v>
      </c>
      <c r="M749" s="52">
        <f>IF(H749&gt;0,IF(COUNTIF($A$2:A749,A749)&gt;1,0,1),0)</f>
        <v>0</v>
      </c>
    </row>
    <row r="750" spans="1:13" customFormat="1" ht="15" x14ac:dyDescent="0.25">
      <c r="A750" t="s">
        <v>676</v>
      </c>
      <c r="B750" t="s">
        <v>167</v>
      </c>
      <c r="C750" t="s">
        <v>14</v>
      </c>
      <c r="D750" t="s">
        <v>220</v>
      </c>
      <c r="E750" t="s">
        <v>171</v>
      </c>
      <c r="F750" t="s">
        <v>163</v>
      </c>
      <c r="G750" s="177">
        <v>-36.67</v>
      </c>
      <c r="H750" s="60">
        <v>45734</v>
      </c>
      <c r="I750" s="60">
        <v>45734</v>
      </c>
      <c r="J750" t="s">
        <v>163</v>
      </c>
      <c r="K750" t="s">
        <v>1292</v>
      </c>
      <c r="L750" s="160">
        <v>45717</v>
      </c>
      <c r="M750" s="52">
        <f>IF(H750&gt;0,IF(COUNTIF($A$2:A750,A750)&gt;1,0,1),0)</f>
        <v>0</v>
      </c>
    </row>
    <row r="751" spans="1:13" customFormat="1" ht="15" x14ac:dyDescent="0.25">
      <c r="A751" t="s">
        <v>672</v>
      </c>
      <c r="B751" t="s">
        <v>167</v>
      </c>
      <c r="C751" t="s">
        <v>14</v>
      </c>
      <c r="D751" t="s">
        <v>220</v>
      </c>
      <c r="E751" t="s">
        <v>171</v>
      </c>
      <c r="F751" t="s">
        <v>163</v>
      </c>
      <c r="G751" s="177">
        <v>-20</v>
      </c>
      <c r="H751" s="60">
        <v>45735</v>
      </c>
      <c r="I751" s="60">
        <v>45735</v>
      </c>
      <c r="J751" t="s">
        <v>163</v>
      </c>
      <c r="K751" t="s">
        <v>221</v>
      </c>
      <c r="L751" s="160">
        <v>45717</v>
      </c>
      <c r="M751" s="52">
        <f>IF(H751&gt;0,IF(COUNTIF($A$2:A751,A751)&gt;1,0,1),0)</f>
        <v>0</v>
      </c>
    </row>
    <row r="752" spans="1:13" customFormat="1" ht="15" x14ac:dyDescent="0.25">
      <c r="A752" t="s">
        <v>253</v>
      </c>
      <c r="B752" t="s">
        <v>167</v>
      </c>
      <c r="C752" t="s">
        <v>14</v>
      </c>
      <c r="D752" t="s">
        <v>220</v>
      </c>
      <c r="E752" t="s">
        <v>171</v>
      </c>
      <c r="F752" t="s">
        <v>163</v>
      </c>
      <c r="G752" s="177">
        <v>-30</v>
      </c>
      <c r="H752" s="60">
        <v>45735</v>
      </c>
      <c r="I752" s="60">
        <v>45735</v>
      </c>
      <c r="J752" t="s">
        <v>163</v>
      </c>
      <c r="K752" t="s">
        <v>221</v>
      </c>
      <c r="L752" s="160">
        <v>45717</v>
      </c>
      <c r="M752" s="52">
        <f>IF(H752&gt;0,IF(COUNTIF($A$2:A752,A752)&gt;1,0,1),0)</f>
        <v>0</v>
      </c>
    </row>
    <row r="753" spans="1:13" customFormat="1" ht="15" x14ac:dyDescent="0.25">
      <c r="A753" t="s">
        <v>1629</v>
      </c>
      <c r="B753" t="s">
        <v>167</v>
      </c>
      <c r="C753" t="s">
        <v>14</v>
      </c>
      <c r="D753" t="s">
        <v>220</v>
      </c>
      <c r="E753" t="s">
        <v>171</v>
      </c>
      <c r="F753" t="s">
        <v>163</v>
      </c>
      <c r="G753" s="177">
        <v>-20</v>
      </c>
      <c r="H753" s="60">
        <v>45735</v>
      </c>
      <c r="I753" s="60">
        <v>45735</v>
      </c>
      <c r="J753" t="s">
        <v>163</v>
      </c>
      <c r="K753" t="s">
        <v>221</v>
      </c>
      <c r="L753" s="160">
        <v>45717</v>
      </c>
      <c r="M753" s="52">
        <f>IF(H753&gt;0,IF(COUNTIF($A$2:A753,A753)&gt;1,0,1),0)</f>
        <v>0</v>
      </c>
    </row>
    <row r="754" spans="1:13" customFormat="1" ht="15" x14ac:dyDescent="0.25">
      <c r="A754" t="s">
        <v>256</v>
      </c>
      <c r="B754" t="s">
        <v>167</v>
      </c>
      <c r="C754" t="s">
        <v>14</v>
      </c>
      <c r="D754" t="s">
        <v>220</v>
      </c>
      <c r="E754" t="s">
        <v>171</v>
      </c>
      <c r="F754" t="s">
        <v>163</v>
      </c>
      <c r="G754" s="177">
        <v>-50</v>
      </c>
      <c r="H754" s="60">
        <v>45735</v>
      </c>
      <c r="I754" s="60">
        <v>45735</v>
      </c>
      <c r="J754" t="s">
        <v>163</v>
      </c>
      <c r="K754" t="s">
        <v>221</v>
      </c>
      <c r="L754" s="160">
        <v>45717</v>
      </c>
      <c r="M754" s="52">
        <f>IF(H754&gt;0,IF(COUNTIF($A$2:A754,A754)&gt;1,0,1),0)</f>
        <v>0</v>
      </c>
    </row>
    <row r="755" spans="1:13" customFormat="1" ht="15" x14ac:dyDescent="0.25">
      <c r="A755" t="s">
        <v>682</v>
      </c>
      <c r="B755" t="s">
        <v>167</v>
      </c>
      <c r="C755" t="s">
        <v>14</v>
      </c>
      <c r="D755" t="s">
        <v>220</v>
      </c>
      <c r="E755" t="s">
        <v>171</v>
      </c>
      <c r="F755" t="s">
        <v>163</v>
      </c>
      <c r="G755" s="177">
        <v>-60</v>
      </c>
      <c r="H755" s="60">
        <v>45736</v>
      </c>
      <c r="I755" s="60">
        <v>45736</v>
      </c>
      <c r="J755" t="s">
        <v>163</v>
      </c>
      <c r="K755" t="s">
        <v>2260</v>
      </c>
      <c r="L755" s="160">
        <v>45717</v>
      </c>
      <c r="M755" s="52">
        <f>IF(H755&gt;0,IF(COUNTIF($A$2:A755,A755)&gt;1,0,1),0)</f>
        <v>0</v>
      </c>
    </row>
    <row r="756" spans="1:13" customFormat="1" ht="15" x14ac:dyDescent="0.25">
      <c r="A756" t="s">
        <v>258</v>
      </c>
      <c r="B756" t="s">
        <v>167</v>
      </c>
      <c r="C756" t="s">
        <v>14</v>
      </c>
      <c r="D756" t="s">
        <v>220</v>
      </c>
      <c r="E756" t="s">
        <v>171</v>
      </c>
      <c r="F756" t="s">
        <v>163</v>
      </c>
      <c r="G756" s="177">
        <v>-20</v>
      </c>
      <c r="H756" s="60">
        <v>45737</v>
      </c>
      <c r="I756" s="60">
        <v>45737</v>
      </c>
      <c r="J756" t="s">
        <v>163</v>
      </c>
      <c r="K756" t="s">
        <v>221</v>
      </c>
      <c r="L756" s="160">
        <v>45717</v>
      </c>
      <c r="M756" s="52">
        <f>IF(H756&gt;0,IF(COUNTIF($A$2:A756,A756)&gt;1,0,1),0)</f>
        <v>0</v>
      </c>
    </row>
    <row r="757" spans="1:13" customFormat="1" ht="15" x14ac:dyDescent="0.25">
      <c r="A757" t="s">
        <v>259</v>
      </c>
      <c r="B757" t="s">
        <v>167</v>
      </c>
      <c r="C757" t="s">
        <v>14</v>
      </c>
      <c r="D757" t="s">
        <v>220</v>
      </c>
      <c r="E757" t="s">
        <v>171</v>
      </c>
      <c r="F757" t="s">
        <v>163</v>
      </c>
      <c r="G757" s="177">
        <v>-80</v>
      </c>
      <c r="H757" s="60">
        <v>45737</v>
      </c>
      <c r="I757" s="60">
        <v>45737</v>
      </c>
      <c r="J757" t="s">
        <v>163</v>
      </c>
      <c r="K757" t="s">
        <v>221</v>
      </c>
      <c r="L757" s="160">
        <v>45717</v>
      </c>
      <c r="M757" s="52">
        <f>IF(H757&gt;0,IF(COUNTIF($A$2:A757,A757)&gt;1,0,1),0)</f>
        <v>0</v>
      </c>
    </row>
    <row r="758" spans="1:13" customFormat="1" ht="15" x14ac:dyDescent="0.25">
      <c r="A758" t="s">
        <v>260</v>
      </c>
      <c r="B758" t="s">
        <v>167</v>
      </c>
      <c r="C758" t="s">
        <v>14</v>
      </c>
      <c r="D758" t="s">
        <v>220</v>
      </c>
      <c r="E758" t="s">
        <v>171</v>
      </c>
      <c r="F758" t="s">
        <v>163</v>
      </c>
      <c r="G758" s="177">
        <v>-10</v>
      </c>
      <c r="H758" s="60">
        <v>45737</v>
      </c>
      <c r="I758" s="60">
        <v>45737</v>
      </c>
      <c r="J758" t="s">
        <v>163</v>
      </c>
      <c r="K758" t="s">
        <v>221</v>
      </c>
      <c r="L758" s="160">
        <v>45717</v>
      </c>
      <c r="M758" s="52">
        <f>IF(H758&gt;0,IF(COUNTIF($A$2:A758,A758)&gt;1,0,1),0)</f>
        <v>0</v>
      </c>
    </row>
    <row r="759" spans="1:13" customFormat="1" ht="15" x14ac:dyDescent="0.25">
      <c r="A759" t="s">
        <v>1814</v>
      </c>
      <c r="B759" t="s">
        <v>167</v>
      </c>
      <c r="C759" t="s">
        <v>14</v>
      </c>
      <c r="D759" t="s">
        <v>220</v>
      </c>
      <c r="E759" t="s">
        <v>171</v>
      </c>
      <c r="F759" t="s">
        <v>163</v>
      </c>
      <c r="G759" s="177">
        <v>-40</v>
      </c>
      <c r="H759" s="60">
        <v>45740</v>
      </c>
      <c r="I759" s="60">
        <v>45740</v>
      </c>
      <c r="J759" t="s">
        <v>163</v>
      </c>
      <c r="K759" t="s">
        <v>221</v>
      </c>
      <c r="L759" s="160">
        <v>45717</v>
      </c>
      <c r="M759" s="52">
        <f>IF(H759&gt;0,IF(COUNTIF($A$2:A759,A759)&gt;1,0,1),0)</f>
        <v>0</v>
      </c>
    </row>
    <row r="760" spans="1:13" customFormat="1" ht="15" x14ac:dyDescent="0.25">
      <c r="A760" t="s">
        <v>2606</v>
      </c>
      <c r="B760" t="s">
        <v>167</v>
      </c>
      <c r="C760" t="s">
        <v>14</v>
      </c>
      <c r="D760" t="s">
        <v>220</v>
      </c>
      <c r="E760" t="s">
        <v>171</v>
      </c>
      <c r="F760" t="s">
        <v>163</v>
      </c>
      <c r="G760" s="177">
        <v>-50</v>
      </c>
      <c r="H760" s="60">
        <v>45740</v>
      </c>
      <c r="I760" s="60">
        <v>45740</v>
      </c>
      <c r="J760" t="s">
        <v>163</v>
      </c>
      <c r="K760" t="s">
        <v>221</v>
      </c>
      <c r="L760" s="160">
        <v>45717</v>
      </c>
      <c r="M760" s="52">
        <f>IF(H760&gt;0,IF(COUNTIF($A$2:A760,A760)&gt;1,0,1),0)</f>
        <v>0</v>
      </c>
    </row>
    <row r="761" spans="1:13" customFormat="1" ht="15" x14ac:dyDescent="0.25">
      <c r="A761" t="s">
        <v>2605</v>
      </c>
      <c r="B761" t="s">
        <v>167</v>
      </c>
      <c r="C761" t="s">
        <v>14</v>
      </c>
      <c r="D761" t="s">
        <v>220</v>
      </c>
      <c r="E761" t="s">
        <v>171</v>
      </c>
      <c r="F761" t="s">
        <v>163</v>
      </c>
      <c r="G761" s="177">
        <v>-50</v>
      </c>
      <c r="H761" s="60">
        <v>45740</v>
      </c>
      <c r="I761" s="60">
        <v>45740</v>
      </c>
      <c r="J761" t="s">
        <v>163</v>
      </c>
      <c r="K761" t="s">
        <v>221</v>
      </c>
      <c r="L761" s="160">
        <v>45717</v>
      </c>
      <c r="M761" s="52">
        <f>IF(H761&gt;0,IF(COUNTIF($A$2:A761,A761)&gt;1,0,1),0)</f>
        <v>0</v>
      </c>
    </row>
    <row r="762" spans="1:13" customFormat="1" ht="15" x14ac:dyDescent="0.25">
      <c r="A762" t="s">
        <v>269</v>
      </c>
      <c r="B762" t="s">
        <v>167</v>
      </c>
      <c r="C762" t="s">
        <v>14</v>
      </c>
      <c r="D762" t="s">
        <v>220</v>
      </c>
      <c r="E762" t="s">
        <v>171</v>
      </c>
      <c r="F762" t="s">
        <v>163</v>
      </c>
      <c r="G762" s="177">
        <v>-50</v>
      </c>
      <c r="H762" s="60">
        <v>45740</v>
      </c>
      <c r="I762" s="60">
        <v>45740</v>
      </c>
      <c r="J762" t="s">
        <v>163</v>
      </c>
      <c r="K762" t="s">
        <v>221</v>
      </c>
      <c r="L762" s="160">
        <v>45717</v>
      </c>
      <c r="M762" s="52">
        <f>IF(H762&gt;0,IF(COUNTIF($A$2:A762,A762)&gt;1,0,1),0)</f>
        <v>0</v>
      </c>
    </row>
    <row r="763" spans="1:13" customFormat="1" ht="15" x14ac:dyDescent="0.25">
      <c r="A763" t="s">
        <v>1452</v>
      </c>
      <c r="B763" t="s">
        <v>167</v>
      </c>
      <c r="C763" t="s">
        <v>14</v>
      </c>
      <c r="D763" t="s">
        <v>220</v>
      </c>
      <c r="E763" t="s">
        <v>171</v>
      </c>
      <c r="F763" t="s">
        <v>163</v>
      </c>
      <c r="G763" s="177">
        <v>-20</v>
      </c>
      <c r="H763" s="60">
        <v>45740</v>
      </c>
      <c r="I763" s="60">
        <v>45740</v>
      </c>
      <c r="J763" t="s">
        <v>163</v>
      </c>
      <c r="K763" t="s">
        <v>221</v>
      </c>
      <c r="L763" s="160">
        <v>45717</v>
      </c>
      <c r="M763" s="52">
        <f>IF(H763&gt;0,IF(COUNTIF($A$2:A763,A763)&gt;1,0,1),0)</f>
        <v>0</v>
      </c>
    </row>
    <row r="764" spans="1:13" customFormat="1" ht="15" x14ac:dyDescent="0.25">
      <c r="A764" t="s">
        <v>222</v>
      </c>
      <c r="B764" t="s">
        <v>167</v>
      </c>
      <c r="C764" t="s">
        <v>14</v>
      </c>
      <c r="D764" t="s">
        <v>220</v>
      </c>
      <c r="E764" t="s">
        <v>171</v>
      </c>
      <c r="F764" t="s">
        <v>163</v>
      </c>
      <c r="G764" s="177">
        <v>-26.67</v>
      </c>
      <c r="H764" s="60">
        <v>45740</v>
      </c>
      <c r="I764" s="60">
        <v>45740</v>
      </c>
      <c r="J764" t="s">
        <v>163</v>
      </c>
      <c r="K764" t="s">
        <v>221</v>
      </c>
      <c r="L764" s="160">
        <v>45717</v>
      </c>
      <c r="M764" s="52">
        <f>IF(H764&gt;0,IF(COUNTIF($A$2:A764,A764)&gt;1,0,1),0)</f>
        <v>0</v>
      </c>
    </row>
    <row r="765" spans="1:13" customFormat="1" ht="15" x14ac:dyDescent="0.25">
      <c r="A765" t="s">
        <v>261</v>
      </c>
      <c r="B765" t="s">
        <v>167</v>
      </c>
      <c r="C765" t="s">
        <v>14</v>
      </c>
      <c r="D765" t="s">
        <v>220</v>
      </c>
      <c r="E765" t="s">
        <v>171</v>
      </c>
      <c r="F765" t="s">
        <v>163</v>
      </c>
      <c r="G765" s="177">
        <v>-45</v>
      </c>
      <c r="H765" s="60">
        <v>45740</v>
      </c>
      <c r="I765" s="60">
        <v>45740</v>
      </c>
      <c r="J765" t="s">
        <v>163</v>
      </c>
      <c r="K765" t="s">
        <v>221</v>
      </c>
      <c r="L765" s="160">
        <v>45717</v>
      </c>
      <c r="M765" s="52">
        <f>IF(H765&gt;0,IF(COUNTIF($A$2:A765,A765)&gt;1,0,1),0)</f>
        <v>0</v>
      </c>
    </row>
    <row r="766" spans="1:13" customFormat="1" ht="15" x14ac:dyDescent="0.25">
      <c r="A766" t="s">
        <v>2964</v>
      </c>
      <c r="B766" t="s">
        <v>167</v>
      </c>
      <c r="C766" t="s">
        <v>14</v>
      </c>
      <c r="D766" t="s">
        <v>220</v>
      </c>
      <c r="E766" t="s">
        <v>171</v>
      </c>
      <c r="F766" t="s">
        <v>163</v>
      </c>
      <c r="G766" s="177">
        <v>-30</v>
      </c>
      <c r="H766" s="60">
        <v>45740</v>
      </c>
      <c r="I766" s="60">
        <v>45740</v>
      </c>
      <c r="J766" t="s">
        <v>163</v>
      </c>
      <c r="K766" t="s">
        <v>221</v>
      </c>
      <c r="L766" s="160">
        <v>45717</v>
      </c>
      <c r="M766" s="52">
        <f>IF(H766&gt;0,IF(COUNTIF($A$2:A766,A766)&gt;1,0,1),0)</f>
        <v>1</v>
      </c>
    </row>
    <row r="767" spans="1:13" customFormat="1" ht="15" x14ac:dyDescent="0.25">
      <c r="A767" t="s">
        <v>1588</v>
      </c>
      <c r="B767" t="s">
        <v>167</v>
      </c>
      <c r="C767" t="s">
        <v>14</v>
      </c>
      <c r="D767" t="s">
        <v>220</v>
      </c>
      <c r="E767" t="s">
        <v>171</v>
      </c>
      <c r="F767" t="s">
        <v>163</v>
      </c>
      <c r="G767" s="177">
        <v>-20</v>
      </c>
      <c r="H767" s="60">
        <v>45741</v>
      </c>
      <c r="I767" s="60">
        <v>45741</v>
      </c>
      <c r="J767" t="s">
        <v>163</v>
      </c>
      <c r="K767" t="s">
        <v>221</v>
      </c>
      <c r="L767" s="160">
        <v>45717</v>
      </c>
      <c r="M767" s="52">
        <f>IF(H767&gt;0,IF(COUNTIF($A$2:A767,A767)&gt;1,0,1),0)</f>
        <v>0</v>
      </c>
    </row>
    <row r="768" spans="1:13" customFormat="1" ht="15" x14ac:dyDescent="0.25">
      <c r="A768" t="s">
        <v>271</v>
      </c>
      <c r="B768" t="s">
        <v>167</v>
      </c>
      <c r="C768" t="s">
        <v>14</v>
      </c>
      <c r="D768" t="s">
        <v>220</v>
      </c>
      <c r="E768" t="s">
        <v>171</v>
      </c>
      <c r="F768" t="s">
        <v>163</v>
      </c>
      <c r="G768" s="177">
        <v>-35</v>
      </c>
      <c r="H768" s="60">
        <v>45742</v>
      </c>
      <c r="I768" s="60">
        <v>45742</v>
      </c>
      <c r="J768" t="s">
        <v>163</v>
      </c>
      <c r="K768" t="s">
        <v>221</v>
      </c>
      <c r="L768" s="160">
        <v>45717</v>
      </c>
      <c r="M768" s="52">
        <f>IF(H768&gt;0,IF(COUNTIF($A$2:A768,A768)&gt;1,0,1),0)</f>
        <v>0</v>
      </c>
    </row>
    <row r="769" spans="1:13" customFormat="1" ht="15" x14ac:dyDescent="0.25">
      <c r="A769" t="s">
        <v>2259</v>
      </c>
      <c r="B769" t="s">
        <v>167</v>
      </c>
      <c r="C769" t="s">
        <v>14</v>
      </c>
      <c r="D769" t="s">
        <v>220</v>
      </c>
      <c r="E769" t="s">
        <v>171</v>
      </c>
      <c r="F769" t="s">
        <v>163</v>
      </c>
      <c r="G769" s="177">
        <v>-100</v>
      </c>
      <c r="H769" s="60">
        <v>45742</v>
      </c>
      <c r="I769" s="60">
        <v>45742</v>
      </c>
      <c r="J769" t="s">
        <v>163</v>
      </c>
      <c r="K769" t="s">
        <v>221</v>
      </c>
      <c r="L769" s="160">
        <v>45717</v>
      </c>
      <c r="M769" s="52">
        <f>IF(H769&gt;0,IF(COUNTIF($A$2:A769,A769)&gt;1,0,1),0)</f>
        <v>0</v>
      </c>
    </row>
    <row r="770" spans="1:13" customFormat="1" ht="15" x14ac:dyDescent="0.25">
      <c r="A770" t="s">
        <v>273</v>
      </c>
      <c r="B770" t="s">
        <v>167</v>
      </c>
      <c r="C770" t="s">
        <v>14</v>
      </c>
      <c r="D770" t="s">
        <v>220</v>
      </c>
      <c r="E770" t="s">
        <v>171</v>
      </c>
      <c r="F770" t="s">
        <v>163</v>
      </c>
      <c r="G770" s="177">
        <v>-50</v>
      </c>
      <c r="H770" s="60">
        <v>45743</v>
      </c>
      <c r="I770" s="60">
        <v>45743</v>
      </c>
      <c r="J770" t="s">
        <v>163</v>
      </c>
      <c r="K770" t="s">
        <v>221</v>
      </c>
      <c r="L770" s="160">
        <v>45717</v>
      </c>
      <c r="M770" s="52">
        <f>IF(H770&gt;0,IF(COUNTIF($A$2:A770,A770)&gt;1,0,1),0)</f>
        <v>0</v>
      </c>
    </row>
    <row r="771" spans="1:13" ht="12.75" customHeight="1" x14ac:dyDescent="0.25">
      <c r="A771" t="s">
        <v>280</v>
      </c>
      <c r="B771" t="s">
        <v>167</v>
      </c>
      <c r="C771" t="s">
        <v>14</v>
      </c>
      <c r="D771" t="s">
        <v>220</v>
      </c>
      <c r="E771" t="s">
        <v>171</v>
      </c>
      <c r="F771" t="s">
        <v>163</v>
      </c>
      <c r="G771" s="177">
        <v>-25</v>
      </c>
      <c r="H771" s="60">
        <v>45744</v>
      </c>
      <c r="I771" s="60">
        <v>45744</v>
      </c>
      <c r="J771" t="s">
        <v>163</v>
      </c>
      <c r="K771" t="s">
        <v>221</v>
      </c>
      <c r="L771" s="160">
        <v>45717</v>
      </c>
      <c r="M771" s="52">
        <f>IF(H771&gt;0,IF(COUNTIF($A$2:A771,A771)&gt;1,0,1),0)</f>
        <v>0</v>
      </c>
    </row>
    <row r="772" spans="1:13" ht="12.75" customHeight="1" x14ac:dyDescent="0.25">
      <c r="A772" t="s">
        <v>274</v>
      </c>
      <c r="B772" t="s">
        <v>167</v>
      </c>
      <c r="C772" t="s">
        <v>14</v>
      </c>
      <c r="D772" t="s">
        <v>220</v>
      </c>
      <c r="E772" t="s">
        <v>171</v>
      </c>
      <c r="F772" t="s">
        <v>163</v>
      </c>
      <c r="G772" s="177">
        <v>-133.33000000000001</v>
      </c>
      <c r="H772" s="60">
        <v>45744</v>
      </c>
      <c r="I772" s="60">
        <v>45744</v>
      </c>
      <c r="J772" t="s">
        <v>163</v>
      </c>
      <c r="K772" t="s">
        <v>221</v>
      </c>
      <c r="L772" s="160">
        <v>45717</v>
      </c>
      <c r="M772" s="52">
        <f>IF(H772&gt;0,IF(COUNTIF($A$2:A772,A772)&gt;1,0,1),0)</f>
        <v>0</v>
      </c>
    </row>
    <row r="773" spans="1:13" ht="12.75" customHeight="1" x14ac:dyDescent="0.25">
      <c r="A773" t="s">
        <v>224</v>
      </c>
      <c r="B773" t="s">
        <v>167</v>
      </c>
      <c r="C773" t="s">
        <v>14</v>
      </c>
      <c r="D773" t="s">
        <v>220</v>
      </c>
      <c r="E773" t="s">
        <v>171</v>
      </c>
      <c r="F773" t="s">
        <v>163</v>
      </c>
      <c r="G773" s="177">
        <v>-10</v>
      </c>
      <c r="H773" s="60">
        <v>45744</v>
      </c>
      <c r="I773" s="60">
        <v>45744</v>
      </c>
      <c r="J773" t="s">
        <v>163</v>
      </c>
      <c r="K773" t="s">
        <v>221</v>
      </c>
      <c r="L773" s="160">
        <v>45717</v>
      </c>
      <c r="M773" s="52">
        <f>IF(H773&gt;0,IF(COUNTIF($A$2:A773,A773)&gt;1,0,1),0)</f>
        <v>0</v>
      </c>
    </row>
    <row r="774" spans="1:13" ht="12.75" customHeight="1" x14ac:dyDescent="0.25">
      <c r="A774" t="s">
        <v>1628</v>
      </c>
      <c r="B774" t="s">
        <v>167</v>
      </c>
      <c r="C774" t="s">
        <v>14</v>
      </c>
      <c r="D774" t="s">
        <v>220</v>
      </c>
      <c r="E774" t="s">
        <v>171</v>
      </c>
      <c r="F774" t="s">
        <v>163</v>
      </c>
      <c r="G774" s="177">
        <v>-15</v>
      </c>
      <c r="H774" s="60">
        <v>45744</v>
      </c>
      <c r="I774" s="60">
        <v>45744</v>
      </c>
      <c r="J774" t="s">
        <v>163</v>
      </c>
      <c r="K774" t="s">
        <v>221</v>
      </c>
      <c r="L774" s="160">
        <v>45717</v>
      </c>
      <c r="M774" s="52">
        <f>IF(H774&gt;0,IF(COUNTIF($A$2:A774,A774)&gt;1,0,1),0)</f>
        <v>0</v>
      </c>
    </row>
    <row r="775" spans="1:13" ht="12.75" customHeight="1" x14ac:dyDescent="0.25">
      <c r="A775" t="s">
        <v>2691</v>
      </c>
      <c r="B775" t="s">
        <v>167</v>
      </c>
      <c r="C775" t="s">
        <v>14</v>
      </c>
      <c r="D775" t="s">
        <v>220</v>
      </c>
      <c r="E775" t="s">
        <v>171</v>
      </c>
      <c r="F775" t="s">
        <v>163</v>
      </c>
      <c r="G775" s="177">
        <v>-42.67</v>
      </c>
      <c r="H775" s="60">
        <v>45747</v>
      </c>
      <c r="I775" s="60">
        <v>45747</v>
      </c>
      <c r="J775" t="s">
        <v>163</v>
      </c>
      <c r="K775" t="s">
        <v>221</v>
      </c>
      <c r="L775" s="160">
        <v>45717</v>
      </c>
      <c r="M775" s="52">
        <f>IF(H775&gt;0,IF(COUNTIF($A$2:A775,A775)&gt;1,0,1),0)</f>
        <v>0</v>
      </c>
    </row>
    <row r="776" spans="1:13" ht="12.75" customHeight="1" x14ac:dyDescent="0.25">
      <c r="A776" t="s">
        <v>303</v>
      </c>
      <c r="B776" t="s">
        <v>167</v>
      </c>
      <c r="C776" t="s">
        <v>14</v>
      </c>
      <c r="D776" t="s">
        <v>220</v>
      </c>
      <c r="E776" t="s">
        <v>171</v>
      </c>
      <c r="F776" t="s">
        <v>163</v>
      </c>
      <c r="G776" s="177">
        <v>-25</v>
      </c>
      <c r="H776" s="60">
        <v>45747</v>
      </c>
      <c r="I776" s="60">
        <v>45747</v>
      </c>
      <c r="J776" t="s">
        <v>163</v>
      </c>
      <c r="K776" t="s">
        <v>1278</v>
      </c>
      <c r="L776" s="160">
        <v>45717</v>
      </c>
      <c r="M776" s="52">
        <f>IF(H776&gt;0,IF(COUNTIF($A$2:A776,A776)&gt;1,0,1),0)</f>
        <v>0</v>
      </c>
    </row>
    <row r="777" spans="1:13" ht="12.75" customHeight="1" x14ac:dyDescent="0.25">
      <c r="A777" t="s">
        <v>303</v>
      </c>
      <c r="B777" t="s">
        <v>167</v>
      </c>
      <c r="C777" t="s">
        <v>14</v>
      </c>
      <c r="D777" t="s">
        <v>220</v>
      </c>
      <c r="E777" t="s">
        <v>171</v>
      </c>
      <c r="F777" t="s">
        <v>163</v>
      </c>
      <c r="G777" s="177">
        <v>-25</v>
      </c>
      <c r="H777" s="60">
        <v>45747</v>
      </c>
      <c r="I777" s="60">
        <v>45747</v>
      </c>
      <c r="J777" t="s">
        <v>163</v>
      </c>
      <c r="K777" t="s">
        <v>1278</v>
      </c>
      <c r="L777" s="160">
        <v>45717</v>
      </c>
      <c r="M777" s="52">
        <f>IF(H777&gt;0,IF(COUNTIF($A$2:A777,A777)&gt;1,0,1),0)</f>
        <v>0</v>
      </c>
    </row>
    <row r="778" spans="1:13" ht="12.75" customHeight="1" x14ac:dyDescent="0.25">
      <c r="A778" t="s">
        <v>232</v>
      </c>
      <c r="B778" t="s">
        <v>167</v>
      </c>
      <c r="C778" t="s">
        <v>14</v>
      </c>
      <c r="D778" t="s">
        <v>220</v>
      </c>
      <c r="E778" t="s">
        <v>171</v>
      </c>
      <c r="F778" t="s">
        <v>163</v>
      </c>
      <c r="G778" s="177">
        <v>-16.670000000000002</v>
      </c>
      <c r="H778" s="60">
        <v>45747</v>
      </c>
      <c r="I778" s="60">
        <v>45747</v>
      </c>
      <c r="J778" t="s">
        <v>163</v>
      </c>
      <c r="K778" t="s">
        <v>221</v>
      </c>
      <c r="L778" s="160">
        <v>45717</v>
      </c>
      <c r="M778" s="52">
        <f>IF(H778&gt;0,IF(COUNTIF($A$2:A778,A778)&gt;1,0,1),0)</f>
        <v>0</v>
      </c>
    </row>
    <row r="779" spans="1:13" ht="12.75" customHeight="1" x14ac:dyDescent="0.25">
      <c r="A779" t="s">
        <v>242</v>
      </c>
      <c r="B779" t="s">
        <v>167</v>
      </c>
      <c r="C779" t="s">
        <v>14</v>
      </c>
      <c r="D779" t="s">
        <v>220</v>
      </c>
      <c r="E779" t="s">
        <v>171</v>
      </c>
      <c r="F779" t="s">
        <v>163</v>
      </c>
      <c r="G779" s="177">
        <v>-86.67</v>
      </c>
      <c r="H779" s="60">
        <v>45747</v>
      </c>
      <c r="I779" s="60">
        <v>45747</v>
      </c>
      <c r="J779" t="s">
        <v>163</v>
      </c>
      <c r="K779" t="s">
        <v>221</v>
      </c>
      <c r="L779" s="160">
        <v>45717</v>
      </c>
      <c r="M779" s="52">
        <f>IF(H779&gt;0,IF(COUNTIF($A$2:A779,A779)&gt;1,0,1),0)</f>
        <v>0</v>
      </c>
    </row>
    <row r="780" spans="1:13" ht="12.75" customHeight="1" x14ac:dyDescent="0.25">
      <c r="A780" t="s">
        <v>267</v>
      </c>
      <c r="B780" t="s">
        <v>167</v>
      </c>
      <c r="C780" t="s">
        <v>14</v>
      </c>
      <c r="D780" t="s">
        <v>220</v>
      </c>
      <c r="E780" t="s">
        <v>171</v>
      </c>
      <c r="F780" t="s">
        <v>163</v>
      </c>
      <c r="G780" s="177">
        <v>-20</v>
      </c>
      <c r="H780" s="60">
        <v>45747</v>
      </c>
      <c r="I780" s="60">
        <v>45747</v>
      </c>
      <c r="J780" t="s">
        <v>163</v>
      </c>
      <c r="K780" t="s">
        <v>221</v>
      </c>
      <c r="L780" s="160">
        <v>45717</v>
      </c>
      <c r="M780" s="52">
        <f>IF(H780&gt;0,IF(COUNTIF($A$2:A780,A780)&gt;1,0,1),0)</f>
        <v>0</v>
      </c>
    </row>
    <row r="781" spans="1:13" ht="12.75" customHeight="1" x14ac:dyDescent="0.25">
      <c r="A781" t="s">
        <v>243</v>
      </c>
      <c r="B781" t="s">
        <v>167</v>
      </c>
      <c r="C781" t="s">
        <v>14</v>
      </c>
      <c r="D781" t="s">
        <v>220</v>
      </c>
      <c r="E781" t="s">
        <v>171</v>
      </c>
      <c r="F781" t="s">
        <v>163</v>
      </c>
      <c r="G781" s="177">
        <v>-25</v>
      </c>
      <c r="H781" s="60">
        <v>45747</v>
      </c>
      <c r="I781" s="60">
        <v>45747</v>
      </c>
      <c r="J781" t="s">
        <v>163</v>
      </c>
      <c r="K781" t="s">
        <v>221</v>
      </c>
      <c r="L781" s="160">
        <v>45717</v>
      </c>
      <c r="M781" s="52">
        <f>IF(H781&gt;0,IF(COUNTIF($A$2:A781,A781)&gt;1,0,1),0)</f>
        <v>0</v>
      </c>
    </row>
    <row r="782" spans="1:13" ht="12.75" customHeight="1" x14ac:dyDescent="0.25">
      <c r="A782" t="s">
        <v>1027</v>
      </c>
      <c r="B782" t="s">
        <v>167</v>
      </c>
      <c r="C782" t="s">
        <v>14</v>
      </c>
      <c r="D782" t="s">
        <v>220</v>
      </c>
      <c r="E782" t="s">
        <v>171</v>
      </c>
      <c r="F782" t="s">
        <v>163</v>
      </c>
      <c r="G782" s="177">
        <v>-46.67</v>
      </c>
      <c r="H782" s="60">
        <v>45747</v>
      </c>
      <c r="I782" s="60">
        <v>45747</v>
      </c>
      <c r="J782" t="s">
        <v>163</v>
      </c>
      <c r="K782" t="s">
        <v>221</v>
      </c>
      <c r="L782" s="160">
        <v>45717</v>
      </c>
      <c r="M782" s="52">
        <f>IF(H782&gt;0,IF(COUNTIF($A$2:A782,A782)&gt;1,0,1),0)</f>
        <v>0</v>
      </c>
    </row>
    <row r="783" spans="1:13" ht="12.75" customHeight="1" x14ac:dyDescent="0.25">
      <c r="A783" t="s">
        <v>288</v>
      </c>
      <c r="B783" t="s">
        <v>167</v>
      </c>
      <c r="C783" t="s">
        <v>14</v>
      </c>
      <c r="D783" t="s">
        <v>220</v>
      </c>
      <c r="E783" t="s">
        <v>171</v>
      </c>
      <c r="F783" t="s">
        <v>163</v>
      </c>
      <c r="G783" s="177">
        <v>-20</v>
      </c>
      <c r="H783" s="60">
        <v>45747</v>
      </c>
      <c r="I783" s="60">
        <v>45747</v>
      </c>
      <c r="J783" t="s">
        <v>163</v>
      </c>
      <c r="K783" t="s">
        <v>221</v>
      </c>
      <c r="L783" s="160">
        <v>45717</v>
      </c>
      <c r="M783" s="52">
        <f>IF(H783&gt;0,IF(COUNTIF($A$2:A783,A783)&gt;1,0,1),0)</f>
        <v>0</v>
      </c>
    </row>
    <row r="784" spans="1:13" ht="12.75" customHeight="1" x14ac:dyDescent="0.25">
      <c r="A784" t="s">
        <v>289</v>
      </c>
      <c r="B784" t="s">
        <v>167</v>
      </c>
      <c r="C784" t="s">
        <v>14</v>
      </c>
      <c r="D784" t="s">
        <v>220</v>
      </c>
      <c r="E784" t="s">
        <v>171</v>
      </c>
      <c r="F784" t="s">
        <v>163</v>
      </c>
      <c r="G784" s="177">
        <v>-20</v>
      </c>
      <c r="H784" s="60">
        <v>45747</v>
      </c>
      <c r="I784" s="60">
        <v>45747</v>
      </c>
      <c r="J784" t="s">
        <v>163</v>
      </c>
      <c r="K784" t="s">
        <v>221</v>
      </c>
      <c r="L784" s="160">
        <v>45717</v>
      </c>
      <c r="M784" s="52">
        <f>IF(H784&gt;0,IF(COUNTIF($A$2:A784,A784)&gt;1,0,1),0)</f>
        <v>0</v>
      </c>
    </row>
    <row r="785" spans="1:13" ht="12.75" customHeight="1" x14ac:dyDescent="0.25">
      <c r="A785" t="s">
        <v>2719</v>
      </c>
      <c r="B785" t="s">
        <v>167</v>
      </c>
      <c r="C785" t="s">
        <v>14</v>
      </c>
      <c r="D785" t="s">
        <v>220</v>
      </c>
      <c r="E785" t="s">
        <v>171</v>
      </c>
      <c r="F785" t="s">
        <v>163</v>
      </c>
      <c r="G785" s="177">
        <v>-20</v>
      </c>
      <c r="H785" s="60">
        <v>45747</v>
      </c>
      <c r="I785" s="60">
        <v>45747</v>
      </c>
      <c r="J785" t="s">
        <v>163</v>
      </c>
      <c r="K785" t="s">
        <v>221</v>
      </c>
      <c r="L785" s="160">
        <v>45717</v>
      </c>
      <c r="M785" s="52">
        <f>IF(H785&gt;0,IF(COUNTIF($A$2:A785,A785)&gt;1,0,1),0)</f>
        <v>1</v>
      </c>
    </row>
    <row r="786" spans="1:13" ht="12.75" customHeight="1" x14ac:dyDescent="0.25">
      <c r="A786" t="s">
        <v>2683</v>
      </c>
      <c r="B786" t="s">
        <v>167</v>
      </c>
      <c r="C786" t="s">
        <v>14</v>
      </c>
      <c r="D786" t="s">
        <v>220</v>
      </c>
      <c r="E786" t="s">
        <v>171</v>
      </c>
      <c r="F786" t="s">
        <v>163</v>
      </c>
      <c r="G786" s="177">
        <v>-25</v>
      </c>
      <c r="H786" s="60">
        <v>45747</v>
      </c>
      <c r="I786" s="60">
        <v>45747</v>
      </c>
      <c r="J786" t="s">
        <v>163</v>
      </c>
      <c r="K786" t="s">
        <v>221</v>
      </c>
      <c r="L786" s="160">
        <v>45717</v>
      </c>
      <c r="M786" s="52">
        <f>IF(H786&gt;0,IF(COUNTIF($A$2:A786,A786)&gt;1,0,1),0)</f>
        <v>1</v>
      </c>
    </row>
    <row r="787" spans="1:13" ht="12.75" customHeight="1" x14ac:dyDescent="0.25">
      <c r="A787" t="s">
        <v>291</v>
      </c>
      <c r="B787" t="s">
        <v>167</v>
      </c>
      <c r="C787" t="s">
        <v>14</v>
      </c>
      <c r="D787" t="s">
        <v>220</v>
      </c>
      <c r="E787" t="s">
        <v>171</v>
      </c>
      <c r="F787" t="s">
        <v>163</v>
      </c>
      <c r="G787" s="177">
        <v>-20</v>
      </c>
      <c r="H787" s="60">
        <v>45747</v>
      </c>
      <c r="I787" s="60">
        <v>45747</v>
      </c>
      <c r="J787" t="s">
        <v>163</v>
      </c>
      <c r="K787" t="s">
        <v>221</v>
      </c>
      <c r="L787" s="160">
        <v>45717</v>
      </c>
      <c r="M787" s="52">
        <f>IF(H787&gt;0,IF(COUNTIF($A$2:A787,A787)&gt;1,0,1),0)</f>
        <v>0</v>
      </c>
    </row>
    <row r="788" spans="1:13" ht="12.75" customHeight="1" x14ac:dyDescent="0.25">
      <c r="A788" t="s">
        <v>284</v>
      </c>
      <c r="B788" t="s">
        <v>167</v>
      </c>
      <c r="C788" t="s">
        <v>14</v>
      </c>
      <c r="D788" t="s">
        <v>220</v>
      </c>
      <c r="E788" t="s">
        <v>171</v>
      </c>
      <c r="F788" t="s">
        <v>163</v>
      </c>
      <c r="G788" s="177">
        <v>-20</v>
      </c>
      <c r="H788" s="60">
        <v>45747</v>
      </c>
      <c r="I788" s="60">
        <v>45747</v>
      </c>
      <c r="J788" t="s">
        <v>163</v>
      </c>
      <c r="K788" t="s">
        <v>221</v>
      </c>
      <c r="L788" s="160">
        <v>45717</v>
      </c>
      <c r="M788" s="52">
        <f>IF(H788&gt;0,IF(COUNTIF($A$2:A788,A788)&gt;1,0,1),0)</f>
        <v>0</v>
      </c>
    </row>
    <row r="789" spans="1:13" ht="12.75" customHeight="1" x14ac:dyDescent="0.25">
      <c r="A789" t="s">
        <v>2963</v>
      </c>
      <c r="B789" t="s">
        <v>167</v>
      </c>
      <c r="C789" t="s">
        <v>14</v>
      </c>
      <c r="D789" t="s">
        <v>313</v>
      </c>
      <c r="E789" t="s">
        <v>171</v>
      </c>
      <c r="F789" t="s">
        <v>163</v>
      </c>
      <c r="G789" s="177">
        <v>-211.91</v>
      </c>
      <c r="H789" s="60">
        <v>45733</v>
      </c>
      <c r="I789" s="60">
        <v>45733</v>
      </c>
      <c r="J789" t="s">
        <v>163</v>
      </c>
      <c r="K789" t="s">
        <v>2962</v>
      </c>
      <c r="L789" s="160">
        <v>45717</v>
      </c>
      <c r="M789" s="52">
        <f>IF(H789&gt;0,IF(COUNTIF($A$2:A789,A789)&gt;1,0,1),0)</f>
        <v>1</v>
      </c>
    </row>
    <row r="790" spans="1:13" ht="12.75" customHeight="1" x14ac:dyDescent="0.25">
      <c r="A790" t="s">
        <v>2603</v>
      </c>
      <c r="B790" t="s">
        <v>167</v>
      </c>
      <c r="C790" t="s">
        <v>14</v>
      </c>
      <c r="D790" t="s">
        <v>313</v>
      </c>
      <c r="E790" t="s">
        <v>171</v>
      </c>
      <c r="F790" t="s">
        <v>163</v>
      </c>
      <c r="G790" s="177">
        <v>-1033.74</v>
      </c>
      <c r="H790" s="60">
        <v>45735</v>
      </c>
      <c r="I790" s="60">
        <v>45735</v>
      </c>
      <c r="J790" t="s">
        <v>163</v>
      </c>
      <c r="K790" t="s">
        <v>2961</v>
      </c>
      <c r="L790" s="160">
        <v>45717</v>
      </c>
      <c r="M790" s="52">
        <f>IF(H790&gt;0,IF(COUNTIF($A$2:A790,A790)&gt;1,0,1),0)</f>
        <v>0</v>
      </c>
    </row>
    <row r="791" spans="1:13" ht="12.75" customHeight="1" x14ac:dyDescent="0.25">
      <c r="A791" t="s">
        <v>293</v>
      </c>
      <c r="B791" t="s">
        <v>167</v>
      </c>
      <c r="C791" t="s">
        <v>14</v>
      </c>
      <c r="D791" t="s">
        <v>220</v>
      </c>
      <c r="E791" t="s">
        <v>171</v>
      </c>
      <c r="F791" t="s">
        <v>163</v>
      </c>
      <c r="G791" s="177">
        <v>-50</v>
      </c>
      <c r="H791" s="60">
        <v>45748</v>
      </c>
      <c r="I791" s="60">
        <v>45748</v>
      </c>
      <c r="J791" t="s">
        <v>163</v>
      </c>
      <c r="K791" t="s">
        <v>221</v>
      </c>
      <c r="L791" s="160">
        <v>45748</v>
      </c>
      <c r="M791" s="52">
        <f>IF(H791&gt;0,IF(COUNTIF($A$2:A791,A791)&gt;1,0,1),0)</f>
        <v>0</v>
      </c>
    </row>
    <row r="792" spans="1:13" ht="12.75" customHeight="1" x14ac:dyDescent="0.25">
      <c r="A792" t="s">
        <v>1627</v>
      </c>
      <c r="B792" t="s">
        <v>167</v>
      </c>
      <c r="C792" t="s">
        <v>14</v>
      </c>
      <c r="D792" t="s">
        <v>220</v>
      </c>
      <c r="E792" t="s">
        <v>171</v>
      </c>
      <c r="F792" t="s">
        <v>163</v>
      </c>
      <c r="G792" s="177">
        <v>-20</v>
      </c>
      <c r="H792" s="60">
        <v>45748</v>
      </c>
      <c r="I792" s="60">
        <v>45748</v>
      </c>
      <c r="J792" t="s">
        <v>163</v>
      </c>
      <c r="K792" t="s">
        <v>221</v>
      </c>
      <c r="L792" s="160">
        <v>45748</v>
      </c>
      <c r="M792" s="52">
        <f>IF(H792&gt;0,IF(COUNTIF($A$2:A792,A792)&gt;1,0,1),0)</f>
        <v>0</v>
      </c>
    </row>
    <row r="793" spans="1:13" ht="12.75" customHeight="1" x14ac:dyDescent="0.25">
      <c r="A793" t="s">
        <v>254</v>
      </c>
      <c r="B793" t="s">
        <v>167</v>
      </c>
      <c r="C793" t="s">
        <v>14</v>
      </c>
      <c r="D793" t="s">
        <v>220</v>
      </c>
      <c r="E793" t="s">
        <v>171</v>
      </c>
      <c r="F793" t="s">
        <v>163</v>
      </c>
      <c r="G793" s="177">
        <v>-80</v>
      </c>
      <c r="H793" s="60">
        <v>45749</v>
      </c>
      <c r="I793" s="60">
        <v>45749</v>
      </c>
      <c r="J793" t="s">
        <v>163</v>
      </c>
      <c r="K793" t="s">
        <v>221</v>
      </c>
      <c r="L793" s="160">
        <v>45748</v>
      </c>
      <c r="M793" s="52">
        <f>IF(H793&gt;0,IF(COUNTIF($A$2:A793,A793)&gt;1,0,1),0)</f>
        <v>0</v>
      </c>
    </row>
    <row r="794" spans="1:13" ht="12.75" customHeight="1" x14ac:dyDescent="0.25">
      <c r="A794" t="s">
        <v>255</v>
      </c>
      <c r="B794" t="s">
        <v>167</v>
      </c>
      <c r="C794" t="s">
        <v>14</v>
      </c>
      <c r="D794" t="s">
        <v>220</v>
      </c>
      <c r="E794" t="s">
        <v>171</v>
      </c>
      <c r="F794" t="s">
        <v>163</v>
      </c>
      <c r="G794" s="177">
        <v>-10</v>
      </c>
      <c r="H794" s="60">
        <v>45750</v>
      </c>
      <c r="I794" s="60">
        <v>45750</v>
      </c>
      <c r="J794" t="s">
        <v>163</v>
      </c>
      <c r="K794" t="s">
        <v>221</v>
      </c>
      <c r="L794" s="160">
        <v>45748</v>
      </c>
      <c r="M794" s="52">
        <f>IF(H794&gt;0,IF(COUNTIF($A$2:A794,A794)&gt;1,0,1),0)</f>
        <v>0</v>
      </c>
    </row>
    <row r="795" spans="1:13" ht="12.75" customHeight="1" x14ac:dyDescent="0.25">
      <c r="A795" t="s">
        <v>2603</v>
      </c>
      <c r="B795" t="s">
        <v>167</v>
      </c>
      <c r="C795" t="s">
        <v>14</v>
      </c>
      <c r="D795" t="s">
        <v>220</v>
      </c>
      <c r="E795" t="s">
        <v>171</v>
      </c>
      <c r="F795" t="s">
        <v>163</v>
      </c>
      <c r="G795" s="177">
        <v>-70</v>
      </c>
      <c r="H795" s="60">
        <v>45750</v>
      </c>
      <c r="I795" s="60">
        <v>45750</v>
      </c>
      <c r="J795" t="s">
        <v>163</v>
      </c>
      <c r="K795" t="s">
        <v>221</v>
      </c>
      <c r="L795" s="160">
        <v>45748</v>
      </c>
      <c r="M795" s="52">
        <f>IF(H795&gt;0,IF(COUNTIF($A$2:A795,A795)&gt;1,0,1),0)</f>
        <v>0</v>
      </c>
    </row>
    <row r="796" spans="1:13" ht="12.75" customHeight="1" x14ac:dyDescent="0.25">
      <c r="A796" t="s">
        <v>297</v>
      </c>
      <c r="B796" t="s">
        <v>167</v>
      </c>
      <c r="C796" t="s">
        <v>14</v>
      </c>
      <c r="D796" t="s">
        <v>220</v>
      </c>
      <c r="E796" t="s">
        <v>171</v>
      </c>
      <c r="F796" t="s">
        <v>163</v>
      </c>
      <c r="G796" s="177">
        <v>-50</v>
      </c>
      <c r="H796" s="60">
        <v>45751</v>
      </c>
      <c r="I796" s="60">
        <v>45751</v>
      </c>
      <c r="J796" t="s">
        <v>163</v>
      </c>
      <c r="K796" t="s">
        <v>221</v>
      </c>
      <c r="L796" s="160">
        <v>45748</v>
      </c>
      <c r="M796" s="52">
        <f>IF(H796&gt;0,IF(COUNTIF($A$2:A796,A796)&gt;1,0,1),0)</f>
        <v>0</v>
      </c>
    </row>
    <row r="797" spans="1:13" ht="12.75" customHeight="1" x14ac:dyDescent="0.25">
      <c r="A797" t="s">
        <v>676</v>
      </c>
      <c r="B797" t="s">
        <v>167</v>
      </c>
      <c r="C797" t="s">
        <v>14</v>
      </c>
      <c r="D797" t="s">
        <v>220</v>
      </c>
      <c r="E797" t="s">
        <v>171</v>
      </c>
      <c r="F797" t="s">
        <v>163</v>
      </c>
      <c r="G797" s="177">
        <v>-36.659999999999997</v>
      </c>
      <c r="H797" s="60">
        <v>45751</v>
      </c>
      <c r="I797" s="60">
        <v>45751</v>
      </c>
      <c r="J797" t="s">
        <v>163</v>
      </c>
      <c r="K797" t="s">
        <v>1292</v>
      </c>
      <c r="L797" s="160">
        <v>45748</v>
      </c>
      <c r="M797" s="52">
        <f>IF(H797&gt;0,IF(COUNTIF($A$2:A797,A797)&gt;1,0,1),0)</f>
        <v>0</v>
      </c>
    </row>
    <row r="798" spans="1:13" ht="12.75" customHeight="1" x14ac:dyDescent="0.25">
      <c r="A798" t="s">
        <v>3270</v>
      </c>
      <c r="B798" t="s">
        <v>167</v>
      </c>
      <c r="C798" t="s">
        <v>14</v>
      </c>
      <c r="D798" t="s">
        <v>220</v>
      </c>
      <c r="E798" t="s">
        <v>171</v>
      </c>
      <c r="F798" t="s">
        <v>163</v>
      </c>
      <c r="G798" s="177">
        <v>-55</v>
      </c>
      <c r="H798" s="60">
        <v>45754</v>
      </c>
      <c r="I798" s="60">
        <v>45754</v>
      </c>
      <c r="J798" t="s">
        <v>163</v>
      </c>
      <c r="K798" t="s">
        <v>221</v>
      </c>
      <c r="L798" s="160">
        <v>45748</v>
      </c>
      <c r="M798" s="52">
        <f>IF(H798&gt;0,IF(COUNTIF($A$2:A798,A798)&gt;1,0,1),0)</f>
        <v>1</v>
      </c>
    </row>
    <row r="799" spans="1:13" ht="12.75" customHeight="1" x14ac:dyDescent="0.25">
      <c r="A799" t="s">
        <v>298</v>
      </c>
      <c r="B799" t="s">
        <v>167</v>
      </c>
      <c r="C799" t="s">
        <v>14</v>
      </c>
      <c r="D799" t="s">
        <v>220</v>
      </c>
      <c r="E799" t="s">
        <v>171</v>
      </c>
      <c r="F799" t="s">
        <v>163</v>
      </c>
      <c r="G799" s="177">
        <v>-10</v>
      </c>
      <c r="H799" s="60">
        <v>45754</v>
      </c>
      <c r="I799" s="60">
        <v>45754</v>
      </c>
      <c r="J799" t="s">
        <v>163</v>
      </c>
      <c r="K799" t="s">
        <v>221</v>
      </c>
      <c r="L799" s="160">
        <v>45748</v>
      </c>
      <c r="M799" s="52">
        <f>IF(H799&gt;0,IF(COUNTIF($A$2:A799,A799)&gt;1,0,1),0)</f>
        <v>0</v>
      </c>
    </row>
    <row r="800" spans="1:13" ht="12.75" customHeight="1" x14ac:dyDescent="0.25">
      <c r="A800" t="s">
        <v>299</v>
      </c>
      <c r="B800" t="s">
        <v>167</v>
      </c>
      <c r="C800" t="s">
        <v>14</v>
      </c>
      <c r="D800" t="s">
        <v>220</v>
      </c>
      <c r="E800" t="s">
        <v>171</v>
      </c>
      <c r="F800" t="s">
        <v>163</v>
      </c>
      <c r="G800" s="177">
        <v>-40</v>
      </c>
      <c r="H800" s="60">
        <v>45754</v>
      </c>
      <c r="I800" s="60">
        <v>45754</v>
      </c>
      <c r="J800" t="s">
        <v>163</v>
      </c>
      <c r="K800" t="s">
        <v>221</v>
      </c>
      <c r="L800" s="160">
        <v>45748</v>
      </c>
      <c r="M800" s="52">
        <f>IF(H800&gt;0,IF(COUNTIF($A$2:A800,A800)&gt;1,0,1),0)</f>
        <v>0</v>
      </c>
    </row>
    <row r="801" spans="1:17" ht="12.75" customHeight="1" x14ac:dyDescent="0.25">
      <c r="A801" t="s">
        <v>300</v>
      </c>
      <c r="B801" t="s">
        <v>167</v>
      </c>
      <c r="C801" t="s">
        <v>14</v>
      </c>
      <c r="D801" t="s">
        <v>220</v>
      </c>
      <c r="E801" t="s">
        <v>171</v>
      </c>
      <c r="F801" t="s">
        <v>163</v>
      </c>
      <c r="G801" s="177">
        <v>-40</v>
      </c>
      <c r="H801" s="60">
        <v>45754</v>
      </c>
      <c r="I801" s="60">
        <v>45754</v>
      </c>
      <c r="J801" t="s">
        <v>163</v>
      </c>
      <c r="K801" t="s">
        <v>221</v>
      </c>
      <c r="L801" s="160">
        <v>45748</v>
      </c>
      <c r="M801" s="52">
        <f>IF(H801&gt;0,IF(COUNTIF($A$2:A801,A801)&gt;1,0,1),0)</f>
        <v>0</v>
      </c>
    </row>
    <row r="802" spans="1:17" ht="12.75" customHeight="1" x14ac:dyDescent="0.25">
      <c r="A802" t="s">
        <v>301</v>
      </c>
      <c r="B802" t="s">
        <v>167</v>
      </c>
      <c r="C802" t="s">
        <v>14</v>
      </c>
      <c r="D802" t="s">
        <v>220</v>
      </c>
      <c r="E802" t="s">
        <v>171</v>
      </c>
      <c r="F802" t="s">
        <v>163</v>
      </c>
      <c r="G802" s="177">
        <v>-50</v>
      </c>
      <c r="H802" s="60">
        <v>45754</v>
      </c>
      <c r="I802" s="60">
        <v>45754</v>
      </c>
      <c r="J802" t="s">
        <v>163</v>
      </c>
      <c r="K802" t="s">
        <v>221</v>
      </c>
      <c r="L802" s="160">
        <v>45748</v>
      </c>
      <c r="M802" s="52">
        <f>IF(H802&gt;0,IF(COUNTIF($A$2:A802,A802)&gt;1,0,1),0)</f>
        <v>0</v>
      </c>
    </row>
    <row r="803" spans="1:17" ht="12.75" customHeight="1" x14ac:dyDescent="0.25">
      <c r="A803" t="s">
        <v>282</v>
      </c>
      <c r="B803" t="s">
        <v>167</v>
      </c>
      <c r="C803" t="s">
        <v>14</v>
      </c>
      <c r="D803" t="s">
        <v>220</v>
      </c>
      <c r="E803" t="s">
        <v>171</v>
      </c>
      <c r="F803" t="s">
        <v>163</v>
      </c>
      <c r="G803" s="177">
        <v>-33.33</v>
      </c>
      <c r="H803" s="60">
        <v>45754</v>
      </c>
      <c r="I803" s="60">
        <v>45754</v>
      </c>
      <c r="J803" t="s">
        <v>163</v>
      </c>
      <c r="K803" t="s">
        <v>221</v>
      </c>
      <c r="L803" s="160">
        <v>45748</v>
      </c>
      <c r="M803" s="52">
        <f>IF(H803&gt;0,IF(COUNTIF($A$2:A803,A803)&gt;1,0,1),0)</f>
        <v>0</v>
      </c>
    </row>
    <row r="804" spans="1:17" ht="12.75" customHeight="1" x14ac:dyDescent="0.25">
      <c r="A804" t="s">
        <v>287</v>
      </c>
      <c r="B804" t="s">
        <v>167</v>
      </c>
      <c r="C804" t="s">
        <v>14</v>
      </c>
      <c r="D804" t="s">
        <v>220</v>
      </c>
      <c r="E804" t="s">
        <v>171</v>
      </c>
      <c r="F804" t="s">
        <v>163</v>
      </c>
      <c r="G804" s="177">
        <v>-86.67</v>
      </c>
      <c r="H804" s="60">
        <v>45754</v>
      </c>
      <c r="I804" s="60">
        <v>45754</v>
      </c>
      <c r="J804" t="s">
        <v>163</v>
      </c>
      <c r="K804" t="s">
        <v>221</v>
      </c>
      <c r="L804" s="160">
        <v>45748</v>
      </c>
      <c r="M804" s="52">
        <f>IF(H804&gt;0,IF(COUNTIF($A$2:A804,A804)&gt;1,0,1),0)</f>
        <v>0</v>
      </c>
    </row>
    <row r="805" spans="1:17" ht="12.75" customHeight="1" x14ac:dyDescent="0.25">
      <c r="A805" t="s">
        <v>912</v>
      </c>
      <c r="B805" t="s">
        <v>167</v>
      </c>
      <c r="C805" t="s">
        <v>14</v>
      </c>
      <c r="D805" t="s">
        <v>220</v>
      </c>
      <c r="E805" t="s">
        <v>171</v>
      </c>
      <c r="F805" t="s">
        <v>163</v>
      </c>
      <c r="G805" s="177">
        <v>-65</v>
      </c>
      <c r="H805" s="60">
        <v>45754</v>
      </c>
      <c r="I805" s="60">
        <v>45754</v>
      </c>
      <c r="J805" t="s">
        <v>163</v>
      </c>
      <c r="K805" t="s">
        <v>221</v>
      </c>
      <c r="L805" s="160">
        <v>45748</v>
      </c>
      <c r="M805" s="52">
        <f>IF(H805&gt;0,IF(COUNTIF($A$2:A805,A805)&gt;1,0,1),0)</f>
        <v>0</v>
      </c>
    </row>
    <row r="806" spans="1:17" ht="12.75" customHeight="1" x14ac:dyDescent="0.25">
      <c r="A806" t="s">
        <v>309</v>
      </c>
      <c r="B806" t="s">
        <v>167</v>
      </c>
      <c r="C806" t="s">
        <v>14</v>
      </c>
      <c r="D806" t="s">
        <v>220</v>
      </c>
      <c r="E806" t="s">
        <v>171</v>
      </c>
      <c r="F806" t="s">
        <v>163</v>
      </c>
      <c r="G806" s="177">
        <v>-15</v>
      </c>
      <c r="H806" s="60">
        <v>45754</v>
      </c>
      <c r="I806" s="60">
        <v>45754</v>
      </c>
      <c r="J806" t="s">
        <v>163</v>
      </c>
      <c r="K806" t="s">
        <v>221</v>
      </c>
      <c r="L806" s="160">
        <v>45748</v>
      </c>
      <c r="M806" s="52">
        <f>IF(H806&gt;0,IF(COUNTIF($A$2:A806,A806)&gt;1,0,1),0)</f>
        <v>0</v>
      </c>
    </row>
    <row r="807" spans="1:17" ht="12.75" customHeight="1" x14ac:dyDescent="0.25">
      <c r="A807" t="s">
        <v>228</v>
      </c>
      <c r="B807" t="s">
        <v>167</v>
      </c>
      <c r="C807" t="s">
        <v>14</v>
      </c>
      <c r="D807" t="s">
        <v>220</v>
      </c>
      <c r="E807" t="s">
        <v>171</v>
      </c>
      <c r="F807" t="s">
        <v>163</v>
      </c>
      <c r="G807" s="177">
        <v>-20</v>
      </c>
      <c r="H807" s="60">
        <v>45755</v>
      </c>
      <c r="I807" s="60">
        <v>45755</v>
      </c>
      <c r="J807" t="s">
        <v>163</v>
      </c>
      <c r="K807" t="s">
        <v>3269</v>
      </c>
      <c r="L807" s="160">
        <v>45748</v>
      </c>
      <c r="M807" s="52">
        <f>IF(H807&gt;0,IF(COUNTIF($A$2:A807,A807)&gt;1,0,1),0)</f>
        <v>0</v>
      </c>
    </row>
    <row r="808" spans="1:17" ht="12.75" customHeight="1" x14ac:dyDescent="0.25">
      <c r="A808" t="s">
        <v>1588</v>
      </c>
      <c r="B808" t="s">
        <v>167</v>
      </c>
      <c r="C808" t="s">
        <v>14</v>
      </c>
      <c r="D808" t="s">
        <v>220</v>
      </c>
      <c r="E808" t="s">
        <v>171</v>
      </c>
      <c r="F808" t="s">
        <v>163</v>
      </c>
      <c r="G808" s="177">
        <v>-20</v>
      </c>
      <c r="H808" s="60">
        <v>45755</v>
      </c>
      <c r="I808" s="60">
        <v>45755</v>
      </c>
      <c r="J808" t="s">
        <v>163</v>
      </c>
      <c r="K808" t="s">
        <v>221</v>
      </c>
      <c r="L808" s="160">
        <v>45748</v>
      </c>
      <c r="M808" s="52">
        <f>IF(H808&gt;0,IF(COUNTIF($A$2:A808,A808)&gt;1,0,1),0)</f>
        <v>0</v>
      </c>
    </row>
    <row r="809" spans="1:17" ht="12.75" customHeight="1" x14ac:dyDescent="0.25">
      <c r="A809" t="s">
        <v>2601</v>
      </c>
      <c r="B809" t="s">
        <v>167</v>
      </c>
      <c r="C809" t="s">
        <v>14</v>
      </c>
      <c r="D809" t="s">
        <v>220</v>
      </c>
      <c r="E809" t="s">
        <v>171</v>
      </c>
      <c r="F809" t="s">
        <v>163</v>
      </c>
      <c r="G809" s="177">
        <v>-20</v>
      </c>
      <c r="H809" s="60">
        <v>45755</v>
      </c>
      <c r="I809" s="60">
        <v>45755</v>
      </c>
      <c r="J809" t="s">
        <v>163</v>
      </c>
      <c r="K809" t="s">
        <v>221</v>
      </c>
      <c r="L809" s="160">
        <v>45748</v>
      </c>
      <c r="M809" s="52">
        <f>IF(H809&gt;0,IF(COUNTIF($A$2:A809,A809)&gt;1,0,1),0)</f>
        <v>0</v>
      </c>
    </row>
    <row r="810" spans="1:17" ht="12.75" customHeight="1" x14ac:dyDescent="0.25">
      <c r="A810" t="s">
        <v>253</v>
      </c>
      <c r="B810" t="s">
        <v>167</v>
      </c>
      <c r="C810" t="s">
        <v>14</v>
      </c>
      <c r="D810" t="s">
        <v>220</v>
      </c>
      <c r="E810" t="s">
        <v>171</v>
      </c>
      <c r="F810" t="s">
        <v>163</v>
      </c>
      <c r="G810" s="177">
        <v>-30</v>
      </c>
      <c r="H810" s="60">
        <v>45756</v>
      </c>
      <c r="I810" s="60">
        <v>45756</v>
      </c>
      <c r="J810" t="s">
        <v>163</v>
      </c>
      <c r="K810" t="s">
        <v>221</v>
      </c>
      <c r="L810" s="160">
        <v>45748</v>
      </c>
      <c r="M810" s="52">
        <f>IF(H810&gt;0,IF(COUNTIF($A$2:A810,A810)&gt;1,0,1),0)</f>
        <v>0</v>
      </c>
    </row>
    <row r="811" spans="1:17" ht="12.75" customHeight="1" x14ac:dyDescent="0.25">
      <c r="A811" t="s">
        <v>256</v>
      </c>
      <c r="B811" t="s">
        <v>167</v>
      </c>
      <c r="C811" t="s">
        <v>14</v>
      </c>
      <c r="D811" t="s">
        <v>220</v>
      </c>
      <c r="E811" t="s">
        <v>171</v>
      </c>
      <c r="F811" t="s">
        <v>163</v>
      </c>
      <c r="G811" s="177">
        <v>-50</v>
      </c>
      <c r="H811" s="60">
        <v>45756</v>
      </c>
      <c r="I811" s="60">
        <v>45756</v>
      </c>
      <c r="J811" t="s">
        <v>163</v>
      </c>
      <c r="K811" t="s">
        <v>221</v>
      </c>
      <c r="L811" s="160">
        <v>45748</v>
      </c>
      <c r="M811" s="52">
        <f>IF(H811&gt;0,IF(COUNTIF($A$2:A811,A811)&gt;1,0,1),0)</f>
        <v>0</v>
      </c>
    </row>
    <row r="812" spans="1:17" ht="12.75" customHeight="1" x14ac:dyDescent="0.25">
      <c r="A812" t="s">
        <v>276</v>
      </c>
      <c r="B812" t="s">
        <v>167</v>
      </c>
      <c r="C812" t="s">
        <v>14</v>
      </c>
      <c r="D812" t="s">
        <v>220</v>
      </c>
      <c r="E812" t="s">
        <v>171</v>
      </c>
      <c r="F812" t="s">
        <v>163</v>
      </c>
      <c r="G812" s="177">
        <v>-100</v>
      </c>
      <c r="H812" s="60">
        <v>45757</v>
      </c>
      <c r="I812" s="60">
        <v>45757</v>
      </c>
      <c r="J812" t="s">
        <v>163</v>
      </c>
      <c r="K812" t="s">
        <v>221</v>
      </c>
      <c r="L812" s="160">
        <v>45748</v>
      </c>
      <c r="M812" s="52">
        <f>IF(H812&gt;0,IF(COUNTIF($A$2:A812,A812)&gt;1,0,1),0)</f>
        <v>0</v>
      </c>
    </row>
    <row r="813" spans="1:17" ht="12.75" customHeight="1" x14ac:dyDescent="0.25">
      <c r="A813" t="s">
        <v>653</v>
      </c>
      <c r="B813" t="s">
        <v>167</v>
      </c>
      <c r="C813" t="s">
        <v>14</v>
      </c>
      <c r="D813" t="s">
        <v>220</v>
      </c>
      <c r="E813" t="s">
        <v>171</v>
      </c>
      <c r="F813" t="s">
        <v>163</v>
      </c>
      <c r="G813" s="177">
        <v>-20</v>
      </c>
      <c r="H813" s="60">
        <v>45757</v>
      </c>
      <c r="I813" s="60">
        <v>45757</v>
      </c>
      <c r="J813" t="s">
        <v>163</v>
      </c>
      <c r="K813" t="s">
        <v>221</v>
      </c>
      <c r="L813" s="160">
        <v>45748</v>
      </c>
      <c r="M813" s="52">
        <f>IF(H813&gt;0,IF(COUNTIF($A$2:A813,A813)&gt;1,0,1),0)</f>
        <v>0</v>
      </c>
    </row>
    <row r="814" spans="1:17" ht="12.75" customHeight="1" x14ac:dyDescent="0.25">
      <c r="A814" t="s">
        <v>656</v>
      </c>
      <c r="B814" t="s">
        <v>167</v>
      </c>
      <c r="C814" t="s">
        <v>14</v>
      </c>
      <c r="D814" t="s">
        <v>220</v>
      </c>
      <c r="E814" t="s">
        <v>171</v>
      </c>
      <c r="F814" t="s">
        <v>163</v>
      </c>
      <c r="G814" s="177">
        <v>-50</v>
      </c>
      <c r="H814" s="60">
        <v>45758</v>
      </c>
      <c r="I814" s="60">
        <v>45758</v>
      </c>
      <c r="J814" t="s">
        <v>163</v>
      </c>
      <c r="K814" t="s">
        <v>221</v>
      </c>
      <c r="L814" s="160">
        <v>45748</v>
      </c>
      <c r="M814" s="52">
        <f>IF(H814&gt;0,IF(COUNTIF($A$2:A814,A814)&gt;1,0,1),0)</f>
        <v>0</v>
      </c>
    </row>
    <row r="815" spans="1:17" ht="12.75" customHeight="1" x14ac:dyDescent="0.25">
      <c r="A815" t="s">
        <v>680</v>
      </c>
      <c r="B815" t="s">
        <v>167</v>
      </c>
      <c r="C815" t="s">
        <v>14</v>
      </c>
      <c r="D815" t="s">
        <v>220</v>
      </c>
      <c r="E815" t="s">
        <v>171</v>
      </c>
      <c r="F815" t="s">
        <v>163</v>
      </c>
      <c r="G815" s="177">
        <v>-20</v>
      </c>
      <c r="H815" s="60">
        <v>45758</v>
      </c>
      <c r="I815" s="60">
        <v>45758</v>
      </c>
      <c r="J815" t="s">
        <v>163</v>
      </c>
      <c r="K815" t="s">
        <v>221</v>
      </c>
      <c r="L815" s="160">
        <v>45748</v>
      </c>
      <c r="M815" s="52">
        <f>IF(H815&gt;0,IF(COUNTIF($A$2:A815,A815)&gt;1,0,1),0)</f>
        <v>0</v>
      </c>
      <c r="N815"/>
      <c r="O815"/>
      <c r="P815"/>
      <c r="Q815"/>
    </row>
    <row r="816" spans="1:17" ht="12.75" customHeight="1" x14ac:dyDescent="0.25">
      <c r="A816" t="s">
        <v>689</v>
      </c>
      <c r="B816" t="s">
        <v>167</v>
      </c>
      <c r="C816" t="s">
        <v>14</v>
      </c>
      <c r="D816" t="s">
        <v>220</v>
      </c>
      <c r="E816" t="s">
        <v>171</v>
      </c>
      <c r="F816" t="s">
        <v>163</v>
      </c>
      <c r="G816" s="177">
        <v>-50</v>
      </c>
      <c r="H816" s="60">
        <v>45761</v>
      </c>
      <c r="I816" s="60">
        <v>45761</v>
      </c>
      <c r="J816" t="s">
        <v>163</v>
      </c>
      <c r="K816" t="s">
        <v>221</v>
      </c>
      <c r="L816" s="160">
        <v>45748</v>
      </c>
      <c r="M816" s="52">
        <f>IF(H816&gt;0,IF(COUNTIF($A$2:A816,A816)&gt;1,0,1),0)</f>
        <v>0</v>
      </c>
      <c r="N816"/>
      <c r="O816"/>
      <c r="P816"/>
      <c r="Q816"/>
    </row>
    <row r="817" spans="1:17" ht="12.75" customHeight="1" x14ac:dyDescent="0.25">
      <c r="A817" t="s">
        <v>1814</v>
      </c>
      <c r="B817" t="s">
        <v>167</v>
      </c>
      <c r="C817" t="s">
        <v>14</v>
      </c>
      <c r="D817" t="s">
        <v>220</v>
      </c>
      <c r="E817" t="s">
        <v>171</v>
      </c>
      <c r="F817" t="s">
        <v>163</v>
      </c>
      <c r="G817" s="177">
        <v>-40</v>
      </c>
      <c r="H817" s="60">
        <v>45761</v>
      </c>
      <c r="I817" s="60">
        <v>45761</v>
      </c>
      <c r="J817" t="s">
        <v>163</v>
      </c>
      <c r="K817" t="s">
        <v>221</v>
      </c>
      <c r="L817" s="160">
        <v>45748</v>
      </c>
      <c r="M817" s="52">
        <f>IF(H817&gt;0,IF(COUNTIF($A$2:A817,A817)&gt;1,0,1),0)</f>
        <v>0</v>
      </c>
      <c r="N817"/>
      <c r="O817"/>
      <c r="P817"/>
      <c r="Q817"/>
    </row>
    <row r="818" spans="1:17" ht="12.75" customHeight="1" x14ac:dyDescent="0.25">
      <c r="A818" t="s">
        <v>657</v>
      </c>
      <c r="B818" t="s">
        <v>167</v>
      </c>
      <c r="C818" t="s">
        <v>14</v>
      </c>
      <c r="D818" t="s">
        <v>220</v>
      </c>
      <c r="E818" t="s">
        <v>171</v>
      </c>
      <c r="F818" t="s">
        <v>163</v>
      </c>
      <c r="G818" s="177">
        <v>-20</v>
      </c>
      <c r="H818" s="60">
        <v>45761</v>
      </c>
      <c r="I818" s="60">
        <v>45761</v>
      </c>
      <c r="J818" t="s">
        <v>163</v>
      </c>
      <c r="K818" t="s">
        <v>221</v>
      </c>
      <c r="L818" s="160">
        <v>45748</v>
      </c>
      <c r="M818" s="52">
        <f>IF(H818&gt;0,IF(COUNTIF($A$2:A818,A818)&gt;1,0,1),0)</f>
        <v>0</v>
      </c>
      <c r="N818"/>
      <c r="O818"/>
      <c r="P818"/>
      <c r="Q818"/>
    </row>
    <row r="819" spans="1:17" ht="12.75" customHeight="1" x14ac:dyDescent="0.25">
      <c r="A819" t="s">
        <v>2969</v>
      </c>
      <c r="B819" t="s">
        <v>167</v>
      </c>
      <c r="C819" t="s">
        <v>14</v>
      </c>
      <c r="D819" t="s">
        <v>220</v>
      </c>
      <c r="E819" t="s">
        <v>171</v>
      </c>
      <c r="F819" t="s">
        <v>163</v>
      </c>
      <c r="G819" s="177">
        <v>-25</v>
      </c>
      <c r="H819" s="60">
        <v>45761</v>
      </c>
      <c r="I819" s="60">
        <v>45761</v>
      </c>
      <c r="J819" t="s">
        <v>163</v>
      </c>
      <c r="K819" t="s">
        <v>221</v>
      </c>
      <c r="L819" s="160">
        <v>45748</v>
      </c>
      <c r="M819" s="52">
        <f>IF(H819&gt;0,IF(COUNTIF($A$2:A819,A819)&gt;1,0,1),0)</f>
        <v>0</v>
      </c>
      <c r="N819"/>
      <c r="O819"/>
      <c r="P819"/>
      <c r="Q819"/>
    </row>
    <row r="820" spans="1:17" ht="12.75" customHeight="1" x14ac:dyDescent="0.25">
      <c r="A820" t="s">
        <v>658</v>
      </c>
      <c r="B820" t="s">
        <v>167</v>
      </c>
      <c r="C820" t="s">
        <v>14</v>
      </c>
      <c r="D820" t="s">
        <v>220</v>
      </c>
      <c r="E820" t="s">
        <v>171</v>
      </c>
      <c r="F820" t="s">
        <v>163</v>
      </c>
      <c r="G820" s="177">
        <v>-40</v>
      </c>
      <c r="H820" s="60">
        <v>45761</v>
      </c>
      <c r="I820" s="60">
        <v>45761</v>
      </c>
      <c r="J820" t="s">
        <v>163</v>
      </c>
      <c r="K820" t="s">
        <v>221</v>
      </c>
      <c r="L820" s="160">
        <v>45748</v>
      </c>
      <c r="M820" s="52">
        <f>IF(H820&gt;0,IF(COUNTIF($A$2:A820,A820)&gt;1,0,1),0)</f>
        <v>0</v>
      </c>
      <c r="N820"/>
      <c r="O820"/>
      <c r="P820"/>
      <c r="Q820"/>
    </row>
    <row r="821" spans="1:17" ht="12.75" customHeight="1" x14ac:dyDescent="0.25">
      <c r="A821" t="s">
        <v>659</v>
      </c>
      <c r="B821" t="s">
        <v>167</v>
      </c>
      <c r="C821" t="s">
        <v>14</v>
      </c>
      <c r="D821" t="s">
        <v>220</v>
      </c>
      <c r="E821" t="s">
        <v>171</v>
      </c>
      <c r="F821" t="s">
        <v>163</v>
      </c>
      <c r="G821" s="177">
        <v>-50</v>
      </c>
      <c r="H821" s="60">
        <v>45761</v>
      </c>
      <c r="I821" s="60">
        <v>45761</v>
      </c>
      <c r="J821" t="s">
        <v>163</v>
      </c>
      <c r="K821" t="s">
        <v>221</v>
      </c>
      <c r="L821" s="160">
        <v>45748</v>
      </c>
      <c r="M821" s="52">
        <f>IF(H821&gt;0,IF(COUNTIF($A$2:A821,A821)&gt;1,0,1),0)</f>
        <v>0</v>
      </c>
      <c r="N821"/>
      <c r="O821"/>
      <c r="P821"/>
      <c r="Q821"/>
    </row>
    <row r="822" spans="1:17" ht="12.75" customHeight="1" x14ac:dyDescent="0.25">
      <c r="A822" t="s">
        <v>661</v>
      </c>
      <c r="B822" t="s">
        <v>167</v>
      </c>
      <c r="C822" t="s">
        <v>14</v>
      </c>
      <c r="D822" t="s">
        <v>220</v>
      </c>
      <c r="E822" t="s">
        <v>171</v>
      </c>
      <c r="F822" t="s">
        <v>163</v>
      </c>
      <c r="G822" s="177">
        <v>-25</v>
      </c>
      <c r="H822" s="60">
        <v>45761</v>
      </c>
      <c r="I822" s="60">
        <v>45761</v>
      </c>
      <c r="J822" t="s">
        <v>163</v>
      </c>
      <c r="K822" t="s">
        <v>221</v>
      </c>
      <c r="L822" s="160">
        <v>45748</v>
      </c>
      <c r="M822" s="52">
        <f>IF(H822&gt;0,IF(COUNTIF($A$2:A822,A822)&gt;1,0,1),0)</f>
        <v>0</v>
      </c>
      <c r="N822"/>
      <c r="O822"/>
      <c r="P822"/>
      <c r="Q822"/>
    </row>
    <row r="823" spans="1:17" ht="12.75" customHeight="1" x14ac:dyDescent="0.25">
      <c r="A823" t="s">
        <v>268</v>
      </c>
      <c r="B823" t="s">
        <v>167</v>
      </c>
      <c r="C823" t="s">
        <v>14</v>
      </c>
      <c r="D823" t="s">
        <v>220</v>
      </c>
      <c r="E823" t="s">
        <v>171</v>
      </c>
      <c r="F823" t="s">
        <v>163</v>
      </c>
      <c r="G823" s="177">
        <v>-20</v>
      </c>
      <c r="H823" s="60">
        <v>45761</v>
      </c>
      <c r="I823" s="60">
        <v>45761</v>
      </c>
      <c r="J823" t="s">
        <v>163</v>
      </c>
      <c r="K823" t="s">
        <v>221</v>
      </c>
      <c r="L823" s="160">
        <v>45748</v>
      </c>
      <c r="M823" s="52">
        <f>IF(H823&gt;0,IF(COUNTIF($A$2:A823,A823)&gt;1,0,1),0)</f>
        <v>0</v>
      </c>
      <c r="N823"/>
      <c r="O823"/>
      <c r="P823"/>
      <c r="Q823"/>
    </row>
    <row r="824" spans="1:17" ht="12.75" customHeight="1" x14ac:dyDescent="0.25">
      <c r="A824" t="s">
        <v>663</v>
      </c>
      <c r="B824" t="s">
        <v>167</v>
      </c>
      <c r="C824" t="s">
        <v>14</v>
      </c>
      <c r="D824" t="s">
        <v>220</v>
      </c>
      <c r="E824" t="s">
        <v>171</v>
      </c>
      <c r="F824" t="s">
        <v>163</v>
      </c>
      <c r="G824" s="177">
        <v>-10</v>
      </c>
      <c r="H824" s="60">
        <v>45761</v>
      </c>
      <c r="I824" s="60">
        <v>45761</v>
      </c>
      <c r="J824" t="s">
        <v>163</v>
      </c>
      <c r="K824" t="s">
        <v>221</v>
      </c>
      <c r="L824" s="160">
        <v>45748</v>
      </c>
      <c r="M824" s="52">
        <f>IF(H824&gt;0,IF(COUNTIF($A$2:A824,A824)&gt;1,0,1),0)</f>
        <v>0</v>
      </c>
      <c r="N824"/>
      <c r="O824"/>
      <c r="P824"/>
      <c r="Q824"/>
    </row>
    <row r="825" spans="1:17" ht="12.75" customHeight="1" x14ac:dyDescent="0.25">
      <c r="A825" t="s">
        <v>664</v>
      </c>
      <c r="B825" t="s">
        <v>167</v>
      </c>
      <c r="C825" t="s">
        <v>14</v>
      </c>
      <c r="D825" t="s">
        <v>220</v>
      </c>
      <c r="E825" t="s">
        <v>171</v>
      </c>
      <c r="F825" t="s">
        <v>163</v>
      </c>
      <c r="G825" s="177">
        <v>-15</v>
      </c>
      <c r="H825" s="60">
        <v>45761</v>
      </c>
      <c r="I825" s="60">
        <v>45761</v>
      </c>
      <c r="J825" t="s">
        <v>163</v>
      </c>
      <c r="K825" t="s">
        <v>221</v>
      </c>
      <c r="L825" s="160">
        <v>45748</v>
      </c>
      <c r="M825" s="52">
        <f>IF(H825&gt;0,IF(COUNTIF($A$2:A825,A825)&gt;1,0,1),0)</f>
        <v>0</v>
      </c>
      <c r="N825"/>
      <c r="O825"/>
      <c r="P825"/>
      <c r="Q825"/>
    </row>
    <row r="826" spans="1:17" ht="12.75" customHeight="1" x14ac:dyDescent="0.25">
      <c r="A826" t="s">
        <v>392</v>
      </c>
      <c r="B826" t="s">
        <v>167</v>
      </c>
      <c r="C826" t="s">
        <v>14</v>
      </c>
      <c r="D826" t="s">
        <v>220</v>
      </c>
      <c r="E826" t="s">
        <v>171</v>
      </c>
      <c r="F826" t="s">
        <v>163</v>
      </c>
      <c r="G826" s="177">
        <v>-25</v>
      </c>
      <c r="H826" s="60">
        <v>45761</v>
      </c>
      <c r="I826" s="60">
        <v>45761</v>
      </c>
      <c r="J826" t="s">
        <v>163</v>
      </c>
      <c r="K826" t="s">
        <v>221</v>
      </c>
      <c r="L826" s="160">
        <v>45748</v>
      </c>
      <c r="M826" s="52">
        <f>IF(H826&gt;0,IF(COUNTIF($A$2:A826,A826)&gt;1,0,1),0)</f>
        <v>0</v>
      </c>
      <c r="N826"/>
      <c r="O826"/>
      <c r="P826"/>
      <c r="Q826"/>
    </row>
    <row r="827" spans="1:17" ht="12.75" customHeight="1" x14ac:dyDescent="0.25">
      <c r="A827" t="s">
        <v>665</v>
      </c>
      <c r="B827" t="s">
        <v>167</v>
      </c>
      <c r="C827" t="s">
        <v>14</v>
      </c>
      <c r="D827" t="s">
        <v>220</v>
      </c>
      <c r="E827" t="s">
        <v>171</v>
      </c>
      <c r="F827" t="s">
        <v>163</v>
      </c>
      <c r="G827" s="177">
        <v>-20</v>
      </c>
      <c r="H827" s="60">
        <v>45761</v>
      </c>
      <c r="I827" s="60">
        <v>45761</v>
      </c>
      <c r="J827" t="s">
        <v>163</v>
      </c>
      <c r="K827" t="s">
        <v>221</v>
      </c>
      <c r="L827" s="160">
        <v>45748</v>
      </c>
      <c r="M827" s="52">
        <f>IF(H827&gt;0,IF(COUNTIF($A$2:A827,A827)&gt;1,0,1),0)</f>
        <v>0</v>
      </c>
      <c r="N827"/>
      <c r="O827"/>
      <c r="P827"/>
      <c r="Q827"/>
    </row>
    <row r="828" spans="1:17" ht="12.75" customHeight="1" x14ac:dyDescent="0.25">
      <c r="A828" t="s">
        <v>1019</v>
      </c>
      <c r="B828" t="s">
        <v>167</v>
      </c>
      <c r="C828" t="s">
        <v>14</v>
      </c>
      <c r="D828" t="s">
        <v>220</v>
      </c>
      <c r="E828" t="s">
        <v>171</v>
      </c>
      <c r="F828" t="s">
        <v>163</v>
      </c>
      <c r="G828" s="177">
        <v>-25</v>
      </c>
      <c r="H828" s="60">
        <v>45762</v>
      </c>
      <c r="I828" s="60">
        <v>45762</v>
      </c>
      <c r="J828" t="s">
        <v>163</v>
      </c>
      <c r="K828" t="s">
        <v>221</v>
      </c>
      <c r="L828" s="160">
        <v>45748</v>
      </c>
      <c r="M828" s="52">
        <f>IF(H828&gt;0,IF(COUNTIF($A$2:A828,A828)&gt;1,0,1),0)</f>
        <v>0</v>
      </c>
      <c r="N828"/>
      <c r="O828"/>
      <c r="P828"/>
      <c r="Q828"/>
    </row>
    <row r="829" spans="1:17" ht="12.75" customHeight="1" x14ac:dyDescent="0.25">
      <c r="A829" t="s">
        <v>2326</v>
      </c>
      <c r="B829" t="s">
        <v>167</v>
      </c>
      <c r="C829" t="s">
        <v>14</v>
      </c>
      <c r="D829" t="s">
        <v>220</v>
      </c>
      <c r="E829" t="s">
        <v>171</v>
      </c>
      <c r="F829" t="s">
        <v>163</v>
      </c>
      <c r="G829" s="177">
        <v>-20</v>
      </c>
      <c r="H829" s="60">
        <v>45762</v>
      </c>
      <c r="I829" s="60">
        <v>45762</v>
      </c>
      <c r="J829" t="s">
        <v>163</v>
      </c>
      <c r="K829" t="s">
        <v>221</v>
      </c>
      <c r="L829" s="160">
        <v>45748</v>
      </c>
      <c r="M829" s="52">
        <f>IF(H829&gt;0,IF(COUNTIF($A$2:A829,A829)&gt;1,0,1),0)</f>
        <v>0</v>
      </c>
      <c r="N829"/>
      <c r="O829"/>
      <c r="P829"/>
      <c r="Q829"/>
    </row>
    <row r="830" spans="1:17" ht="12.75" customHeight="1" x14ac:dyDescent="0.25">
      <c r="A830" t="s">
        <v>669</v>
      </c>
      <c r="B830" t="s">
        <v>167</v>
      </c>
      <c r="C830" t="s">
        <v>14</v>
      </c>
      <c r="D830" t="s">
        <v>220</v>
      </c>
      <c r="E830" t="s">
        <v>171</v>
      </c>
      <c r="F830" t="s">
        <v>163</v>
      </c>
      <c r="G830" s="177">
        <v>-20</v>
      </c>
      <c r="H830" s="60">
        <v>45762</v>
      </c>
      <c r="I830" s="60">
        <v>45762</v>
      </c>
      <c r="J830" t="s">
        <v>163</v>
      </c>
      <c r="K830" t="s">
        <v>221</v>
      </c>
      <c r="L830" s="160">
        <v>45748</v>
      </c>
      <c r="M830" s="52">
        <f>IF(H830&gt;0,IF(COUNTIF($A$2:A830,A830)&gt;1,0,1),0)</f>
        <v>0</v>
      </c>
      <c r="N830"/>
      <c r="O830"/>
      <c r="P830"/>
      <c r="Q830"/>
    </row>
    <row r="831" spans="1:17" ht="12.75" customHeight="1" x14ac:dyDescent="0.25">
      <c r="A831" t="s">
        <v>1288</v>
      </c>
      <c r="B831" t="s">
        <v>167</v>
      </c>
      <c r="C831" t="s">
        <v>14</v>
      </c>
      <c r="D831" t="s">
        <v>220</v>
      </c>
      <c r="E831" t="s">
        <v>171</v>
      </c>
      <c r="F831" t="s">
        <v>163</v>
      </c>
      <c r="G831" s="177">
        <v>-200</v>
      </c>
      <c r="H831" s="60">
        <v>45763</v>
      </c>
      <c r="I831" s="60">
        <v>45763</v>
      </c>
      <c r="J831" t="s">
        <v>163</v>
      </c>
      <c r="K831" t="s">
        <v>221</v>
      </c>
      <c r="L831" s="160">
        <v>45748</v>
      </c>
      <c r="M831" s="52">
        <f>IF(H831&gt;0,IF(COUNTIF($A$2:A831,A831)&gt;1,0,1),0)</f>
        <v>0</v>
      </c>
      <c r="N831"/>
      <c r="O831"/>
      <c r="P831"/>
      <c r="Q831"/>
    </row>
    <row r="832" spans="1:17" ht="12.75" customHeight="1" x14ac:dyDescent="0.25">
      <c r="A832" t="s">
        <v>671</v>
      </c>
      <c r="B832" t="s">
        <v>167</v>
      </c>
      <c r="C832" t="s">
        <v>14</v>
      </c>
      <c r="D832" t="s">
        <v>220</v>
      </c>
      <c r="E832" t="s">
        <v>171</v>
      </c>
      <c r="F832" t="s">
        <v>163</v>
      </c>
      <c r="G832" s="177">
        <v>-50</v>
      </c>
      <c r="H832" s="60">
        <v>45764</v>
      </c>
      <c r="I832" s="60">
        <v>45764</v>
      </c>
      <c r="J832" t="s">
        <v>163</v>
      </c>
      <c r="K832" t="s">
        <v>221</v>
      </c>
      <c r="L832" s="160">
        <v>45748</v>
      </c>
      <c r="M832" s="52">
        <f>IF(H832&gt;0,IF(COUNTIF($A$2:A832,A832)&gt;1,0,1),0)</f>
        <v>0</v>
      </c>
      <c r="N832"/>
      <c r="O832"/>
      <c r="P832"/>
      <c r="Q832"/>
    </row>
    <row r="833" spans="1:17" ht="12.75" customHeight="1" x14ac:dyDescent="0.25">
      <c r="A833" t="s">
        <v>2691</v>
      </c>
      <c r="B833" t="s">
        <v>167</v>
      </c>
      <c r="C833" t="s">
        <v>14</v>
      </c>
      <c r="D833" t="s">
        <v>220</v>
      </c>
      <c r="E833" t="s">
        <v>171</v>
      </c>
      <c r="F833" t="s">
        <v>163</v>
      </c>
      <c r="G833" s="177">
        <v>-32</v>
      </c>
      <c r="H833" s="60">
        <v>45769</v>
      </c>
      <c r="I833" s="60">
        <v>45769</v>
      </c>
      <c r="J833" t="s">
        <v>163</v>
      </c>
      <c r="K833" t="s">
        <v>221</v>
      </c>
      <c r="L833" s="160">
        <v>45748</v>
      </c>
      <c r="M833" s="52">
        <f>IF(H833&gt;0,IF(COUNTIF($A$2:A833,A833)&gt;1,0,1),0)</f>
        <v>0</v>
      </c>
      <c r="N833"/>
      <c r="O833"/>
      <c r="P833"/>
      <c r="Q833"/>
    </row>
    <row r="834" spans="1:17" ht="12.75" customHeight="1" x14ac:dyDescent="0.25">
      <c r="A834" t="s">
        <v>2366</v>
      </c>
      <c r="B834" t="s">
        <v>167</v>
      </c>
      <c r="C834" t="s">
        <v>14</v>
      </c>
      <c r="D834" t="s">
        <v>220</v>
      </c>
      <c r="E834" t="s">
        <v>171</v>
      </c>
      <c r="F834" t="s">
        <v>163</v>
      </c>
      <c r="G834" s="177">
        <v>-66.67</v>
      </c>
      <c r="H834" s="60">
        <v>45769</v>
      </c>
      <c r="I834" s="60">
        <v>45769</v>
      </c>
      <c r="J834" t="s">
        <v>163</v>
      </c>
      <c r="K834" t="s">
        <v>221</v>
      </c>
      <c r="L834" s="160">
        <v>45748</v>
      </c>
      <c r="M834" s="52">
        <f>IF(H834&gt;0,IF(COUNTIF($A$2:A834,A834)&gt;1,0,1),0)</f>
        <v>1</v>
      </c>
      <c r="N834"/>
      <c r="O834"/>
      <c r="P834"/>
      <c r="Q834"/>
    </row>
    <row r="835" spans="1:17" ht="12.75" customHeight="1" x14ac:dyDescent="0.25">
      <c r="A835" t="s">
        <v>2259</v>
      </c>
      <c r="B835" t="s">
        <v>167</v>
      </c>
      <c r="C835" t="s">
        <v>14</v>
      </c>
      <c r="D835" t="s">
        <v>220</v>
      </c>
      <c r="E835" t="s">
        <v>171</v>
      </c>
      <c r="F835" t="s">
        <v>163</v>
      </c>
      <c r="G835" s="177">
        <v>-100</v>
      </c>
      <c r="H835" s="60">
        <v>45769</v>
      </c>
      <c r="I835" s="60">
        <v>45769</v>
      </c>
      <c r="J835" t="s">
        <v>163</v>
      </c>
      <c r="K835" t="s">
        <v>3268</v>
      </c>
      <c r="L835" s="160">
        <v>45748</v>
      </c>
      <c r="M835" s="52">
        <f>IF(H835&gt;0,IF(COUNTIF($A$2:A835,A835)&gt;1,0,1),0)</f>
        <v>0</v>
      </c>
      <c r="N835"/>
      <c r="O835"/>
      <c r="P835"/>
      <c r="Q835"/>
    </row>
    <row r="836" spans="1:17" ht="12.75" customHeight="1" x14ac:dyDescent="0.25">
      <c r="A836" t="s">
        <v>432</v>
      </c>
      <c r="B836" t="s">
        <v>167</v>
      </c>
      <c r="C836" t="s">
        <v>14</v>
      </c>
      <c r="D836" t="s">
        <v>220</v>
      </c>
      <c r="E836" t="s">
        <v>171</v>
      </c>
      <c r="F836" t="s">
        <v>163</v>
      </c>
      <c r="G836" s="177">
        <v>-20</v>
      </c>
      <c r="H836" s="60">
        <v>45769</v>
      </c>
      <c r="I836" s="60">
        <v>45769</v>
      </c>
      <c r="J836" t="s">
        <v>163</v>
      </c>
      <c r="K836" t="s">
        <v>3267</v>
      </c>
      <c r="L836" s="160">
        <v>45748</v>
      </c>
      <c r="M836" s="52">
        <f>IF(H836&gt;0,IF(COUNTIF($A$2:A836,A836)&gt;1,0,1),0)</f>
        <v>0</v>
      </c>
      <c r="N836"/>
      <c r="O836"/>
      <c r="P836"/>
      <c r="Q836"/>
    </row>
    <row r="837" spans="1:17" ht="12.75" customHeight="1" x14ac:dyDescent="0.25">
      <c r="A837" t="s">
        <v>1014</v>
      </c>
      <c r="B837" t="s">
        <v>167</v>
      </c>
      <c r="C837" t="s">
        <v>14</v>
      </c>
      <c r="D837" t="s">
        <v>220</v>
      </c>
      <c r="E837" t="s">
        <v>171</v>
      </c>
      <c r="F837" t="s">
        <v>163</v>
      </c>
      <c r="G837" s="177">
        <v>-25</v>
      </c>
      <c r="H837" s="60">
        <v>45769</v>
      </c>
      <c r="I837" s="60">
        <v>45769</v>
      </c>
      <c r="J837" t="s">
        <v>163</v>
      </c>
      <c r="K837" t="s">
        <v>221</v>
      </c>
      <c r="L837" s="160">
        <v>45748</v>
      </c>
      <c r="M837" s="52">
        <f>IF(H837&gt;0,IF(COUNTIF($A$2:A837,A837)&gt;1,0,1),0)</f>
        <v>0</v>
      </c>
      <c r="N837"/>
      <c r="O837"/>
      <c r="P837"/>
      <c r="Q837"/>
    </row>
    <row r="838" spans="1:17" ht="12.75" customHeight="1" x14ac:dyDescent="0.25">
      <c r="A838" t="s">
        <v>674</v>
      </c>
      <c r="B838" t="s">
        <v>167</v>
      </c>
      <c r="C838" t="s">
        <v>14</v>
      </c>
      <c r="D838" t="s">
        <v>220</v>
      </c>
      <c r="E838" t="s">
        <v>171</v>
      </c>
      <c r="F838" t="s">
        <v>163</v>
      </c>
      <c r="G838" s="177">
        <v>-200</v>
      </c>
      <c r="H838" s="60">
        <v>45769</v>
      </c>
      <c r="I838" s="60">
        <v>45769</v>
      </c>
      <c r="J838" t="s">
        <v>163</v>
      </c>
      <c r="K838" t="s">
        <v>221</v>
      </c>
      <c r="L838" s="160">
        <v>45748</v>
      </c>
      <c r="M838" s="52">
        <f>IF(H838&gt;0,IF(COUNTIF($A$2:A838,A838)&gt;1,0,1),0)</f>
        <v>0</v>
      </c>
      <c r="N838"/>
      <c r="O838"/>
      <c r="P838"/>
      <c r="Q838"/>
    </row>
    <row r="839" spans="1:17" ht="12.75" customHeight="1" x14ac:dyDescent="0.25">
      <c r="A839" t="s">
        <v>219</v>
      </c>
      <c r="B839" t="s">
        <v>167</v>
      </c>
      <c r="C839" t="s">
        <v>14</v>
      </c>
      <c r="D839" t="s">
        <v>220</v>
      </c>
      <c r="E839" t="s">
        <v>171</v>
      </c>
      <c r="F839" t="s">
        <v>163</v>
      </c>
      <c r="G839" s="177">
        <v>-60</v>
      </c>
      <c r="H839" s="60">
        <v>45769</v>
      </c>
      <c r="I839" s="60">
        <v>45769</v>
      </c>
      <c r="J839" t="s">
        <v>163</v>
      </c>
      <c r="K839" t="s">
        <v>221</v>
      </c>
      <c r="L839" s="160">
        <v>45748</v>
      </c>
      <c r="M839" s="52">
        <f>IF(H839&gt;0,IF(COUNTIF($A$2:A839,A839)&gt;1,0,1),0)</f>
        <v>0</v>
      </c>
      <c r="N839"/>
      <c r="O839"/>
      <c r="P839"/>
      <c r="Q839"/>
    </row>
    <row r="840" spans="1:17" ht="12.75" customHeight="1" x14ac:dyDescent="0.25">
      <c r="A840" t="s">
        <v>678</v>
      </c>
      <c r="B840" t="s">
        <v>167</v>
      </c>
      <c r="C840" t="s">
        <v>14</v>
      </c>
      <c r="D840" t="s">
        <v>220</v>
      </c>
      <c r="E840" t="s">
        <v>171</v>
      </c>
      <c r="F840" t="s">
        <v>163</v>
      </c>
      <c r="G840" s="177">
        <v>-50</v>
      </c>
      <c r="H840" s="60">
        <v>45769</v>
      </c>
      <c r="I840" s="60">
        <v>45769</v>
      </c>
      <c r="J840" t="s">
        <v>163</v>
      </c>
      <c r="K840" t="s">
        <v>221</v>
      </c>
      <c r="L840" s="160">
        <v>45748</v>
      </c>
      <c r="M840" s="52">
        <f>IF(H840&gt;0,IF(COUNTIF($A$2:A840,A840)&gt;1,0,1),0)</f>
        <v>0</v>
      </c>
      <c r="N840"/>
      <c r="O840"/>
      <c r="P840"/>
      <c r="Q840"/>
    </row>
    <row r="841" spans="1:17" ht="12.75" customHeight="1" x14ac:dyDescent="0.25">
      <c r="A841" t="s">
        <v>226</v>
      </c>
      <c r="B841" t="s">
        <v>167</v>
      </c>
      <c r="C841" t="s">
        <v>14</v>
      </c>
      <c r="D841" t="s">
        <v>220</v>
      </c>
      <c r="E841" t="s">
        <v>171</v>
      </c>
      <c r="F841" t="s">
        <v>163</v>
      </c>
      <c r="G841" s="177">
        <v>-40</v>
      </c>
      <c r="H841" s="60">
        <v>45769</v>
      </c>
      <c r="I841" s="60">
        <v>45769</v>
      </c>
      <c r="J841" t="s">
        <v>163</v>
      </c>
      <c r="K841" t="s">
        <v>221</v>
      </c>
      <c r="L841" s="160">
        <v>45748</v>
      </c>
      <c r="M841" s="52">
        <f>IF(H841&gt;0,IF(COUNTIF($A$2:A841,A841)&gt;1,0,1),0)</f>
        <v>0</v>
      </c>
      <c r="N841"/>
      <c r="O841"/>
      <c r="P841"/>
      <c r="Q841"/>
    </row>
    <row r="842" spans="1:17" ht="12.75" customHeight="1" x14ac:dyDescent="0.25">
      <c r="A842" t="s">
        <v>2261</v>
      </c>
      <c r="B842" t="s">
        <v>167</v>
      </c>
      <c r="C842" t="s">
        <v>14</v>
      </c>
      <c r="D842" t="s">
        <v>220</v>
      </c>
      <c r="E842" t="s">
        <v>171</v>
      </c>
      <c r="F842" t="s">
        <v>163</v>
      </c>
      <c r="G842" s="177">
        <v>-75</v>
      </c>
      <c r="H842" s="60">
        <v>45769</v>
      </c>
      <c r="I842" s="60">
        <v>45769</v>
      </c>
      <c r="J842" t="s">
        <v>163</v>
      </c>
      <c r="K842" t="s">
        <v>221</v>
      </c>
      <c r="L842" s="160">
        <v>45748</v>
      </c>
      <c r="M842" s="52">
        <f>IF(H842&gt;0,IF(COUNTIF($A$2:A842,A842)&gt;1,0,1),0)</f>
        <v>0</v>
      </c>
      <c r="N842"/>
      <c r="O842"/>
      <c r="P842"/>
      <c r="Q842"/>
    </row>
    <row r="843" spans="1:17" ht="12.75" customHeight="1" x14ac:dyDescent="0.25">
      <c r="A843" t="s">
        <v>2966</v>
      </c>
      <c r="B843" t="s">
        <v>167</v>
      </c>
      <c r="C843" t="s">
        <v>14</v>
      </c>
      <c r="D843" t="s">
        <v>220</v>
      </c>
      <c r="E843" t="s">
        <v>171</v>
      </c>
      <c r="F843" t="s">
        <v>163</v>
      </c>
      <c r="G843" s="177">
        <v>-50</v>
      </c>
      <c r="H843" s="60">
        <v>45769</v>
      </c>
      <c r="I843" s="60">
        <v>45769</v>
      </c>
      <c r="J843" t="s">
        <v>163</v>
      </c>
      <c r="K843" t="s">
        <v>221</v>
      </c>
      <c r="L843" s="160">
        <v>45748</v>
      </c>
      <c r="M843" s="52">
        <f>IF(H843&gt;0,IF(COUNTIF($A$2:A843,A843)&gt;1,0,1),0)</f>
        <v>0</v>
      </c>
      <c r="N843"/>
      <c r="O843"/>
      <c r="P843"/>
      <c r="Q843"/>
    </row>
    <row r="844" spans="1:17" ht="12.75" customHeight="1" x14ac:dyDescent="0.25">
      <c r="A844" t="s">
        <v>3266</v>
      </c>
      <c r="B844" t="s">
        <v>167</v>
      </c>
      <c r="C844" t="s">
        <v>14</v>
      </c>
      <c r="D844" t="s">
        <v>220</v>
      </c>
      <c r="E844" t="s">
        <v>171</v>
      </c>
      <c r="F844" t="s">
        <v>163</v>
      </c>
      <c r="G844" s="177">
        <v>-70</v>
      </c>
      <c r="H844" s="60">
        <v>45769</v>
      </c>
      <c r="I844" s="60">
        <v>45769</v>
      </c>
      <c r="J844" t="s">
        <v>163</v>
      </c>
      <c r="K844" t="s">
        <v>221</v>
      </c>
      <c r="L844" s="160">
        <v>45748</v>
      </c>
      <c r="M844" s="52">
        <f>IF(H844&gt;0,IF(COUNTIF($A$2:A844,A844)&gt;1,0,1),0)</f>
        <v>1</v>
      </c>
      <c r="N844"/>
      <c r="O844"/>
      <c r="P844"/>
      <c r="Q844"/>
    </row>
    <row r="845" spans="1:17" ht="12.75" customHeight="1" x14ac:dyDescent="0.25">
      <c r="A845" t="s">
        <v>304</v>
      </c>
      <c r="B845" t="s">
        <v>167</v>
      </c>
      <c r="C845" t="s">
        <v>14</v>
      </c>
      <c r="D845" t="s">
        <v>220</v>
      </c>
      <c r="E845" t="s">
        <v>171</v>
      </c>
      <c r="F845" t="s">
        <v>163</v>
      </c>
      <c r="G845" s="177">
        <v>-15</v>
      </c>
      <c r="H845" s="60">
        <v>45769</v>
      </c>
      <c r="I845" s="60">
        <v>45769</v>
      </c>
      <c r="J845" t="s">
        <v>163</v>
      </c>
      <c r="K845" t="s">
        <v>221</v>
      </c>
      <c r="L845" s="160">
        <v>45748</v>
      </c>
      <c r="M845" s="52">
        <f>IF(H845&gt;0,IF(COUNTIF($A$2:A845,A845)&gt;1,0,1),0)</f>
        <v>0</v>
      </c>
      <c r="N845"/>
      <c r="O845"/>
      <c r="P845"/>
      <c r="Q845"/>
    </row>
    <row r="846" spans="1:17" ht="12.75" customHeight="1" x14ac:dyDescent="0.25">
      <c r="A846" t="s">
        <v>1588</v>
      </c>
      <c r="B846" t="s">
        <v>167</v>
      </c>
      <c r="C846" t="s">
        <v>14</v>
      </c>
      <c r="D846" t="s">
        <v>220</v>
      </c>
      <c r="E846" t="s">
        <v>171</v>
      </c>
      <c r="F846" t="s">
        <v>163</v>
      </c>
      <c r="G846" s="177">
        <v>-20</v>
      </c>
      <c r="H846" s="60">
        <v>45769</v>
      </c>
      <c r="I846" s="60">
        <v>45769</v>
      </c>
      <c r="J846" t="s">
        <v>163</v>
      </c>
      <c r="K846" t="s">
        <v>221</v>
      </c>
      <c r="L846" s="160">
        <v>45748</v>
      </c>
      <c r="M846" s="52">
        <f>IF(H846&gt;0,IF(COUNTIF($A$2:A846,A846)&gt;1,0,1),0)</f>
        <v>0</v>
      </c>
      <c r="N846"/>
      <c r="O846"/>
      <c r="P846"/>
      <c r="Q846"/>
    </row>
    <row r="847" spans="1:17" ht="12.75" customHeight="1" x14ac:dyDescent="0.25">
      <c r="A847" t="s">
        <v>816</v>
      </c>
      <c r="B847" t="s">
        <v>167</v>
      </c>
      <c r="C847" t="s">
        <v>14</v>
      </c>
      <c r="D847" t="s">
        <v>220</v>
      </c>
      <c r="E847" t="s">
        <v>171</v>
      </c>
      <c r="F847" t="s">
        <v>163</v>
      </c>
      <c r="G847" s="177">
        <v>-100</v>
      </c>
      <c r="H847" s="60">
        <v>45769</v>
      </c>
      <c r="I847" s="60">
        <v>45769</v>
      </c>
      <c r="J847" t="s">
        <v>163</v>
      </c>
      <c r="K847" t="s">
        <v>221</v>
      </c>
      <c r="L847" s="160">
        <v>45748</v>
      </c>
      <c r="M847" s="52">
        <f>IF(H847&gt;0,IF(COUNTIF($A$2:A847,A847)&gt;1,0,1),0)</f>
        <v>0</v>
      </c>
      <c r="N847"/>
      <c r="O847"/>
      <c r="P847"/>
      <c r="Q847"/>
    </row>
    <row r="848" spans="1:17" ht="12.75" customHeight="1" x14ac:dyDescent="0.25">
      <c r="A848" t="s">
        <v>407</v>
      </c>
      <c r="B848" t="s">
        <v>167</v>
      </c>
      <c r="C848" t="s">
        <v>14</v>
      </c>
      <c r="D848" t="s">
        <v>220</v>
      </c>
      <c r="E848" t="s">
        <v>171</v>
      </c>
      <c r="F848" t="s">
        <v>163</v>
      </c>
      <c r="G848" s="177">
        <v>-20</v>
      </c>
      <c r="H848" s="60">
        <v>45769</v>
      </c>
      <c r="I848" s="60">
        <v>45769</v>
      </c>
      <c r="J848" t="s">
        <v>163</v>
      </c>
      <c r="K848" t="s">
        <v>221</v>
      </c>
      <c r="L848" s="160">
        <v>45748</v>
      </c>
      <c r="M848" s="52">
        <f>IF(H848&gt;0,IF(COUNTIF($A$2:A848,A848)&gt;1,0,1),0)</f>
        <v>0</v>
      </c>
      <c r="N848"/>
      <c r="O848"/>
      <c r="P848"/>
      <c r="Q848"/>
    </row>
    <row r="849" spans="1:17" ht="12.75" customHeight="1" x14ac:dyDescent="0.25">
      <c r="A849" t="s">
        <v>1446</v>
      </c>
      <c r="B849" t="s">
        <v>167</v>
      </c>
      <c r="C849" t="s">
        <v>14</v>
      </c>
      <c r="D849" t="s">
        <v>220</v>
      </c>
      <c r="E849" t="s">
        <v>171</v>
      </c>
      <c r="F849" t="s">
        <v>163</v>
      </c>
      <c r="G849" s="177">
        <v>-50</v>
      </c>
      <c r="H849" s="60">
        <v>45769</v>
      </c>
      <c r="I849" s="60">
        <v>45769</v>
      </c>
      <c r="J849" t="s">
        <v>163</v>
      </c>
      <c r="K849" t="s">
        <v>221</v>
      </c>
      <c r="L849" s="160">
        <v>45748</v>
      </c>
      <c r="M849" s="52">
        <f>IF(H849&gt;0,IF(COUNTIF($A$2:A849,A849)&gt;1,0,1),0)</f>
        <v>0</v>
      </c>
      <c r="N849"/>
      <c r="O849"/>
      <c r="P849"/>
      <c r="Q849"/>
    </row>
    <row r="850" spans="1:17" ht="12.75" customHeight="1" x14ac:dyDescent="0.25">
      <c r="A850" t="s">
        <v>670</v>
      </c>
      <c r="B850" t="s">
        <v>167</v>
      </c>
      <c r="C850" t="s">
        <v>14</v>
      </c>
      <c r="D850" t="s">
        <v>220</v>
      </c>
      <c r="E850" t="s">
        <v>171</v>
      </c>
      <c r="F850" t="s">
        <v>163</v>
      </c>
      <c r="G850" s="177">
        <v>-20</v>
      </c>
      <c r="H850" s="60">
        <v>45769</v>
      </c>
      <c r="I850" s="60">
        <v>45769</v>
      </c>
      <c r="J850" t="s">
        <v>163</v>
      </c>
      <c r="K850" t="s">
        <v>221</v>
      </c>
      <c r="L850" s="160">
        <v>45748</v>
      </c>
      <c r="M850" s="52">
        <f>IF(H850&gt;0,IF(COUNTIF($A$2:A850,A850)&gt;1,0,1),0)</f>
        <v>0</v>
      </c>
      <c r="N850"/>
      <c r="O850"/>
      <c r="P850"/>
      <c r="Q850"/>
    </row>
    <row r="851" spans="1:17" ht="12.75" customHeight="1" x14ac:dyDescent="0.25">
      <c r="A851" t="s">
        <v>3265</v>
      </c>
      <c r="B851" t="s">
        <v>167</v>
      </c>
      <c r="C851" t="s">
        <v>14</v>
      </c>
      <c r="D851" t="s">
        <v>220</v>
      </c>
      <c r="E851" t="s">
        <v>171</v>
      </c>
      <c r="F851" t="s">
        <v>163</v>
      </c>
      <c r="G851" s="177">
        <v>-20</v>
      </c>
      <c r="H851" s="60">
        <v>45769</v>
      </c>
      <c r="I851" s="60">
        <v>45769</v>
      </c>
      <c r="J851" t="s">
        <v>163</v>
      </c>
      <c r="K851" t="s">
        <v>221</v>
      </c>
      <c r="L851" s="160">
        <v>45748</v>
      </c>
      <c r="M851" s="52">
        <f>IF(H851&gt;0,IF(COUNTIF($A$2:A851,A851)&gt;1,0,1),0)</f>
        <v>1</v>
      </c>
      <c r="N851"/>
      <c r="O851"/>
      <c r="P851"/>
      <c r="Q851"/>
    </row>
    <row r="852" spans="1:17" ht="12.75" customHeight="1" x14ac:dyDescent="0.25">
      <c r="A852" t="s">
        <v>230</v>
      </c>
      <c r="B852" t="s">
        <v>167</v>
      </c>
      <c r="C852" t="s">
        <v>14</v>
      </c>
      <c r="D852" t="s">
        <v>220</v>
      </c>
      <c r="E852" t="s">
        <v>171</v>
      </c>
      <c r="F852" t="s">
        <v>163</v>
      </c>
      <c r="G852" s="177">
        <v>-150</v>
      </c>
      <c r="H852" s="60">
        <v>45770</v>
      </c>
      <c r="I852" s="60">
        <v>45770</v>
      </c>
      <c r="J852" t="s">
        <v>163</v>
      </c>
      <c r="K852" t="s">
        <v>221</v>
      </c>
      <c r="L852" s="160">
        <v>45748</v>
      </c>
      <c r="M852" s="52">
        <f>IF(H852&gt;0,IF(COUNTIF($A$2:A852,A852)&gt;1,0,1),0)</f>
        <v>0</v>
      </c>
      <c r="N852"/>
      <c r="O852"/>
      <c r="P852"/>
      <c r="Q852"/>
    </row>
    <row r="853" spans="1:17" ht="12.75" customHeight="1" x14ac:dyDescent="0.25">
      <c r="A853" t="s">
        <v>231</v>
      </c>
      <c r="B853" t="s">
        <v>167</v>
      </c>
      <c r="C853" t="s">
        <v>14</v>
      </c>
      <c r="D853" t="s">
        <v>220</v>
      </c>
      <c r="E853" t="s">
        <v>171</v>
      </c>
      <c r="F853" t="s">
        <v>163</v>
      </c>
      <c r="G853" s="177">
        <v>-20</v>
      </c>
      <c r="H853" s="60">
        <v>45770</v>
      </c>
      <c r="I853" s="60">
        <v>45770</v>
      </c>
      <c r="J853" t="s">
        <v>163</v>
      </c>
      <c r="K853" t="s">
        <v>221</v>
      </c>
      <c r="L853" s="160">
        <v>45748</v>
      </c>
      <c r="M853" s="52">
        <f>IF(H853&gt;0,IF(COUNTIF($A$2:A853,A853)&gt;1,0,1),0)</f>
        <v>0</v>
      </c>
      <c r="N853"/>
      <c r="O853"/>
      <c r="P853"/>
      <c r="Q853"/>
    </row>
    <row r="854" spans="1:17" ht="12.75" customHeight="1" x14ac:dyDescent="0.25">
      <c r="A854" t="s">
        <v>1280</v>
      </c>
      <c r="B854" t="s">
        <v>167</v>
      </c>
      <c r="C854" t="s">
        <v>14</v>
      </c>
      <c r="D854" t="s">
        <v>220</v>
      </c>
      <c r="E854" t="s">
        <v>171</v>
      </c>
      <c r="F854" t="s">
        <v>163</v>
      </c>
      <c r="G854" s="177">
        <v>-11.33</v>
      </c>
      <c r="H854" s="60">
        <v>45770</v>
      </c>
      <c r="I854" s="60">
        <v>45770</v>
      </c>
      <c r="J854" t="s">
        <v>163</v>
      </c>
      <c r="K854" t="s">
        <v>3264</v>
      </c>
      <c r="L854" s="160">
        <v>45748</v>
      </c>
      <c r="M854" s="52">
        <f>IF(H854&gt;0,IF(COUNTIF($A$2:A854,A854)&gt;1,0,1),0)</f>
        <v>0</v>
      </c>
      <c r="N854"/>
      <c r="O854"/>
      <c r="P854"/>
      <c r="Q854"/>
    </row>
    <row r="855" spans="1:17" ht="12.75" customHeight="1" x14ac:dyDescent="0.25">
      <c r="A855" t="s">
        <v>1287</v>
      </c>
      <c r="B855" t="s">
        <v>167</v>
      </c>
      <c r="C855" t="s">
        <v>14</v>
      </c>
      <c r="D855" t="s">
        <v>220</v>
      </c>
      <c r="E855" t="s">
        <v>171</v>
      </c>
      <c r="F855" t="s">
        <v>163</v>
      </c>
      <c r="G855" s="177">
        <v>-11.33</v>
      </c>
      <c r="H855" s="60">
        <v>45770</v>
      </c>
      <c r="I855" s="60">
        <v>45770</v>
      </c>
      <c r="J855" t="s">
        <v>163</v>
      </c>
      <c r="K855" t="s">
        <v>3264</v>
      </c>
      <c r="L855" s="160">
        <v>45748</v>
      </c>
      <c r="M855" s="52">
        <f>IF(H855&gt;0,IF(COUNTIF($A$2:A855,A855)&gt;1,0,1),0)</f>
        <v>0</v>
      </c>
      <c r="N855"/>
      <c r="O855"/>
      <c r="P855"/>
      <c r="Q855"/>
    </row>
    <row r="856" spans="1:17" ht="12.75" customHeight="1" x14ac:dyDescent="0.25">
      <c r="A856" t="s">
        <v>227</v>
      </c>
      <c r="B856" t="s">
        <v>167</v>
      </c>
      <c r="C856" t="s">
        <v>14</v>
      </c>
      <c r="D856" t="s">
        <v>220</v>
      </c>
      <c r="E856" t="s">
        <v>171</v>
      </c>
      <c r="F856" t="s">
        <v>163</v>
      </c>
      <c r="G856" s="177">
        <v>-61.78</v>
      </c>
      <c r="H856" s="60">
        <v>45770</v>
      </c>
      <c r="I856" s="60">
        <v>45770</v>
      </c>
      <c r="J856" t="s">
        <v>163</v>
      </c>
      <c r="K856" t="s">
        <v>3263</v>
      </c>
      <c r="L856" s="160">
        <v>45748</v>
      </c>
      <c r="M856" s="52">
        <f>IF(H856&gt;0,IF(COUNTIF($A$2:A856,A856)&gt;1,0,1),0)</f>
        <v>0</v>
      </c>
      <c r="N856"/>
      <c r="O856"/>
      <c r="P856"/>
      <c r="Q856"/>
    </row>
    <row r="857" spans="1:17" ht="12.75" customHeight="1" x14ac:dyDescent="0.25">
      <c r="A857" t="s">
        <v>281</v>
      </c>
      <c r="B857" t="s">
        <v>167</v>
      </c>
      <c r="C857" t="s">
        <v>14</v>
      </c>
      <c r="D857" t="s">
        <v>220</v>
      </c>
      <c r="E857" t="s">
        <v>171</v>
      </c>
      <c r="F857" t="s">
        <v>163</v>
      </c>
      <c r="G857" s="177">
        <v>-42.66</v>
      </c>
      <c r="H857" s="60">
        <v>45770</v>
      </c>
      <c r="I857" s="60">
        <v>45770</v>
      </c>
      <c r="J857" t="s">
        <v>163</v>
      </c>
      <c r="K857" t="s">
        <v>3262</v>
      </c>
      <c r="L857" s="160">
        <v>45748</v>
      </c>
      <c r="M857" s="52">
        <f>IF(H857&gt;0,IF(COUNTIF($A$2:A857,A857)&gt;1,0,1),0)</f>
        <v>0</v>
      </c>
      <c r="N857"/>
      <c r="O857"/>
      <c r="P857"/>
      <c r="Q857"/>
    </row>
    <row r="858" spans="1:17" ht="12.75" customHeight="1" x14ac:dyDescent="0.25">
      <c r="A858" t="s">
        <v>281</v>
      </c>
      <c r="B858" t="s">
        <v>167</v>
      </c>
      <c r="C858" t="s">
        <v>14</v>
      </c>
      <c r="D858" t="s">
        <v>220</v>
      </c>
      <c r="E858" t="s">
        <v>171</v>
      </c>
      <c r="F858" t="s">
        <v>163</v>
      </c>
      <c r="G858" s="177">
        <v>-46.66</v>
      </c>
      <c r="H858" s="60">
        <v>45770</v>
      </c>
      <c r="I858" s="60">
        <v>45770</v>
      </c>
      <c r="J858" t="s">
        <v>163</v>
      </c>
      <c r="K858" t="s">
        <v>3262</v>
      </c>
      <c r="L858" s="160">
        <v>45748</v>
      </c>
      <c r="M858" s="52">
        <f>IF(H858&gt;0,IF(COUNTIF($A$2:A858,A858)&gt;1,0,1),0)</f>
        <v>0</v>
      </c>
      <c r="N858"/>
      <c r="O858"/>
      <c r="P858"/>
      <c r="Q858"/>
    </row>
    <row r="859" spans="1:17" ht="12.75" customHeight="1" x14ac:dyDescent="0.25">
      <c r="A859" t="s">
        <v>281</v>
      </c>
      <c r="B859" t="s">
        <v>167</v>
      </c>
      <c r="C859" t="s">
        <v>14</v>
      </c>
      <c r="D859" t="s">
        <v>220</v>
      </c>
      <c r="E859" t="s">
        <v>171</v>
      </c>
      <c r="F859" t="s">
        <v>163</v>
      </c>
      <c r="G859" s="177">
        <v>-46.66</v>
      </c>
      <c r="H859" s="60">
        <v>45770</v>
      </c>
      <c r="I859" s="60">
        <v>45770</v>
      </c>
      <c r="J859" t="s">
        <v>163</v>
      </c>
      <c r="K859" t="s">
        <v>3262</v>
      </c>
      <c r="L859" s="160">
        <v>45748</v>
      </c>
      <c r="M859" s="52">
        <f>IF(H859&gt;0,IF(COUNTIF($A$2:A859,A859)&gt;1,0,1),0)</f>
        <v>0</v>
      </c>
      <c r="N859"/>
      <c r="O859"/>
      <c r="P859"/>
      <c r="Q859"/>
    </row>
    <row r="860" spans="1:17" ht="12.75" customHeight="1" x14ac:dyDescent="0.25">
      <c r="A860" t="s">
        <v>3261</v>
      </c>
      <c r="B860" t="s">
        <v>167</v>
      </c>
      <c r="C860" t="s">
        <v>14</v>
      </c>
      <c r="D860" t="s">
        <v>220</v>
      </c>
      <c r="E860" t="s">
        <v>171</v>
      </c>
      <c r="F860" t="s">
        <v>163</v>
      </c>
      <c r="G860" s="177">
        <v>-40</v>
      </c>
      <c r="H860" s="60">
        <v>45770</v>
      </c>
      <c r="I860" s="60">
        <v>45770</v>
      </c>
      <c r="J860" t="s">
        <v>163</v>
      </c>
      <c r="K860" t="s">
        <v>3260</v>
      </c>
      <c r="L860" s="160">
        <v>45748</v>
      </c>
      <c r="M860" s="52">
        <f>IF(H860&gt;0,IF(COUNTIF($A$2:A860,A860)&gt;1,0,1),0)</f>
        <v>1</v>
      </c>
      <c r="N860"/>
      <c r="O860"/>
      <c r="P860"/>
      <c r="Q860"/>
    </row>
    <row r="861" spans="1:17" ht="12.75" customHeight="1" x14ac:dyDescent="0.25">
      <c r="A861" t="s">
        <v>2603</v>
      </c>
      <c r="B861" t="s">
        <v>167</v>
      </c>
      <c r="C861" t="s">
        <v>14</v>
      </c>
      <c r="D861" t="s">
        <v>220</v>
      </c>
      <c r="E861" t="s">
        <v>171</v>
      </c>
      <c r="F861" t="s">
        <v>163</v>
      </c>
      <c r="G861" s="177">
        <v>-70</v>
      </c>
      <c r="H861" s="60">
        <v>45771</v>
      </c>
      <c r="I861" s="60">
        <v>45771</v>
      </c>
      <c r="J861" t="s">
        <v>163</v>
      </c>
      <c r="K861" t="s">
        <v>221</v>
      </c>
      <c r="L861" s="160">
        <v>45748</v>
      </c>
      <c r="M861" s="52">
        <f>IF(H861&gt;0,IF(COUNTIF($A$2:A861,A861)&gt;1,0,1),0)</f>
        <v>0</v>
      </c>
      <c r="N861"/>
      <c r="O861"/>
      <c r="P861"/>
      <c r="Q861"/>
    </row>
    <row r="862" spans="1:17" ht="12.75" customHeight="1" x14ac:dyDescent="0.25">
      <c r="A862" t="s">
        <v>223</v>
      </c>
      <c r="B862" t="s">
        <v>167</v>
      </c>
      <c r="C862" t="s">
        <v>14</v>
      </c>
      <c r="D862" t="s">
        <v>220</v>
      </c>
      <c r="E862" t="s">
        <v>171</v>
      </c>
      <c r="F862" t="s">
        <v>163</v>
      </c>
      <c r="G862" s="177">
        <v>-16.66</v>
      </c>
      <c r="H862" s="60">
        <v>45771</v>
      </c>
      <c r="I862" s="60">
        <v>45771</v>
      </c>
      <c r="J862" t="s">
        <v>163</v>
      </c>
      <c r="K862" t="s">
        <v>1626</v>
      </c>
      <c r="L862" s="160">
        <v>45748</v>
      </c>
      <c r="M862" s="52">
        <f>IF(H862&gt;0,IF(COUNTIF($A$2:A862,A862)&gt;1,0,1),0)</f>
        <v>0</v>
      </c>
      <c r="N862"/>
      <c r="O862"/>
      <c r="P862"/>
      <c r="Q862"/>
    </row>
    <row r="863" spans="1:17" ht="12.75" customHeight="1" x14ac:dyDescent="0.25">
      <c r="A863" t="s">
        <v>225</v>
      </c>
      <c r="B863" t="s">
        <v>167</v>
      </c>
      <c r="C863" t="s">
        <v>14</v>
      </c>
      <c r="D863" t="s">
        <v>220</v>
      </c>
      <c r="E863" t="s">
        <v>171</v>
      </c>
      <c r="F863" t="s">
        <v>163</v>
      </c>
      <c r="G863" s="177">
        <v>-66.67</v>
      </c>
      <c r="H863" s="60">
        <v>45775</v>
      </c>
      <c r="I863" s="60">
        <v>45775</v>
      </c>
      <c r="J863" t="s">
        <v>163</v>
      </c>
      <c r="K863" t="s">
        <v>221</v>
      </c>
      <c r="L863" s="160">
        <v>45748</v>
      </c>
      <c r="M863" s="52">
        <f>IF(H863&gt;0,IF(COUNTIF($A$2:A863,A863)&gt;1,0,1),0)</f>
        <v>0</v>
      </c>
      <c r="N863"/>
      <c r="O863"/>
      <c r="P863"/>
      <c r="Q863"/>
    </row>
    <row r="864" spans="1:17" ht="12.75" customHeight="1" x14ac:dyDescent="0.25">
      <c r="A864" t="s">
        <v>279</v>
      </c>
      <c r="B864" t="s">
        <v>167</v>
      </c>
      <c r="C864" t="s">
        <v>14</v>
      </c>
      <c r="D864" t="s">
        <v>220</v>
      </c>
      <c r="E864" t="s">
        <v>171</v>
      </c>
      <c r="F864" t="s">
        <v>163</v>
      </c>
      <c r="G864" s="177">
        <v>-26.67</v>
      </c>
      <c r="H864" s="60">
        <v>45775</v>
      </c>
      <c r="I864" s="60">
        <v>45775</v>
      </c>
      <c r="J864" t="s">
        <v>163</v>
      </c>
      <c r="K864" t="s">
        <v>221</v>
      </c>
      <c r="L864" s="160">
        <v>45748</v>
      </c>
      <c r="M864" s="52">
        <f>IF(H864&gt;0,IF(COUNTIF($A$2:A864,A864)&gt;1,0,1),0)</f>
        <v>0</v>
      </c>
      <c r="N864"/>
      <c r="O864"/>
      <c r="P864"/>
      <c r="Q864"/>
    </row>
    <row r="865" spans="1:17" ht="12.75" customHeight="1" x14ac:dyDescent="0.25">
      <c r="A865" t="s">
        <v>237</v>
      </c>
      <c r="B865" t="s">
        <v>167</v>
      </c>
      <c r="C865" t="s">
        <v>14</v>
      </c>
      <c r="D865" t="s">
        <v>220</v>
      </c>
      <c r="E865" t="s">
        <v>171</v>
      </c>
      <c r="F865" t="s">
        <v>163</v>
      </c>
      <c r="G865" s="177">
        <v>-50</v>
      </c>
      <c r="H865" s="60">
        <v>45775</v>
      </c>
      <c r="I865" s="60">
        <v>45775</v>
      </c>
      <c r="J865" t="s">
        <v>163</v>
      </c>
      <c r="K865" t="s">
        <v>221</v>
      </c>
      <c r="L865" s="160">
        <v>45748</v>
      </c>
      <c r="M865" s="52">
        <f>IF(H865&gt;0,IF(COUNTIF($A$2:A865,A865)&gt;1,0,1),0)</f>
        <v>0</v>
      </c>
      <c r="N865"/>
      <c r="O865"/>
      <c r="P865"/>
      <c r="Q865"/>
    </row>
    <row r="866" spans="1:17" ht="12.75" customHeight="1" x14ac:dyDescent="0.25">
      <c r="A866" t="s">
        <v>239</v>
      </c>
      <c r="B866" t="s">
        <v>167</v>
      </c>
      <c r="C866" t="s">
        <v>14</v>
      </c>
      <c r="D866" t="s">
        <v>220</v>
      </c>
      <c r="E866" t="s">
        <v>171</v>
      </c>
      <c r="F866" t="s">
        <v>163</v>
      </c>
      <c r="G866" s="177">
        <v>-40</v>
      </c>
      <c r="H866" s="60">
        <v>45775</v>
      </c>
      <c r="I866" s="60">
        <v>45775</v>
      </c>
      <c r="J866" t="s">
        <v>163</v>
      </c>
      <c r="K866" t="s">
        <v>221</v>
      </c>
      <c r="L866" s="160">
        <v>45748</v>
      </c>
      <c r="M866" s="52">
        <f>IF(H866&gt;0,IF(COUNTIF($A$2:A866,A866)&gt;1,0,1),0)</f>
        <v>0</v>
      </c>
      <c r="N866"/>
      <c r="O866"/>
      <c r="P866"/>
      <c r="Q866"/>
    </row>
    <row r="867" spans="1:17" ht="12.75" customHeight="1" x14ac:dyDescent="0.25">
      <c r="A867" t="s">
        <v>912</v>
      </c>
      <c r="B867" t="s">
        <v>167</v>
      </c>
      <c r="C867" t="s">
        <v>14</v>
      </c>
      <c r="D867" t="s">
        <v>220</v>
      </c>
      <c r="E867" t="s">
        <v>171</v>
      </c>
      <c r="F867" t="s">
        <v>163</v>
      </c>
      <c r="G867" s="177">
        <v>-65</v>
      </c>
      <c r="H867" s="60">
        <v>45775</v>
      </c>
      <c r="I867" s="60">
        <v>45775</v>
      </c>
      <c r="J867" t="s">
        <v>163</v>
      </c>
      <c r="K867" t="s">
        <v>221</v>
      </c>
      <c r="L867" s="160">
        <v>45748</v>
      </c>
      <c r="M867" s="52">
        <f>IF(H867&gt;0,IF(COUNTIF($A$2:A867,A867)&gt;1,0,1),0)</f>
        <v>0</v>
      </c>
      <c r="N867"/>
      <c r="O867"/>
      <c r="P867"/>
      <c r="Q867"/>
    </row>
    <row r="868" spans="1:17" ht="12.75" customHeight="1" x14ac:dyDescent="0.25">
      <c r="A868" t="s">
        <v>245</v>
      </c>
      <c r="B868" t="s">
        <v>167</v>
      </c>
      <c r="C868" t="s">
        <v>14</v>
      </c>
      <c r="D868" t="s">
        <v>220</v>
      </c>
      <c r="E868" t="s">
        <v>171</v>
      </c>
      <c r="F868" t="s">
        <v>163</v>
      </c>
      <c r="G868" s="177">
        <v>-10</v>
      </c>
      <c r="H868" s="60">
        <v>45775</v>
      </c>
      <c r="I868" s="60">
        <v>45775</v>
      </c>
      <c r="J868" t="s">
        <v>163</v>
      </c>
      <c r="K868" t="s">
        <v>221</v>
      </c>
      <c r="L868" s="160">
        <v>45748</v>
      </c>
      <c r="M868" s="52">
        <f>IF(H868&gt;0,IF(COUNTIF($A$2:A868,A868)&gt;1,0,1),0)</f>
        <v>0</v>
      </c>
      <c r="N868"/>
      <c r="O868"/>
      <c r="P868"/>
      <c r="Q868"/>
    </row>
    <row r="869" spans="1:17" ht="12.75" customHeight="1" x14ac:dyDescent="0.25">
      <c r="A869" t="s">
        <v>246</v>
      </c>
      <c r="B869" t="s">
        <v>167</v>
      </c>
      <c r="C869" t="s">
        <v>14</v>
      </c>
      <c r="D869" t="s">
        <v>220</v>
      </c>
      <c r="E869" t="s">
        <v>171</v>
      </c>
      <c r="F869" t="s">
        <v>163</v>
      </c>
      <c r="G869" s="177">
        <v>-30</v>
      </c>
      <c r="H869" s="60">
        <v>45775</v>
      </c>
      <c r="I869" s="60">
        <v>45775</v>
      </c>
      <c r="J869" t="s">
        <v>163</v>
      </c>
      <c r="K869" t="s">
        <v>221</v>
      </c>
      <c r="L869" s="160">
        <v>45748</v>
      </c>
      <c r="M869" s="52">
        <f>IF(H869&gt;0,IF(COUNTIF($A$2:A869,A869)&gt;1,0,1),0)</f>
        <v>0</v>
      </c>
      <c r="N869"/>
      <c r="O869"/>
      <c r="P869"/>
      <c r="Q869"/>
    </row>
    <row r="870" spans="1:17" ht="12.75" customHeight="1" x14ac:dyDescent="0.25">
      <c r="A870" t="s">
        <v>250</v>
      </c>
      <c r="B870" t="s">
        <v>167</v>
      </c>
      <c r="C870" t="s">
        <v>14</v>
      </c>
      <c r="D870" t="s">
        <v>220</v>
      </c>
      <c r="E870" t="s">
        <v>171</v>
      </c>
      <c r="F870" t="s">
        <v>163</v>
      </c>
      <c r="G870" s="177">
        <v>-40</v>
      </c>
      <c r="H870" s="60">
        <v>45775</v>
      </c>
      <c r="I870" s="60">
        <v>45775</v>
      </c>
      <c r="J870" t="s">
        <v>163</v>
      </c>
      <c r="K870" t="s">
        <v>221</v>
      </c>
      <c r="L870" s="160">
        <v>45748</v>
      </c>
      <c r="M870" s="52">
        <f>IF(H870&gt;0,IF(COUNTIF($A$2:A870,A870)&gt;1,0,1),0)</f>
        <v>0</v>
      </c>
      <c r="N870"/>
      <c r="O870"/>
      <c r="P870"/>
      <c r="Q870"/>
    </row>
    <row r="871" spans="1:17" ht="12.75" customHeight="1" x14ac:dyDescent="0.25">
      <c r="A871" t="s">
        <v>251</v>
      </c>
      <c r="B871" t="s">
        <v>167</v>
      </c>
      <c r="C871" t="s">
        <v>14</v>
      </c>
      <c r="D871" t="s">
        <v>220</v>
      </c>
      <c r="E871" t="s">
        <v>171</v>
      </c>
      <c r="F871" t="s">
        <v>163</v>
      </c>
      <c r="G871" s="177">
        <v>-15</v>
      </c>
      <c r="H871" s="60">
        <v>45775</v>
      </c>
      <c r="I871" s="60">
        <v>45775</v>
      </c>
      <c r="J871" t="s">
        <v>163</v>
      </c>
      <c r="K871" t="s">
        <v>221</v>
      </c>
      <c r="L871" s="160">
        <v>45748</v>
      </c>
      <c r="M871" s="52">
        <f>IF(H871&gt;0,IF(COUNTIF($A$2:A871,A871)&gt;1,0,1),0)</f>
        <v>0</v>
      </c>
      <c r="N871"/>
      <c r="O871"/>
      <c r="P871"/>
      <c r="Q871"/>
    </row>
    <row r="872" spans="1:17" ht="12.75" customHeight="1" x14ac:dyDescent="0.25">
      <c r="A872" t="s">
        <v>240</v>
      </c>
      <c r="B872" t="s">
        <v>167</v>
      </c>
      <c r="C872" t="s">
        <v>14</v>
      </c>
      <c r="D872" t="s">
        <v>220</v>
      </c>
      <c r="E872" t="s">
        <v>171</v>
      </c>
      <c r="F872" t="s">
        <v>163</v>
      </c>
      <c r="G872" s="177">
        <v>-10</v>
      </c>
      <c r="H872" s="60">
        <v>45775</v>
      </c>
      <c r="I872" s="60">
        <v>45775</v>
      </c>
      <c r="J872" t="s">
        <v>163</v>
      </c>
      <c r="K872" t="s">
        <v>221</v>
      </c>
      <c r="L872" s="160">
        <v>45748</v>
      </c>
      <c r="M872" s="52">
        <f>IF(H872&gt;0,IF(COUNTIF($A$2:A872,A872)&gt;1,0,1),0)</f>
        <v>0</v>
      </c>
      <c r="N872"/>
      <c r="O872"/>
      <c r="P872"/>
      <c r="Q872"/>
    </row>
    <row r="873" spans="1:17" ht="12.75" customHeight="1" x14ac:dyDescent="0.25">
      <c r="A873" t="s">
        <v>3259</v>
      </c>
      <c r="B873" t="s">
        <v>167</v>
      </c>
      <c r="C873" t="s">
        <v>14</v>
      </c>
      <c r="D873" t="s">
        <v>220</v>
      </c>
      <c r="E873" t="s">
        <v>171</v>
      </c>
      <c r="F873" t="s">
        <v>163</v>
      </c>
      <c r="G873" s="177">
        <v>-50</v>
      </c>
      <c r="H873" s="60">
        <v>45775</v>
      </c>
      <c r="I873" s="60">
        <v>45775</v>
      </c>
      <c r="J873" t="s">
        <v>163</v>
      </c>
      <c r="K873" t="s">
        <v>221</v>
      </c>
      <c r="L873" s="160">
        <v>45748</v>
      </c>
      <c r="M873" s="52">
        <f>IF(H873&gt;0,IF(COUNTIF($A$2:A873,A873)&gt;1,0,1),0)</f>
        <v>1</v>
      </c>
      <c r="N873"/>
      <c r="O873"/>
      <c r="P873"/>
      <c r="Q873"/>
    </row>
    <row r="874" spans="1:17" ht="12.75" customHeight="1" x14ac:dyDescent="0.25">
      <c r="A874" t="s">
        <v>253</v>
      </c>
      <c r="B874" t="s">
        <v>167</v>
      </c>
      <c r="C874" t="s">
        <v>14</v>
      </c>
      <c r="D874" t="s">
        <v>220</v>
      </c>
      <c r="E874" t="s">
        <v>171</v>
      </c>
      <c r="F874" t="s">
        <v>163</v>
      </c>
      <c r="G874" s="177">
        <v>-30</v>
      </c>
      <c r="H874" s="60">
        <v>45777</v>
      </c>
      <c r="I874" s="60">
        <v>45777</v>
      </c>
      <c r="J874" t="s">
        <v>163</v>
      </c>
      <c r="K874" t="s">
        <v>221</v>
      </c>
      <c r="L874" s="160">
        <v>45748</v>
      </c>
      <c r="M874" s="52">
        <f>IF(H874&gt;0,IF(COUNTIF($A$2:A874,A874)&gt;1,0,1),0)</f>
        <v>0</v>
      </c>
      <c r="N874"/>
      <c r="O874"/>
      <c r="P874"/>
      <c r="Q874"/>
    </row>
    <row r="875" spans="1:17" ht="12.75" customHeight="1" x14ac:dyDescent="0.25">
      <c r="A875" t="s">
        <v>1629</v>
      </c>
      <c r="B875" t="s">
        <v>167</v>
      </c>
      <c r="C875" t="s">
        <v>14</v>
      </c>
      <c r="D875" t="s">
        <v>220</v>
      </c>
      <c r="E875" t="s">
        <v>171</v>
      </c>
      <c r="F875" t="s">
        <v>163</v>
      </c>
      <c r="G875" s="177">
        <v>-20</v>
      </c>
      <c r="H875" s="60">
        <v>45777</v>
      </c>
      <c r="I875" s="60">
        <v>45777</v>
      </c>
      <c r="J875" t="s">
        <v>163</v>
      </c>
      <c r="K875" t="s">
        <v>221</v>
      </c>
      <c r="L875" s="160">
        <v>45748</v>
      </c>
      <c r="M875" s="52">
        <f>IF(H875&gt;0,IF(COUNTIF($A$2:A875,A875)&gt;1,0,1),0)</f>
        <v>0</v>
      </c>
      <c r="N875"/>
      <c r="O875"/>
      <c r="P875"/>
      <c r="Q875"/>
    </row>
    <row r="876" spans="1:17" ht="12.75" customHeight="1" x14ac:dyDescent="0.25">
      <c r="A876" t="s">
        <v>256</v>
      </c>
      <c r="B876" t="s">
        <v>167</v>
      </c>
      <c r="C876" t="s">
        <v>14</v>
      </c>
      <c r="D876" t="s">
        <v>220</v>
      </c>
      <c r="E876" t="s">
        <v>171</v>
      </c>
      <c r="F876" t="s">
        <v>163</v>
      </c>
      <c r="G876" s="177">
        <v>-50</v>
      </c>
      <c r="H876" s="60">
        <v>45777</v>
      </c>
      <c r="I876" s="60">
        <v>45777</v>
      </c>
      <c r="J876" t="s">
        <v>163</v>
      </c>
      <c r="K876" t="s">
        <v>221</v>
      </c>
      <c r="L876" s="160">
        <v>45748</v>
      </c>
      <c r="M876" s="52">
        <f>IF(H876&gt;0,IF(COUNTIF($A$2:A876,A876)&gt;1,0,1),0)</f>
        <v>0</v>
      </c>
      <c r="N876"/>
      <c r="O876"/>
      <c r="P876"/>
      <c r="Q876"/>
    </row>
    <row r="877" spans="1:17" ht="12.75" customHeight="1" x14ac:dyDescent="0.25">
      <c r="A877" t="s">
        <v>2259</v>
      </c>
      <c r="B877" t="s">
        <v>167</v>
      </c>
      <c r="C877" t="s">
        <v>166</v>
      </c>
      <c r="D877" t="s">
        <v>220</v>
      </c>
      <c r="E877" t="s">
        <v>164</v>
      </c>
      <c r="F877" t="s">
        <v>163</v>
      </c>
      <c r="G877" s="177">
        <v>100</v>
      </c>
      <c r="H877" s="60">
        <v>45769</v>
      </c>
      <c r="I877" s="60">
        <v>45742</v>
      </c>
      <c r="J877" t="s">
        <v>163</v>
      </c>
      <c r="K877" t="s">
        <v>163</v>
      </c>
      <c r="L877" s="160">
        <v>45748</v>
      </c>
      <c r="M877" s="52">
        <f>IF(H877&gt;0,IF(COUNTIF($A$2:A877,A877)&gt;1,0,1),0)</f>
        <v>0</v>
      </c>
      <c r="N877"/>
      <c r="O877"/>
      <c r="P877"/>
      <c r="Q877"/>
    </row>
    <row r="878" spans="1:17" ht="12.75" customHeight="1" x14ac:dyDescent="0.25">
      <c r="A878" t="s">
        <v>2963</v>
      </c>
      <c r="B878" t="s">
        <v>167</v>
      </c>
      <c r="C878" t="s">
        <v>14</v>
      </c>
      <c r="D878" t="s">
        <v>313</v>
      </c>
      <c r="E878" t="s">
        <v>171</v>
      </c>
      <c r="F878" t="s">
        <v>163</v>
      </c>
      <c r="G878" s="177">
        <v>-132.09</v>
      </c>
      <c r="H878" s="60">
        <v>45757</v>
      </c>
      <c r="I878" s="60">
        <v>45757</v>
      </c>
      <c r="J878" t="s">
        <v>163</v>
      </c>
      <c r="K878" t="s">
        <v>3258</v>
      </c>
      <c r="L878" s="160">
        <v>45748</v>
      </c>
      <c r="M878" s="52">
        <f>IF(H878&gt;0,IF(COUNTIF($A$2:A878,A878)&gt;1,0,1),0)</f>
        <v>0</v>
      </c>
      <c r="N878"/>
      <c r="O878"/>
      <c r="P878"/>
      <c r="Q878"/>
    </row>
    <row r="879" spans="1:17" ht="12.75" customHeight="1" x14ac:dyDescent="0.25">
      <c r="A879" t="s">
        <v>3257</v>
      </c>
      <c r="B879" t="s">
        <v>167</v>
      </c>
      <c r="C879" t="s">
        <v>14</v>
      </c>
      <c r="D879" t="s">
        <v>313</v>
      </c>
      <c r="E879" t="s">
        <v>171</v>
      </c>
      <c r="F879" t="s">
        <v>163</v>
      </c>
      <c r="G879" s="177">
        <v>-242.85</v>
      </c>
      <c r="H879" s="60">
        <v>45758</v>
      </c>
      <c r="I879" s="60">
        <v>45758</v>
      </c>
      <c r="J879" t="s">
        <v>163</v>
      </c>
      <c r="K879" t="s">
        <v>3256</v>
      </c>
      <c r="L879" s="160">
        <v>45748</v>
      </c>
      <c r="M879" s="52">
        <f>IF(H879&gt;0,IF(COUNTIF($A$2:A879,A879)&gt;1,0,1),0)</f>
        <v>1</v>
      </c>
      <c r="N879"/>
      <c r="O879"/>
      <c r="P879"/>
      <c r="Q879"/>
    </row>
    <row r="880" spans="1:17" ht="12.75" customHeight="1" x14ac:dyDescent="0.25">
      <c r="A880" t="s">
        <v>1814</v>
      </c>
      <c r="B880" t="s">
        <v>167</v>
      </c>
      <c r="C880" t="s">
        <v>14</v>
      </c>
      <c r="D880" t="s">
        <v>313</v>
      </c>
      <c r="E880" t="s">
        <v>171</v>
      </c>
      <c r="F880" t="s">
        <v>163</v>
      </c>
      <c r="G880" s="177">
        <v>-4173.09</v>
      </c>
      <c r="H880" s="60">
        <v>45758</v>
      </c>
      <c r="I880" s="60">
        <v>45758</v>
      </c>
      <c r="J880" t="s">
        <v>163</v>
      </c>
      <c r="K880" t="s">
        <v>3255</v>
      </c>
      <c r="L880" s="160">
        <v>45748</v>
      </c>
      <c r="M880" s="52">
        <f>IF(H880&gt;0,IF(COUNTIF($A$2:A880,A880)&gt;1,0,1),0)</f>
        <v>0</v>
      </c>
      <c r="N880"/>
      <c r="O880"/>
      <c r="P880"/>
      <c r="Q880"/>
    </row>
    <row r="881" spans="1:17" ht="12.75" customHeight="1" x14ac:dyDescent="0.25">
      <c r="A881"/>
      <c r="B881"/>
      <c r="C881"/>
      <c r="D881"/>
      <c r="E881"/>
      <c r="F881"/>
      <c r="G881" s="59"/>
      <c r="H881" s="60"/>
      <c r="I881" s="60"/>
      <c r="J881"/>
      <c r="K881"/>
      <c r="L881" s="160"/>
      <c r="M881" s="52">
        <f>IF(H881&gt;0,IF(COUNTIF($A$2:A881,A881)&gt;1,0,1),0)</f>
        <v>0</v>
      </c>
      <c r="N881"/>
      <c r="O881"/>
      <c r="P881"/>
      <c r="Q881"/>
    </row>
    <row r="882" spans="1:17" ht="12.75" customHeight="1" x14ac:dyDescent="0.25">
      <c r="A882"/>
      <c r="B882"/>
      <c r="C882"/>
      <c r="D882"/>
      <c r="E882"/>
      <c r="F882"/>
      <c r="G882" s="59"/>
      <c r="H882" s="60"/>
      <c r="I882" s="60"/>
      <c r="J882"/>
      <c r="K882"/>
      <c r="L882" s="160"/>
      <c r="M882" s="52">
        <f>IF(H882&gt;0,IF(COUNTIF($A$2:A882,A882)&gt;1,0,1),0)</f>
        <v>0</v>
      </c>
      <c r="N882"/>
      <c r="O882"/>
      <c r="P882"/>
      <c r="Q882"/>
    </row>
    <row r="883" spans="1:17" ht="12.75" customHeight="1" x14ac:dyDescent="0.25">
      <c r="A883"/>
      <c r="B883"/>
      <c r="C883"/>
      <c r="D883"/>
      <c r="E883"/>
      <c r="F883"/>
      <c r="G883" s="59"/>
      <c r="H883" s="60"/>
      <c r="I883" s="60"/>
      <c r="J883"/>
      <c r="K883"/>
      <c r="L883" s="160"/>
      <c r="M883" s="52">
        <f>IF(H883&gt;0,IF(COUNTIF($A$2:A883,A883)&gt;1,0,1),0)</f>
        <v>0</v>
      </c>
      <c r="N883"/>
      <c r="O883"/>
      <c r="P883"/>
      <c r="Q883"/>
    </row>
    <row r="884" spans="1:17" customFormat="1" ht="15" x14ac:dyDescent="0.25">
      <c r="G884" s="59"/>
      <c r="H884" s="60"/>
      <c r="I884" s="60"/>
      <c r="L884" s="160"/>
      <c r="M884" s="52">
        <f>IF(H884&gt;0,IF(COUNTIF($A$2:A884,A884)&gt;1,0,1),0)</f>
        <v>0</v>
      </c>
    </row>
    <row r="885" spans="1:17" customFormat="1" ht="15" x14ac:dyDescent="0.25">
      <c r="G885" s="59"/>
      <c r="H885" s="60"/>
      <c r="I885" s="60"/>
      <c r="L885" s="160"/>
      <c r="M885" s="52">
        <f>IF(H885&gt;0,IF(COUNTIF($A$2:A885,A885)&gt;1,0,1),0)</f>
        <v>0</v>
      </c>
    </row>
    <row r="886" spans="1:17" customFormat="1" ht="15" x14ac:dyDescent="0.25">
      <c r="G886" s="59"/>
      <c r="H886" s="60"/>
      <c r="I886" s="60"/>
      <c r="L886" s="160"/>
      <c r="M886" s="52">
        <f>IF(H886&gt;0,IF(COUNTIF($A$2:A886,A886)&gt;1,0,1),0)</f>
        <v>0</v>
      </c>
    </row>
    <row r="887" spans="1:17" customFormat="1" ht="15" x14ac:dyDescent="0.25">
      <c r="G887" s="59"/>
      <c r="H887" s="60"/>
      <c r="I887" s="60"/>
      <c r="L887" s="160"/>
      <c r="M887" s="52">
        <f>IF(H887&gt;0,IF(COUNTIF($A$2:A887,A887)&gt;1,0,1),0)</f>
        <v>0</v>
      </c>
    </row>
    <row r="888" spans="1:17" customFormat="1" ht="15" x14ac:dyDescent="0.25">
      <c r="G888" s="59"/>
      <c r="H888" s="60"/>
      <c r="I888" s="60"/>
      <c r="L888" s="160"/>
      <c r="M888" s="52">
        <f>IF(H888&gt;0,IF(COUNTIF($A$2:A888,A888)&gt;1,0,1),0)</f>
        <v>0</v>
      </c>
    </row>
    <row r="889" spans="1:17" customFormat="1" ht="15" x14ac:dyDescent="0.25">
      <c r="G889" s="59"/>
      <c r="H889" s="60"/>
      <c r="I889" s="60"/>
      <c r="L889" s="160"/>
      <c r="M889" s="52">
        <f>IF(H889&gt;0,IF(COUNTIF($A$2:A889,A889)&gt;1,0,1),0)</f>
        <v>0</v>
      </c>
    </row>
    <row r="890" spans="1:17" customFormat="1" ht="15" x14ac:dyDescent="0.25">
      <c r="G890" s="59"/>
      <c r="H890" s="60"/>
      <c r="I890" s="60"/>
      <c r="L890" s="160"/>
      <c r="M890" s="52">
        <f>IF(H890&gt;0,IF(COUNTIF($A$2:A890,A890)&gt;1,0,1),0)</f>
        <v>0</v>
      </c>
    </row>
    <row r="891" spans="1:17" customFormat="1" ht="15" x14ac:dyDescent="0.25">
      <c r="G891" s="59"/>
      <c r="H891" s="60"/>
      <c r="I891" s="60"/>
      <c r="J891" s="60"/>
      <c r="L891" s="160"/>
      <c r="M891" s="52">
        <f>IF(H891&gt;0,IF(COUNTIF($A$2:A891,A891)&gt;1,0,1),0)</f>
        <v>0</v>
      </c>
    </row>
    <row r="892" spans="1:17" customFormat="1" ht="15" x14ac:dyDescent="0.25">
      <c r="G892" s="59"/>
      <c r="H892" s="60"/>
      <c r="I892" s="60"/>
      <c r="L892" s="160"/>
      <c r="M892" s="52">
        <f>IF(H892&gt;0,IF(COUNTIF($A$2:A892,A892)&gt;1,0,1),0)</f>
        <v>0</v>
      </c>
    </row>
    <row r="893" spans="1:17" customFormat="1" ht="15" x14ac:dyDescent="0.25">
      <c r="G893" s="59"/>
      <c r="H893" s="60"/>
      <c r="I893" s="60"/>
      <c r="L893" s="160"/>
      <c r="M893" s="52">
        <f>IF(H893&gt;0,IF(COUNTIF($A$2:A893,A893)&gt;1,0,1),0)</f>
        <v>0</v>
      </c>
    </row>
    <row r="894" spans="1:17" customFormat="1" ht="15" x14ac:dyDescent="0.25">
      <c r="G894" s="59"/>
      <c r="H894" s="60"/>
      <c r="I894" s="60"/>
      <c r="L894" s="160"/>
      <c r="M894" s="52">
        <f>IF(H894&gt;0,IF(COUNTIF($A$2:A894,A894)&gt;1,0,1),0)</f>
        <v>0</v>
      </c>
    </row>
    <row r="895" spans="1:17" customFormat="1" ht="15" x14ac:dyDescent="0.25">
      <c r="G895" s="59"/>
      <c r="H895" s="60"/>
      <c r="I895" s="60"/>
      <c r="L895" s="160"/>
      <c r="M895" s="52">
        <f>IF(H895&gt;0,IF(COUNTIF($A$2:A895,A895)&gt;1,0,1),0)</f>
        <v>0</v>
      </c>
    </row>
    <row r="896" spans="1:17" customFormat="1" ht="15" x14ac:dyDescent="0.25">
      <c r="G896" s="59"/>
      <c r="H896" s="60"/>
      <c r="I896" s="60"/>
      <c r="L896" s="160"/>
      <c r="M896" s="52">
        <f>IF(H896&gt;0,IF(COUNTIF($A$2:A896,A896)&gt;1,0,1),0)</f>
        <v>0</v>
      </c>
    </row>
    <row r="897" spans="7:13" customFormat="1" ht="15" x14ac:dyDescent="0.25">
      <c r="G897" s="59"/>
      <c r="H897" s="60"/>
      <c r="I897" s="60"/>
      <c r="L897" s="160"/>
      <c r="M897" s="52">
        <f>IF(H897&gt;0,IF(COUNTIF($A$2:A897,A897)&gt;1,0,1),0)</f>
        <v>0</v>
      </c>
    </row>
    <row r="898" spans="7:13" customFormat="1" ht="15" x14ac:dyDescent="0.25">
      <c r="G898" s="59"/>
      <c r="H898" s="60"/>
      <c r="I898" s="60"/>
      <c r="L898" s="160"/>
      <c r="M898" s="52">
        <f>IF(H898&gt;0,IF(COUNTIF($A$2:A898,A898)&gt;1,0,1),0)</f>
        <v>0</v>
      </c>
    </row>
    <row r="899" spans="7:13" customFormat="1" ht="15" x14ac:dyDescent="0.25">
      <c r="G899" s="59"/>
      <c r="H899" s="60"/>
      <c r="I899" s="60"/>
      <c r="L899" s="160"/>
      <c r="M899" s="52">
        <f>IF(H899&gt;0,IF(COUNTIF($A$2:A899,A899)&gt;1,0,1),0)</f>
        <v>0</v>
      </c>
    </row>
    <row r="900" spans="7:13" customFormat="1" ht="15" x14ac:dyDescent="0.25">
      <c r="G900" s="59"/>
      <c r="H900" s="60"/>
      <c r="I900" s="60"/>
      <c r="L900" s="160"/>
      <c r="M900" s="52">
        <f>IF(H900&gt;0,IF(COUNTIF($A$2:A900,A900)&gt;1,0,1),0)</f>
        <v>0</v>
      </c>
    </row>
    <row r="901" spans="7:13" customFormat="1" ht="15" x14ac:dyDescent="0.25">
      <c r="G901" s="59"/>
      <c r="H901" s="60"/>
      <c r="I901" s="60"/>
      <c r="L901" s="160"/>
      <c r="M901" s="52">
        <f>IF(H901&gt;0,IF(COUNTIF($A$2:A901,A901)&gt;1,0,1),0)</f>
        <v>0</v>
      </c>
    </row>
    <row r="902" spans="7:13" customFormat="1" ht="15" x14ac:dyDescent="0.25">
      <c r="G902" s="59"/>
      <c r="H902" s="60"/>
      <c r="I902" s="60"/>
      <c r="L902" s="160"/>
      <c r="M902" s="52">
        <f>IF(H902&gt;0,IF(COUNTIF($A$2:A902,A902)&gt;1,0,1),0)</f>
        <v>0</v>
      </c>
    </row>
    <row r="903" spans="7:13" customFormat="1" ht="15" x14ac:dyDescent="0.25">
      <c r="G903" s="59"/>
      <c r="H903" s="60"/>
      <c r="I903" s="60"/>
      <c r="L903" s="160"/>
      <c r="M903" s="52">
        <f>IF(H903&gt;0,IF(COUNTIF($A$2:A903,A903)&gt;1,0,1),0)</f>
        <v>0</v>
      </c>
    </row>
    <row r="904" spans="7:13" customFormat="1" ht="15" x14ac:dyDescent="0.25">
      <c r="G904" s="59"/>
      <c r="H904" s="60"/>
      <c r="I904" s="60"/>
      <c r="L904" s="160"/>
      <c r="M904" s="52">
        <f>IF(H904&gt;0,IF(COUNTIF($A$2:A904,A904)&gt;1,0,1),0)</f>
        <v>0</v>
      </c>
    </row>
    <row r="905" spans="7:13" customFormat="1" ht="15" x14ac:dyDescent="0.25">
      <c r="G905" s="59"/>
      <c r="H905" s="60"/>
      <c r="I905" s="60"/>
      <c r="L905" s="160"/>
      <c r="M905" s="52">
        <f>IF(H905&gt;0,IF(COUNTIF($A$2:A905,A905)&gt;1,0,1),0)</f>
        <v>0</v>
      </c>
    </row>
    <row r="906" spans="7:13" customFormat="1" ht="15" x14ac:dyDescent="0.25">
      <c r="G906" s="59"/>
      <c r="H906" s="60"/>
      <c r="I906" s="60"/>
      <c r="L906" s="160"/>
      <c r="M906" s="52">
        <f>IF(H906&gt;0,IF(COUNTIF($A$2:A906,A906)&gt;1,0,1),0)</f>
        <v>0</v>
      </c>
    </row>
    <row r="907" spans="7:13" customFormat="1" ht="15" x14ac:dyDescent="0.25">
      <c r="G907" s="59"/>
      <c r="H907" s="60"/>
      <c r="I907" s="60"/>
      <c r="L907" s="160"/>
      <c r="M907" s="52">
        <f>IF(H907&gt;0,IF(COUNTIF($A$2:A907,A907)&gt;1,0,1),0)</f>
        <v>0</v>
      </c>
    </row>
    <row r="908" spans="7:13" customFormat="1" ht="15" x14ac:dyDescent="0.25">
      <c r="G908" s="59"/>
      <c r="H908" s="60"/>
      <c r="I908" s="60"/>
      <c r="L908" s="160"/>
      <c r="M908" s="52">
        <f>IF(H908&gt;0,IF(COUNTIF($A$2:A908,A908)&gt;1,0,1),0)</f>
        <v>0</v>
      </c>
    </row>
    <row r="909" spans="7:13" customFormat="1" ht="15" x14ac:dyDescent="0.25">
      <c r="G909" s="59"/>
      <c r="H909" s="60"/>
      <c r="I909" s="60"/>
      <c r="L909" s="160"/>
      <c r="M909" s="52">
        <f>IF(H909&gt;0,IF(COUNTIF($A$2:A909,A909)&gt;1,0,1),0)</f>
        <v>0</v>
      </c>
    </row>
    <row r="910" spans="7:13" customFormat="1" ht="15" x14ac:dyDescent="0.25">
      <c r="G910" s="59"/>
      <c r="H910" s="60"/>
      <c r="I910" s="60"/>
      <c r="L910" s="160"/>
      <c r="M910" s="52">
        <f>IF(H910&gt;0,IF(COUNTIF($A$2:A910,A910)&gt;1,0,1),0)</f>
        <v>0</v>
      </c>
    </row>
    <row r="911" spans="7:13" customFormat="1" ht="15" x14ac:dyDescent="0.25">
      <c r="G911" s="59"/>
      <c r="H911" s="60"/>
      <c r="I911" s="60"/>
      <c r="L911" s="160"/>
      <c r="M911" s="52">
        <f>IF(H911&gt;0,IF(COUNTIF($A$2:A911,A911)&gt;1,0,1),0)</f>
        <v>0</v>
      </c>
    </row>
    <row r="912" spans="7:13" customFormat="1" ht="15" x14ac:dyDescent="0.25">
      <c r="G912" s="59"/>
      <c r="H912" s="60"/>
      <c r="I912" s="60"/>
      <c r="L912" s="160"/>
      <c r="M912" s="52">
        <f>IF(H912&gt;0,IF(COUNTIF($A$2:A912,A912)&gt;1,0,1),0)</f>
        <v>0</v>
      </c>
    </row>
    <row r="913" spans="7:13" customFormat="1" ht="15" x14ac:dyDescent="0.25">
      <c r="G913" s="59"/>
      <c r="H913" s="60"/>
      <c r="I913" s="60"/>
      <c r="L913" s="160"/>
      <c r="M913" s="52">
        <f>IF(H913&gt;0,IF(COUNTIF($A$2:A913,A913)&gt;1,0,1),0)</f>
        <v>0</v>
      </c>
    </row>
    <row r="914" spans="7:13" customFormat="1" ht="15" x14ac:dyDescent="0.25">
      <c r="G914" s="59"/>
      <c r="H914" s="60"/>
      <c r="I914" s="60"/>
      <c r="L914" s="160"/>
      <c r="M914" s="52">
        <f>IF(H914&gt;0,IF(COUNTIF($A$2:A914,A914)&gt;1,0,1),0)</f>
        <v>0</v>
      </c>
    </row>
    <row r="915" spans="7:13" customFormat="1" ht="15" x14ac:dyDescent="0.25">
      <c r="G915" s="59"/>
      <c r="H915" s="60"/>
      <c r="I915" s="60"/>
      <c r="L915" s="160"/>
      <c r="M915" s="52">
        <f>IF(H915&gt;0,IF(COUNTIF($A$2:A915,A915)&gt;1,0,1),0)</f>
        <v>0</v>
      </c>
    </row>
    <row r="916" spans="7:13" customFormat="1" ht="15" x14ac:dyDescent="0.25">
      <c r="G916" s="59"/>
      <c r="H916" s="60"/>
      <c r="I916" s="60"/>
      <c r="L916" s="160"/>
      <c r="M916" s="52">
        <f>IF(H916&gt;0,IF(COUNTIF($A$2:A916,A916)&gt;1,0,1),0)</f>
        <v>0</v>
      </c>
    </row>
    <row r="917" spans="7:13" customFormat="1" ht="15" x14ac:dyDescent="0.25">
      <c r="G917" s="59"/>
      <c r="H917" s="60"/>
      <c r="I917" s="60"/>
      <c r="L917" s="160"/>
      <c r="M917" s="52">
        <f>IF(H917&gt;0,IF(COUNTIF($A$2:A917,A917)&gt;1,0,1),0)</f>
        <v>0</v>
      </c>
    </row>
    <row r="918" spans="7:13" customFormat="1" ht="15" x14ac:dyDescent="0.25">
      <c r="G918" s="59"/>
      <c r="H918" s="60"/>
      <c r="I918" s="60"/>
      <c r="L918" s="160"/>
      <c r="M918" s="52">
        <f>IF(H918&gt;0,IF(COUNTIF($A$2:A918,A918)&gt;1,0,1),0)</f>
        <v>0</v>
      </c>
    </row>
    <row r="919" spans="7:13" customFormat="1" ht="15" x14ac:dyDescent="0.25">
      <c r="G919" s="59"/>
      <c r="H919" s="60"/>
      <c r="I919" s="60"/>
      <c r="L919" s="160"/>
      <c r="M919" s="52">
        <f>IF(H919&gt;0,IF(COUNTIF($A$2:A919,A919)&gt;1,0,1),0)</f>
        <v>0</v>
      </c>
    </row>
    <row r="920" spans="7:13" customFormat="1" ht="15" x14ac:dyDescent="0.25">
      <c r="G920" s="59"/>
      <c r="H920" s="60"/>
      <c r="I920" s="60"/>
      <c r="L920" s="160"/>
      <c r="M920" s="52">
        <f>IF(H920&gt;0,IF(COUNTIF($A$2:A920,A920)&gt;1,0,1),0)</f>
        <v>0</v>
      </c>
    </row>
    <row r="921" spans="7:13" customFormat="1" ht="15" x14ac:dyDescent="0.25">
      <c r="G921" s="59"/>
      <c r="H921" s="60"/>
      <c r="I921" s="60"/>
      <c r="L921" s="160"/>
      <c r="M921" s="52">
        <f>IF(H921&gt;0,IF(COUNTIF($A$2:A921,A921)&gt;1,0,1),0)</f>
        <v>0</v>
      </c>
    </row>
    <row r="922" spans="7:13" customFormat="1" ht="15" x14ac:dyDescent="0.25">
      <c r="G922" s="59"/>
      <c r="H922" s="60"/>
      <c r="I922" s="60"/>
      <c r="L922" s="160"/>
      <c r="M922" s="52">
        <f>IF(H922&gt;0,IF(COUNTIF($A$2:A922,A922)&gt;1,0,1),0)</f>
        <v>0</v>
      </c>
    </row>
    <row r="923" spans="7:13" customFormat="1" ht="15" x14ac:dyDescent="0.25">
      <c r="G923" s="59"/>
      <c r="H923" s="60"/>
      <c r="I923" s="60"/>
      <c r="L923" s="160"/>
      <c r="M923" s="52">
        <f>IF(H923&gt;0,IF(COUNTIF($A$2:A923,A923)&gt;1,0,1),0)</f>
        <v>0</v>
      </c>
    </row>
    <row r="924" spans="7:13" customFormat="1" ht="15" x14ac:dyDescent="0.25">
      <c r="G924" s="59"/>
      <c r="H924" s="60"/>
      <c r="I924" s="60"/>
      <c r="L924" s="160"/>
      <c r="M924" s="52">
        <f>IF(H924&gt;0,IF(COUNTIF($A$2:A924,A924)&gt;1,0,1),0)</f>
        <v>0</v>
      </c>
    </row>
    <row r="925" spans="7:13" customFormat="1" ht="15" x14ac:dyDescent="0.25">
      <c r="G925" s="59"/>
      <c r="H925" s="60"/>
      <c r="I925" s="60"/>
      <c r="L925" s="160"/>
      <c r="M925" s="52">
        <f>IF(H925&gt;0,IF(COUNTIF($A$2:A925,A925)&gt;1,0,1),0)</f>
        <v>0</v>
      </c>
    </row>
    <row r="926" spans="7:13" customFormat="1" ht="15" x14ac:dyDescent="0.25">
      <c r="G926" s="59"/>
      <c r="H926" s="60"/>
      <c r="I926" s="60"/>
      <c r="L926" s="160"/>
      <c r="M926" s="52">
        <f>IF(H926&gt;0,IF(COUNTIF($A$2:A926,A926)&gt;1,0,1),0)</f>
        <v>0</v>
      </c>
    </row>
    <row r="927" spans="7:13" customFormat="1" ht="15" x14ac:dyDescent="0.25">
      <c r="G927" s="59"/>
      <c r="H927" s="60"/>
      <c r="I927" s="60"/>
      <c r="L927" s="160"/>
      <c r="M927" s="52">
        <f>IF(H927&gt;0,IF(COUNTIF($A$2:A927,A927)&gt;1,0,1),0)</f>
        <v>0</v>
      </c>
    </row>
    <row r="928" spans="7:13" customFormat="1" ht="15" x14ac:dyDescent="0.25">
      <c r="G928" s="59"/>
      <c r="H928" s="60"/>
      <c r="I928" s="60"/>
      <c r="L928" s="160"/>
      <c r="M928" s="52">
        <f>IF(H928&gt;0,IF(COUNTIF($A$2:A928,A928)&gt;1,0,1),0)</f>
        <v>0</v>
      </c>
    </row>
    <row r="929" spans="7:13" customFormat="1" ht="15" x14ac:dyDescent="0.25">
      <c r="G929" s="59"/>
      <c r="H929" s="60"/>
      <c r="I929" s="60"/>
      <c r="L929" s="160"/>
      <c r="M929" s="52">
        <f>IF(H929&gt;0,IF(COUNTIF($A$2:A929,A929)&gt;1,0,1),0)</f>
        <v>0</v>
      </c>
    </row>
    <row r="930" spans="7:13" customFormat="1" ht="15" x14ac:dyDescent="0.25">
      <c r="G930" s="59"/>
      <c r="H930" s="60"/>
      <c r="I930" s="60"/>
      <c r="L930" s="160"/>
      <c r="M930" s="52">
        <f>IF(H930&gt;0,IF(COUNTIF($A$2:A930,A930)&gt;1,0,1),0)</f>
        <v>0</v>
      </c>
    </row>
    <row r="931" spans="7:13" customFormat="1" ht="15" x14ac:dyDescent="0.25">
      <c r="G931" s="59"/>
      <c r="H931" s="60"/>
      <c r="I931" s="60"/>
      <c r="L931" s="160"/>
      <c r="M931" s="52">
        <f>IF(H931&gt;0,IF(COUNTIF($A$2:A931,A931)&gt;1,0,1),0)</f>
        <v>0</v>
      </c>
    </row>
    <row r="932" spans="7:13" customFormat="1" ht="15" x14ac:dyDescent="0.25">
      <c r="G932" s="59"/>
      <c r="H932" s="60"/>
      <c r="I932" s="60"/>
      <c r="L932" s="160"/>
      <c r="M932" s="52">
        <f>IF(H932&gt;0,IF(COUNTIF($A$2:A932,A932)&gt;1,0,1),0)</f>
        <v>0</v>
      </c>
    </row>
    <row r="933" spans="7:13" customFormat="1" ht="15" x14ac:dyDescent="0.25">
      <c r="G933" s="59"/>
      <c r="H933" s="60"/>
      <c r="I933" s="60"/>
      <c r="L933" s="160"/>
      <c r="M933" s="52">
        <f>IF(H933&gt;0,IF(COUNTIF($A$2:A933,A933)&gt;1,0,1),0)</f>
        <v>0</v>
      </c>
    </row>
    <row r="934" spans="7:13" customFormat="1" ht="15" x14ac:dyDescent="0.25">
      <c r="G934" s="59"/>
      <c r="H934" s="60"/>
      <c r="I934" s="60"/>
      <c r="L934" s="160"/>
      <c r="M934" s="52">
        <f>IF(H934&gt;0,IF(COUNTIF($A$2:A934,A934)&gt;1,0,1),0)</f>
        <v>0</v>
      </c>
    </row>
    <row r="935" spans="7:13" customFormat="1" ht="15" x14ac:dyDescent="0.25">
      <c r="G935" s="59"/>
      <c r="H935" s="60"/>
      <c r="I935" s="60"/>
      <c r="L935" s="160"/>
      <c r="M935" s="52">
        <f>IF(H935&gt;0,IF(COUNTIF($A$2:A935,A935)&gt;1,0,1),0)</f>
        <v>0</v>
      </c>
    </row>
    <row r="936" spans="7:13" customFormat="1" ht="15" x14ac:dyDescent="0.25">
      <c r="G936" s="59"/>
      <c r="H936" s="60"/>
      <c r="I936" s="60"/>
      <c r="L936" s="160"/>
      <c r="M936" s="52">
        <f>IF(H936&gt;0,IF(COUNTIF($A$2:A936,A936)&gt;1,0,1),0)</f>
        <v>0</v>
      </c>
    </row>
    <row r="937" spans="7:13" customFormat="1" ht="15" x14ac:dyDescent="0.25">
      <c r="G937" s="59"/>
      <c r="H937" s="60"/>
      <c r="I937" s="60"/>
      <c r="L937" s="160"/>
      <c r="M937" s="52">
        <f>IF(H937&gt;0,IF(COUNTIF($A$2:A937,A937)&gt;1,0,1),0)</f>
        <v>0</v>
      </c>
    </row>
    <row r="938" spans="7:13" customFormat="1" ht="15" x14ac:dyDescent="0.25">
      <c r="G938" s="59"/>
      <c r="H938" s="60"/>
      <c r="I938" s="60"/>
      <c r="L938" s="160"/>
      <c r="M938" s="52">
        <f>IF(H938&gt;0,IF(COUNTIF($A$2:A938,A938)&gt;1,0,1),0)</f>
        <v>0</v>
      </c>
    </row>
    <row r="939" spans="7:13" customFormat="1" ht="15" x14ac:dyDescent="0.25">
      <c r="G939" s="59"/>
      <c r="H939" s="60"/>
      <c r="I939" s="60"/>
      <c r="L939" s="160"/>
      <c r="M939" s="52">
        <f>IF(H939&gt;0,IF(COUNTIF($A$2:A939,A939)&gt;1,0,1),0)</f>
        <v>0</v>
      </c>
    </row>
    <row r="940" spans="7:13" customFormat="1" ht="15" x14ac:dyDescent="0.25">
      <c r="G940" s="59"/>
      <c r="H940" s="60"/>
      <c r="I940" s="60"/>
      <c r="L940" s="160"/>
      <c r="M940" s="52">
        <f>IF(H940&gt;0,IF(COUNTIF($A$2:A940,A940)&gt;1,0,1),0)</f>
        <v>0</v>
      </c>
    </row>
    <row r="941" spans="7:13" customFormat="1" ht="15" x14ac:dyDescent="0.25">
      <c r="G941" s="59"/>
      <c r="H941" s="60"/>
      <c r="I941" s="60"/>
      <c r="L941" s="160"/>
      <c r="M941" s="52">
        <f>IF(H941&gt;0,IF(COUNTIF($A$2:A941,A941)&gt;1,0,1),0)</f>
        <v>0</v>
      </c>
    </row>
    <row r="942" spans="7:13" customFormat="1" ht="15" x14ac:dyDescent="0.25">
      <c r="G942" s="59"/>
      <c r="H942" s="60"/>
      <c r="I942" s="60"/>
      <c r="L942" s="160"/>
      <c r="M942" s="52">
        <f>IF(H942&gt;0,IF(COUNTIF($A$2:A942,A942)&gt;1,0,1),0)</f>
        <v>0</v>
      </c>
    </row>
    <row r="943" spans="7:13" customFormat="1" ht="15" x14ac:dyDescent="0.25">
      <c r="G943" s="59"/>
      <c r="H943" s="60"/>
      <c r="I943" s="60"/>
      <c r="L943" s="160"/>
      <c r="M943" s="52">
        <f>IF(H943&gt;0,IF(COUNTIF($A$2:A943,A943)&gt;1,0,1),0)</f>
        <v>0</v>
      </c>
    </row>
    <row r="944" spans="7:13" customFormat="1" ht="15" x14ac:dyDescent="0.25">
      <c r="G944" s="59"/>
      <c r="H944" s="60"/>
      <c r="I944" s="60"/>
      <c r="L944" s="160"/>
      <c r="M944" s="52">
        <f>IF(H944&gt;0,IF(COUNTIF($A$2:A944,A944)&gt;1,0,1),0)</f>
        <v>0</v>
      </c>
    </row>
    <row r="945" spans="7:13" customFormat="1" ht="15" x14ac:dyDescent="0.25">
      <c r="G945" s="59"/>
      <c r="H945" s="60"/>
      <c r="I945" s="60"/>
      <c r="L945" s="160"/>
      <c r="M945" s="52">
        <f>IF(H945&gt;0,IF(COUNTIF($A$2:A945,A945)&gt;1,0,1),0)</f>
        <v>0</v>
      </c>
    </row>
    <row r="946" spans="7:13" customFormat="1" ht="15" x14ac:dyDescent="0.25">
      <c r="G946" s="59"/>
      <c r="H946" s="60"/>
      <c r="I946" s="60"/>
      <c r="L946" s="160"/>
      <c r="M946" s="52">
        <f>IF(H946&gt;0,IF(COUNTIF($A$2:A946,A946)&gt;1,0,1),0)</f>
        <v>0</v>
      </c>
    </row>
    <row r="947" spans="7:13" customFormat="1" ht="15" x14ac:dyDescent="0.25">
      <c r="G947" s="59"/>
      <c r="H947" s="60"/>
      <c r="I947" s="60"/>
      <c r="L947" s="160"/>
      <c r="M947" s="52">
        <f>IF(H947&gt;0,IF(COUNTIF($A$2:A947,A947)&gt;1,0,1),0)</f>
        <v>0</v>
      </c>
    </row>
    <row r="948" spans="7:13" customFormat="1" ht="15" x14ac:dyDescent="0.25">
      <c r="G948" s="59"/>
      <c r="H948" s="60"/>
      <c r="I948" s="60"/>
      <c r="L948" s="160"/>
      <c r="M948" s="52">
        <f>IF(H948&gt;0,IF(COUNTIF($A$2:A948,A948)&gt;1,0,1),0)</f>
        <v>0</v>
      </c>
    </row>
    <row r="949" spans="7:13" customFormat="1" ht="15" x14ac:dyDescent="0.25">
      <c r="G949" s="59"/>
      <c r="H949" s="60"/>
      <c r="I949" s="60"/>
      <c r="L949" s="160"/>
      <c r="M949" s="52">
        <f>IF(H949&gt;0,IF(COUNTIF($A$2:A949,A949)&gt;1,0,1),0)</f>
        <v>0</v>
      </c>
    </row>
    <row r="950" spans="7:13" customFormat="1" ht="15" x14ac:dyDescent="0.25">
      <c r="G950" s="59"/>
      <c r="H950" s="60"/>
      <c r="I950" s="60"/>
      <c r="L950" s="160"/>
      <c r="M950" s="52">
        <f>IF(H950&gt;0,IF(COUNTIF($A$2:A950,A950)&gt;1,0,1),0)</f>
        <v>0</v>
      </c>
    </row>
    <row r="951" spans="7:13" customFormat="1" ht="15" x14ac:dyDescent="0.25">
      <c r="G951" s="59"/>
      <c r="H951" s="60"/>
      <c r="I951" s="60"/>
      <c r="L951" s="160"/>
      <c r="M951" s="52">
        <f>IF(H951&gt;0,IF(COUNTIF($A$2:A951,A951)&gt;1,0,1),0)</f>
        <v>0</v>
      </c>
    </row>
    <row r="952" spans="7:13" customFormat="1" ht="15" x14ac:dyDescent="0.25">
      <c r="G952" s="59"/>
      <c r="H952" s="60"/>
      <c r="I952" s="60"/>
      <c r="L952" s="160"/>
      <c r="M952" s="52">
        <f>IF(H952&gt;0,IF(COUNTIF($A$2:A952,A952)&gt;1,0,1),0)</f>
        <v>0</v>
      </c>
    </row>
    <row r="953" spans="7:13" customFormat="1" ht="15" x14ac:dyDescent="0.25">
      <c r="G953" s="59"/>
      <c r="H953" s="60"/>
      <c r="I953" s="60"/>
      <c r="L953" s="160"/>
      <c r="M953" s="52">
        <f>IF(H953&gt;0,IF(COUNTIF($A$2:A953,A953)&gt;1,0,1),0)</f>
        <v>0</v>
      </c>
    </row>
    <row r="954" spans="7:13" customFormat="1" ht="15" x14ac:dyDescent="0.25">
      <c r="G954" s="59"/>
      <c r="H954" s="60"/>
      <c r="I954" s="60"/>
      <c r="L954" s="160"/>
      <c r="M954" s="52">
        <f>IF(H954&gt;0,IF(COUNTIF($A$2:A954,A954)&gt;1,0,1),0)</f>
        <v>0</v>
      </c>
    </row>
    <row r="955" spans="7:13" customFormat="1" ht="15" x14ac:dyDescent="0.25">
      <c r="G955" s="59"/>
      <c r="H955" s="60"/>
      <c r="I955" s="60"/>
      <c r="L955" s="160"/>
      <c r="M955" s="52">
        <f>IF(H955&gt;0,IF(COUNTIF($A$2:A955,A955)&gt;1,0,1),0)</f>
        <v>0</v>
      </c>
    </row>
    <row r="956" spans="7:13" customFormat="1" ht="15" x14ac:dyDescent="0.25">
      <c r="G956" s="59"/>
      <c r="H956" s="60"/>
      <c r="I956" s="60"/>
      <c r="L956" s="160"/>
      <c r="M956" s="52">
        <f>IF(H956&gt;0,IF(COUNTIF($A$2:A956,A956)&gt;1,0,1),0)</f>
        <v>0</v>
      </c>
    </row>
    <row r="957" spans="7:13" customFormat="1" ht="15" x14ac:dyDescent="0.25">
      <c r="G957" s="59"/>
      <c r="H957" s="60"/>
      <c r="I957" s="60"/>
      <c r="L957" s="160"/>
      <c r="M957" s="52">
        <f>IF(H957&gt;0,IF(COUNTIF($A$2:A957,A957)&gt;1,0,1),0)</f>
        <v>0</v>
      </c>
    </row>
    <row r="958" spans="7:13" customFormat="1" ht="15" x14ac:dyDescent="0.25">
      <c r="G958" s="59"/>
      <c r="H958" s="60"/>
      <c r="I958" s="60"/>
      <c r="L958" s="160"/>
      <c r="M958" s="52">
        <f>IF(H958&gt;0,IF(COUNTIF($A$2:A958,A958)&gt;1,0,1),0)</f>
        <v>0</v>
      </c>
    </row>
    <row r="959" spans="7:13" customFormat="1" ht="15" x14ac:dyDescent="0.25">
      <c r="G959" s="59"/>
      <c r="H959" s="60"/>
      <c r="I959" s="60"/>
      <c r="L959" s="160"/>
      <c r="M959" s="52">
        <f>IF(H959&gt;0,IF(COUNTIF($A$2:A959,A959)&gt;1,0,1),0)</f>
        <v>0</v>
      </c>
    </row>
    <row r="960" spans="7:13" customFormat="1" ht="15" x14ac:dyDescent="0.25">
      <c r="G960" s="59"/>
      <c r="H960" s="60"/>
      <c r="I960" s="60"/>
      <c r="L960" s="160"/>
      <c r="M960" s="52">
        <f>IF(H960&gt;0,IF(COUNTIF($A$2:A960,A960)&gt;1,0,1),0)</f>
        <v>0</v>
      </c>
    </row>
    <row r="961" spans="1:16" customFormat="1" ht="15" x14ac:dyDescent="0.25">
      <c r="G961" s="59"/>
      <c r="H961" s="60"/>
      <c r="I961" s="60"/>
      <c r="L961" s="160"/>
      <c r="M961" s="52">
        <f>IF(H961&gt;0,IF(COUNTIF($A$2:A961,A961)&gt;1,0,1),0)</f>
        <v>0</v>
      </c>
    </row>
    <row r="962" spans="1:16" customFormat="1" ht="15" x14ac:dyDescent="0.25">
      <c r="G962" s="59"/>
      <c r="H962" s="60"/>
      <c r="I962" s="60"/>
      <c r="L962" s="160"/>
      <c r="M962" s="52">
        <f>IF(H962&gt;0,IF(COUNTIF($A$2:A962,A962)&gt;1,0,1),0)</f>
        <v>0</v>
      </c>
    </row>
    <row r="963" spans="1:16" customFormat="1" ht="15" x14ac:dyDescent="0.25">
      <c r="G963" s="59"/>
      <c r="H963" s="60"/>
      <c r="I963" s="60"/>
      <c r="L963" s="160"/>
      <c r="M963" s="52">
        <f>IF(H963&gt;0,IF(COUNTIF($A$2:A963,A963)&gt;1,0,1),0)</f>
        <v>0</v>
      </c>
    </row>
    <row r="964" spans="1:16" customFormat="1" ht="15" x14ac:dyDescent="0.25">
      <c r="G964" s="59"/>
      <c r="H964" s="60"/>
      <c r="I964" s="60"/>
      <c r="L964" s="160"/>
      <c r="M964" s="52">
        <f>IF(H964&gt;0,IF(COUNTIF($A$2:A964,A964)&gt;1,0,1),0)</f>
        <v>0</v>
      </c>
    </row>
    <row r="965" spans="1:16" customFormat="1" ht="15" x14ac:dyDescent="0.25">
      <c r="G965" s="59"/>
      <c r="H965" s="60"/>
      <c r="I965" s="60"/>
      <c r="L965" s="160"/>
      <c r="M965" s="52">
        <f>IF(H965&gt;0,IF(COUNTIF($A$2:A965,A965)&gt;1,0,1),0)</f>
        <v>0</v>
      </c>
    </row>
    <row r="966" spans="1:16" ht="12.75" customHeight="1" x14ac:dyDescent="0.25">
      <c r="A966"/>
      <c r="B966"/>
      <c r="C966"/>
      <c r="D966"/>
      <c r="E966"/>
      <c r="F966"/>
      <c r="G966" s="59"/>
      <c r="H966" s="60"/>
      <c r="I966" s="60"/>
      <c r="J966" s="60"/>
      <c r="K966"/>
      <c r="L966" s="160"/>
      <c r="M966" s="52">
        <f>IF(H966&gt;0,IF(COUNTIF($A$2:A966,A966)&gt;1,0,1),0)</f>
        <v>0</v>
      </c>
      <c r="N966"/>
      <c r="O966"/>
      <c r="P966"/>
    </row>
    <row r="967" spans="1:16" ht="12.75" customHeight="1" x14ac:dyDescent="0.25">
      <c r="A967"/>
      <c r="B967"/>
      <c r="C967"/>
      <c r="D967"/>
      <c r="E967"/>
      <c r="F967"/>
      <c r="G967" s="59"/>
      <c r="H967" s="60"/>
      <c r="I967" s="60"/>
      <c r="J967"/>
      <c r="K967"/>
      <c r="L967" s="160"/>
      <c r="M967" s="52">
        <f>IF(H967&gt;0,IF(COUNTIF($A$2:A967,A967)&gt;1,0,1),0)</f>
        <v>0</v>
      </c>
      <c r="N967"/>
      <c r="O967"/>
      <c r="P967"/>
    </row>
    <row r="968" spans="1:16" ht="12.75" customHeight="1" x14ac:dyDescent="0.25">
      <c r="A968"/>
      <c r="B968"/>
      <c r="C968"/>
      <c r="D968"/>
      <c r="E968"/>
      <c r="F968"/>
      <c r="G968" s="59"/>
      <c r="H968" s="60"/>
      <c r="I968" s="60"/>
      <c r="J968"/>
      <c r="K968"/>
      <c r="L968" s="160"/>
      <c r="M968" s="52">
        <f>IF(H968&gt;0,IF(COUNTIF($A$2:A968,A968)&gt;1,0,1),0)</f>
        <v>0</v>
      </c>
      <c r="N968"/>
      <c r="O968"/>
      <c r="P968"/>
    </row>
    <row r="969" spans="1:16" ht="12.75" customHeight="1" x14ac:dyDescent="0.25">
      <c r="A969"/>
      <c r="B969"/>
      <c r="C969"/>
      <c r="D969"/>
      <c r="E969"/>
      <c r="F969"/>
      <c r="G969" s="59"/>
      <c r="H969" s="60"/>
      <c r="I969" s="60"/>
      <c r="J969"/>
      <c r="K969"/>
      <c r="L969" s="160"/>
      <c r="M969" s="52">
        <f>IF(H969&gt;0,IF(COUNTIF($A$2:A969,A969)&gt;1,0,1),0)</f>
        <v>0</v>
      </c>
      <c r="N969"/>
      <c r="O969"/>
      <c r="P969"/>
    </row>
    <row r="970" spans="1:16" ht="12.75" customHeight="1" x14ac:dyDescent="0.25">
      <c r="A970"/>
      <c r="B970"/>
      <c r="C970"/>
      <c r="D970"/>
      <c r="E970"/>
      <c r="F970"/>
      <c r="G970" s="59"/>
      <c r="H970" s="60"/>
      <c r="I970" s="60"/>
      <c r="J970"/>
      <c r="K970"/>
      <c r="L970" s="160"/>
      <c r="M970" s="52">
        <f>IF(H970&gt;0,IF(COUNTIF($A$2:A970,A970)&gt;1,0,1),0)</f>
        <v>0</v>
      </c>
      <c r="N970"/>
      <c r="O970"/>
      <c r="P970"/>
    </row>
    <row r="971" spans="1:16" ht="12.75" customHeight="1" x14ac:dyDescent="0.25">
      <c r="A971"/>
      <c r="B971"/>
      <c r="C971"/>
      <c r="D971"/>
      <c r="E971"/>
      <c r="F971"/>
      <c r="G971" s="59"/>
      <c r="H971" s="60"/>
      <c r="I971" s="60"/>
      <c r="J971"/>
      <c r="K971"/>
      <c r="L971" s="160"/>
      <c r="M971" s="52">
        <f>IF(H971&gt;0,IF(COUNTIF($A$2:A971,A971)&gt;1,0,1),0)</f>
        <v>0</v>
      </c>
      <c r="N971"/>
      <c r="O971"/>
      <c r="P971"/>
    </row>
    <row r="972" spans="1:16" ht="12.75" customHeight="1" x14ac:dyDescent="0.25">
      <c r="A972"/>
      <c r="B972"/>
      <c r="C972"/>
      <c r="D972"/>
      <c r="E972"/>
      <c r="F972"/>
      <c r="G972" s="59"/>
      <c r="H972" s="60"/>
      <c r="I972" s="60"/>
      <c r="J972"/>
      <c r="K972"/>
      <c r="L972" s="160"/>
      <c r="M972" s="52">
        <f>IF(H972&gt;0,IF(COUNTIF($A$2:A972,A972)&gt;1,0,1),0)</f>
        <v>0</v>
      </c>
      <c r="N972"/>
      <c r="O972"/>
      <c r="P972"/>
    </row>
    <row r="973" spans="1:16" ht="12.75" customHeight="1" x14ac:dyDescent="0.25">
      <c r="A973"/>
      <c r="B973"/>
      <c r="C973"/>
      <c r="D973"/>
      <c r="E973"/>
      <c r="F973"/>
      <c r="G973" s="59"/>
      <c r="H973" s="60"/>
      <c r="I973" s="60"/>
      <c r="J973"/>
      <c r="K973"/>
      <c r="L973" s="160"/>
      <c r="M973" s="52">
        <f>IF(H973&gt;0,IF(COUNTIF($A$2:A973,A973)&gt;1,0,1),0)</f>
        <v>0</v>
      </c>
      <c r="N973"/>
      <c r="O973"/>
      <c r="P973"/>
    </row>
    <row r="974" spans="1:16" ht="12.75" customHeight="1" x14ac:dyDescent="0.25">
      <c r="A974"/>
      <c r="B974"/>
      <c r="C974"/>
      <c r="D974"/>
      <c r="E974"/>
      <c r="F974"/>
      <c r="G974" s="59"/>
      <c r="H974" s="60"/>
      <c r="I974" s="60"/>
      <c r="J974"/>
      <c r="K974"/>
      <c r="L974" s="160"/>
      <c r="M974" s="52">
        <f>IF(H974&gt;0,IF(COUNTIF($A$2:A974,A974)&gt;1,0,1),0)</f>
        <v>0</v>
      </c>
      <c r="N974"/>
      <c r="O974"/>
      <c r="P974"/>
    </row>
    <row r="975" spans="1:16" ht="12.75" customHeight="1" x14ac:dyDescent="0.25">
      <c r="A975"/>
      <c r="B975"/>
      <c r="C975"/>
      <c r="D975"/>
      <c r="E975"/>
      <c r="F975"/>
      <c r="G975" s="59"/>
      <c r="H975" s="60"/>
      <c r="I975" s="60"/>
      <c r="J975"/>
      <c r="K975"/>
      <c r="L975" s="160"/>
      <c r="M975" s="52">
        <f>IF(H975&gt;0,IF(COUNTIF($A$2:A975,A975)&gt;1,0,1),0)</f>
        <v>0</v>
      </c>
      <c r="N975"/>
      <c r="O975"/>
      <c r="P975"/>
    </row>
    <row r="976" spans="1:16" ht="12.75" customHeight="1" x14ac:dyDescent="0.25">
      <c r="A976"/>
      <c r="B976"/>
      <c r="C976"/>
      <c r="D976"/>
      <c r="E976"/>
      <c r="F976"/>
      <c r="G976" s="59"/>
      <c r="H976" s="60"/>
      <c r="I976" s="60"/>
      <c r="J976"/>
      <c r="K976"/>
      <c r="L976" s="160"/>
      <c r="M976" s="52">
        <f>IF(H976&gt;0,IF(COUNTIF($A$2:A976,A976)&gt;1,0,1),0)</f>
        <v>0</v>
      </c>
      <c r="N976"/>
      <c r="O976"/>
      <c r="P976"/>
    </row>
    <row r="977" spans="1:16" ht="12.75" customHeight="1" x14ac:dyDescent="0.25">
      <c r="A977"/>
      <c r="B977"/>
      <c r="C977"/>
      <c r="D977"/>
      <c r="E977"/>
      <c r="F977"/>
      <c r="G977" s="59"/>
      <c r="H977" s="60"/>
      <c r="I977" s="60"/>
      <c r="J977"/>
      <c r="K977"/>
      <c r="L977" s="160"/>
      <c r="M977" s="52">
        <f>IF(H977&gt;0,IF(COUNTIF($A$2:A977,A977)&gt;1,0,1),0)</f>
        <v>0</v>
      </c>
      <c r="N977"/>
      <c r="O977"/>
      <c r="P977"/>
    </row>
    <row r="978" spans="1:16" ht="12.75" customHeight="1" x14ac:dyDescent="0.25">
      <c r="A978"/>
      <c r="B978"/>
      <c r="C978"/>
      <c r="D978"/>
      <c r="E978"/>
      <c r="F978"/>
      <c r="G978" s="59"/>
      <c r="H978" s="60"/>
      <c r="I978" s="60"/>
      <c r="J978"/>
      <c r="K978"/>
      <c r="L978" s="160"/>
      <c r="M978" s="52">
        <f>IF(H978&gt;0,IF(COUNTIF($A$2:A978,A978)&gt;1,0,1),0)</f>
        <v>0</v>
      </c>
      <c r="N978"/>
      <c r="O978"/>
      <c r="P978"/>
    </row>
    <row r="979" spans="1:16" ht="12.75" customHeight="1" x14ac:dyDescent="0.25">
      <c r="A979"/>
      <c r="B979"/>
      <c r="C979"/>
      <c r="D979"/>
      <c r="E979"/>
      <c r="F979"/>
      <c r="G979" s="59"/>
      <c r="H979" s="60"/>
      <c r="I979" s="60"/>
      <c r="J979" s="60"/>
      <c r="K979"/>
      <c r="L979" s="160"/>
      <c r="M979" s="52">
        <f>IF(H979&gt;0,IF(COUNTIF($A$2:A979,A979)&gt;1,0,1),0)</f>
        <v>0</v>
      </c>
      <c r="N979"/>
      <c r="O979"/>
      <c r="P979"/>
    </row>
    <row r="980" spans="1:16" ht="12.75" customHeight="1" x14ac:dyDescent="0.25">
      <c r="A980"/>
      <c r="B980"/>
      <c r="C980"/>
      <c r="D980"/>
      <c r="E980"/>
      <c r="F980"/>
      <c r="G980" s="59"/>
      <c r="H980" s="60"/>
      <c r="I980" s="60"/>
      <c r="J980"/>
      <c r="K980"/>
      <c r="L980" s="160"/>
      <c r="M980" s="52">
        <f>IF(H980&gt;0,IF(COUNTIF($A$2:A980,A980)&gt;1,0,1),0)</f>
        <v>0</v>
      </c>
      <c r="N980"/>
      <c r="O980"/>
      <c r="P980"/>
    </row>
    <row r="981" spans="1:16" ht="12.75" customHeight="1" x14ac:dyDescent="0.25">
      <c r="A981"/>
      <c r="B981"/>
      <c r="C981"/>
      <c r="D981"/>
      <c r="E981"/>
      <c r="F981"/>
      <c r="G981" s="59"/>
      <c r="H981" s="60"/>
      <c r="I981" s="60"/>
      <c r="J981"/>
      <c r="K981"/>
      <c r="L981" s="160"/>
      <c r="M981" s="52">
        <f>IF(H981&gt;0,IF(COUNTIF($A$2:A981,A981)&gt;1,0,1),0)</f>
        <v>0</v>
      </c>
      <c r="N981"/>
      <c r="O981"/>
      <c r="P981"/>
    </row>
    <row r="982" spans="1:16" ht="12.75" customHeight="1" x14ac:dyDescent="0.25">
      <c r="A982"/>
      <c r="B982"/>
      <c r="C982"/>
      <c r="D982"/>
      <c r="E982"/>
      <c r="F982"/>
      <c r="G982" s="59"/>
      <c r="H982" s="60"/>
      <c r="I982" s="60"/>
      <c r="J982"/>
      <c r="K982"/>
      <c r="L982" s="160"/>
      <c r="M982" s="52">
        <f>IF(H982&gt;0,IF(COUNTIF($A$2:A982,A982)&gt;1,0,1),0)</f>
        <v>0</v>
      </c>
      <c r="N982"/>
      <c r="O982"/>
      <c r="P982"/>
    </row>
    <row r="983" spans="1:16" ht="12.75" customHeight="1" x14ac:dyDescent="0.25">
      <c r="A983"/>
      <c r="B983"/>
      <c r="C983"/>
      <c r="D983"/>
      <c r="E983"/>
      <c r="F983"/>
      <c r="G983" s="59"/>
      <c r="H983" s="60"/>
      <c r="I983" s="60"/>
      <c r="J983"/>
      <c r="K983"/>
      <c r="L983" s="160"/>
      <c r="M983" s="52">
        <f>IF(H983&gt;0,IF(COUNTIF($A$2:A983,A983)&gt;1,0,1),0)</f>
        <v>0</v>
      </c>
      <c r="N983"/>
      <c r="O983"/>
      <c r="P983"/>
    </row>
    <row r="984" spans="1:16" ht="12.75" customHeight="1" x14ac:dyDescent="0.25">
      <c r="A984"/>
      <c r="B984"/>
      <c r="C984"/>
      <c r="D984"/>
      <c r="E984"/>
      <c r="F984"/>
      <c r="G984" s="59"/>
      <c r="H984" s="60"/>
      <c r="I984" s="60"/>
      <c r="J984"/>
      <c r="K984"/>
      <c r="L984" s="160"/>
      <c r="M984" s="52">
        <f>IF(H984&gt;0,IF(COUNTIF($A$2:A984,A984)&gt;1,0,1),0)</f>
        <v>0</v>
      </c>
      <c r="N984"/>
      <c r="O984"/>
      <c r="P984"/>
    </row>
    <row r="985" spans="1:16" ht="12.75" customHeight="1" x14ac:dyDescent="0.25">
      <c r="A985"/>
      <c r="B985"/>
      <c r="C985"/>
      <c r="D985"/>
      <c r="E985"/>
      <c r="F985"/>
      <c r="G985" s="59"/>
      <c r="H985" s="60"/>
      <c r="I985" s="60"/>
      <c r="J985"/>
      <c r="K985"/>
      <c r="L985" s="160"/>
      <c r="M985" s="52">
        <f>IF(H985&gt;0,IF(COUNTIF($A$2:A985,A985)&gt;1,0,1),0)</f>
        <v>0</v>
      </c>
      <c r="N985"/>
      <c r="O985"/>
      <c r="P985"/>
    </row>
    <row r="986" spans="1:16" ht="12.75" customHeight="1" x14ac:dyDescent="0.25">
      <c r="A986"/>
      <c r="B986"/>
      <c r="C986"/>
      <c r="D986"/>
      <c r="E986"/>
      <c r="F986"/>
      <c r="G986" s="59"/>
      <c r="H986" s="60"/>
      <c r="I986" s="60"/>
      <c r="J986"/>
      <c r="K986"/>
      <c r="L986" s="160"/>
      <c r="M986" s="52">
        <f>IF(H986&gt;0,IF(COUNTIF($A$2:A986,A986)&gt;1,0,1),0)</f>
        <v>0</v>
      </c>
      <c r="N986"/>
      <c r="O986"/>
      <c r="P986"/>
    </row>
    <row r="987" spans="1:16" ht="12.75" customHeight="1" x14ac:dyDescent="0.25">
      <c r="A987"/>
      <c r="B987"/>
      <c r="C987"/>
      <c r="D987"/>
      <c r="E987"/>
      <c r="F987"/>
      <c r="G987" s="59"/>
      <c r="H987" s="60"/>
      <c r="I987" s="60"/>
      <c r="J987"/>
      <c r="K987"/>
      <c r="L987" s="160"/>
      <c r="M987" s="52">
        <f>IF(H987&gt;0,IF(COUNTIF($A$2:A987,A987)&gt;1,0,1),0)</f>
        <v>0</v>
      </c>
      <c r="N987"/>
      <c r="O987"/>
      <c r="P987"/>
    </row>
    <row r="988" spans="1:16" ht="12.75" customHeight="1" x14ac:dyDescent="0.25">
      <c r="A988"/>
      <c r="B988"/>
      <c r="C988"/>
      <c r="D988"/>
      <c r="E988"/>
      <c r="F988"/>
      <c r="G988" s="59"/>
      <c r="H988" s="60"/>
      <c r="I988" s="60"/>
      <c r="J988"/>
      <c r="K988"/>
      <c r="L988" s="160"/>
      <c r="M988" s="52">
        <f>IF(H988&gt;0,IF(COUNTIF($A$2:A988,A988)&gt;1,0,1),0)</f>
        <v>0</v>
      </c>
      <c r="N988"/>
      <c r="O988"/>
      <c r="P988"/>
    </row>
    <row r="989" spans="1:16" ht="12.75" customHeight="1" x14ac:dyDescent="0.25">
      <c r="A989"/>
      <c r="B989"/>
      <c r="C989"/>
      <c r="D989"/>
      <c r="E989"/>
      <c r="F989"/>
      <c r="G989" s="59"/>
      <c r="H989" s="60"/>
      <c r="I989" s="60"/>
      <c r="J989"/>
      <c r="K989"/>
      <c r="L989" s="160"/>
      <c r="M989" s="52">
        <f>IF(H989&gt;0,IF(COUNTIF($A$2:A989,A989)&gt;1,0,1),0)</f>
        <v>0</v>
      </c>
      <c r="N989"/>
      <c r="O989"/>
      <c r="P989"/>
    </row>
    <row r="990" spans="1:16" ht="12.75" customHeight="1" x14ac:dyDescent="0.25">
      <c r="A990"/>
      <c r="B990"/>
      <c r="C990"/>
      <c r="D990"/>
      <c r="E990"/>
      <c r="F990"/>
      <c r="G990" s="59"/>
      <c r="H990" s="60"/>
      <c r="I990" s="60"/>
      <c r="J990"/>
      <c r="K990"/>
      <c r="L990" s="160"/>
      <c r="M990" s="52">
        <f>IF(H990&gt;0,IF(COUNTIF($A$2:A990,A990)&gt;1,0,1),0)</f>
        <v>0</v>
      </c>
      <c r="N990"/>
      <c r="O990"/>
      <c r="P990"/>
    </row>
    <row r="991" spans="1:16" ht="12.75" customHeight="1" x14ac:dyDescent="0.25">
      <c r="A991"/>
      <c r="B991"/>
      <c r="C991"/>
      <c r="D991"/>
      <c r="E991"/>
      <c r="F991"/>
      <c r="G991" s="59"/>
      <c r="H991" s="60"/>
      <c r="I991" s="60"/>
      <c r="J991"/>
      <c r="K991"/>
      <c r="L991" s="160"/>
      <c r="M991" s="52">
        <f>IF(H991&gt;0,IF(COUNTIF($A$2:A991,A991)&gt;1,0,1),0)</f>
        <v>0</v>
      </c>
      <c r="N991"/>
      <c r="O991"/>
      <c r="P991"/>
    </row>
    <row r="992" spans="1:16" ht="12.75" customHeight="1" x14ac:dyDescent="0.25">
      <c r="A992"/>
      <c r="B992"/>
      <c r="C992"/>
      <c r="D992"/>
      <c r="E992"/>
      <c r="F992"/>
      <c r="G992" s="59"/>
      <c r="H992" s="60"/>
      <c r="I992" s="60"/>
      <c r="J992"/>
      <c r="K992"/>
      <c r="L992" s="160"/>
      <c r="M992" s="52">
        <f>IF(H992&gt;0,IF(COUNTIF($A$2:A992,A992)&gt;1,0,1),0)</f>
        <v>0</v>
      </c>
      <c r="N992"/>
      <c r="O992"/>
      <c r="P992"/>
    </row>
    <row r="993" spans="1:16" ht="12.75" customHeight="1" x14ac:dyDescent="0.25">
      <c r="A993"/>
      <c r="B993"/>
      <c r="C993"/>
      <c r="D993"/>
      <c r="E993"/>
      <c r="F993"/>
      <c r="G993" s="59"/>
      <c r="H993" s="60"/>
      <c r="I993" s="60"/>
      <c r="J993"/>
      <c r="K993"/>
      <c r="L993" s="160"/>
      <c r="M993" s="52">
        <f>IF(H993&gt;0,IF(COUNTIF($A$2:A993,A993)&gt;1,0,1),0)</f>
        <v>0</v>
      </c>
      <c r="N993"/>
      <c r="O993"/>
      <c r="P993"/>
    </row>
    <row r="994" spans="1:16" ht="12.75" customHeight="1" x14ac:dyDescent="0.25">
      <c r="A994"/>
      <c r="B994"/>
      <c r="C994"/>
      <c r="D994"/>
      <c r="E994"/>
      <c r="F994"/>
      <c r="G994" s="59"/>
      <c r="H994" s="60"/>
      <c r="I994" s="60"/>
      <c r="J994"/>
      <c r="K994"/>
      <c r="L994" s="160"/>
      <c r="M994" s="52">
        <f>IF(H994&gt;0,IF(COUNTIF($A$2:A994,A994)&gt;1,0,1),0)</f>
        <v>0</v>
      </c>
      <c r="N994"/>
      <c r="O994"/>
      <c r="P994"/>
    </row>
    <row r="995" spans="1:16" ht="12.75" customHeight="1" x14ac:dyDescent="0.25">
      <c r="A995"/>
      <c r="B995"/>
      <c r="C995"/>
      <c r="D995"/>
      <c r="E995"/>
      <c r="F995"/>
      <c r="G995" s="59"/>
      <c r="H995" s="60"/>
      <c r="I995" s="60"/>
      <c r="J995"/>
      <c r="K995"/>
      <c r="L995" s="160"/>
      <c r="M995" s="52">
        <f>IF(H995&gt;0,IF(COUNTIF($A$2:A995,A995)&gt;1,0,1),0)</f>
        <v>0</v>
      </c>
      <c r="N995"/>
      <c r="O995"/>
      <c r="P995"/>
    </row>
    <row r="996" spans="1:16" ht="12.75" customHeight="1" x14ac:dyDescent="0.25">
      <c r="A996"/>
      <c r="B996"/>
      <c r="C996"/>
      <c r="D996"/>
      <c r="E996"/>
      <c r="F996"/>
      <c r="G996" s="59"/>
      <c r="H996" s="60"/>
      <c r="I996" s="60"/>
      <c r="J996"/>
      <c r="K996"/>
      <c r="L996" s="160"/>
      <c r="M996" s="52">
        <f>IF(H996&gt;0,IF(COUNTIF($A$2:A996,A996)&gt;1,0,1),0)</f>
        <v>0</v>
      </c>
      <c r="N996"/>
      <c r="O996"/>
      <c r="P996"/>
    </row>
    <row r="997" spans="1:16" ht="12.75" customHeight="1" x14ac:dyDescent="0.25">
      <c r="A997"/>
      <c r="B997"/>
      <c r="C997"/>
      <c r="D997"/>
      <c r="E997"/>
      <c r="F997"/>
      <c r="G997" s="59"/>
      <c r="H997" s="60"/>
      <c r="I997" s="60"/>
      <c r="J997"/>
      <c r="K997"/>
      <c r="L997" s="160"/>
      <c r="M997" s="52">
        <f>IF(H997&gt;0,IF(COUNTIF($A$2:A997,A997)&gt;1,0,1),0)</f>
        <v>0</v>
      </c>
      <c r="N997"/>
      <c r="O997"/>
      <c r="P997"/>
    </row>
    <row r="998" spans="1:16" ht="12.75" customHeight="1" x14ac:dyDescent="0.25">
      <c r="A998"/>
      <c r="B998"/>
      <c r="C998"/>
      <c r="D998"/>
      <c r="E998"/>
      <c r="F998"/>
      <c r="G998" s="59"/>
      <c r="H998" s="60"/>
      <c r="I998" s="60"/>
      <c r="J998"/>
      <c r="K998"/>
      <c r="L998" s="160"/>
      <c r="M998" s="52">
        <f>IF(H998&gt;0,IF(COUNTIF($A$2:A998,A998)&gt;1,0,1),0)</f>
        <v>0</v>
      </c>
      <c r="N998"/>
      <c r="O998"/>
      <c r="P998"/>
    </row>
    <row r="999" spans="1:16" ht="12.75" customHeight="1" x14ac:dyDescent="0.25">
      <c r="A999"/>
      <c r="B999"/>
      <c r="C999"/>
      <c r="D999"/>
      <c r="E999"/>
      <c r="F999"/>
      <c r="G999" s="59"/>
      <c r="H999" s="60"/>
      <c r="I999" s="60"/>
      <c r="J999"/>
      <c r="K999"/>
      <c r="L999" s="160"/>
      <c r="M999" s="52">
        <f>IF(H999&gt;0,IF(COUNTIF($A$2:A999,A999)&gt;1,0,1),0)</f>
        <v>0</v>
      </c>
      <c r="N999"/>
      <c r="O999"/>
      <c r="P999"/>
    </row>
    <row r="1000" spans="1:16" ht="12.75" customHeight="1" x14ac:dyDescent="0.25">
      <c r="A1000"/>
      <c r="B1000"/>
      <c r="C1000"/>
      <c r="D1000"/>
      <c r="E1000"/>
      <c r="F1000"/>
      <c r="G1000" s="59"/>
      <c r="H1000" s="60"/>
      <c r="I1000" s="60"/>
      <c r="J1000"/>
      <c r="K1000"/>
      <c r="L1000" s="160"/>
      <c r="M1000" s="52">
        <f>IF(H1000&gt;0,IF(COUNTIF($A$2:A1000,A1000)&gt;1,0,1),0)</f>
        <v>0</v>
      </c>
      <c r="N1000"/>
      <c r="O1000"/>
      <c r="P1000"/>
    </row>
    <row r="1001" spans="1:16" ht="12.75" customHeight="1" x14ac:dyDescent="0.25">
      <c r="A1001"/>
      <c r="B1001"/>
      <c r="C1001"/>
      <c r="D1001"/>
      <c r="E1001"/>
      <c r="F1001"/>
      <c r="G1001" s="59"/>
      <c r="H1001" s="60"/>
      <c r="I1001" s="60"/>
      <c r="J1001"/>
      <c r="K1001"/>
      <c r="L1001" s="160"/>
      <c r="M1001" s="52">
        <f>IF(H1001&gt;0,IF(COUNTIF($A$2:A1001,A1001)&gt;1,0,1),0)</f>
        <v>0</v>
      </c>
      <c r="N1001"/>
      <c r="O1001"/>
      <c r="P1001"/>
    </row>
    <row r="1002" spans="1:16" ht="12.75" customHeight="1" x14ac:dyDescent="0.25">
      <c r="A1002"/>
      <c r="B1002"/>
      <c r="C1002"/>
      <c r="D1002"/>
      <c r="E1002"/>
      <c r="F1002"/>
      <c r="G1002" s="59"/>
      <c r="H1002" s="60"/>
      <c r="I1002" s="60"/>
      <c r="J1002"/>
      <c r="K1002"/>
      <c r="L1002" s="160"/>
      <c r="M1002" s="52">
        <f>IF(H1002&gt;0,IF(COUNTIF($A$2:A1002,A1002)&gt;1,0,1),0)</f>
        <v>0</v>
      </c>
      <c r="N1002"/>
      <c r="O1002"/>
      <c r="P1002"/>
    </row>
    <row r="1003" spans="1:16" ht="12.75" customHeight="1" x14ac:dyDescent="0.25">
      <c r="A1003"/>
      <c r="B1003"/>
      <c r="C1003"/>
      <c r="D1003"/>
      <c r="E1003"/>
      <c r="F1003"/>
      <c r="G1003" s="59"/>
      <c r="H1003" s="60"/>
      <c r="I1003" s="60"/>
      <c r="J1003"/>
      <c r="K1003"/>
      <c r="L1003" s="160"/>
      <c r="M1003" s="52">
        <f>IF(H1003&gt;0,IF(COUNTIF($A$2:A1003,A1003)&gt;1,0,1),0)</f>
        <v>0</v>
      </c>
      <c r="N1003"/>
      <c r="O1003"/>
      <c r="P1003"/>
    </row>
    <row r="1004" spans="1:16" ht="12.75" customHeight="1" x14ac:dyDescent="0.25">
      <c r="A1004"/>
      <c r="B1004"/>
      <c r="C1004"/>
      <c r="D1004"/>
      <c r="E1004"/>
      <c r="F1004"/>
      <c r="G1004" s="59"/>
      <c r="H1004" s="60"/>
      <c r="I1004" s="60"/>
      <c r="J1004"/>
      <c r="K1004"/>
      <c r="L1004" s="160"/>
      <c r="M1004" s="52">
        <f>IF(H1004&gt;0,IF(COUNTIF($A$2:A1004,A1004)&gt;1,0,1),0)</f>
        <v>0</v>
      </c>
      <c r="N1004"/>
      <c r="O1004"/>
      <c r="P1004"/>
    </row>
    <row r="1005" spans="1:16" ht="12.75" customHeight="1" x14ac:dyDescent="0.25">
      <c r="A1005"/>
      <c r="B1005"/>
      <c r="C1005"/>
      <c r="D1005"/>
      <c r="E1005"/>
      <c r="F1005"/>
      <c r="G1005" s="59"/>
      <c r="H1005" s="60"/>
      <c r="I1005" s="60"/>
      <c r="J1005"/>
      <c r="K1005"/>
      <c r="L1005" s="160"/>
      <c r="M1005" s="52">
        <f>IF(H1005&gt;0,IF(COUNTIF($A$2:A1005,A1005)&gt;1,0,1),0)</f>
        <v>0</v>
      </c>
      <c r="N1005"/>
      <c r="O1005"/>
      <c r="P1005"/>
    </row>
    <row r="1006" spans="1:16" ht="12.75" customHeight="1" x14ac:dyDescent="0.25">
      <c r="A1006"/>
      <c r="B1006"/>
      <c r="C1006"/>
      <c r="D1006"/>
      <c r="E1006"/>
      <c r="F1006"/>
      <c r="G1006" s="59"/>
      <c r="H1006" s="60"/>
      <c r="I1006" s="60"/>
      <c r="J1006"/>
      <c r="K1006"/>
      <c r="L1006" s="160"/>
      <c r="M1006" s="52">
        <f>IF(H1006&gt;0,IF(COUNTIF($A$2:A1006,A1006)&gt;1,0,1),0)</f>
        <v>0</v>
      </c>
      <c r="N1006"/>
      <c r="O1006"/>
      <c r="P1006"/>
    </row>
    <row r="1007" spans="1:16" ht="12.75" customHeight="1" x14ac:dyDescent="0.25">
      <c r="A1007"/>
      <c r="B1007"/>
      <c r="C1007"/>
      <c r="D1007"/>
      <c r="E1007"/>
      <c r="F1007"/>
      <c r="G1007" s="59"/>
      <c r="H1007" s="60"/>
      <c r="I1007" s="60"/>
      <c r="J1007"/>
      <c r="K1007"/>
      <c r="L1007" s="160"/>
      <c r="M1007" s="52">
        <f>IF(H1007&gt;0,IF(COUNTIF($A$2:A1007,A1007)&gt;1,0,1),0)</f>
        <v>0</v>
      </c>
      <c r="N1007"/>
      <c r="O1007"/>
      <c r="P1007"/>
    </row>
    <row r="1008" spans="1:16" ht="12.75" customHeight="1" x14ac:dyDescent="0.25">
      <c r="A1008"/>
      <c r="B1008"/>
      <c r="C1008"/>
      <c r="D1008"/>
      <c r="E1008"/>
      <c r="F1008"/>
      <c r="G1008" s="59"/>
      <c r="H1008" s="60"/>
      <c r="I1008" s="60"/>
      <c r="J1008"/>
      <c r="K1008"/>
      <c r="L1008" s="160"/>
      <c r="M1008" s="52">
        <f>IF(H1008&gt;0,IF(COUNTIF($A$2:A1008,A1008)&gt;1,0,1),0)</f>
        <v>0</v>
      </c>
      <c r="N1008"/>
      <c r="O1008"/>
      <c r="P1008"/>
    </row>
    <row r="1009" spans="1:16" ht="12.75" customHeight="1" x14ac:dyDescent="0.25">
      <c r="A1009"/>
      <c r="B1009"/>
      <c r="C1009"/>
      <c r="D1009"/>
      <c r="E1009"/>
      <c r="F1009"/>
      <c r="G1009" s="59"/>
      <c r="H1009" s="60"/>
      <c r="I1009" s="60"/>
      <c r="J1009"/>
      <c r="K1009"/>
      <c r="L1009" s="160"/>
      <c r="M1009" s="52">
        <f>IF(H1009&gt;0,IF(COUNTIF($A$2:A1009,A1009)&gt;1,0,1),0)</f>
        <v>0</v>
      </c>
      <c r="N1009"/>
      <c r="O1009"/>
      <c r="P1009"/>
    </row>
    <row r="1010" spans="1:16" ht="12.75" customHeight="1" x14ac:dyDescent="0.25">
      <c r="A1010"/>
      <c r="B1010"/>
      <c r="C1010"/>
      <c r="D1010"/>
      <c r="E1010"/>
      <c r="F1010"/>
      <c r="G1010" s="59"/>
      <c r="H1010" s="60"/>
      <c r="I1010" s="60"/>
      <c r="J1010"/>
      <c r="K1010"/>
      <c r="L1010" s="160"/>
      <c r="M1010" s="52">
        <f>IF(H1010&gt;0,IF(COUNTIF($A$2:A1010,A1010)&gt;1,0,1),0)</f>
        <v>0</v>
      </c>
      <c r="N1010"/>
      <c r="O1010"/>
      <c r="P1010"/>
    </row>
    <row r="1011" spans="1:16" ht="12.75" customHeight="1" x14ac:dyDescent="0.25">
      <c r="A1011"/>
      <c r="B1011"/>
      <c r="C1011"/>
      <c r="D1011"/>
      <c r="E1011"/>
      <c r="F1011"/>
      <c r="G1011" s="59"/>
      <c r="H1011" s="60"/>
      <c r="I1011" s="60"/>
      <c r="J1011"/>
      <c r="K1011" s="91"/>
      <c r="M1011" s="52">
        <f>IF(H1011&gt;0,IF(COUNTIF($A$2:A1011,A1011)&gt;1,0,1),0)</f>
        <v>0</v>
      </c>
    </row>
    <row r="1012" spans="1:16" ht="12.75" customHeight="1" x14ac:dyDescent="0.25">
      <c r="A1012"/>
      <c r="B1012"/>
      <c r="C1012"/>
      <c r="D1012"/>
      <c r="E1012"/>
      <c r="F1012"/>
      <c r="G1012" s="59"/>
      <c r="H1012" s="60"/>
      <c r="I1012" s="60"/>
      <c r="J1012"/>
      <c r="K1012" s="91"/>
      <c r="M1012" s="52">
        <f>IF(H1012&gt;0,IF(COUNTIF($A$2:A1012,A1012)&gt;1,0,1),0)</f>
        <v>0</v>
      </c>
    </row>
    <row r="1013" spans="1:16" ht="12.75" customHeight="1" x14ac:dyDescent="0.25">
      <c r="A1013"/>
      <c r="B1013"/>
      <c r="C1013"/>
      <c r="D1013"/>
      <c r="E1013"/>
      <c r="F1013"/>
      <c r="G1013" s="59"/>
      <c r="H1013" s="60"/>
      <c r="I1013" s="60"/>
      <c r="J1013"/>
      <c r="K1013" s="91"/>
      <c r="M1013" s="52">
        <f>IF(H1013&gt;0,IF(COUNTIF($A$2:A1013,A1013)&gt;1,0,1),0)</f>
        <v>0</v>
      </c>
    </row>
    <row r="1014" spans="1:16" ht="12.75" customHeight="1" x14ac:dyDescent="0.25">
      <c r="A1014"/>
      <c r="B1014"/>
      <c r="C1014"/>
      <c r="D1014"/>
      <c r="E1014"/>
      <c r="F1014"/>
      <c r="G1014" s="59"/>
      <c r="H1014" s="60"/>
      <c r="I1014" s="60"/>
      <c r="J1014"/>
      <c r="K1014" s="91"/>
      <c r="M1014" s="52">
        <f>IF(H1014&gt;0,IF(COUNTIF($A$2:A1014,A1014)&gt;1,0,1),0)</f>
        <v>0</v>
      </c>
    </row>
    <row r="1015" spans="1:16" ht="12.75" customHeight="1" x14ac:dyDescent="0.25">
      <c r="A1015"/>
      <c r="B1015"/>
      <c r="C1015"/>
      <c r="D1015"/>
      <c r="E1015"/>
      <c r="F1015"/>
      <c r="G1015" s="59"/>
      <c r="H1015" s="60"/>
      <c r="I1015" s="60"/>
      <c r="J1015"/>
      <c r="K1015" s="91"/>
      <c r="M1015" s="52">
        <f>IF(H1015&gt;0,IF(COUNTIF($A$2:A1015,A1015)&gt;1,0,1),0)</f>
        <v>0</v>
      </c>
    </row>
    <row r="1016" spans="1:16" ht="12.75" customHeight="1" x14ac:dyDescent="0.25">
      <c r="A1016"/>
      <c r="B1016"/>
      <c r="C1016"/>
      <c r="D1016"/>
      <c r="E1016"/>
      <c r="F1016"/>
      <c r="G1016" s="59"/>
      <c r="H1016" s="60"/>
      <c r="I1016" s="60"/>
      <c r="J1016"/>
      <c r="K1016" s="91"/>
      <c r="M1016" s="52">
        <f>IF(H1016&gt;0,IF(COUNTIF($A$2:A1016,A1016)&gt;1,0,1),0)</f>
        <v>0</v>
      </c>
    </row>
    <row r="1017" spans="1:16" ht="12.75" customHeight="1" x14ac:dyDescent="0.25">
      <c r="A1017"/>
      <c r="B1017"/>
      <c r="C1017"/>
      <c r="D1017"/>
      <c r="E1017"/>
      <c r="F1017"/>
      <c r="G1017" s="59"/>
      <c r="H1017" s="60"/>
      <c r="I1017" s="60"/>
      <c r="J1017"/>
      <c r="K1017" s="91"/>
      <c r="M1017" s="52">
        <f>IF(H1017&gt;0,IF(COUNTIF($A$2:A1017,A1017)&gt;1,0,1),0)</f>
        <v>0</v>
      </c>
    </row>
    <row r="1018" spans="1:16" ht="12.75" customHeight="1" x14ac:dyDescent="0.25">
      <c r="A1018"/>
      <c r="B1018"/>
      <c r="C1018"/>
      <c r="D1018"/>
      <c r="E1018"/>
      <c r="F1018"/>
      <c r="G1018" s="59"/>
      <c r="H1018" s="60"/>
      <c r="I1018" s="60"/>
      <c r="J1018"/>
      <c r="K1018" s="91"/>
      <c r="M1018" s="52">
        <f>IF(H1018&gt;0,IF(COUNTIF($A$2:A1018,A1018)&gt;1,0,1),0)</f>
        <v>0</v>
      </c>
    </row>
    <row r="1019" spans="1:16" ht="12.75" customHeight="1" x14ac:dyDescent="0.25">
      <c r="A1019"/>
      <c r="B1019"/>
      <c r="C1019"/>
      <c r="D1019"/>
      <c r="E1019"/>
      <c r="F1019"/>
      <c r="G1019" s="59"/>
      <c r="H1019" s="60"/>
      <c r="I1019" s="60"/>
      <c r="J1019"/>
      <c r="K1019" s="91"/>
      <c r="M1019" s="52">
        <f>IF(H1019&gt;0,IF(COUNTIF($A$2:A1019,A1019)&gt;1,0,1),0)</f>
        <v>0</v>
      </c>
    </row>
    <row r="1020" spans="1:16" ht="12.75" customHeight="1" x14ac:dyDescent="0.25">
      <c r="A1020"/>
      <c r="B1020"/>
      <c r="C1020"/>
      <c r="D1020"/>
      <c r="E1020"/>
      <c r="F1020"/>
      <c r="G1020" s="59"/>
      <c r="H1020" s="60"/>
      <c r="I1020" s="60"/>
      <c r="J1020"/>
      <c r="K1020" s="91"/>
      <c r="M1020" s="52">
        <f>IF(H1020&gt;0,IF(COUNTIF($A$2:A1020,A1020)&gt;1,0,1),0)</f>
        <v>0</v>
      </c>
    </row>
    <row r="1021" spans="1:16" ht="12.75" customHeight="1" x14ac:dyDescent="0.25">
      <c r="A1021"/>
      <c r="B1021"/>
      <c r="C1021"/>
      <c r="D1021"/>
      <c r="E1021"/>
      <c r="F1021"/>
      <c r="G1021" s="59"/>
      <c r="H1021" s="60"/>
      <c r="I1021" s="60"/>
      <c r="J1021"/>
      <c r="K1021" s="91"/>
      <c r="M1021" s="52">
        <f>IF(H1021&gt;0,IF(COUNTIF($A$2:A1021,A1021)&gt;1,0,1),0)</f>
        <v>0</v>
      </c>
    </row>
    <row r="1022" spans="1:16" ht="12.75" customHeight="1" x14ac:dyDescent="0.25">
      <c r="A1022"/>
      <c r="B1022"/>
      <c r="C1022"/>
      <c r="D1022"/>
      <c r="E1022"/>
      <c r="F1022"/>
      <c r="G1022" s="59"/>
      <c r="H1022" s="60"/>
      <c r="I1022" s="60"/>
      <c r="J1022"/>
      <c r="K1022" s="91"/>
      <c r="M1022" s="52">
        <f>IF(H1022&gt;0,IF(COUNTIF($A$2:A1022,A1022)&gt;1,0,1),0)</f>
        <v>0</v>
      </c>
    </row>
    <row r="1023" spans="1:16" ht="12.75" customHeight="1" x14ac:dyDescent="0.25">
      <c r="A1023"/>
      <c r="B1023"/>
      <c r="C1023"/>
      <c r="D1023"/>
      <c r="E1023"/>
      <c r="F1023"/>
      <c r="G1023" s="59"/>
      <c r="H1023" s="60"/>
      <c r="I1023" s="60"/>
      <c r="J1023"/>
      <c r="K1023" s="91"/>
      <c r="M1023" s="52">
        <f>IF(H1023&gt;0,IF(COUNTIF($A$2:A1023,A1023)&gt;1,0,1),0)</f>
        <v>0</v>
      </c>
    </row>
    <row r="1024" spans="1:16" ht="12.75" customHeight="1" x14ac:dyDescent="0.25">
      <c r="A1024"/>
      <c r="B1024"/>
      <c r="C1024"/>
      <c r="D1024"/>
      <c r="E1024"/>
      <c r="F1024"/>
      <c r="G1024" s="59"/>
      <c r="H1024" s="60"/>
      <c r="I1024" s="60"/>
      <c r="J1024"/>
      <c r="K1024" s="91"/>
      <c r="M1024" s="52">
        <f>IF(H1024&gt;0,IF(COUNTIF($A$2:A1024,A1024)&gt;1,0,1),0)</f>
        <v>0</v>
      </c>
    </row>
    <row r="1025" spans="1:13" ht="12.75" customHeight="1" x14ac:dyDescent="0.25">
      <c r="A1025"/>
      <c r="B1025"/>
      <c r="C1025"/>
      <c r="D1025"/>
      <c r="E1025"/>
      <c r="F1025"/>
      <c r="G1025" s="59"/>
      <c r="H1025" s="60"/>
      <c r="I1025" s="60"/>
      <c r="J1025"/>
      <c r="K1025" s="91"/>
      <c r="M1025" s="52">
        <f>IF(H1025&gt;0,IF(COUNTIF($A$2:A1025,A1025)&gt;1,0,1),0)</f>
        <v>0</v>
      </c>
    </row>
    <row r="1026" spans="1:13" ht="12.75" customHeight="1" x14ac:dyDescent="0.25">
      <c r="A1026"/>
      <c r="B1026"/>
      <c r="C1026"/>
      <c r="D1026"/>
      <c r="E1026"/>
      <c r="F1026"/>
      <c r="G1026" s="59"/>
      <c r="H1026" s="60"/>
      <c r="I1026" s="60"/>
      <c r="J1026"/>
      <c r="K1026" s="91"/>
      <c r="M1026" s="52">
        <f>IF(H1026&gt;0,IF(COUNTIF($A$2:A1026,A1026)&gt;1,0,1),0)</f>
        <v>0</v>
      </c>
    </row>
    <row r="1027" spans="1:13" ht="12.75" customHeight="1" x14ac:dyDescent="0.25">
      <c r="A1027"/>
      <c r="B1027"/>
      <c r="C1027"/>
      <c r="D1027"/>
      <c r="E1027"/>
      <c r="F1027"/>
      <c r="G1027" s="59"/>
      <c r="H1027" s="60"/>
      <c r="I1027" s="60"/>
      <c r="J1027"/>
      <c r="K1027" s="91"/>
      <c r="M1027" s="52">
        <f>IF(H1027&gt;0,IF(COUNTIF($A$2:A1027,A1027)&gt;1,0,1),0)</f>
        <v>0</v>
      </c>
    </row>
    <row r="1028" spans="1:13" ht="12.75" customHeight="1" x14ac:dyDescent="0.25">
      <c r="A1028"/>
      <c r="B1028"/>
      <c r="C1028"/>
      <c r="D1028"/>
      <c r="E1028"/>
      <c r="F1028"/>
      <c r="G1028" s="59"/>
      <c r="H1028" s="60"/>
      <c r="I1028" s="60"/>
      <c r="J1028"/>
      <c r="K1028" s="91"/>
      <c r="M1028" s="52">
        <f>IF(H1028&gt;0,IF(COUNTIF($A$2:A1028,A1028)&gt;1,0,1),0)</f>
        <v>0</v>
      </c>
    </row>
    <row r="1029" spans="1:13" ht="12.75" customHeight="1" x14ac:dyDescent="0.25">
      <c r="A1029"/>
      <c r="B1029"/>
      <c r="C1029"/>
      <c r="D1029"/>
      <c r="E1029"/>
      <c r="F1029"/>
      <c r="G1029" s="59"/>
      <c r="H1029" s="60"/>
      <c r="I1029" s="60"/>
      <c r="J1029"/>
      <c r="K1029" s="91"/>
      <c r="M1029" s="52">
        <f>IF(H1029&gt;0,IF(COUNTIF($A$2:A1029,A1029)&gt;1,0,1),0)</f>
        <v>0</v>
      </c>
    </row>
    <row r="1030" spans="1:13" ht="12.75" customHeight="1" x14ac:dyDescent="0.25">
      <c r="A1030"/>
      <c r="B1030"/>
      <c r="C1030"/>
      <c r="D1030"/>
      <c r="E1030"/>
      <c r="F1030"/>
      <c r="G1030" s="59"/>
      <c r="H1030" s="60"/>
      <c r="I1030" s="60"/>
      <c r="J1030"/>
      <c r="K1030" s="91"/>
      <c r="M1030" s="52">
        <f>IF(H1030&gt;0,IF(COUNTIF($A$2:A1030,A1030)&gt;1,0,1),0)</f>
        <v>0</v>
      </c>
    </row>
    <row r="1031" spans="1:13" ht="12.75" customHeight="1" x14ac:dyDescent="0.25">
      <c r="A1031"/>
      <c r="B1031"/>
      <c r="C1031"/>
      <c r="D1031"/>
      <c r="E1031"/>
      <c r="F1031"/>
      <c r="G1031" s="59"/>
      <c r="H1031" s="60"/>
      <c r="I1031" s="60"/>
      <c r="J1031"/>
      <c r="K1031" s="91"/>
      <c r="M1031" s="52">
        <f>IF(H1031&gt;0,IF(COUNTIF($A$2:A1031,A1031)&gt;1,0,1),0)</f>
        <v>0</v>
      </c>
    </row>
    <row r="1032" spans="1:13" ht="12.75" customHeight="1" x14ac:dyDescent="0.25">
      <c r="A1032"/>
      <c r="B1032"/>
      <c r="C1032"/>
      <c r="D1032"/>
      <c r="E1032"/>
      <c r="F1032"/>
      <c r="G1032" s="59"/>
      <c r="H1032" s="60"/>
      <c r="I1032" s="60"/>
      <c r="J1032"/>
      <c r="K1032" s="91"/>
      <c r="M1032" s="52">
        <f>IF(H1032&gt;0,IF(COUNTIF($A$2:A1032,A1032)&gt;1,0,1),0)</f>
        <v>0</v>
      </c>
    </row>
    <row r="1033" spans="1:13" ht="12.75" customHeight="1" x14ac:dyDescent="0.25">
      <c r="A1033"/>
      <c r="B1033"/>
      <c r="C1033"/>
      <c r="D1033"/>
      <c r="E1033"/>
      <c r="F1033"/>
      <c r="G1033" s="59"/>
      <c r="H1033" s="60"/>
      <c r="I1033" s="60"/>
      <c r="J1033"/>
      <c r="K1033" s="91"/>
      <c r="M1033" s="52">
        <f>IF(H1033&gt;0,IF(COUNTIF($A$2:A1033,A1033)&gt;1,0,1),0)</f>
        <v>0</v>
      </c>
    </row>
    <row r="1034" spans="1:13" ht="12.75" customHeight="1" x14ac:dyDescent="0.25">
      <c r="A1034"/>
      <c r="B1034"/>
      <c r="C1034"/>
      <c r="D1034"/>
      <c r="E1034"/>
      <c r="F1034"/>
      <c r="G1034" s="59"/>
      <c r="H1034" s="60"/>
      <c r="I1034" s="60"/>
      <c r="J1034"/>
      <c r="K1034" s="91"/>
      <c r="M1034" s="52">
        <f>IF(H1034&gt;0,IF(COUNTIF($A$2:A1034,A1034)&gt;1,0,1),0)</f>
        <v>0</v>
      </c>
    </row>
    <row r="1035" spans="1:13" ht="12.75" customHeight="1" x14ac:dyDescent="0.25">
      <c r="A1035"/>
      <c r="B1035"/>
      <c r="C1035"/>
      <c r="D1035"/>
      <c r="E1035"/>
      <c r="F1035"/>
      <c r="G1035" s="59"/>
      <c r="H1035" s="60"/>
      <c r="I1035" s="60"/>
      <c r="J1035"/>
      <c r="K1035" s="91"/>
      <c r="M1035" s="52">
        <f>IF(H1035&gt;0,IF(COUNTIF($A$2:A1035,A1035)&gt;1,0,1),0)</f>
        <v>0</v>
      </c>
    </row>
    <row r="1036" spans="1:13" ht="12.75" customHeight="1" x14ac:dyDescent="0.25">
      <c r="A1036"/>
      <c r="B1036"/>
      <c r="C1036"/>
      <c r="D1036"/>
      <c r="E1036"/>
      <c r="F1036"/>
      <c r="G1036" s="59"/>
      <c r="H1036" s="60"/>
      <c r="I1036" s="60"/>
      <c r="J1036"/>
      <c r="K1036" s="91"/>
      <c r="M1036" s="52">
        <f>IF(H1036&gt;0,IF(COUNTIF($A$2:A1036,A1036)&gt;1,0,1),0)</f>
        <v>0</v>
      </c>
    </row>
    <row r="1037" spans="1:13" ht="12.75" customHeight="1" x14ac:dyDescent="0.25">
      <c r="A1037"/>
      <c r="B1037"/>
      <c r="C1037"/>
      <c r="D1037"/>
      <c r="E1037"/>
      <c r="F1037"/>
      <c r="G1037" s="59"/>
      <c r="H1037" s="60"/>
      <c r="I1037" s="60"/>
      <c r="J1037"/>
      <c r="K1037" s="91"/>
      <c r="M1037" s="52">
        <f>IF(H1037&gt;0,IF(COUNTIF($A$2:A1037,A1037)&gt;1,0,1),0)</f>
        <v>0</v>
      </c>
    </row>
    <row r="1038" spans="1:13" ht="12.75" customHeight="1" x14ac:dyDescent="0.25">
      <c r="A1038"/>
      <c r="B1038"/>
      <c r="C1038"/>
      <c r="D1038"/>
      <c r="E1038"/>
      <c r="F1038"/>
      <c r="G1038" s="59"/>
      <c r="H1038" s="60"/>
      <c r="I1038" s="60"/>
      <c r="J1038"/>
      <c r="K1038" s="91"/>
      <c r="M1038" s="52">
        <f>IF(H1038&gt;0,IF(COUNTIF($A$2:A1038,A1038)&gt;1,0,1),0)</f>
        <v>0</v>
      </c>
    </row>
    <row r="1039" spans="1:13" ht="12.75" customHeight="1" x14ac:dyDescent="0.25">
      <c r="A1039"/>
      <c r="B1039"/>
      <c r="C1039"/>
      <c r="D1039"/>
      <c r="E1039"/>
      <c r="F1039"/>
      <c r="G1039" s="59"/>
      <c r="H1039" s="60"/>
      <c r="I1039" s="60"/>
      <c r="J1039"/>
      <c r="K1039" s="91"/>
      <c r="M1039" s="52">
        <f>IF(H1039&gt;0,IF(COUNTIF($A$2:A1039,A1039)&gt;1,0,1),0)</f>
        <v>0</v>
      </c>
    </row>
    <row r="1040" spans="1:13" ht="12.75" customHeight="1" x14ac:dyDescent="0.25">
      <c r="A1040"/>
      <c r="B1040"/>
      <c r="C1040"/>
      <c r="D1040"/>
      <c r="E1040"/>
      <c r="F1040"/>
      <c r="G1040" s="59"/>
      <c r="H1040" s="60"/>
      <c r="I1040" s="60"/>
      <c r="J1040"/>
      <c r="K1040" s="91"/>
      <c r="M1040" s="52">
        <f>IF(H1040&gt;0,IF(COUNTIF($A$2:A1040,A1040)&gt;1,0,1),0)</f>
        <v>0</v>
      </c>
    </row>
    <row r="1041" spans="1:13" ht="12.75" customHeight="1" x14ac:dyDescent="0.25">
      <c r="A1041"/>
      <c r="B1041"/>
      <c r="C1041"/>
      <c r="D1041"/>
      <c r="E1041"/>
      <c r="F1041"/>
      <c r="G1041" s="59"/>
      <c r="H1041" s="60"/>
      <c r="I1041" s="60"/>
      <c r="J1041"/>
      <c r="K1041" s="91"/>
      <c r="M1041" s="52">
        <f>IF(H1041&gt;0,IF(COUNTIF($A$2:A1041,A1041)&gt;1,0,1),0)</f>
        <v>0</v>
      </c>
    </row>
    <row r="1042" spans="1:13" ht="12.75" customHeight="1" x14ac:dyDescent="0.25">
      <c r="A1042"/>
      <c r="B1042"/>
      <c r="C1042"/>
      <c r="D1042"/>
      <c r="E1042"/>
      <c r="F1042"/>
      <c r="G1042" s="59"/>
      <c r="H1042" s="60"/>
      <c r="I1042" s="60"/>
      <c r="J1042"/>
      <c r="K1042" s="91"/>
      <c r="M1042" s="52">
        <f>IF(H1042&gt;0,IF(COUNTIF($A$2:A1042,A1042)&gt;1,0,1),0)</f>
        <v>0</v>
      </c>
    </row>
    <row r="1043" spans="1:13" ht="12.75" customHeight="1" x14ac:dyDescent="0.25">
      <c r="A1043"/>
      <c r="B1043"/>
      <c r="C1043"/>
      <c r="D1043"/>
      <c r="E1043"/>
      <c r="F1043"/>
      <c r="G1043" s="59"/>
      <c r="H1043" s="60"/>
      <c r="I1043" s="60"/>
      <c r="J1043"/>
      <c r="K1043" s="91"/>
      <c r="M1043" s="52">
        <f>IF(H1043&gt;0,IF(COUNTIF($A$2:A1043,A1043)&gt;1,0,1),0)</f>
        <v>0</v>
      </c>
    </row>
    <row r="1044" spans="1:13" ht="12.75" customHeight="1" x14ac:dyDescent="0.25">
      <c r="A1044"/>
      <c r="B1044"/>
      <c r="C1044"/>
      <c r="D1044"/>
      <c r="E1044"/>
      <c r="F1044"/>
      <c r="G1044" s="59"/>
      <c r="H1044" s="60"/>
      <c r="I1044" s="60"/>
      <c r="J1044"/>
      <c r="K1044" s="91"/>
      <c r="M1044" s="52">
        <f>IF(H1044&gt;0,IF(COUNTIF($A$2:A1044,A1044)&gt;1,0,1),0)</f>
        <v>0</v>
      </c>
    </row>
    <row r="1045" spans="1:13" ht="12.75" customHeight="1" x14ac:dyDescent="0.25">
      <c r="A1045"/>
      <c r="B1045"/>
      <c r="C1045"/>
      <c r="D1045"/>
      <c r="E1045"/>
      <c r="F1045"/>
      <c r="G1045" s="59"/>
      <c r="H1045" s="60"/>
      <c r="I1045" s="60"/>
      <c r="J1045"/>
      <c r="K1045" s="91"/>
      <c r="M1045" s="52">
        <f>IF(H1045&gt;0,IF(COUNTIF($A$2:A1045,A1045)&gt;1,0,1),0)</f>
        <v>0</v>
      </c>
    </row>
    <row r="1046" spans="1:13" ht="12.75" customHeight="1" x14ac:dyDescent="0.25">
      <c r="A1046"/>
      <c r="B1046"/>
      <c r="C1046"/>
      <c r="D1046"/>
      <c r="E1046"/>
      <c r="F1046"/>
      <c r="G1046" s="59"/>
      <c r="H1046" s="60"/>
      <c r="I1046" s="60"/>
      <c r="J1046"/>
      <c r="K1046" s="91"/>
      <c r="M1046" s="52">
        <f>IF(H1046&gt;0,IF(COUNTIF($A$2:A1046,A1046)&gt;1,0,1),0)</f>
        <v>0</v>
      </c>
    </row>
    <row r="1047" spans="1:13" ht="12.75" customHeight="1" x14ac:dyDescent="0.25">
      <c r="A1047"/>
      <c r="B1047"/>
      <c r="C1047"/>
      <c r="D1047"/>
      <c r="E1047"/>
      <c r="F1047"/>
      <c r="G1047" s="59"/>
      <c r="H1047" s="60"/>
      <c r="I1047" s="60"/>
      <c r="J1047"/>
      <c r="K1047" s="91"/>
      <c r="M1047" s="52">
        <f>IF(H1047&gt;0,IF(COUNTIF($A$2:A1047,A1047)&gt;1,0,1),0)</f>
        <v>0</v>
      </c>
    </row>
    <row r="1048" spans="1:13" ht="12.75" customHeight="1" x14ac:dyDescent="0.25">
      <c r="A1048"/>
      <c r="B1048"/>
      <c r="C1048"/>
      <c r="D1048"/>
      <c r="E1048"/>
      <c r="F1048"/>
      <c r="G1048" s="59"/>
      <c r="H1048" s="60"/>
      <c r="I1048" s="60"/>
      <c r="J1048"/>
      <c r="K1048" s="91"/>
      <c r="M1048" s="52">
        <f>IF(H1048&gt;0,IF(COUNTIF($A$2:A1048,A1048)&gt;1,0,1),0)</f>
        <v>0</v>
      </c>
    </row>
    <row r="1049" spans="1:13" ht="12.75" customHeight="1" x14ac:dyDescent="0.25">
      <c r="A1049"/>
      <c r="B1049"/>
      <c r="C1049"/>
      <c r="D1049"/>
      <c r="E1049"/>
      <c r="F1049"/>
      <c r="G1049" s="59"/>
      <c r="H1049" s="60"/>
      <c r="I1049" s="60"/>
      <c r="J1049"/>
      <c r="K1049" s="91"/>
      <c r="M1049" s="52">
        <f>IF(H1049&gt;0,IF(COUNTIF($A$2:A1049,A1049)&gt;1,0,1),0)</f>
        <v>0</v>
      </c>
    </row>
    <row r="1050" spans="1:13" ht="12.75" customHeight="1" x14ac:dyDescent="0.25">
      <c r="A1050"/>
      <c r="B1050"/>
      <c r="C1050"/>
      <c r="D1050"/>
      <c r="E1050"/>
      <c r="F1050"/>
      <c r="G1050" s="59"/>
      <c r="H1050" s="60"/>
      <c r="I1050" s="60"/>
      <c r="J1050"/>
      <c r="K1050" s="91"/>
      <c r="M1050" s="52">
        <f>IF(H1050&gt;0,IF(COUNTIF($A$2:A1050,A1050)&gt;1,0,1),0)</f>
        <v>0</v>
      </c>
    </row>
    <row r="1051" spans="1:13" ht="12.75" customHeight="1" x14ac:dyDescent="0.25">
      <c r="A1051"/>
      <c r="B1051"/>
      <c r="C1051"/>
      <c r="D1051"/>
      <c r="E1051"/>
      <c r="F1051"/>
      <c r="G1051" s="59"/>
      <c r="H1051" s="60"/>
      <c r="I1051" s="60"/>
      <c r="J1051"/>
      <c r="K1051" s="91"/>
      <c r="M1051" s="52">
        <f>IF(H1051&gt;0,IF(COUNTIF($A$2:A1051,A1051)&gt;1,0,1),0)</f>
        <v>0</v>
      </c>
    </row>
    <row r="1052" spans="1:13" ht="12.75" customHeight="1" x14ac:dyDescent="0.25">
      <c r="A1052"/>
      <c r="B1052"/>
      <c r="C1052"/>
      <c r="D1052"/>
      <c r="E1052"/>
      <c r="F1052"/>
      <c r="G1052" s="59"/>
      <c r="H1052" s="60"/>
      <c r="I1052" s="60"/>
      <c r="J1052"/>
      <c r="K1052" s="91"/>
      <c r="M1052" s="52">
        <f>IF(H1052&gt;0,IF(COUNTIF($A$2:A1052,A1052)&gt;1,0,1),0)</f>
        <v>0</v>
      </c>
    </row>
    <row r="1053" spans="1:13" ht="12.75" customHeight="1" x14ac:dyDescent="0.25">
      <c r="A1053"/>
      <c r="B1053"/>
      <c r="C1053"/>
      <c r="D1053"/>
      <c r="E1053"/>
      <c r="F1053"/>
      <c r="G1053" s="59"/>
      <c r="H1053" s="60"/>
      <c r="I1053" s="60"/>
      <c r="J1053"/>
      <c r="K1053" s="91"/>
      <c r="M1053" s="52">
        <f>IF(H1053&gt;0,IF(COUNTIF($A$2:A1053,A1053)&gt;1,0,1),0)</f>
        <v>0</v>
      </c>
    </row>
    <row r="1054" spans="1:13" ht="12.75" customHeight="1" x14ac:dyDescent="0.25">
      <c r="A1054"/>
      <c r="B1054"/>
      <c r="C1054"/>
      <c r="D1054"/>
      <c r="E1054"/>
      <c r="F1054"/>
      <c r="G1054" s="59"/>
      <c r="H1054" s="60"/>
      <c r="I1054" s="60"/>
      <c r="J1054"/>
      <c r="K1054" s="91"/>
      <c r="M1054" s="52">
        <f>IF(H1054&gt;0,IF(COUNTIF($A$2:A1054,A1054)&gt;1,0,1),0)</f>
        <v>0</v>
      </c>
    </row>
    <row r="1055" spans="1:13" ht="12.75" customHeight="1" x14ac:dyDescent="0.25">
      <c r="A1055"/>
      <c r="B1055"/>
      <c r="C1055"/>
      <c r="D1055"/>
      <c r="E1055"/>
      <c r="F1055"/>
      <c r="G1055" s="59"/>
      <c r="H1055" s="60"/>
      <c r="I1055" s="60"/>
      <c r="J1055"/>
      <c r="K1055" s="91"/>
      <c r="M1055" s="52">
        <f>IF(H1055&gt;0,IF(COUNTIF($A$2:A1055,A1055)&gt;1,0,1),0)</f>
        <v>0</v>
      </c>
    </row>
    <row r="1056" spans="1:13" ht="12.75" customHeight="1" x14ac:dyDescent="0.25">
      <c r="A1056"/>
      <c r="B1056"/>
      <c r="C1056"/>
      <c r="D1056"/>
      <c r="E1056"/>
      <c r="F1056"/>
      <c r="G1056" s="59"/>
      <c r="H1056" s="60"/>
      <c r="I1056" s="60"/>
      <c r="J1056"/>
      <c r="K1056" s="91"/>
      <c r="M1056" s="52">
        <f>IF(H1056&gt;0,IF(COUNTIF($A$2:A1056,A1056)&gt;1,0,1),0)</f>
        <v>0</v>
      </c>
    </row>
    <row r="1057" spans="1:13" ht="12.75" customHeight="1" x14ac:dyDescent="0.25">
      <c r="A1057"/>
      <c r="B1057"/>
      <c r="C1057"/>
      <c r="D1057"/>
      <c r="E1057"/>
      <c r="F1057"/>
      <c r="G1057" s="59"/>
      <c r="H1057" s="60"/>
      <c r="I1057" s="60"/>
      <c r="J1057"/>
      <c r="K1057" s="91"/>
      <c r="M1057" s="52">
        <f>IF(H1057&gt;0,IF(COUNTIF($A$2:A1057,A1057)&gt;1,0,1),0)</f>
        <v>0</v>
      </c>
    </row>
    <row r="1058" spans="1:13" ht="12.75" customHeight="1" x14ac:dyDescent="0.25">
      <c r="A1058"/>
      <c r="B1058"/>
      <c r="C1058"/>
      <c r="D1058"/>
      <c r="E1058"/>
      <c r="F1058"/>
      <c r="G1058" s="59"/>
      <c r="H1058" s="60"/>
      <c r="I1058" s="60"/>
      <c r="J1058"/>
      <c r="K1058" s="91"/>
      <c r="M1058" s="52">
        <f>IF(H1058&gt;0,IF(COUNTIF($A$2:A1058,A1058)&gt;1,0,1),0)</f>
        <v>0</v>
      </c>
    </row>
    <row r="1059" spans="1:13" ht="12.75" customHeight="1" x14ac:dyDescent="0.25">
      <c r="A1059"/>
      <c r="B1059"/>
      <c r="C1059"/>
      <c r="D1059"/>
      <c r="E1059"/>
      <c r="F1059"/>
      <c r="G1059" s="59"/>
      <c r="H1059" s="60"/>
      <c r="I1059" s="60"/>
      <c r="J1059"/>
      <c r="K1059" s="91"/>
      <c r="M1059" s="52">
        <f>IF(H1059&gt;0,IF(COUNTIF($A$2:A1059,A1059)&gt;1,0,1),0)</f>
        <v>0</v>
      </c>
    </row>
    <row r="1060" spans="1:13" ht="12.75" customHeight="1" x14ac:dyDescent="0.25">
      <c r="A1060"/>
      <c r="B1060"/>
      <c r="C1060"/>
      <c r="D1060"/>
      <c r="E1060"/>
      <c r="F1060"/>
      <c r="G1060" s="59"/>
      <c r="H1060" s="60"/>
      <c r="I1060" s="60"/>
      <c r="J1060"/>
      <c r="K1060" s="91"/>
      <c r="M1060" s="52">
        <f>IF(H1060&gt;0,IF(COUNTIF($A$2:A1060,A1060)&gt;1,0,1),0)</f>
        <v>0</v>
      </c>
    </row>
    <row r="1061" spans="1:13" ht="12.75" customHeight="1" x14ac:dyDescent="0.25">
      <c r="A1061"/>
      <c r="B1061"/>
      <c r="C1061"/>
      <c r="D1061"/>
      <c r="E1061"/>
      <c r="F1061"/>
      <c r="G1061" s="59"/>
      <c r="H1061" s="60"/>
      <c r="I1061" s="60"/>
      <c r="J1061"/>
      <c r="K1061" s="91"/>
      <c r="M1061" s="52">
        <f>IF(H1061&gt;0,IF(COUNTIF($A$2:A1061,A1061)&gt;1,0,1),0)</f>
        <v>0</v>
      </c>
    </row>
    <row r="1062" spans="1:13" ht="12.75" customHeight="1" x14ac:dyDescent="0.25">
      <c r="A1062"/>
      <c r="B1062"/>
      <c r="C1062"/>
      <c r="D1062"/>
      <c r="E1062"/>
      <c r="F1062"/>
      <c r="G1062" s="59"/>
      <c r="H1062" s="60"/>
      <c r="I1062" s="60"/>
      <c r="J1062"/>
      <c r="K1062" s="91"/>
      <c r="M1062" s="52">
        <f>IF(H1062&gt;0,IF(COUNTIF($A$2:A1062,A1062)&gt;1,0,1),0)</f>
        <v>0</v>
      </c>
    </row>
    <row r="1063" spans="1:13" ht="12.75" customHeight="1" x14ac:dyDescent="0.25">
      <c r="A1063"/>
      <c r="B1063"/>
      <c r="C1063"/>
      <c r="D1063"/>
      <c r="E1063"/>
      <c r="F1063"/>
      <c r="G1063" s="59"/>
      <c r="H1063" s="60"/>
      <c r="I1063" s="60"/>
      <c r="J1063"/>
      <c r="K1063" s="91"/>
      <c r="M1063" s="52">
        <f>IF(H1063&gt;0,IF(COUNTIF($A$2:A1063,A1063)&gt;1,0,1),0)</f>
        <v>0</v>
      </c>
    </row>
    <row r="1064" spans="1:13" ht="12.75" customHeight="1" x14ac:dyDescent="0.25">
      <c r="A1064"/>
      <c r="B1064"/>
      <c r="C1064"/>
      <c r="D1064"/>
      <c r="E1064"/>
      <c r="F1064"/>
      <c r="G1064" s="59"/>
      <c r="H1064" s="60"/>
      <c r="I1064" s="60"/>
      <c r="J1064"/>
      <c r="K1064" s="91"/>
      <c r="M1064" s="52">
        <f>IF(H1064&gt;0,IF(COUNTIF($A$2:A1064,A1064)&gt;1,0,1),0)</f>
        <v>0</v>
      </c>
    </row>
    <row r="1065" spans="1:13" ht="12.75" customHeight="1" x14ac:dyDescent="0.25">
      <c r="A1065"/>
      <c r="B1065"/>
      <c r="C1065"/>
      <c r="D1065"/>
      <c r="E1065"/>
      <c r="F1065"/>
      <c r="G1065" s="59"/>
      <c r="H1065" s="60"/>
      <c r="I1065" s="60"/>
      <c r="J1065"/>
      <c r="K1065" s="91"/>
      <c r="M1065" s="52">
        <f>IF(H1065&gt;0,IF(COUNTIF($A$2:A1065,A1065)&gt;1,0,1),0)</f>
        <v>0</v>
      </c>
    </row>
    <row r="1066" spans="1:13" ht="12.75" customHeight="1" x14ac:dyDescent="0.25">
      <c r="A1066"/>
      <c r="B1066"/>
      <c r="C1066"/>
      <c r="D1066"/>
      <c r="E1066"/>
      <c r="F1066"/>
      <c r="G1066" s="59"/>
      <c r="H1066" s="60"/>
      <c r="I1066" s="60"/>
      <c r="J1066"/>
      <c r="K1066" s="91"/>
      <c r="M1066" s="52">
        <f>IF(H1066&gt;0,IF(COUNTIF($A$2:A1066,A1066)&gt;1,0,1),0)</f>
        <v>0</v>
      </c>
    </row>
    <row r="1067" spans="1:13" ht="12.75" customHeight="1" x14ac:dyDescent="0.25">
      <c r="A1067"/>
      <c r="B1067"/>
      <c r="C1067"/>
      <c r="D1067"/>
      <c r="E1067"/>
      <c r="F1067"/>
      <c r="G1067" s="59"/>
      <c r="H1067" s="60"/>
      <c r="I1067" s="60"/>
      <c r="J1067"/>
      <c r="K1067" s="91"/>
      <c r="M1067" s="52">
        <f>IF(H1067&gt;0,IF(COUNTIF($A$2:A1067,A1067)&gt;1,0,1),0)</f>
        <v>0</v>
      </c>
    </row>
    <row r="1068" spans="1:13" ht="12.75" customHeight="1" x14ac:dyDescent="0.25">
      <c r="A1068"/>
      <c r="B1068"/>
      <c r="C1068"/>
      <c r="D1068"/>
      <c r="E1068"/>
      <c r="F1068"/>
      <c r="G1068" s="59"/>
      <c r="H1068" s="60"/>
      <c r="I1068" s="60"/>
      <c r="J1068"/>
      <c r="K1068" s="91"/>
      <c r="M1068" s="52">
        <f>IF(H1068&gt;0,IF(COUNTIF($A$2:A1068,A1068)&gt;1,0,1),0)</f>
        <v>0</v>
      </c>
    </row>
    <row r="1069" spans="1:13" ht="12.75" customHeight="1" x14ac:dyDescent="0.25">
      <c r="A1069"/>
      <c r="B1069"/>
      <c r="C1069"/>
      <c r="D1069"/>
      <c r="E1069"/>
      <c r="F1069"/>
      <c r="G1069" s="59"/>
      <c r="H1069" s="60"/>
      <c r="I1069" s="60"/>
      <c r="J1069"/>
      <c r="K1069" s="91"/>
      <c r="M1069" s="52">
        <f>IF(H1069&gt;0,IF(COUNTIF($A$2:A1069,A1069)&gt;1,0,1),0)</f>
        <v>0</v>
      </c>
    </row>
    <row r="1070" spans="1:13" ht="12.75" customHeight="1" x14ac:dyDescent="0.25">
      <c r="A1070"/>
      <c r="B1070"/>
      <c r="C1070"/>
      <c r="D1070"/>
      <c r="E1070"/>
      <c r="F1070"/>
      <c r="G1070" s="59"/>
      <c r="H1070" s="60"/>
      <c r="I1070" s="60"/>
      <c r="J1070"/>
      <c r="K1070" s="91"/>
      <c r="M1070" s="52">
        <f>IF(H1070&gt;0,IF(COUNTIF($A$2:A1070,A1070)&gt;1,0,1),0)</f>
        <v>0</v>
      </c>
    </row>
    <row r="1071" spans="1:13" ht="12.75" customHeight="1" x14ac:dyDescent="0.25">
      <c r="A1071"/>
      <c r="B1071"/>
      <c r="C1071"/>
      <c r="D1071"/>
      <c r="E1071"/>
      <c r="F1071"/>
      <c r="G1071" s="59"/>
      <c r="H1071" s="60"/>
      <c r="I1071" s="60"/>
      <c r="J1071"/>
      <c r="K1071" s="91"/>
      <c r="M1071" s="52">
        <f>IF(H1071&gt;0,IF(COUNTIF($A$2:A1071,A1071)&gt;1,0,1),0)</f>
        <v>0</v>
      </c>
    </row>
    <row r="1072" spans="1:13" ht="12.75" customHeight="1" x14ac:dyDescent="0.25">
      <c r="A1072"/>
      <c r="B1072"/>
      <c r="C1072"/>
      <c r="D1072"/>
      <c r="E1072"/>
      <c r="F1072"/>
      <c r="G1072" s="59"/>
      <c r="H1072" s="60"/>
      <c r="I1072" s="60"/>
      <c r="J1072"/>
      <c r="K1072" s="91"/>
      <c r="M1072" s="52">
        <f>IF(H1072&gt;0,IF(COUNTIF($A$2:A1072,A1072)&gt;1,0,1),0)</f>
        <v>0</v>
      </c>
    </row>
    <row r="1073" spans="1:14" ht="12.75" customHeight="1" x14ac:dyDescent="0.25">
      <c r="A1073"/>
      <c r="B1073"/>
      <c r="C1073"/>
      <c r="D1073"/>
      <c r="E1073"/>
      <c r="F1073"/>
      <c r="G1073" s="59"/>
      <c r="H1073" s="60"/>
      <c r="I1073" s="60"/>
      <c r="J1073"/>
      <c r="K1073" s="91"/>
      <c r="M1073" s="52">
        <f>IF(H1073&gt;0,IF(COUNTIF($A$2:A1073,A1073)&gt;1,0,1),0)</f>
        <v>0</v>
      </c>
    </row>
    <row r="1074" spans="1:14" ht="12.75" customHeight="1" x14ac:dyDescent="0.25">
      <c r="A1074"/>
      <c r="B1074"/>
      <c r="C1074"/>
      <c r="D1074"/>
      <c r="E1074"/>
      <c r="F1074"/>
      <c r="G1074" s="59"/>
      <c r="H1074" s="60"/>
      <c r="I1074" s="60"/>
      <c r="J1074"/>
      <c r="K1074" s="91"/>
      <c r="M1074" s="52">
        <f>IF(H1074&gt;0,IF(COUNTIF($A$2:A1074,A1074)&gt;1,0,1),0)</f>
        <v>0</v>
      </c>
    </row>
    <row r="1075" spans="1:14" ht="12.75" customHeight="1" x14ac:dyDescent="0.25">
      <c r="A1075"/>
      <c r="B1075"/>
      <c r="C1075"/>
      <c r="D1075"/>
      <c r="E1075"/>
      <c r="F1075"/>
      <c r="G1075" s="59"/>
      <c r="H1075" s="60"/>
      <c r="I1075" s="60"/>
      <c r="J1075"/>
      <c r="K1075" s="91"/>
      <c r="M1075" s="52">
        <f>IF(H1075&gt;0,IF(COUNTIF($A$2:A1075,A1075)&gt;1,0,1),0)</f>
        <v>0</v>
      </c>
    </row>
    <row r="1076" spans="1:14" ht="12.75" customHeight="1" x14ac:dyDescent="0.25">
      <c r="A1076"/>
      <c r="B1076"/>
      <c r="C1076"/>
      <c r="D1076"/>
      <c r="E1076"/>
      <c r="F1076"/>
      <c r="G1076" s="59"/>
      <c r="H1076" s="60"/>
      <c r="I1076" s="60"/>
      <c r="J1076"/>
      <c r="K1076" s="91"/>
      <c r="M1076" s="52">
        <f>IF(H1076&gt;0,IF(COUNTIF($A$2:A1076,A1076)&gt;1,0,1),0)</f>
        <v>0</v>
      </c>
    </row>
    <row r="1077" spans="1:14" ht="12.75" customHeight="1" x14ac:dyDescent="0.25">
      <c r="A1077"/>
      <c r="B1077"/>
      <c r="C1077"/>
      <c r="D1077"/>
      <c r="E1077"/>
      <c r="F1077"/>
      <c r="G1077" s="59"/>
      <c r="H1077" s="60"/>
      <c r="I1077" s="60"/>
      <c r="J1077"/>
      <c r="K1077" s="91"/>
      <c r="M1077" s="52">
        <f>IF(H1077&gt;0,IF(COUNTIF($A$2:A1077,A1077)&gt;1,0,1),0)</f>
        <v>0</v>
      </c>
    </row>
    <row r="1078" spans="1:14" ht="12.75" customHeight="1" x14ac:dyDescent="0.25">
      <c r="A1078"/>
      <c r="B1078"/>
      <c r="C1078"/>
      <c r="D1078"/>
      <c r="E1078"/>
      <c r="F1078"/>
      <c r="G1078" s="59"/>
      <c r="H1078" s="60"/>
      <c r="I1078" s="60"/>
      <c r="J1078"/>
      <c r="K1078" s="91"/>
      <c r="M1078" s="52">
        <f>IF(H1078&gt;0,IF(COUNTIF($A$2:A1078,A1078)&gt;1,0,1),0)</f>
        <v>0</v>
      </c>
    </row>
    <row r="1079" spans="1:14" ht="12.75" customHeight="1" x14ac:dyDescent="0.25">
      <c r="A1079"/>
      <c r="B1079"/>
      <c r="C1079"/>
      <c r="D1079"/>
      <c r="E1079"/>
      <c r="F1079"/>
      <c r="G1079" s="59"/>
      <c r="H1079" s="60"/>
      <c r="I1079" s="60"/>
      <c r="J1079"/>
      <c r="K1079" s="91"/>
      <c r="L1079" s="17"/>
      <c r="M1079" s="52">
        <f>IF(H1079&gt;0,IF(COUNTIF($A$2:A1079,A1079)&gt;1,0,1),0)</f>
        <v>0</v>
      </c>
      <c r="N1079" s="17"/>
    </row>
    <row r="1080" spans="1:14" ht="12.75" customHeight="1" x14ac:dyDescent="0.25">
      <c r="A1080"/>
      <c r="B1080"/>
      <c r="C1080"/>
      <c r="D1080"/>
      <c r="E1080"/>
      <c r="F1080"/>
      <c r="G1080" s="59"/>
      <c r="H1080" s="60"/>
      <c r="I1080" s="60"/>
      <c r="J1080"/>
      <c r="K1080" s="91"/>
      <c r="L1080" s="17"/>
      <c r="M1080" s="52">
        <f>IF(H1080&gt;0,IF(COUNTIF($A$2:A1080,A1080)&gt;1,0,1),0)</f>
        <v>0</v>
      </c>
      <c r="N1080" s="17"/>
    </row>
    <row r="1081" spans="1:14" ht="12.75" customHeight="1" x14ac:dyDescent="0.25">
      <c r="A1081"/>
      <c r="B1081"/>
      <c r="C1081"/>
      <c r="D1081"/>
      <c r="E1081"/>
      <c r="F1081"/>
      <c r="G1081" s="59"/>
      <c r="H1081" s="60"/>
      <c r="I1081" s="60"/>
      <c r="J1081"/>
      <c r="K1081" s="91"/>
      <c r="L1081" s="17"/>
      <c r="M1081" s="52">
        <f>IF(H1081&gt;0,IF(COUNTIF($A$2:A1081,A1081)&gt;1,0,1),0)</f>
        <v>0</v>
      </c>
      <c r="N1081" s="17"/>
    </row>
    <row r="1082" spans="1:14" ht="12.75" customHeight="1" x14ac:dyDescent="0.25">
      <c r="A1082"/>
      <c r="B1082"/>
      <c r="C1082"/>
      <c r="D1082"/>
      <c r="E1082"/>
      <c r="F1082"/>
      <c r="G1082" s="59"/>
      <c r="H1082" s="60"/>
      <c r="I1082" s="60"/>
      <c r="J1082"/>
      <c r="K1082" s="91"/>
      <c r="L1082" s="17"/>
      <c r="M1082" s="52">
        <f>IF(H1082&gt;0,IF(COUNTIF($A$2:A1082,A1082)&gt;1,0,1),0)</f>
        <v>0</v>
      </c>
      <c r="N1082" s="17"/>
    </row>
    <row r="1083" spans="1:14" ht="12.75" customHeight="1" x14ac:dyDescent="0.25">
      <c r="A1083"/>
      <c r="B1083"/>
      <c r="C1083"/>
      <c r="D1083"/>
      <c r="E1083"/>
      <c r="F1083"/>
      <c r="G1083" s="59"/>
      <c r="H1083" s="60"/>
      <c r="I1083" s="60"/>
      <c r="J1083"/>
      <c r="K1083" s="91"/>
      <c r="L1083" s="17"/>
      <c r="M1083" s="52">
        <f>IF(H1083&gt;0,IF(COUNTIF($A$2:A1083,A1083)&gt;1,0,1),0)</f>
        <v>0</v>
      </c>
      <c r="N1083" s="17"/>
    </row>
    <row r="1084" spans="1:14" ht="12.75" customHeight="1" x14ac:dyDescent="0.25">
      <c r="A1084"/>
      <c r="B1084"/>
      <c r="C1084"/>
      <c r="D1084"/>
      <c r="E1084"/>
      <c r="F1084"/>
      <c r="G1084" s="59"/>
      <c r="H1084" s="60"/>
      <c r="I1084" s="60"/>
      <c r="J1084"/>
      <c r="K1084" s="91"/>
      <c r="L1084" s="17"/>
      <c r="M1084" s="52">
        <f>IF(H1084&gt;0,IF(COUNTIF($A$2:A1084,A1084)&gt;1,0,1),0)</f>
        <v>0</v>
      </c>
      <c r="N1084" s="17"/>
    </row>
    <row r="1085" spans="1:14" ht="12.75" customHeight="1" x14ac:dyDescent="0.25">
      <c r="A1085"/>
      <c r="B1085"/>
      <c r="C1085"/>
      <c r="D1085"/>
      <c r="E1085"/>
      <c r="F1085"/>
      <c r="G1085" s="59"/>
      <c r="H1085" s="60"/>
      <c r="I1085" s="60"/>
      <c r="J1085"/>
      <c r="K1085" s="91"/>
      <c r="L1085" s="17"/>
      <c r="M1085" s="52">
        <f>IF(H1085&gt;0,IF(COUNTIF($A$2:A1085,A1085)&gt;1,0,1),0)</f>
        <v>0</v>
      </c>
      <c r="N1085" s="17"/>
    </row>
    <row r="1086" spans="1:14" ht="12.75" customHeight="1" x14ac:dyDescent="0.25">
      <c r="A1086"/>
      <c r="B1086"/>
      <c r="C1086"/>
      <c r="D1086"/>
      <c r="E1086"/>
      <c r="F1086"/>
      <c r="G1086" s="59"/>
      <c r="H1086" s="60"/>
      <c r="I1086" s="60"/>
      <c r="J1086"/>
      <c r="K1086" s="91"/>
      <c r="L1086" s="17"/>
      <c r="M1086" s="52">
        <f>IF(H1086&gt;0,IF(COUNTIF($A$2:A1086,A1086)&gt;1,0,1),0)</f>
        <v>0</v>
      </c>
      <c r="N1086" s="17"/>
    </row>
    <row r="1087" spans="1:14" ht="12.75" customHeight="1" x14ac:dyDescent="0.25">
      <c r="A1087"/>
      <c r="B1087"/>
      <c r="C1087"/>
      <c r="D1087"/>
      <c r="E1087"/>
      <c r="F1087"/>
      <c r="G1087" s="59"/>
      <c r="H1087" s="60"/>
      <c r="I1087" s="60"/>
      <c r="J1087"/>
      <c r="K1087" s="91"/>
      <c r="L1087" s="17"/>
      <c r="M1087" s="52">
        <f>IF(H1087&gt;0,IF(COUNTIF($A$2:A1087,A1087)&gt;1,0,1),0)</f>
        <v>0</v>
      </c>
      <c r="N1087" s="17"/>
    </row>
    <row r="1088" spans="1:14" ht="12.75" customHeight="1" x14ac:dyDescent="0.25">
      <c r="A1088"/>
      <c r="B1088"/>
      <c r="C1088"/>
      <c r="D1088"/>
      <c r="E1088"/>
      <c r="F1088"/>
      <c r="G1088" s="59"/>
      <c r="H1088" s="60"/>
      <c r="I1088" s="60"/>
      <c r="J1088"/>
      <c r="K1088" s="91"/>
      <c r="L1088" s="17"/>
      <c r="M1088" s="52">
        <f>IF(H1088&gt;0,IF(COUNTIF($A$2:A1088,A1088)&gt;1,0,1),0)</f>
        <v>0</v>
      </c>
      <c r="N1088" s="17"/>
    </row>
    <row r="1089" spans="1:14" ht="12.75" customHeight="1" x14ac:dyDescent="0.25">
      <c r="A1089"/>
      <c r="B1089"/>
      <c r="C1089"/>
      <c r="D1089"/>
      <c r="E1089"/>
      <c r="F1089"/>
      <c r="G1089" s="59"/>
      <c r="H1089" s="60"/>
      <c r="I1089" s="60"/>
      <c r="J1089"/>
      <c r="K1089" s="91"/>
      <c r="L1089" s="17"/>
      <c r="M1089" s="52">
        <f>IF(H1089&gt;0,IF(COUNTIF($A$2:A1089,A1089)&gt;1,0,1),0)</f>
        <v>0</v>
      </c>
      <c r="N1089" s="17"/>
    </row>
    <row r="1090" spans="1:14" ht="12.75" customHeight="1" x14ac:dyDescent="0.25">
      <c r="A1090"/>
      <c r="B1090"/>
      <c r="C1090"/>
      <c r="D1090"/>
      <c r="E1090"/>
      <c r="F1090"/>
      <c r="G1090" s="59"/>
      <c r="H1090" s="60"/>
      <c r="I1090" s="60"/>
      <c r="J1090"/>
      <c r="K1090" s="91"/>
      <c r="L1090" s="17"/>
      <c r="M1090" s="52">
        <f>IF(H1090&gt;0,IF(COUNTIF($A$2:A1090,A1090)&gt;1,0,1),0)</f>
        <v>0</v>
      </c>
      <c r="N1090" s="17"/>
    </row>
    <row r="1091" spans="1:14" ht="12.75" customHeight="1" x14ac:dyDescent="0.25">
      <c r="A1091"/>
      <c r="B1091"/>
      <c r="C1091"/>
      <c r="D1091"/>
      <c r="E1091"/>
      <c r="F1091"/>
      <c r="G1091" s="59"/>
      <c r="H1091" s="60"/>
      <c r="I1091" s="60"/>
      <c r="J1091"/>
      <c r="K1091" s="91"/>
      <c r="L1091" s="17"/>
      <c r="M1091" s="52">
        <f>IF(H1091&gt;0,IF(COUNTIF($A$2:A1091,A1091)&gt;1,0,1),0)</f>
        <v>0</v>
      </c>
      <c r="N1091" s="17"/>
    </row>
    <row r="1092" spans="1:14" ht="12.75" customHeight="1" x14ac:dyDescent="0.25">
      <c r="A1092"/>
      <c r="B1092"/>
      <c r="C1092"/>
      <c r="D1092"/>
      <c r="E1092"/>
      <c r="F1092"/>
      <c r="G1092" s="59"/>
      <c r="H1092" s="60"/>
      <c r="I1092" s="60"/>
      <c r="J1092"/>
      <c r="K1092" s="91"/>
      <c r="L1092" s="17"/>
      <c r="M1092" s="52">
        <f>IF(H1092&gt;0,IF(COUNTIF($A$2:A1092,A1092)&gt;1,0,1),0)</f>
        <v>0</v>
      </c>
      <c r="N1092" s="17"/>
    </row>
    <row r="1093" spans="1:14" ht="12.75" customHeight="1" x14ac:dyDescent="0.25">
      <c r="A1093"/>
      <c r="B1093"/>
      <c r="C1093"/>
      <c r="D1093"/>
      <c r="E1093"/>
      <c r="F1093"/>
      <c r="G1093" s="59"/>
      <c r="H1093" s="60"/>
      <c r="I1093" s="60"/>
      <c r="J1093"/>
      <c r="K1093" s="91"/>
      <c r="L1093" s="17"/>
      <c r="M1093" s="52">
        <f>IF(H1093&gt;0,IF(COUNTIF($A$2:A1093,A1093)&gt;1,0,1),0)</f>
        <v>0</v>
      </c>
      <c r="N1093" s="17"/>
    </row>
    <row r="1094" spans="1:14" ht="12.75" customHeight="1" x14ac:dyDescent="0.25">
      <c r="A1094"/>
      <c r="B1094"/>
      <c r="C1094"/>
      <c r="D1094"/>
      <c r="E1094"/>
      <c r="F1094"/>
      <c r="G1094" s="59"/>
      <c r="H1094" s="60"/>
      <c r="I1094" s="60"/>
      <c r="J1094"/>
      <c r="K1094" s="91"/>
      <c r="L1094" s="17"/>
      <c r="M1094" s="52">
        <f>IF(H1094&gt;0,IF(COUNTIF($A$2:A1094,A1094)&gt;1,0,1),0)</f>
        <v>0</v>
      </c>
      <c r="N1094" s="17"/>
    </row>
    <row r="1095" spans="1:14" ht="12.75" customHeight="1" x14ac:dyDescent="0.25">
      <c r="A1095"/>
      <c r="B1095"/>
      <c r="C1095"/>
      <c r="D1095"/>
      <c r="E1095"/>
      <c r="F1095"/>
      <c r="G1095" s="59"/>
      <c r="H1095" s="60"/>
      <c r="I1095" s="60"/>
      <c r="J1095"/>
      <c r="K1095" s="91"/>
      <c r="L1095" s="17"/>
      <c r="M1095" s="52">
        <f>IF(H1095&gt;0,IF(COUNTIF($A$2:A1095,A1095)&gt;1,0,1),0)</f>
        <v>0</v>
      </c>
      <c r="N1095" s="17"/>
    </row>
    <row r="1096" spans="1:14" ht="12.75" customHeight="1" x14ac:dyDescent="0.25">
      <c r="A1096"/>
      <c r="B1096"/>
      <c r="C1096"/>
      <c r="D1096"/>
      <c r="E1096"/>
      <c r="F1096"/>
      <c r="G1096" s="59"/>
      <c r="H1096" s="60"/>
      <c r="I1096" s="60"/>
      <c r="J1096"/>
      <c r="K1096" s="91"/>
      <c r="L1096" s="17"/>
      <c r="M1096" s="52">
        <f>IF(H1096&gt;0,IF(COUNTIF($A$2:A1096,A1096)&gt;1,0,1),0)</f>
        <v>0</v>
      </c>
      <c r="N1096" s="17"/>
    </row>
    <row r="1097" spans="1:14" ht="12.75" customHeight="1" x14ac:dyDescent="0.25">
      <c r="A1097"/>
      <c r="B1097"/>
      <c r="C1097"/>
      <c r="D1097"/>
      <c r="E1097"/>
      <c r="F1097"/>
      <c r="G1097" s="59"/>
      <c r="H1097" s="60"/>
      <c r="I1097" s="60"/>
      <c r="J1097"/>
      <c r="K1097" s="91"/>
      <c r="L1097" s="17"/>
      <c r="M1097" s="52">
        <f>IF(H1097&gt;0,IF(COUNTIF($A$2:A1097,A1097)&gt;1,0,1),0)</f>
        <v>0</v>
      </c>
      <c r="N1097" s="17"/>
    </row>
    <row r="1098" spans="1:14" ht="12.75" customHeight="1" x14ac:dyDescent="0.25">
      <c r="A1098"/>
      <c r="B1098"/>
      <c r="C1098"/>
      <c r="D1098"/>
      <c r="E1098"/>
      <c r="F1098"/>
      <c r="G1098" s="59"/>
      <c r="H1098" s="60"/>
      <c r="I1098" s="60"/>
      <c r="J1098"/>
      <c r="K1098" s="91"/>
      <c r="L1098" s="17"/>
      <c r="M1098" s="52">
        <f>IF(H1098&gt;0,IF(COUNTIF($A$2:A1098,A1098)&gt;1,0,1),0)</f>
        <v>0</v>
      </c>
      <c r="N1098" s="17"/>
    </row>
    <row r="1099" spans="1:14" ht="12.75" customHeight="1" x14ac:dyDescent="0.25">
      <c r="A1099"/>
      <c r="B1099"/>
      <c r="C1099"/>
      <c r="D1099"/>
      <c r="E1099"/>
      <c r="F1099"/>
      <c r="G1099" s="59"/>
      <c r="H1099" s="60"/>
      <c r="I1099" s="60"/>
      <c r="J1099"/>
      <c r="K1099" s="91"/>
      <c r="L1099" s="17"/>
      <c r="M1099" s="52">
        <f>IF(H1099&gt;0,IF(COUNTIF($A$2:A1099,A1099)&gt;1,0,1),0)</f>
        <v>0</v>
      </c>
      <c r="N1099" s="17"/>
    </row>
    <row r="1100" spans="1:14" ht="12.75" customHeight="1" x14ac:dyDescent="0.25">
      <c r="A1100"/>
      <c r="B1100"/>
      <c r="C1100"/>
      <c r="D1100"/>
      <c r="E1100"/>
      <c r="F1100"/>
      <c r="G1100" s="59"/>
      <c r="H1100" s="60"/>
      <c r="I1100" s="60"/>
      <c r="J1100"/>
      <c r="K1100" s="91"/>
      <c r="L1100" s="17"/>
      <c r="M1100" s="52">
        <f>IF(H1100&gt;0,IF(COUNTIF($A$2:A1100,A1100)&gt;1,0,1),0)</f>
        <v>0</v>
      </c>
      <c r="N1100" s="17"/>
    </row>
    <row r="1101" spans="1:14" ht="12.75" customHeight="1" x14ac:dyDescent="0.25">
      <c r="A1101"/>
      <c r="B1101"/>
      <c r="C1101"/>
      <c r="D1101"/>
      <c r="E1101"/>
      <c r="F1101"/>
      <c r="G1101" s="59"/>
      <c r="H1101" s="60"/>
      <c r="I1101" s="60"/>
      <c r="J1101"/>
      <c r="K1101" s="91"/>
      <c r="L1101" s="17"/>
      <c r="M1101" s="52">
        <f>IF(H1101&gt;0,IF(COUNTIF($A$2:A1101,A1101)&gt;1,0,1),0)</f>
        <v>0</v>
      </c>
      <c r="N1101" s="17"/>
    </row>
    <row r="1102" spans="1:14" ht="12.75" customHeight="1" x14ac:dyDescent="0.25">
      <c r="A1102"/>
      <c r="B1102"/>
      <c r="C1102"/>
      <c r="D1102"/>
      <c r="E1102"/>
      <c r="F1102"/>
      <c r="G1102" s="59"/>
      <c r="H1102" s="60"/>
      <c r="I1102" s="60"/>
      <c r="J1102"/>
      <c r="K1102" s="91"/>
      <c r="L1102" s="17"/>
      <c r="M1102" s="52">
        <f>IF(H1102&gt;0,IF(COUNTIF($A$2:A1102,A1102)&gt;1,0,1),0)</f>
        <v>0</v>
      </c>
      <c r="N1102" s="17"/>
    </row>
    <row r="1103" spans="1:14" ht="12.75" customHeight="1" x14ac:dyDescent="0.25">
      <c r="A1103"/>
      <c r="B1103"/>
      <c r="C1103"/>
      <c r="D1103"/>
      <c r="E1103"/>
      <c r="F1103"/>
      <c r="G1103" s="59"/>
      <c r="H1103" s="60"/>
      <c r="I1103" s="60"/>
      <c r="J1103"/>
      <c r="K1103" s="91"/>
      <c r="L1103" s="17"/>
      <c r="M1103" s="52">
        <f>IF(H1103&gt;0,IF(COUNTIF($A$2:A1103,A1103)&gt;1,0,1),0)</f>
        <v>0</v>
      </c>
      <c r="N1103" s="17"/>
    </row>
    <row r="1104" spans="1:14" ht="12.75" customHeight="1" x14ac:dyDescent="0.25">
      <c r="A1104"/>
      <c r="B1104"/>
      <c r="C1104"/>
      <c r="D1104"/>
      <c r="E1104"/>
      <c r="F1104"/>
      <c r="G1104" s="59"/>
      <c r="H1104" s="60"/>
      <c r="I1104" s="60"/>
      <c r="J1104"/>
      <c r="K1104" s="91"/>
      <c r="L1104" s="17"/>
      <c r="M1104" s="52">
        <f>IF(H1104&gt;0,IF(COUNTIF($A$2:A1104,A1104)&gt;1,0,1),0)</f>
        <v>0</v>
      </c>
      <c r="N1104" s="17"/>
    </row>
    <row r="1105" spans="1:14" ht="12.75" customHeight="1" x14ac:dyDescent="0.25">
      <c r="A1105"/>
      <c r="B1105"/>
      <c r="C1105"/>
      <c r="D1105"/>
      <c r="E1105"/>
      <c r="F1105"/>
      <c r="G1105" s="59"/>
      <c r="H1105" s="60"/>
      <c r="I1105" s="60"/>
      <c r="J1105"/>
      <c r="K1105" s="91"/>
      <c r="L1105" s="17"/>
      <c r="M1105" s="52">
        <f>IF(H1105&gt;0,IF(COUNTIF($A$2:A1105,A1105)&gt;1,0,1),0)</f>
        <v>0</v>
      </c>
      <c r="N1105" s="17"/>
    </row>
    <row r="1106" spans="1:14" ht="12.75" customHeight="1" x14ac:dyDescent="0.25">
      <c r="A1106"/>
      <c r="B1106"/>
      <c r="C1106"/>
      <c r="D1106"/>
      <c r="E1106"/>
      <c r="F1106"/>
      <c r="G1106" s="59"/>
      <c r="H1106" s="60"/>
      <c r="I1106" s="60"/>
      <c r="J1106"/>
      <c r="K1106" s="91"/>
      <c r="L1106" s="17"/>
      <c r="M1106" s="52">
        <f>IF(H1106&gt;0,IF(COUNTIF($A$2:A1106,A1106)&gt;1,0,1),0)</f>
        <v>0</v>
      </c>
      <c r="N1106" s="17"/>
    </row>
    <row r="1107" spans="1:14" ht="12.75" customHeight="1" x14ac:dyDescent="0.25">
      <c r="A1107"/>
      <c r="B1107"/>
      <c r="C1107"/>
      <c r="D1107"/>
      <c r="E1107"/>
      <c r="F1107"/>
      <c r="G1107" s="59"/>
      <c r="H1107" s="60"/>
      <c r="I1107" s="60"/>
      <c r="J1107"/>
      <c r="K1107" s="91"/>
      <c r="L1107" s="17"/>
      <c r="M1107" s="52">
        <f>IF(H1107&gt;0,IF(COUNTIF($A$2:A1107,A1107)&gt;1,0,1),0)</f>
        <v>0</v>
      </c>
      <c r="N1107" s="17"/>
    </row>
    <row r="1108" spans="1:14" ht="12.75" customHeight="1" x14ac:dyDescent="0.25">
      <c r="A1108"/>
      <c r="B1108"/>
      <c r="C1108"/>
      <c r="D1108"/>
      <c r="E1108"/>
      <c r="F1108"/>
      <c r="G1108" s="59"/>
      <c r="H1108" s="60"/>
      <c r="I1108" s="60"/>
      <c r="J1108"/>
      <c r="K1108" s="91"/>
      <c r="L1108" s="17"/>
      <c r="M1108" s="52">
        <f>IF(H1108&gt;0,IF(COUNTIF($A$2:A1108,A1108)&gt;1,0,1),0)</f>
        <v>0</v>
      </c>
      <c r="N1108" s="17"/>
    </row>
    <row r="1109" spans="1:14" ht="12.75" customHeight="1" x14ac:dyDescent="0.25">
      <c r="A1109"/>
      <c r="B1109"/>
      <c r="C1109"/>
      <c r="D1109"/>
      <c r="E1109"/>
      <c r="F1109"/>
      <c r="G1109" s="59"/>
      <c r="H1109" s="60"/>
      <c r="I1109" s="60"/>
      <c r="J1109"/>
      <c r="K1109" s="91"/>
      <c r="L1109" s="17"/>
      <c r="M1109" s="52">
        <f>IF(H1109&gt;0,IF(COUNTIF($A$2:A1109,A1109)&gt;1,0,1),0)</f>
        <v>0</v>
      </c>
      <c r="N1109" s="17"/>
    </row>
    <row r="1110" spans="1:14" ht="12.75" customHeight="1" x14ac:dyDescent="0.25">
      <c r="A1110"/>
      <c r="B1110"/>
      <c r="C1110"/>
      <c r="D1110"/>
      <c r="E1110"/>
      <c r="F1110"/>
      <c r="G1110" s="59"/>
      <c r="H1110" s="60"/>
      <c r="I1110" s="60"/>
      <c r="J1110"/>
      <c r="K1110" s="91"/>
      <c r="L1110" s="17"/>
      <c r="M1110" s="52">
        <f>IF(H1110&gt;0,IF(COUNTIF($A$2:A1110,A1110)&gt;1,0,1),0)</f>
        <v>0</v>
      </c>
      <c r="N1110" s="17"/>
    </row>
    <row r="1111" spans="1:14" ht="12.75" customHeight="1" x14ac:dyDescent="0.25">
      <c r="A1111"/>
      <c r="B1111"/>
      <c r="C1111"/>
      <c r="D1111"/>
      <c r="E1111"/>
      <c r="F1111"/>
      <c r="G1111" s="59"/>
      <c r="H1111" s="60"/>
      <c r="I1111" s="60"/>
      <c r="J1111"/>
      <c r="K1111" s="91"/>
      <c r="L1111" s="17"/>
      <c r="M1111" s="52">
        <f>IF(H1111&gt;0,IF(COUNTIF($A$2:A1111,A1111)&gt;1,0,1),0)</f>
        <v>0</v>
      </c>
      <c r="N1111" s="17"/>
    </row>
    <row r="1112" spans="1:14" ht="12.75" customHeight="1" x14ac:dyDescent="0.25">
      <c r="A1112"/>
      <c r="B1112"/>
      <c r="C1112"/>
      <c r="D1112"/>
      <c r="E1112"/>
      <c r="F1112"/>
      <c r="G1112" s="59"/>
      <c r="H1112" s="60"/>
      <c r="I1112" s="60"/>
      <c r="J1112"/>
      <c r="K1112" s="91"/>
      <c r="L1112" s="17"/>
      <c r="M1112" s="52">
        <f>IF(H1112&gt;0,IF(COUNTIF($A$2:A1112,A1112)&gt;1,0,1),0)</f>
        <v>0</v>
      </c>
      <c r="N1112" s="17"/>
    </row>
    <row r="1113" spans="1:14" ht="12.75" customHeight="1" x14ac:dyDescent="0.25">
      <c r="A1113"/>
      <c r="B1113"/>
      <c r="C1113"/>
      <c r="D1113"/>
      <c r="E1113"/>
      <c r="F1113"/>
      <c r="G1113" s="59"/>
      <c r="H1113" s="60"/>
      <c r="I1113" s="60"/>
      <c r="J1113"/>
      <c r="K1113" s="91"/>
      <c r="L1113" s="17"/>
      <c r="M1113" s="52">
        <f>IF(H1113&gt;0,IF(COUNTIF($A$2:A1113,A1113)&gt;1,0,1),0)</f>
        <v>0</v>
      </c>
      <c r="N1113" s="17"/>
    </row>
    <row r="1114" spans="1:14" ht="12.75" customHeight="1" x14ac:dyDescent="0.25">
      <c r="A1114"/>
      <c r="B1114"/>
      <c r="C1114"/>
      <c r="D1114"/>
      <c r="E1114"/>
      <c r="F1114"/>
      <c r="G1114" s="59"/>
      <c r="H1114" s="60"/>
      <c r="I1114" s="60"/>
      <c r="J1114"/>
      <c r="K1114" s="91"/>
      <c r="L1114" s="17"/>
      <c r="M1114" s="52">
        <f>IF(H1114&gt;0,IF(COUNTIF($A$2:A1114,A1114)&gt;1,0,1),0)</f>
        <v>0</v>
      </c>
      <c r="N1114" s="17"/>
    </row>
    <row r="1115" spans="1:14" ht="12.75" customHeight="1" x14ac:dyDescent="0.25">
      <c r="A1115"/>
      <c r="B1115"/>
      <c r="C1115"/>
      <c r="D1115"/>
      <c r="E1115"/>
      <c r="F1115"/>
      <c r="G1115" s="59"/>
      <c r="H1115" s="60"/>
      <c r="I1115" s="60"/>
      <c r="J1115"/>
      <c r="K1115" s="91"/>
      <c r="L1115" s="17"/>
      <c r="M1115" s="52">
        <f>IF(H1115&gt;0,IF(COUNTIF($A$2:A1115,A1115)&gt;1,0,1),0)</f>
        <v>0</v>
      </c>
      <c r="N1115" s="17"/>
    </row>
    <row r="1116" spans="1:14" ht="12.75" customHeight="1" x14ac:dyDescent="0.25">
      <c r="A1116"/>
      <c r="B1116"/>
      <c r="C1116"/>
      <c r="D1116"/>
      <c r="E1116"/>
      <c r="F1116"/>
      <c r="G1116" s="59"/>
      <c r="H1116" s="60"/>
      <c r="I1116" s="60"/>
      <c r="J1116"/>
      <c r="K1116" s="91"/>
      <c r="L1116" s="17"/>
      <c r="M1116" s="52">
        <f>IF(H1116&gt;0,IF(COUNTIF($A$2:A1116,A1116)&gt;1,0,1),0)</f>
        <v>0</v>
      </c>
      <c r="N1116" s="17"/>
    </row>
    <row r="1117" spans="1:14" ht="12.75" customHeight="1" x14ac:dyDescent="0.25">
      <c r="A1117"/>
      <c r="B1117"/>
      <c r="C1117"/>
      <c r="D1117"/>
      <c r="E1117"/>
      <c r="F1117"/>
      <c r="G1117" s="59"/>
      <c r="H1117" s="60"/>
      <c r="I1117" s="60"/>
      <c r="J1117"/>
      <c r="K1117" s="91"/>
      <c r="L1117" s="17"/>
      <c r="M1117" s="52">
        <f>IF(H1117&gt;0,IF(COUNTIF($A$2:A1117,A1117)&gt;1,0,1),0)</f>
        <v>0</v>
      </c>
      <c r="N1117" s="17"/>
    </row>
    <row r="1118" spans="1:14" ht="12.75" customHeight="1" x14ac:dyDescent="0.25">
      <c r="A1118"/>
      <c r="B1118"/>
      <c r="C1118"/>
      <c r="D1118"/>
      <c r="E1118"/>
      <c r="F1118"/>
      <c r="G1118" s="59"/>
      <c r="H1118" s="60"/>
      <c r="I1118" s="60"/>
      <c r="J1118"/>
      <c r="K1118" s="91"/>
      <c r="L1118" s="17"/>
      <c r="M1118" s="52">
        <f>IF(H1118&gt;0,IF(COUNTIF($A$2:A1118,A1118)&gt;1,0,1),0)</f>
        <v>0</v>
      </c>
      <c r="N1118" s="17"/>
    </row>
    <row r="1119" spans="1:14" ht="12.75" customHeight="1" x14ac:dyDescent="0.25">
      <c r="A1119"/>
      <c r="B1119"/>
      <c r="C1119"/>
      <c r="D1119"/>
      <c r="E1119"/>
      <c r="F1119"/>
      <c r="G1119" s="59"/>
      <c r="H1119" s="60"/>
      <c r="I1119" s="60"/>
      <c r="J1119"/>
      <c r="K1119" s="91"/>
      <c r="L1119" s="17"/>
      <c r="M1119" s="52">
        <f>IF(H1119&gt;0,IF(COUNTIF($A$2:A1119,A1119)&gt;1,0,1),0)</f>
        <v>0</v>
      </c>
      <c r="N1119" s="17"/>
    </row>
    <row r="1120" spans="1:14" ht="12.75" customHeight="1" x14ac:dyDescent="0.25">
      <c r="A1120"/>
      <c r="B1120"/>
      <c r="C1120"/>
      <c r="D1120"/>
      <c r="E1120"/>
      <c r="F1120"/>
      <c r="G1120" s="59"/>
      <c r="H1120" s="60"/>
      <c r="I1120" s="60"/>
      <c r="J1120"/>
      <c r="K1120" s="91"/>
      <c r="L1120" s="17"/>
      <c r="M1120" s="52">
        <f>IF(H1120&gt;0,IF(COUNTIF($A$2:A1120,A1120)&gt;1,0,1),0)</f>
        <v>0</v>
      </c>
      <c r="N1120" s="17"/>
    </row>
    <row r="1121" spans="1:14" ht="12.75" customHeight="1" x14ac:dyDescent="0.25">
      <c r="A1121"/>
      <c r="B1121"/>
      <c r="C1121"/>
      <c r="D1121"/>
      <c r="E1121"/>
      <c r="F1121"/>
      <c r="G1121" s="59"/>
      <c r="H1121" s="60"/>
      <c r="I1121" s="60"/>
      <c r="J1121"/>
      <c r="K1121" s="91"/>
      <c r="L1121" s="17"/>
      <c r="M1121" s="52">
        <f>IF(H1121&gt;0,IF(COUNTIF($A$2:A1121,A1121)&gt;1,0,1),0)</f>
        <v>0</v>
      </c>
      <c r="N1121" s="17"/>
    </row>
    <row r="1122" spans="1:14" ht="12.75" customHeight="1" x14ac:dyDescent="0.25">
      <c r="A1122"/>
      <c r="B1122"/>
      <c r="C1122"/>
      <c r="D1122"/>
      <c r="E1122"/>
      <c r="F1122"/>
      <c r="G1122" s="59"/>
      <c r="H1122" s="60"/>
      <c r="I1122" s="60"/>
      <c r="J1122"/>
      <c r="K1122" s="91"/>
      <c r="L1122" s="17"/>
      <c r="M1122" s="52">
        <f>IF(H1122&gt;0,IF(COUNTIF($A$2:A1122,A1122)&gt;1,0,1),0)</f>
        <v>0</v>
      </c>
      <c r="N1122" s="17"/>
    </row>
    <row r="1123" spans="1:14" ht="12.75" customHeight="1" x14ac:dyDescent="0.25">
      <c r="A1123"/>
      <c r="B1123"/>
      <c r="C1123"/>
      <c r="D1123"/>
      <c r="E1123"/>
      <c r="F1123"/>
      <c r="G1123" s="59"/>
      <c r="H1123" s="60"/>
      <c r="I1123" s="60"/>
      <c r="J1123"/>
      <c r="K1123" s="91"/>
      <c r="L1123" s="17"/>
      <c r="M1123" s="52">
        <f>IF(H1123&gt;0,IF(COUNTIF($A$2:A1123,A1123)&gt;1,0,1),0)</f>
        <v>0</v>
      </c>
      <c r="N1123" s="17"/>
    </row>
    <row r="1124" spans="1:14" ht="12.75" customHeight="1" x14ac:dyDescent="0.25">
      <c r="A1124"/>
      <c r="B1124"/>
      <c r="C1124"/>
      <c r="D1124"/>
      <c r="E1124"/>
      <c r="F1124"/>
      <c r="G1124" s="59"/>
      <c r="H1124" s="60"/>
      <c r="I1124" s="60"/>
      <c r="J1124"/>
      <c r="K1124" s="91"/>
      <c r="L1124" s="17"/>
      <c r="M1124" s="52">
        <f>IF(H1124&gt;0,IF(COUNTIF($A$2:A1124,A1124)&gt;1,0,1),0)</f>
        <v>0</v>
      </c>
      <c r="N1124" s="17"/>
    </row>
    <row r="1125" spans="1:14" ht="12.75" customHeight="1" x14ac:dyDescent="0.25">
      <c r="A1125"/>
      <c r="B1125"/>
      <c r="C1125"/>
      <c r="D1125"/>
      <c r="E1125"/>
      <c r="F1125"/>
      <c r="G1125" s="59"/>
      <c r="H1125" s="60"/>
      <c r="I1125" s="60"/>
      <c r="J1125"/>
      <c r="K1125" s="91"/>
      <c r="L1125" s="17"/>
      <c r="M1125" s="52">
        <f>IF(H1125&gt;0,IF(COUNTIF($A$2:A1125,A1125)&gt;1,0,1),0)</f>
        <v>0</v>
      </c>
      <c r="N1125" s="17"/>
    </row>
    <row r="1126" spans="1:14" ht="12.75" customHeight="1" x14ac:dyDescent="0.25">
      <c r="A1126"/>
      <c r="B1126"/>
      <c r="C1126"/>
      <c r="D1126"/>
      <c r="E1126"/>
      <c r="F1126"/>
      <c r="G1126" s="59"/>
      <c r="H1126" s="60"/>
      <c r="I1126" s="60"/>
      <c r="J1126"/>
      <c r="K1126" s="91"/>
      <c r="L1126" s="17"/>
      <c r="M1126" s="52">
        <f>IF(H1126&gt;0,IF(COUNTIF($A$2:A1126,A1126)&gt;1,0,1),0)</f>
        <v>0</v>
      </c>
      <c r="N1126" s="17"/>
    </row>
    <row r="1127" spans="1:14" ht="12.75" customHeight="1" x14ac:dyDescent="0.25">
      <c r="A1127"/>
      <c r="B1127"/>
      <c r="C1127"/>
      <c r="D1127"/>
      <c r="E1127"/>
      <c r="F1127"/>
      <c r="G1127" s="59"/>
      <c r="H1127" s="60"/>
      <c r="I1127" s="60"/>
      <c r="J1127"/>
      <c r="K1127" s="91"/>
      <c r="L1127" s="17"/>
      <c r="M1127" s="52">
        <f>IF(H1127&gt;0,IF(COUNTIF($A$2:A1127,A1127)&gt;1,0,1),0)</f>
        <v>0</v>
      </c>
      <c r="N1127" s="17"/>
    </row>
    <row r="1128" spans="1:14" ht="12.75" customHeight="1" x14ac:dyDescent="0.25">
      <c r="A1128"/>
      <c r="B1128"/>
      <c r="C1128"/>
      <c r="D1128"/>
      <c r="E1128"/>
      <c r="F1128"/>
      <c r="G1128" s="59"/>
      <c r="H1128" s="60"/>
      <c r="I1128" s="60"/>
      <c r="J1128"/>
      <c r="K1128" s="91"/>
      <c r="L1128" s="17"/>
      <c r="M1128" s="52">
        <f>IF(H1128&gt;0,IF(COUNTIF($A$2:A1128,A1128)&gt;1,0,1),0)</f>
        <v>0</v>
      </c>
      <c r="N1128" s="17"/>
    </row>
    <row r="1129" spans="1:14" ht="12.75" customHeight="1" x14ac:dyDescent="0.25">
      <c r="A1129"/>
      <c r="B1129"/>
      <c r="C1129"/>
      <c r="D1129"/>
      <c r="E1129"/>
      <c r="F1129"/>
      <c r="G1129" s="59"/>
      <c r="H1129" s="60"/>
      <c r="I1129" s="60"/>
      <c r="J1129"/>
      <c r="K1129" s="91"/>
      <c r="L1129" s="17"/>
      <c r="M1129" s="52">
        <f>IF(H1129&gt;0,IF(COUNTIF($A$2:A1129,A1129)&gt;1,0,1),0)</f>
        <v>0</v>
      </c>
      <c r="N1129" s="17"/>
    </row>
    <row r="1130" spans="1:14" ht="12.75" customHeight="1" x14ac:dyDescent="0.25">
      <c r="A1130"/>
      <c r="B1130"/>
      <c r="C1130"/>
      <c r="D1130"/>
      <c r="E1130"/>
      <c r="F1130"/>
      <c r="G1130" s="59"/>
      <c r="H1130" s="60"/>
      <c r="I1130" s="60"/>
      <c r="J1130"/>
      <c r="K1130" s="91"/>
      <c r="L1130" s="17"/>
      <c r="M1130" s="52">
        <f>IF(H1130&gt;0,IF(COUNTIF($A$2:A1130,A1130)&gt;1,0,1),0)</f>
        <v>0</v>
      </c>
      <c r="N1130" s="17"/>
    </row>
    <row r="1131" spans="1:14" ht="12.75" customHeight="1" x14ac:dyDescent="0.25">
      <c r="A1131"/>
      <c r="B1131"/>
      <c r="C1131"/>
      <c r="D1131"/>
      <c r="E1131"/>
      <c r="F1131"/>
      <c r="G1131" s="59"/>
      <c r="H1131" s="60"/>
      <c r="I1131" s="60"/>
      <c r="J1131"/>
      <c r="K1131" s="91"/>
      <c r="L1131" s="17"/>
      <c r="M1131" s="52">
        <f>IF(H1131&gt;0,IF(COUNTIF($A$2:A1131,A1131)&gt;1,0,1),0)</f>
        <v>0</v>
      </c>
      <c r="N1131" s="17"/>
    </row>
    <row r="1132" spans="1:14" ht="12.75" customHeight="1" x14ac:dyDescent="0.25">
      <c r="A1132"/>
      <c r="B1132"/>
      <c r="C1132"/>
      <c r="D1132"/>
      <c r="E1132"/>
      <c r="F1132"/>
      <c r="G1132" s="59"/>
      <c r="H1132" s="60"/>
      <c r="I1132" s="60"/>
      <c r="J1132"/>
      <c r="K1132" s="91"/>
      <c r="L1132" s="17"/>
      <c r="M1132" s="52">
        <f>IF(H1132&gt;0,IF(COUNTIF($A$2:A1132,A1132)&gt;1,0,1),0)</f>
        <v>0</v>
      </c>
      <c r="N1132" s="17"/>
    </row>
    <row r="1133" spans="1:14" ht="12.75" customHeight="1" x14ac:dyDescent="0.25">
      <c r="A1133"/>
      <c r="B1133"/>
      <c r="C1133"/>
      <c r="D1133"/>
      <c r="E1133"/>
      <c r="F1133"/>
      <c r="G1133" s="59"/>
      <c r="H1133" s="60"/>
      <c r="I1133" s="60"/>
      <c r="J1133"/>
      <c r="K1133" s="91"/>
      <c r="L1133" s="17"/>
      <c r="M1133" s="52">
        <f>IF(H1133&gt;0,IF(COUNTIF($A$2:A1133,A1133)&gt;1,0,1),0)</f>
        <v>0</v>
      </c>
      <c r="N1133" s="17"/>
    </row>
    <row r="1134" spans="1:14" ht="12.75" customHeight="1" x14ac:dyDescent="0.25">
      <c r="A1134"/>
      <c r="B1134"/>
      <c r="C1134"/>
      <c r="D1134"/>
      <c r="E1134"/>
      <c r="F1134"/>
      <c r="G1134" s="59"/>
      <c r="H1134" s="60"/>
      <c r="I1134" s="60"/>
      <c r="J1134"/>
      <c r="K1134" s="91"/>
      <c r="L1134" s="17"/>
      <c r="M1134" s="52">
        <f>IF(H1134&gt;0,IF(COUNTIF($A$2:A1134,A1134)&gt;1,0,1),0)</f>
        <v>0</v>
      </c>
      <c r="N1134" s="17"/>
    </row>
    <row r="1135" spans="1:14" ht="12.75" customHeight="1" x14ac:dyDescent="0.25">
      <c r="A1135"/>
      <c r="B1135"/>
      <c r="C1135"/>
      <c r="D1135"/>
      <c r="E1135"/>
      <c r="F1135"/>
      <c r="G1135" s="59"/>
      <c r="H1135" s="60"/>
      <c r="I1135" s="60"/>
      <c r="J1135"/>
      <c r="K1135" s="91"/>
      <c r="L1135" s="17"/>
      <c r="M1135" s="52">
        <f>IF(H1135&gt;0,IF(COUNTIF($A$2:A1135,A1135)&gt;1,0,1),0)</f>
        <v>0</v>
      </c>
      <c r="N1135" s="17"/>
    </row>
    <row r="1136" spans="1:14" ht="12.75" customHeight="1" x14ac:dyDescent="0.25">
      <c r="A1136"/>
      <c r="B1136"/>
      <c r="C1136"/>
      <c r="D1136"/>
      <c r="E1136"/>
      <c r="F1136"/>
      <c r="G1136" s="59"/>
      <c r="H1136" s="60"/>
      <c r="I1136" s="60"/>
      <c r="J1136"/>
      <c r="K1136" s="91"/>
      <c r="L1136" s="17"/>
      <c r="M1136" s="52">
        <f>IF(H1136&gt;0,IF(COUNTIF($A$2:A1136,A1136)&gt;1,0,1),0)</f>
        <v>0</v>
      </c>
      <c r="N1136" s="17"/>
    </row>
    <row r="1137" spans="1:14" ht="12.75" customHeight="1" x14ac:dyDescent="0.25">
      <c r="A1137"/>
      <c r="B1137"/>
      <c r="C1137"/>
      <c r="D1137"/>
      <c r="E1137"/>
      <c r="F1137"/>
      <c r="G1137" s="59"/>
      <c r="H1137" s="60"/>
      <c r="I1137" s="60"/>
      <c r="J1137"/>
      <c r="K1137" s="91"/>
      <c r="L1137" s="17"/>
      <c r="M1137" s="52">
        <f>IF(H1137&gt;0,IF(COUNTIF($A$2:A1137,A1137)&gt;1,0,1),0)</f>
        <v>0</v>
      </c>
      <c r="N1137" s="17"/>
    </row>
    <row r="1138" spans="1:14" ht="12.75" customHeight="1" x14ac:dyDescent="0.25">
      <c r="A1138"/>
      <c r="B1138"/>
      <c r="C1138"/>
      <c r="D1138"/>
      <c r="E1138"/>
      <c r="F1138"/>
      <c r="G1138" s="59"/>
      <c r="H1138" s="60"/>
      <c r="I1138" s="60"/>
      <c r="J1138"/>
      <c r="K1138" s="91"/>
      <c r="L1138" s="17"/>
      <c r="M1138" s="52">
        <f>IF(H1138&gt;0,IF(COUNTIF($A$2:A1138,A1138)&gt;1,0,1),0)</f>
        <v>0</v>
      </c>
      <c r="N1138" s="17"/>
    </row>
    <row r="1139" spans="1:14" ht="12.75" customHeight="1" x14ac:dyDescent="0.25">
      <c r="A1139"/>
      <c r="B1139"/>
      <c r="C1139"/>
      <c r="D1139"/>
      <c r="E1139"/>
      <c r="F1139"/>
      <c r="G1139" s="59"/>
      <c r="H1139" s="60"/>
      <c r="I1139" s="60"/>
      <c r="J1139"/>
      <c r="K1139" s="91"/>
      <c r="L1139" s="17"/>
      <c r="M1139" s="52">
        <f>IF(H1139&gt;0,IF(COUNTIF($A$2:A1139,A1139)&gt;1,0,1),0)</f>
        <v>0</v>
      </c>
      <c r="N1139" s="17"/>
    </row>
    <row r="1140" spans="1:14" ht="12.75" customHeight="1" x14ac:dyDescent="0.25">
      <c r="A1140"/>
      <c r="B1140"/>
      <c r="C1140"/>
      <c r="D1140"/>
      <c r="E1140"/>
      <c r="F1140"/>
      <c r="G1140" s="59"/>
      <c r="H1140" s="60"/>
      <c r="I1140" s="60"/>
      <c r="J1140"/>
      <c r="K1140" s="91"/>
      <c r="L1140" s="17"/>
      <c r="M1140" s="52">
        <f>IF(H1140&gt;0,IF(COUNTIF($A$2:A1140,A1140)&gt;1,0,1),0)</f>
        <v>0</v>
      </c>
      <c r="N1140" s="17"/>
    </row>
    <row r="1141" spans="1:14" ht="12.75" customHeight="1" x14ac:dyDescent="0.25">
      <c r="A1141"/>
      <c r="B1141"/>
      <c r="C1141"/>
      <c r="D1141"/>
      <c r="E1141"/>
      <c r="F1141"/>
      <c r="G1141" s="59"/>
      <c r="H1141" s="60"/>
      <c r="I1141" s="60"/>
      <c r="J1141"/>
      <c r="K1141" s="91"/>
      <c r="L1141" s="17"/>
      <c r="M1141" s="52">
        <f>IF(H1141&gt;0,IF(COUNTIF($A$2:A1141,A1141)&gt;1,0,1),0)</f>
        <v>0</v>
      </c>
      <c r="N1141" s="17"/>
    </row>
    <row r="1142" spans="1:14" ht="12.75" customHeight="1" x14ac:dyDescent="0.25">
      <c r="A1142"/>
      <c r="B1142"/>
      <c r="C1142"/>
      <c r="D1142"/>
      <c r="E1142"/>
      <c r="F1142"/>
      <c r="G1142" s="59"/>
      <c r="H1142" s="60"/>
      <c r="I1142" s="60"/>
      <c r="J1142"/>
      <c r="K1142" s="91"/>
      <c r="L1142" s="17"/>
      <c r="M1142" s="52">
        <f>IF(H1142&gt;0,IF(COUNTIF($A$2:A1142,A1142)&gt;1,0,1),0)</f>
        <v>0</v>
      </c>
      <c r="N1142" s="17"/>
    </row>
    <row r="1143" spans="1:14" ht="12.75" customHeight="1" x14ac:dyDescent="0.25">
      <c r="A1143"/>
      <c r="B1143"/>
      <c r="C1143"/>
      <c r="D1143"/>
      <c r="E1143"/>
      <c r="F1143"/>
      <c r="G1143" s="59"/>
      <c r="H1143" s="60"/>
      <c r="I1143" s="60"/>
      <c r="J1143"/>
      <c r="K1143" s="91"/>
      <c r="L1143" s="17"/>
      <c r="M1143" s="52">
        <f>IF(H1143&gt;0,IF(COUNTIF($A$2:A1143,A1143)&gt;1,0,1),0)</f>
        <v>0</v>
      </c>
      <c r="N1143" s="17"/>
    </row>
    <row r="1144" spans="1:14" ht="12.75" customHeight="1" x14ac:dyDescent="0.25">
      <c r="A1144"/>
      <c r="B1144"/>
      <c r="C1144"/>
      <c r="D1144"/>
      <c r="E1144"/>
      <c r="F1144"/>
      <c r="G1144" s="59"/>
      <c r="H1144" s="60"/>
      <c r="I1144" s="60"/>
      <c r="J1144"/>
      <c r="K1144" s="91"/>
      <c r="L1144" s="17"/>
      <c r="M1144" s="52">
        <f>IF(H1144&gt;0,IF(COUNTIF($A$2:A1144,A1144)&gt;1,0,1),0)</f>
        <v>0</v>
      </c>
      <c r="N1144" s="17"/>
    </row>
    <row r="1145" spans="1:14" ht="12.75" customHeight="1" x14ac:dyDescent="0.25">
      <c r="A1145"/>
      <c r="B1145"/>
      <c r="C1145"/>
      <c r="D1145"/>
      <c r="E1145"/>
      <c r="F1145"/>
      <c r="G1145" s="59"/>
      <c r="H1145" s="60"/>
      <c r="I1145" s="60"/>
      <c r="J1145"/>
      <c r="K1145" s="91"/>
      <c r="L1145" s="17"/>
      <c r="M1145" s="52">
        <f>IF(H1145&gt;0,IF(COUNTIF($A$2:A1145,A1145)&gt;1,0,1),0)</f>
        <v>0</v>
      </c>
      <c r="N1145" s="17"/>
    </row>
    <row r="1146" spans="1:14" ht="12.75" customHeight="1" x14ac:dyDescent="0.25">
      <c r="A1146"/>
      <c r="B1146"/>
      <c r="C1146"/>
      <c r="D1146"/>
      <c r="E1146"/>
      <c r="F1146"/>
      <c r="G1146" s="59"/>
      <c r="H1146" s="60"/>
      <c r="I1146" s="60"/>
      <c r="J1146"/>
      <c r="K1146" s="91"/>
      <c r="L1146" s="17"/>
      <c r="M1146" s="52">
        <f>IF(H1146&gt;0,IF(COUNTIF($A$2:A1146,A1146)&gt;1,0,1),0)</f>
        <v>0</v>
      </c>
      <c r="N1146" s="17"/>
    </row>
    <row r="1147" spans="1:14" ht="12.75" customHeight="1" x14ac:dyDescent="0.25">
      <c r="A1147"/>
      <c r="B1147"/>
      <c r="C1147"/>
      <c r="D1147"/>
      <c r="E1147"/>
      <c r="F1147"/>
      <c r="G1147" s="59"/>
      <c r="H1147" s="60"/>
      <c r="I1147" s="60"/>
      <c r="J1147"/>
      <c r="K1147" s="91"/>
      <c r="L1147" s="17"/>
      <c r="M1147" s="52">
        <f>IF(H1147&gt;0,IF(COUNTIF($A$2:A1147,A1147)&gt;1,0,1),0)</f>
        <v>0</v>
      </c>
      <c r="N1147" s="17"/>
    </row>
    <row r="1148" spans="1:14" ht="12.75" customHeight="1" x14ac:dyDescent="0.25">
      <c r="A1148"/>
      <c r="B1148"/>
      <c r="C1148"/>
      <c r="D1148"/>
      <c r="E1148"/>
      <c r="F1148"/>
      <c r="G1148" s="59"/>
      <c r="H1148" s="60"/>
      <c r="I1148" s="60"/>
      <c r="J1148"/>
      <c r="K1148" s="91"/>
      <c r="L1148" s="17"/>
      <c r="M1148" s="52">
        <f>IF(H1148&gt;0,IF(COUNTIF($A$2:A1148,A1148)&gt;1,0,1),0)</f>
        <v>0</v>
      </c>
      <c r="N1148" s="17"/>
    </row>
    <row r="1149" spans="1:14" ht="12.75" customHeight="1" x14ac:dyDescent="0.25">
      <c r="A1149"/>
      <c r="B1149"/>
      <c r="C1149"/>
      <c r="D1149"/>
      <c r="E1149"/>
      <c r="F1149"/>
      <c r="G1149" s="59"/>
      <c r="H1149" s="60"/>
      <c r="I1149" s="60"/>
      <c r="J1149"/>
      <c r="K1149" s="91"/>
      <c r="L1149" s="17"/>
      <c r="M1149" s="52">
        <f>IF(H1149&gt;0,IF(COUNTIF($A$2:A1149,A1149)&gt;1,0,1),0)</f>
        <v>0</v>
      </c>
      <c r="N1149" s="17"/>
    </row>
    <row r="1150" spans="1:14" ht="12.75" customHeight="1" x14ac:dyDescent="0.25">
      <c r="A1150"/>
      <c r="B1150"/>
      <c r="C1150"/>
      <c r="D1150"/>
      <c r="E1150"/>
      <c r="F1150"/>
      <c r="G1150" s="59"/>
      <c r="H1150" s="60"/>
      <c r="I1150" s="60"/>
      <c r="J1150"/>
      <c r="K1150" s="91"/>
      <c r="L1150" s="17"/>
      <c r="M1150" s="52">
        <f>IF(H1150&gt;0,IF(COUNTIF($A$2:A1150,A1150)&gt;1,0,1),0)</f>
        <v>0</v>
      </c>
      <c r="N1150" s="17"/>
    </row>
    <row r="1151" spans="1:14" ht="12.75" customHeight="1" x14ac:dyDescent="0.25">
      <c r="A1151"/>
      <c r="B1151"/>
      <c r="C1151"/>
      <c r="D1151"/>
      <c r="E1151"/>
      <c r="F1151"/>
      <c r="G1151" s="59"/>
      <c r="H1151" s="60"/>
      <c r="I1151" s="60"/>
      <c r="J1151"/>
      <c r="K1151" s="91"/>
      <c r="L1151" s="17"/>
      <c r="M1151" s="52">
        <f>IF(H1151&gt;0,IF(COUNTIF($A$2:A1151,A1151)&gt;1,0,1),0)</f>
        <v>0</v>
      </c>
      <c r="N1151" s="17"/>
    </row>
    <row r="1152" spans="1:14" ht="12.75" customHeight="1" x14ac:dyDescent="0.25">
      <c r="A1152"/>
      <c r="B1152"/>
      <c r="C1152"/>
      <c r="D1152"/>
      <c r="E1152"/>
      <c r="F1152"/>
      <c r="G1152" s="59"/>
      <c r="H1152" s="60"/>
      <c r="I1152" s="60"/>
      <c r="J1152"/>
      <c r="K1152" s="91"/>
      <c r="L1152" s="17"/>
      <c r="M1152" s="52">
        <f>IF(H1152&gt;0,IF(COUNTIF($A$2:A1152,A1152)&gt;1,0,1),0)</f>
        <v>0</v>
      </c>
      <c r="N1152" s="17"/>
    </row>
    <row r="1153" spans="1:14" ht="12.75" customHeight="1" x14ac:dyDescent="0.25">
      <c r="A1153"/>
      <c r="B1153"/>
      <c r="C1153"/>
      <c r="D1153"/>
      <c r="E1153"/>
      <c r="F1153"/>
      <c r="G1153" s="59"/>
      <c r="H1153" s="60"/>
      <c r="I1153" s="60"/>
      <c r="J1153"/>
      <c r="K1153" s="91"/>
      <c r="L1153" s="17"/>
      <c r="M1153" s="52">
        <f>IF(H1153&gt;0,IF(COUNTIF($A$2:A1153,A1153)&gt;1,0,1),0)</f>
        <v>0</v>
      </c>
      <c r="N1153" s="17"/>
    </row>
    <row r="1154" spans="1:14" ht="12.75" customHeight="1" x14ac:dyDescent="0.25">
      <c r="A1154"/>
      <c r="B1154"/>
      <c r="C1154"/>
      <c r="D1154"/>
      <c r="E1154"/>
      <c r="F1154"/>
      <c r="G1154" s="59"/>
      <c r="H1154" s="60"/>
      <c r="I1154" s="60"/>
      <c r="J1154"/>
      <c r="K1154" s="91"/>
      <c r="L1154" s="17"/>
      <c r="M1154" s="52">
        <f>IF(H1154&gt;0,IF(COUNTIF($A$2:A1154,A1154)&gt;1,0,1),0)</f>
        <v>0</v>
      </c>
      <c r="N1154" s="17"/>
    </row>
    <row r="1155" spans="1:14" ht="12.75" customHeight="1" x14ac:dyDescent="0.25">
      <c r="A1155"/>
      <c r="B1155"/>
      <c r="C1155"/>
      <c r="D1155"/>
      <c r="E1155"/>
      <c r="F1155"/>
      <c r="G1155" s="59"/>
      <c r="H1155" s="60"/>
      <c r="I1155" s="60"/>
      <c r="J1155"/>
      <c r="K1155" s="91"/>
      <c r="L1155" s="17"/>
      <c r="M1155" s="52">
        <f>IF(H1155&gt;0,IF(COUNTIF($A$2:A1155,A1155)&gt;1,0,1),0)</f>
        <v>0</v>
      </c>
      <c r="N1155" s="17"/>
    </row>
    <row r="1156" spans="1:14" ht="12.75" customHeight="1" x14ac:dyDescent="0.25">
      <c r="A1156"/>
      <c r="B1156"/>
      <c r="C1156"/>
      <c r="D1156"/>
      <c r="E1156"/>
      <c r="F1156"/>
      <c r="G1156" s="59"/>
      <c r="H1156" s="60"/>
      <c r="I1156" s="60"/>
      <c r="J1156"/>
      <c r="K1156" s="91"/>
      <c r="L1156" s="17"/>
      <c r="M1156" s="52">
        <f>IF(H1156&gt;0,IF(COUNTIF($A$2:A1156,A1156)&gt;1,0,1),0)</f>
        <v>0</v>
      </c>
      <c r="N1156" s="17"/>
    </row>
    <row r="1157" spans="1:14" ht="12.75" customHeight="1" x14ac:dyDescent="0.25">
      <c r="A1157"/>
      <c r="B1157"/>
      <c r="C1157"/>
      <c r="D1157"/>
      <c r="E1157"/>
      <c r="F1157"/>
      <c r="G1157" s="59"/>
      <c r="H1157" s="60"/>
      <c r="I1157" s="60"/>
      <c r="J1157"/>
      <c r="K1157" s="91"/>
      <c r="L1157" s="17"/>
      <c r="M1157" s="52">
        <f>IF(H1157&gt;0,IF(COUNTIF($A$2:A1157,A1157)&gt;1,0,1),0)</f>
        <v>0</v>
      </c>
      <c r="N1157" s="17"/>
    </row>
    <row r="1158" spans="1:14" ht="12.75" customHeight="1" x14ac:dyDescent="0.25">
      <c r="A1158"/>
      <c r="B1158"/>
      <c r="C1158"/>
      <c r="D1158"/>
      <c r="E1158"/>
      <c r="F1158"/>
      <c r="G1158" s="59"/>
      <c r="H1158" s="60"/>
      <c r="I1158" s="60"/>
      <c r="J1158"/>
      <c r="K1158" s="91"/>
      <c r="L1158" s="17"/>
      <c r="M1158" s="52">
        <f>IF(H1158&gt;0,IF(COUNTIF($A$2:A1158,A1158)&gt;1,0,1),0)</f>
        <v>0</v>
      </c>
      <c r="N1158" s="17"/>
    </row>
    <row r="1159" spans="1:14" ht="12.75" customHeight="1" x14ac:dyDescent="0.25">
      <c r="A1159"/>
      <c r="B1159"/>
      <c r="C1159"/>
      <c r="D1159"/>
      <c r="E1159"/>
      <c r="F1159"/>
      <c r="G1159" s="59"/>
      <c r="H1159" s="60"/>
      <c r="I1159" s="60"/>
      <c r="J1159"/>
      <c r="K1159" s="91"/>
      <c r="L1159" s="17"/>
      <c r="M1159" s="52">
        <f>IF(H1159&gt;0,IF(COUNTIF($A$2:A1159,A1159)&gt;1,0,1),0)</f>
        <v>0</v>
      </c>
      <c r="N1159" s="17"/>
    </row>
    <row r="1160" spans="1:14" ht="12.75" customHeight="1" x14ac:dyDescent="0.25">
      <c r="A1160"/>
      <c r="B1160"/>
      <c r="C1160"/>
      <c r="D1160"/>
      <c r="E1160"/>
      <c r="F1160"/>
      <c r="G1160" s="59"/>
      <c r="H1160" s="60"/>
      <c r="I1160" s="60"/>
      <c r="J1160"/>
      <c r="K1160" s="91"/>
      <c r="L1160" s="17"/>
      <c r="M1160" s="52">
        <f>IF(H1160&gt;0,IF(COUNTIF($A$2:A1160,A1160)&gt;1,0,1),0)</f>
        <v>0</v>
      </c>
      <c r="N1160" s="17"/>
    </row>
    <row r="1161" spans="1:14" ht="12.75" customHeight="1" x14ac:dyDescent="0.25">
      <c r="A1161"/>
      <c r="B1161"/>
      <c r="C1161"/>
      <c r="D1161"/>
      <c r="E1161"/>
      <c r="F1161"/>
      <c r="G1161" s="59"/>
      <c r="H1161" s="60"/>
      <c r="I1161" s="60"/>
      <c r="J1161" s="60"/>
      <c r="K1161" s="91"/>
      <c r="L1161" s="17"/>
      <c r="M1161" s="52">
        <f>IF(H1161&gt;0,IF(COUNTIF($A$2:A1161,A1161)&gt;1,0,1),0)</f>
        <v>0</v>
      </c>
      <c r="N1161" s="17"/>
    </row>
    <row r="1162" spans="1:14" ht="12.75" customHeight="1" x14ac:dyDescent="0.25">
      <c r="A1162"/>
      <c r="B1162"/>
      <c r="C1162"/>
      <c r="D1162"/>
      <c r="E1162"/>
      <c r="F1162"/>
      <c r="G1162" s="59"/>
      <c r="H1162" s="60"/>
      <c r="I1162" s="60"/>
      <c r="J1162"/>
      <c r="K1162" s="91"/>
      <c r="L1162" s="17"/>
      <c r="M1162" s="52">
        <f>IF(H1162&gt;0,IF(COUNTIF($A$2:A1162,A1162)&gt;1,0,1),0)</f>
        <v>0</v>
      </c>
      <c r="N1162" s="17"/>
    </row>
    <row r="1163" spans="1:14" ht="12.75" customHeight="1" x14ac:dyDescent="0.25">
      <c r="A1163" s="66"/>
      <c r="B1163" s="66"/>
      <c r="C1163" s="61"/>
      <c r="D1163" s="66"/>
      <c r="E1163" s="66"/>
      <c r="F1163" s="36"/>
      <c r="G1163" s="53"/>
      <c r="H1163" s="47"/>
      <c r="I1163" s="47"/>
      <c r="J1163"/>
      <c r="K1163" s="91"/>
      <c r="L1163" s="17"/>
      <c r="M1163" s="52">
        <f>IF(H1163&gt;0,IF(COUNTIF($A$2:A1163,A1163)&gt;1,0,1),0)</f>
        <v>0</v>
      </c>
      <c r="N1163" s="17"/>
    </row>
    <row r="1164" spans="1:14" ht="12.75" customHeight="1" x14ac:dyDescent="0.25">
      <c r="A1164"/>
      <c r="B1164"/>
      <c r="C1164"/>
      <c r="D1164"/>
      <c r="E1164"/>
      <c r="F1164"/>
      <c r="G1164" s="59"/>
      <c r="H1164" s="60"/>
      <c r="I1164" s="60"/>
      <c r="J1164"/>
      <c r="K1164" s="91"/>
      <c r="L1164" s="17"/>
      <c r="M1164" s="52">
        <f>IF(H1164&gt;0,IF(COUNTIF($A$2:A1164,A1164)&gt;1,0,1),0)</f>
        <v>0</v>
      </c>
      <c r="N1164" s="17"/>
    </row>
    <row r="1165" spans="1:14" ht="12.75" customHeight="1" x14ac:dyDescent="0.25">
      <c r="A1165"/>
      <c r="B1165"/>
      <c r="C1165"/>
      <c r="D1165"/>
      <c r="E1165"/>
      <c r="F1165"/>
      <c r="G1165" s="59"/>
      <c r="H1165" s="60"/>
      <c r="I1165" s="60"/>
      <c r="J1165"/>
      <c r="K1165" s="91"/>
      <c r="L1165" s="17"/>
      <c r="M1165" s="52">
        <f>IF(H1165&gt;0,IF(COUNTIF($A$2:A1165,A1165)&gt;1,0,1),0)</f>
        <v>0</v>
      </c>
      <c r="N1165" s="17"/>
    </row>
    <row r="1166" spans="1:14" ht="12.75" customHeight="1" x14ac:dyDescent="0.25">
      <c r="A1166"/>
      <c r="B1166"/>
      <c r="C1166"/>
      <c r="D1166"/>
      <c r="E1166"/>
      <c r="F1166"/>
      <c r="G1166" s="59"/>
      <c r="H1166" s="60"/>
      <c r="I1166" s="60"/>
      <c r="J1166"/>
      <c r="K1166" s="91"/>
      <c r="L1166" s="17"/>
      <c r="M1166" s="52">
        <f>IF(H1166&gt;0,IF(COUNTIF($A$2:A1166,A1166)&gt;1,0,1),0)</f>
        <v>0</v>
      </c>
      <c r="N1166" s="17"/>
    </row>
    <row r="1167" spans="1:14" ht="12.75" customHeight="1" x14ac:dyDescent="0.25">
      <c r="A1167"/>
      <c r="B1167"/>
      <c r="C1167"/>
      <c r="D1167"/>
      <c r="E1167"/>
      <c r="F1167"/>
      <c r="G1167" s="59"/>
      <c r="H1167" s="60"/>
      <c r="I1167" s="60"/>
      <c r="J1167"/>
      <c r="K1167" s="91"/>
      <c r="L1167" s="17"/>
      <c r="M1167" s="52">
        <f>IF(H1167&gt;0,IF(COUNTIF($A$2:A1167,A1167)&gt;1,0,1),0)</f>
        <v>0</v>
      </c>
      <c r="N1167" s="17"/>
    </row>
    <row r="1168" spans="1:14" ht="12.75" customHeight="1" x14ac:dyDescent="0.25">
      <c r="A1168"/>
      <c r="B1168"/>
      <c r="C1168"/>
      <c r="D1168"/>
      <c r="E1168"/>
      <c r="F1168"/>
      <c r="G1168" s="59"/>
      <c r="H1168" s="60"/>
      <c r="I1168" s="60"/>
      <c r="J1168"/>
      <c r="K1168" s="91"/>
      <c r="L1168" s="17"/>
      <c r="M1168" s="52">
        <f>IF(H1168&gt;0,IF(COUNTIF($A$2:A1168,A1168)&gt;1,0,1),0)</f>
        <v>0</v>
      </c>
      <c r="N1168" s="17"/>
    </row>
    <row r="1169" spans="1:14" ht="12.75" customHeight="1" x14ac:dyDescent="0.25">
      <c r="A1169"/>
      <c r="B1169"/>
      <c r="C1169"/>
      <c r="D1169"/>
      <c r="E1169"/>
      <c r="F1169"/>
      <c r="G1169" s="59"/>
      <c r="H1169" s="60"/>
      <c r="I1169" s="60"/>
      <c r="J1169"/>
      <c r="K1169" s="91"/>
      <c r="L1169" s="17"/>
      <c r="M1169" s="52">
        <f>IF(H1169&gt;0,IF(COUNTIF($A$2:A1169,A1169)&gt;1,0,1),0)</f>
        <v>0</v>
      </c>
      <c r="N1169" s="17"/>
    </row>
    <row r="1170" spans="1:14" ht="12.75" customHeight="1" x14ac:dyDescent="0.25">
      <c r="A1170"/>
      <c r="B1170"/>
      <c r="C1170"/>
      <c r="D1170"/>
      <c r="E1170"/>
      <c r="F1170"/>
      <c r="G1170" s="59"/>
      <c r="H1170" s="60"/>
      <c r="I1170" s="60"/>
      <c r="J1170"/>
      <c r="K1170" s="91"/>
      <c r="L1170" s="17"/>
      <c r="M1170" s="52">
        <f>IF(H1170&gt;0,IF(COUNTIF($A$2:A1170,A1170)&gt;1,0,1),0)</f>
        <v>0</v>
      </c>
      <c r="N1170" s="17"/>
    </row>
    <row r="1171" spans="1:14" ht="12.75" customHeight="1" x14ac:dyDescent="0.25">
      <c r="A1171"/>
      <c r="B1171"/>
      <c r="C1171"/>
      <c r="D1171"/>
      <c r="E1171"/>
      <c r="F1171"/>
      <c r="G1171" s="59"/>
      <c r="H1171" s="60"/>
      <c r="I1171" s="60"/>
      <c r="J1171"/>
      <c r="K1171" s="91"/>
      <c r="L1171" s="17"/>
      <c r="M1171" s="52">
        <f>IF(H1171&gt;0,IF(COUNTIF($A$2:A1171,A1171)&gt;1,0,1),0)</f>
        <v>0</v>
      </c>
      <c r="N1171" s="17"/>
    </row>
    <row r="1172" spans="1:14" ht="12.75" customHeight="1" x14ac:dyDescent="0.25">
      <c r="A1172"/>
      <c r="B1172"/>
      <c r="C1172"/>
      <c r="D1172"/>
      <c r="E1172"/>
      <c r="F1172"/>
      <c r="G1172" s="59"/>
      <c r="H1172" s="60"/>
      <c r="I1172" s="60"/>
      <c r="J1172"/>
      <c r="K1172" s="91"/>
      <c r="L1172" s="17"/>
      <c r="M1172" s="52">
        <f>IF(H1172&gt;0,IF(COUNTIF($A$2:A1172,A1172)&gt;1,0,1),0)</f>
        <v>0</v>
      </c>
      <c r="N1172" s="17"/>
    </row>
    <row r="1173" spans="1:14" ht="12.75" customHeight="1" x14ac:dyDescent="0.25">
      <c r="A1173"/>
      <c r="B1173"/>
      <c r="C1173"/>
      <c r="D1173"/>
      <c r="E1173"/>
      <c r="F1173"/>
      <c r="G1173" s="59"/>
      <c r="H1173" s="60"/>
      <c r="I1173" s="60"/>
      <c r="J1173"/>
      <c r="K1173" s="91"/>
      <c r="L1173" s="17"/>
      <c r="M1173" s="52">
        <f>IF(H1173&gt;0,IF(COUNTIF($A$2:A1173,A1173)&gt;1,0,1),0)</f>
        <v>0</v>
      </c>
      <c r="N1173" s="17"/>
    </row>
    <row r="1174" spans="1:14" ht="12.75" customHeight="1" x14ac:dyDescent="0.25">
      <c r="A1174"/>
      <c r="B1174"/>
      <c r="C1174"/>
      <c r="D1174"/>
      <c r="E1174"/>
      <c r="F1174"/>
      <c r="G1174" s="59"/>
      <c r="H1174" s="60"/>
      <c r="I1174" s="60"/>
      <c r="J1174"/>
      <c r="K1174" s="91"/>
      <c r="L1174" s="17"/>
      <c r="M1174" s="52">
        <f>IF(H1174&gt;0,IF(COUNTIF($A$2:A1174,A1174)&gt;1,0,1),0)</f>
        <v>0</v>
      </c>
      <c r="N1174" s="17"/>
    </row>
    <row r="1175" spans="1:14" ht="12.75" customHeight="1" x14ac:dyDescent="0.25">
      <c r="A1175"/>
      <c r="B1175"/>
      <c r="C1175"/>
      <c r="D1175"/>
      <c r="E1175"/>
      <c r="F1175"/>
      <c r="G1175" s="59"/>
      <c r="H1175" s="60"/>
      <c r="I1175" s="60"/>
      <c r="J1175"/>
      <c r="K1175" s="91"/>
      <c r="L1175" s="17"/>
      <c r="M1175" s="52">
        <f>IF(H1175&gt;0,IF(COUNTIF($A$2:A1175,A1175)&gt;1,0,1),0)</f>
        <v>0</v>
      </c>
      <c r="N1175" s="17"/>
    </row>
    <row r="1176" spans="1:14" ht="12.75" customHeight="1" x14ac:dyDescent="0.25">
      <c r="A1176"/>
      <c r="B1176"/>
      <c r="C1176"/>
      <c r="D1176"/>
      <c r="E1176"/>
      <c r="F1176"/>
      <c r="G1176" s="59"/>
      <c r="H1176" s="60"/>
      <c r="I1176" s="60"/>
      <c r="J1176"/>
      <c r="K1176" s="91"/>
      <c r="M1176" s="52">
        <f>IF(H1176&gt;0,IF(COUNTIF($A$2:A1176,A1176)&gt;1,0,1),0)</f>
        <v>0</v>
      </c>
      <c r="N1176" s="17"/>
    </row>
    <row r="1177" spans="1:14" ht="12.75" customHeight="1" x14ac:dyDescent="0.25">
      <c r="A1177"/>
      <c r="B1177"/>
      <c r="C1177"/>
      <c r="D1177"/>
      <c r="E1177"/>
      <c r="F1177"/>
      <c r="G1177" s="59"/>
      <c r="H1177" s="60"/>
      <c r="I1177" s="60"/>
      <c r="J1177"/>
      <c r="K1177" s="91"/>
      <c r="L1177" s="17"/>
      <c r="M1177" s="52">
        <f>IF(H1177&gt;0,IF(COUNTIF($A$2:A1177,A1177)&gt;1,0,1),0)</f>
        <v>0</v>
      </c>
      <c r="N1177" s="17"/>
    </row>
    <row r="1178" spans="1:14" ht="12.75" customHeight="1" x14ac:dyDescent="0.25">
      <c r="A1178"/>
      <c r="B1178"/>
      <c r="C1178"/>
      <c r="D1178"/>
      <c r="E1178"/>
      <c r="F1178"/>
      <c r="G1178" s="59"/>
      <c r="H1178" s="60"/>
      <c r="I1178" s="60"/>
      <c r="J1178"/>
      <c r="K1178" s="91"/>
      <c r="L1178" s="17"/>
      <c r="M1178" s="52">
        <f>IF(H1178&gt;0,IF(COUNTIF($A$2:A1178,A1178)&gt;1,0,1),0)</f>
        <v>0</v>
      </c>
      <c r="N1178" s="17"/>
    </row>
    <row r="1179" spans="1:14" ht="12.75" customHeight="1" x14ac:dyDescent="0.25">
      <c r="A1179"/>
      <c r="B1179"/>
      <c r="C1179"/>
      <c r="D1179"/>
      <c r="E1179"/>
      <c r="F1179"/>
      <c r="G1179" s="59"/>
      <c r="H1179" s="60"/>
      <c r="I1179" s="60"/>
      <c r="J1179"/>
      <c r="K1179" s="91"/>
      <c r="L1179" s="17"/>
      <c r="M1179" s="52">
        <f>IF(H1179&gt;0,IF(COUNTIF($A$2:A1179,A1179)&gt;1,0,1),0)</f>
        <v>0</v>
      </c>
      <c r="N1179" s="17"/>
    </row>
    <row r="1180" spans="1:14" ht="12.75" customHeight="1" x14ac:dyDescent="0.25">
      <c r="A1180"/>
      <c r="B1180"/>
      <c r="C1180"/>
      <c r="D1180"/>
      <c r="E1180"/>
      <c r="F1180"/>
      <c r="G1180" s="59"/>
      <c r="H1180" s="60"/>
      <c r="I1180" s="60"/>
      <c r="J1180"/>
      <c r="K1180" s="91"/>
      <c r="L1180" s="17"/>
      <c r="M1180" s="52">
        <f>IF(H1180&gt;0,IF(COUNTIF($A$2:A1180,A1180)&gt;1,0,1),0)</f>
        <v>0</v>
      </c>
      <c r="N1180" s="17"/>
    </row>
    <row r="1181" spans="1:14" ht="12.75" customHeight="1" x14ac:dyDescent="0.25">
      <c r="A1181"/>
      <c r="B1181"/>
      <c r="C1181"/>
      <c r="D1181"/>
      <c r="E1181"/>
      <c r="F1181"/>
      <c r="G1181" s="59"/>
      <c r="H1181" s="60"/>
      <c r="I1181" s="60"/>
      <c r="J1181"/>
      <c r="K1181" s="91"/>
      <c r="L1181" s="17"/>
      <c r="M1181" s="52">
        <f>IF(H1181&gt;0,IF(COUNTIF($A$2:A1181,A1181)&gt;1,0,1),0)</f>
        <v>0</v>
      </c>
      <c r="N1181" s="17"/>
    </row>
    <row r="1182" spans="1:14" ht="12.75" customHeight="1" x14ac:dyDescent="0.25">
      <c r="A1182"/>
      <c r="B1182"/>
      <c r="C1182"/>
      <c r="D1182"/>
      <c r="E1182"/>
      <c r="F1182"/>
      <c r="G1182" s="59"/>
      <c r="H1182" s="60"/>
      <c r="I1182" s="60"/>
      <c r="J1182"/>
      <c r="K1182" s="91"/>
      <c r="L1182" s="17"/>
      <c r="M1182" s="52">
        <f>IF(H1182&gt;0,IF(COUNTIF($A$2:A1182,A1182)&gt;1,0,1),0)</f>
        <v>0</v>
      </c>
      <c r="N1182" s="17"/>
    </row>
    <row r="1183" spans="1:14" ht="12.75" customHeight="1" x14ac:dyDescent="0.25">
      <c r="A1183"/>
      <c r="B1183"/>
      <c r="C1183"/>
      <c r="D1183"/>
      <c r="E1183"/>
      <c r="F1183"/>
      <c r="G1183" s="59"/>
      <c r="H1183" s="60"/>
      <c r="I1183" s="60"/>
      <c r="J1183"/>
      <c r="K1183" s="91"/>
      <c r="L1183" s="17"/>
      <c r="M1183" s="52">
        <f>IF(H1183&gt;0,IF(COUNTIF($A$2:A1183,A1183)&gt;1,0,1),0)</f>
        <v>0</v>
      </c>
      <c r="N1183" s="17"/>
    </row>
    <row r="1184" spans="1:14" ht="12.75" customHeight="1" x14ac:dyDescent="0.25">
      <c r="A1184"/>
      <c r="B1184"/>
      <c r="C1184"/>
      <c r="D1184"/>
      <c r="E1184"/>
      <c r="F1184"/>
      <c r="G1184" s="59"/>
      <c r="H1184" s="60"/>
      <c r="I1184" s="60"/>
      <c r="J1184"/>
      <c r="K1184" s="91"/>
      <c r="L1184" s="17"/>
      <c r="M1184" s="52">
        <f>IF(H1184&gt;0,IF(COUNTIF($A$2:A1184,A1184)&gt;1,0,1),0)</f>
        <v>0</v>
      </c>
      <c r="N1184" s="17"/>
    </row>
    <row r="1185" spans="1:14" ht="12.75" customHeight="1" x14ac:dyDescent="0.25">
      <c r="A1185"/>
      <c r="B1185"/>
      <c r="C1185"/>
      <c r="D1185"/>
      <c r="E1185"/>
      <c r="F1185"/>
      <c r="G1185" s="59"/>
      <c r="H1185" s="60"/>
      <c r="I1185" s="60"/>
      <c r="J1185"/>
      <c r="K1185" s="91"/>
      <c r="L1185" s="17"/>
      <c r="M1185" s="52">
        <f>IF(H1185&gt;0,IF(COUNTIF($A$2:A1185,A1185)&gt;1,0,1),0)</f>
        <v>0</v>
      </c>
      <c r="N1185" s="17"/>
    </row>
    <row r="1186" spans="1:14" ht="12.75" customHeight="1" x14ac:dyDescent="0.25">
      <c r="A1186"/>
      <c r="B1186"/>
      <c r="C1186"/>
      <c r="D1186"/>
      <c r="E1186"/>
      <c r="F1186"/>
      <c r="G1186" s="59"/>
      <c r="H1186" s="60"/>
      <c r="I1186" s="60"/>
      <c r="J1186"/>
      <c r="K1186" s="91"/>
      <c r="L1186" s="17"/>
      <c r="M1186" s="52">
        <f>IF(H1186&gt;0,IF(COUNTIF($A$2:A1186,A1186)&gt;1,0,1),0)</f>
        <v>0</v>
      </c>
      <c r="N1186" s="17"/>
    </row>
    <row r="1187" spans="1:14" ht="12.75" customHeight="1" x14ac:dyDescent="0.25">
      <c r="A1187"/>
      <c r="B1187"/>
      <c r="C1187"/>
      <c r="D1187"/>
      <c r="E1187"/>
      <c r="F1187"/>
      <c r="G1187" s="59"/>
      <c r="H1187" s="60"/>
      <c r="I1187" s="60"/>
      <c r="J1187"/>
      <c r="K1187" s="91"/>
      <c r="L1187" s="17"/>
      <c r="M1187" s="52">
        <f>IF(H1187&gt;0,IF(COUNTIF($A$2:A1187,A1187)&gt;1,0,1),0)</f>
        <v>0</v>
      </c>
      <c r="N1187" s="17"/>
    </row>
    <row r="1188" spans="1:14" ht="12.75" customHeight="1" x14ac:dyDescent="0.25">
      <c r="A1188"/>
      <c r="B1188"/>
      <c r="C1188"/>
      <c r="D1188"/>
      <c r="E1188"/>
      <c r="F1188"/>
      <c r="G1188" s="59"/>
      <c r="H1188" s="60"/>
      <c r="I1188" s="60"/>
      <c r="J1188"/>
      <c r="K1188" s="91"/>
      <c r="L1188" s="17"/>
      <c r="M1188" s="52">
        <f>IF(H1188&gt;0,IF(COUNTIF($A$2:A1188,A1188)&gt;1,0,1),0)</f>
        <v>0</v>
      </c>
      <c r="N1188" s="17"/>
    </row>
    <row r="1189" spans="1:14" ht="12.75" customHeight="1" x14ac:dyDescent="0.25">
      <c r="A1189"/>
      <c r="B1189"/>
      <c r="C1189"/>
      <c r="D1189"/>
      <c r="E1189"/>
      <c r="F1189"/>
      <c r="G1189" s="59"/>
      <c r="H1189" s="60"/>
      <c r="I1189" s="60"/>
      <c r="J1189"/>
      <c r="K1189" s="91"/>
      <c r="L1189" s="17"/>
      <c r="M1189" s="52">
        <f>IF(H1189&gt;0,IF(COUNTIF($A$2:A1189,A1189)&gt;1,0,1),0)</f>
        <v>0</v>
      </c>
      <c r="N1189" s="17"/>
    </row>
    <row r="1190" spans="1:14" ht="12.75" customHeight="1" x14ac:dyDescent="0.25">
      <c r="A1190"/>
      <c r="B1190"/>
      <c r="C1190"/>
      <c r="D1190"/>
      <c r="E1190"/>
      <c r="F1190"/>
      <c r="G1190" s="59"/>
      <c r="H1190" s="60"/>
      <c r="I1190" s="60"/>
      <c r="J1190"/>
      <c r="K1190" s="91"/>
      <c r="L1190" s="17"/>
      <c r="M1190" s="52">
        <f>IF(H1190&gt;0,IF(COUNTIF($A$2:A1190,A1190)&gt;1,0,1),0)</f>
        <v>0</v>
      </c>
      <c r="N1190" s="17"/>
    </row>
    <row r="1191" spans="1:14" ht="12.75" customHeight="1" x14ac:dyDescent="0.25">
      <c r="A1191"/>
      <c r="B1191"/>
      <c r="C1191"/>
      <c r="D1191"/>
      <c r="E1191"/>
      <c r="F1191"/>
      <c r="G1191" s="59"/>
      <c r="H1191" s="60"/>
      <c r="I1191" s="60"/>
      <c r="J1191"/>
      <c r="K1191" s="91"/>
      <c r="L1191" s="17"/>
      <c r="M1191" s="52">
        <f>IF(H1191&gt;0,IF(COUNTIF($A$2:A1191,A1191)&gt;1,0,1),0)</f>
        <v>0</v>
      </c>
      <c r="N1191" s="17"/>
    </row>
    <row r="1192" spans="1:14" ht="12.75" customHeight="1" x14ac:dyDescent="0.25">
      <c r="A1192"/>
      <c r="B1192"/>
      <c r="C1192"/>
      <c r="D1192"/>
      <c r="E1192"/>
      <c r="F1192"/>
      <c r="G1192" s="59"/>
      <c r="H1192" s="60"/>
      <c r="I1192" s="60"/>
      <c r="J1192"/>
      <c r="K1192" s="91"/>
      <c r="L1192" s="17"/>
      <c r="M1192" s="52">
        <f>IF(H1192&gt;0,IF(COUNTIF($A$2:A1192,A1192)&gt;1,0,1),0)</f>
        <v>0</v>
      </c>
      <c r="N1192" s="17"/>
    </row>
    <row r="1193" spans="1:14" ht="12.75" customHeight="1" x14ac:dyDescent="0.25">
      <c r="A1193"/>
      <c r="B1193"/>
      <c r="C1193"/>
      <c r="D1193"/>
      <c r="E1193"/>
      <c r="F1193"/>
      <c r="G1193" s="59"/>
      <c r="H1193" s="60"/>
      <c r="I1193" s="60"/>
      <c r="J1193"/>
      <c r="K1193" s="91"/>
      <c r="L1193" s="17"/>
      <c r="M1193" s="52">
        <f>IF(H1193&gt;0,IF(COUNTIF($A$2:A1193,A1193)&gt;1,0,1),0)</f>
        <v>0</v>
      </c>
      <c r="N1193" s="17"/>
    </row>
    <row r="1194" spans="1:14" ht="12.75" customHeight="1" x14ac:dyDescent="0.25">
      <c r="A1194"/>
      <c r="B1194"/>
      <c r="C1194"/>
      <c r="D1194"/>
      <c r="E1194"/>
      <c r="F1194"/>
      <c r="G1194" s="59"/>
      <c r="H1194" s="60"/>
      <c r="I1194" s="60"/>
      <c r="J1194"/>
      <c r="K1194" s="91"/>
      <c r="L1194" s="17"/>
      <c r="M1194" s="52">
        <f>IF(H1194&gt;0,IF(COUNTIF($A$2:A1194,A1194)&gt;1,0,1),0)</f>
        <v>0</v>
      </c>
      <c r="N1194" s="17"/>
    </row>
    <row r="1195" spans="1:14" ht="12.75" customHeight="1" x14ac:dyDescent="0.25">
      <c r="A1195"/>
      <c r="B1195"/>
      <c r="C1195"/>
      <c r="D1195"/>
      <c r="E1195"/>
      <c r="F1195"/>
      <c r="G1195" s="59"/>
      <c r="H1195" s="60"/>
      <c r="I1195" s="60"/>
      <c r="J1195"/>
      <c r="K1195" s="91"/>
      <c r="L1195" s="17"/>
      <c r="M1195" s="52">
        <f>IF(H1195&gt;0,IF(COUNTIF($A$2:A1195,A1195)&gt;1,0,1),0)</f>
        <v>0</v>
      </c>
      <c r="N1195" s="17"/>
    </row>
    <row r="1196" spans="1:14" ht="12.75" customHeight="1" x14ac:dyDescent="0.25">
      <c r="A1196"/>
      <c r="B1196"/>
      <c r="C1196"/>
      <c r="D1196"/>
      <c r="E1196"/>
      <c r="F1196"/>
      <c r="G1196" s="59"/>
      <c r="H1196" s="60"/>
      <c r="I1196" s="60"/>
      <c r="J1196"/>
      <c r="K1196" s="91"/>
      <c r="L1196" s="17"/>
      <c r="M1196" s="52">
        <f>IF(H1196&gt;0,IF(COUNTIF($A$2:A1196,A1196)&gt;1,0,1),0)</f>
        <v>0</v>
      </c>
      <c r="N1196" s="17"/>
    </row>
    <row r="1197" spans="1:14" ht="12.75" customHeight="1" x14ac:dyDescent="0.25">
      <c r="A1197"/>
      <c r="B1197"/>
      <c r="C1197"/>
      <c r="D1197"/>
      <c r="E1197"/>
      <c r="F1197"/>
      <c r="G1197" s="59"/>
      <c r="H1197" s="60"/>
      <c r="I1197" s="60"/>
      <c r="J1197"/>
      <c r="K1197" s="91"/>
      <c r="L1197" s="17"/>
      <c r="M1197" s="52">
        <f>IF(H1197&gt;0,IF(COUNTIF($A$2:A1197,A1197)&gt;1,0,1),0)</f>
        <v>0</v>
      </c>
      <c r="N1197" s="17"/>
    </row>
    <row r="1198" spans="1:14" ht="12.75" customHeight="1" x14ac:dyDescent="0.25">
      <c r="A1198"/>
      <c r="B1198"/>
      <c r="C1198"/>
      <c r="D1198"/>
      <c r="E1198"/>
      <c r="F1198"/>
      <c r="G1198" s="59"/>
      <c r="H1198" s="60"/>
      <c r="I1198" s="60"/>
      <c r="J1198"/>
      <c r="K1198" s="91"/>
      <c r="L1198" s="17"/>
      <c r="M1198" s="52">
        <f>IF(H1198&gt;0,IF(COUNTIF($A$2:A1198,A1198)&gt;1,0,1),0)</f>
        <v>0</v>
      </c>
      <c r="N1198" s="17"/>
    </row>
    <row r="1199" spans="1:14" ht="12.75" customHeight="1" x14ac:dyDescent="0.25">
      <c r="A1199"/>
      <c r="B1199"/>
      <c r="C1199"/>
      <c r="D1199"/>
      <c r="E1199"/>
      <c r="F1199"/>
      <c r="G1199" s="59"/>
      <c r="H1199" s="60"/>
      <c r="I1199" s="60"/>
      <c r="J1199"/>
      <c r="K1199" s="91"/>
      <c r="L1199" s="17"/>
      <c r="M1199" s="52">
        <f>IF(H1199&gt;0,IF(COUNTIF($A$2:A1199,A1199)&gt;1,0,1),0)</f>
        <v>0</v>
      </c>
      <c r="N1199" s="17"/>
    </row>
    <row r="1200" spans="1:14" ht="12.75" customHeight="1" x14ac:dyDescent="0.25">
      <c r="A1200"/>
      <c r="B1200"/>
      <c r="C1200"/>
      <c r="D1200"/>
      <c r="E1200"/>
      <c r="F1200"/>
      <c r="G1200" s="59"/>
      <c r="H1200" s="60"/>
      <c r="I1200" s="60"/>
      <c r="J1200"/>
      <c r="K1200" s="91"/>
      <c r="L1200" s="17"/>
      <c r="M1200" s="52">
        <f>IF(H1200&gt;0,IF(COUNTIF($A$2:A1200,A1200)&gt;1,0,1),0)</f>
        <v>0</v>
      </c>
      <c r="N1200" s="17"/>
    </row>
    <row r="1201" spans="1:14" ht="12.75" customHeight="1" x14ac:dyDescent="0.25">
      <c r="A1201"/>
      <c r="B1201"/>
      <c r="C1201"/>
      <c r="D1201"/>
      <c r="E1201"/>
      <c r="F1201"/>
      <c r="G1201" s="59"/>
      <c r="H1201" s="60"/>
      <c r="I1201" s="60"/>
      <c r="J1201"/>
      <c r="K1201" s="91"/>
      <c r="L1201" s="17"/>
      <c r="M1201" s="52">
        <f>IF(H1201&gt;0,IF(COUNTIF($A$2:A1201,A1201)&gt;1,0,1),0)</f>
        <v>0</v>
      </c>
      <c r="N1201" s="17"/>
    </row>
    <row r="1202" spans="1:14" ht="12.75" customHeight="1" x14ac:dyDescent="0.25">
      <c r="A1202"/>
      <c r="B1202"/>
      <c r="C1202"/>
      <c r="D1202"/>
      <c r="E1202"/>
      <c r="F1202"/>
      <c r="G1202" s="59"/>
      <c r="H1202" s="60"/>
      <c r="I1202" s="60"/>
      <c r="J1202"/>
      <c r="K1202" s="91"/>
      <c r="L1202" s="17"/>
      <c r="M1202" s="52">
        <f>IF(H1202&gt;0,IF(COUNTIF($A$2:A1202,A1202)&gt;1,0,1),0)</f>
        <v>0</v>
      </c>
      <c r="N1202" s="17"/>
    </row>
    <row r="1203" spans="1:14" ht="12.75" customHeight="1" x14ac:dyDescent="0.25">
      <c r="A1203"/>
      <c r="B1203"/>
      <c r="C1203"/>
      <c r="D1203"/>
      <c r="E1203"/>
      <c r="F1203"/>
      <c r="G1203" s="59"/>
      <c r="H1203" s="60"/>
      <c r="I1203" s="60"/>
      <c r="J1203"/>
      <c r="K1203" s="91"/>
      <c r="L1203" s="17"/>
      <c r="M1203" s="52">
        <f>IF(H1203&gt;0,IF(COUNTIF($A$2:A1203,A1203)&gt;1,0,1),0)</f>
        <v>0</v>
      </c>
      <c r="N1203" s="17"/>
    </row>
    <row r="1204" spans="1:14" ht="12.75" customHeight="1" x14ac:dyDescent="0.25">
      <c r="A1204"/>
      <c r="B1204"/>
      <c r="C1204"/>
      <c r="D1204"/>
      <c r="E1204"/>
      <c r="F1204"/>
      <c r="G1204" s="59"/>
      <c r="H1204" s="60"/>
      <c r="I1204" s="60"/>
      <c r="J1204"/>
      <c r="K1204" s="91"/>
      <c r="L1204" s="17"/>
      <c r="M1204" s="52">
        <f>IF(H1204&gt;0,IF(COUNTIF($A$2:A1204,A1204)&gt;1,0,1),0)</f>
        <v>0</v>
      </c>
      <c r="N1204" s="17"/>
    </row>
    <row r="1205" spans="1:14" ht="12.75" customHeight="1" x14ac:dyDescent="0.25">
      <c r="A1205"/>
      <c r="B1205"/>
      <c r="C1205"/>
      <c r="D1205"/>
      <c r="E1205"/>
      <c r="F1205"/>
      <c r="G1205" s="59"/>
      <c r="H1205" s="60"/>
      <c r="I1205" s="60"/>
      <c r="J1205"/>
      <c r="K1205" s="91"/>
      <c r="L1205" s="17"/>
      <c r="M1205" s="52">
        <f>IF(H1205&gt;0,IF(COUNTIF($A$2:A1205,A1205)&gt;1,0,1),0)</f>
        <v>0</v>
      </c>
      <c r="N1205" s="17"/>
    </row>
    <row r="1206" spans="1:14" ht="12.75" customHeight="1" x14ac:dyDescent="0.25">
      <c r="A1206"/>
      <c r="B1206"/>
      <c r="C1206"/>
      <c r="D1206"/>
      <c r="E1206"/>
      <c r="F1206"/>
      <c r="G1206" s="59"/>
      <c r="H1206" s="60"/>
      <c r="I1206" s="60"/>
      <c r="J1206"/>
      <c r="K1206" s="91"/>
      <c r="L1206" s="17"/>
      <c r="M1206" s="52">
        <f>IF(H1206&gt;0,IF(COUNTIF($A$2:A1206,A1206)&gt;1,0,1),0)</f>
        <v>0</v>
      </c>
      <c r="N1206" s="17"/>
    </row>
    <row r="1207" spans="1:14" ht="12.75" customHeight="1" x14ac:dyDescent="0.25">
      <c r="A1207"/>
      <c r="B1207"/>
      <c r="C1207"/>
      <c r="D1207"/>
      <c r="E1207"/>
      <c r="F1207"/>
      <c r="G1207" s="59"/>
      <c r="H1207" s="60"/>
      <c r="I1207" s="60"/>
      <c r="J1207"/>
      <c r="K1207" s="91"/>
      <c r="L1207" s="17"/>
      <c r="M1207" s="52">
        <f>IF(H1207&gt;0,IF(COUNTIF($A$2:A1207,A1207)&gt;1,0,1),0)</f>
        <v>0</v>
      </c>
      <c r="N1207" s="17"/>
    </row>
    <row r="1208" spans="1:14" ht="12.75" customHeight="1" x14ac:dyDescent="0.25">
      <c r="A1208"/>
      <c r="B1208"/>
      <c r="C1208"/>
      <c r="D1208"/>
      <c r="E1208"/>
      <c r="F1208"/>
      <c r="G1208" s="59"/>
      <c r="H1208" s="60"/>
      <c r="I1208" s="60"/>
      <c r="J1208"/>
      <c r="K1208" s="91"/>
      <c r="L1208" s="17"/>
      <c r="M1208" s="52">
        <f>IF(H1208&gt;0,IF(COUNTIF($A$2:A1208,A1208)&gt;1,0,1),0)</f>
        <v>0</v>
      </c>
      <c r="N1208" s="17"/>
    </row>
    <row r="1209" spans="1:14" ht="12.75" customHeight="1" x14ac:dyDescent="0.25">
      <c r="A1209"/>
      <c r="B1209"/>
      <c r="C1209"/>
      <c r="D1209"/>
      <c r="E1209"/>
      <c r="F1209"/>
      <c r="G1209" s="59"/>
      <c r="H1209" s="60"/>
      <c r="I1209" s="60"/>
      <c r="J1209"/>
      <c r="K1209" s="91"/>
      <c r="L1209" s="17"/>
      <c r="M1209" s="52">
        <f>IF(H1209&gt;0,IF(COUNTIF($A$2:A1209,A1209)&gt;1,0,1),0)</f>
        <v>0</v>
      </c>
      <c r="N1209" s="17"/>
    </row>
    <row r="1210" spans="1:14" ht="12.75" customHeight="1" x14ac:dyDescent="0.25">
      <c r="A1210"/>
      <c r="B1210"/>
      <c r="C1210"/>
      <c r="D1210"/>
      <c r="E1210"/>
      <c r="F1210"/>
      <c r="G1210" s="59"/>
      <c r="H1210" s="60"/>
      <c r="I1210" s="60"/>
      <c r="J1210"/>
      <c r="K1210" s="91"/>
      <c r="L1210" s="17"/>
      <c r="M1210" s="52">
        <f>IF(H1210&gt;0,IF(COUNTIF($A$2:A1210,A1210)&gt;1,0,1),0)</f>
        <v>0</v>
      </c>
      <c r="N1210" s="17"/>
    </row>
    <row r="1211" spans="1:14" ht="12.75" customHeight="1" x14ac:dyDescent="0.25">
      <c r="A1211"/>
      <c r="B1211"/>
      <c r="C1211"/>
      <c r="D1211"/>
      <c r="E1211"/>
      <c r="F1211"/>
      <c r="G1211" s="59"/>
      <c r="H1211" s="60"/>
      <c r="I1211" s="60"/>
      <c r="J1211"/>
      <c r="K1211" s="91"/>
      <c r="L1211" s="17"/>
      <c r="M1211" s="52">
        <f>IF(H1211&gt;0,IF(COUNTIF($A$2:A1211,A1211)&gt;1,0,1),0)</f>
        <v>0</v>
      </c>
      <c r="N1211" s="17"/>
    </row>
    <row r="1212" spans="1:14" ht="12.75" customHeight="1" x14ac:dyDescent="0.25">
      <c r="A1212"/>
      <c r="B1212"/>
      <c r="C1212"/>
      <c r="D1212"/>
      <c r="E1212"/>
      <c r="F1212"/>
      <c r="G1212" s="59"/>
      <c r="H1212" s="60"/>
      <c r="I1212" s="60"/>
      <c r="J1212"/>
      <c r="K1212" s="91"/>
      <c r="L1212" s="17"/>
      <c r="M1212" s="52">
        <f>IF(H1212&gt;0,IF(COUNTIF($A$2:A1212,A1212)&gt;1,0,1),0)</f>
        <v>0</v>
      </c>
      <c r="N1212" s="17"/>
    </row>
    <row r="1213" spans="1:14" ht="12.75" customHeight="1" x14ac:dyDescent="0.25">
      <c r="A1213"/>
      <c r="B1213"/>
      <c r="C1213"/>
      <c r="D1213"/>
      <c r="E1213"/>
      <c r="F1213"/>
      <c r="G1213" s="59"/>
      <c r="H1213" s="60"/>
      <c r="I1213" s="60"/>
      <c r="J1213"/>
      <c r="K1213" s="91"/>
      <c r="L1213" s="17"/>
      <c r="M1213" s="52">
        <f>IF(H1213&gt;0,IF(COUNTIF($A$2:A1213,A1213)&gt;1,0,1),0)</f>
        <v>0</v>
      </c>
      <c r="N1213" s="17"/>
    </row>
    <row r="1214" spans="1:14" ht="12.75" customHeight="1" x14ac:dyDescent="0.25">
      <c r="A1214"/>
      <c r="B1214"/>
      <c r="C1214"/>
      <c r="D1214"/>
      <c r="E1214"/>
      <c r="F1214"/>
      <c r="G1214" s="59"/>
      <c r="H1214" s="60"/>
      <c r="I1214" s="60"/>
      <c r="J1214"/>
      <c r="K1214" s="91"/>
      <c r="L1214" s="17"/>
      <c r="M1214" s="52">
        <f>IF(H1214&gt;0,IF(COUNTIF($A$2:A1214,A1214)&gt;1,0,1),0)</f>
        <v>0</v>
      </c>
      <c r="N1214" s="17"/>
    </row>
    <row r="1215" spans="1:14" ht="12.75" customHeight="1" x14ac:dyDescent="0.25">
      <c r="A1215"/>
      <c r="B1215"/>
      <c r="C1215"/>
      <c r="D1215"/>
      <c r="E1215"/>
      <c r="F1215"/>
      <c r="G1215" s="59"/>
      <c r="H1215" s="60"/>
      <c r="I1215" s="60"/>
      <c r="J1215"/>
      <c r="K1215" s="91"/>
      <c r="L1215" s="17"/>
      <c r="M1215" s="52">
        <f>IF(H1215&gt;0,IF(COUNTIF($A$2:A1215,A1215)&gt;1,0,1),0)</f>
        <v>0</v>
      </c>
      <c r="N1215" s="17"/>
    </row>
    <row r="1216" spans="1:14" ht="12.75" customHeight="1" x14ac:dyDescent="0.25">
      <c r="A1216"/>
      <c r="B1216"/>
      <c r="C1216"/>
      <c r="D1216"/>
      <c r="E1216"/>
      <c r="F1216"/>
      <c r="G1216" s="59"/>
      <c r="H1216" s="60"/>
      <c r="I1216" s="60"/>
      <c r="J1216"/>
      <c r="K1216" s="91"/>
      <c r="L1216" s="17"/>
      <c r="M1216" s="52">
        <f>IF(H1216&gt;0,IF(COUNTIF($A$2:A1216,A1216)&gt;1,0,1),0)</f>
        <v>0</v>
      </c>
      <c r="N1216" s="17"/>
    </row>
    <row r="1217" spans="1:14" ht="12.75" customHeight="1" x14ac:dyDescent="0.25">
      <c r="A1217"/>
      <c r="B1217"/>
      <c r="C1217"/>
      <c r="D1217"/>
      <c r="E1217"/>
      <c r="F1217"/>
      <c r="G1217" s="59"/>
      <c r="H1217" s="60"/>
      <c r="I1217" s="60"/>
      <c r="J1217"/>
      <c r="K1217" s="91"/>
      <c r="L1217" s="17"/>
      <c r="M1217" s="52">
        <f>IF(H1217&gt;0,IF(COUNTIF($A$2:A1217,A1217)&gt;1,0,1),0)</f>
        <v>0</v>
      </c>
      <c r="N1217" s="17"/>
    </row>
    <row r="1218" spans="1:14" ht="12.75" customHeight="1" x14ac:dyDescent="0.25">
      <c r="A1218"/>
      <c r="B1218"/>
      <c r="C1218"/>
      <c r="D1218"/>
      <c r="E1218"/>
      <c r="F1218"/>
      <c r="G1218" s="59"/>
      <c r="H1218" s="60"/>
      <c r="I1218" s="60"/>
      <c r="J1218"/>
      <c r="K1218" s="91"/>
      <c r="L1218" s="17"/>
      <c r="M1218" s="52">
        <f>IF(H1218&gt;0,IF(COUNTIF($A$2:A1218,A1218)&gt;1,0,1),0)</f>
        <v>0</v>
      </c>
      <c r="N1218" s="17"/>
    </row>
    <row r="1219" spans="1:14" ht="12.75" customHeight="1" x14ac:dyDescent="0.25">
      <c r="A1219"/>
      <c r="B1219"/>
      <c r="C1219"/>
      <c r="D1219"/>
      <c r="E1219"/>
      <c r="F1219"/>
      <c r="G1219" s="59"/>
      <c r="H1219" s="60"/>
      <c r="I1219" s="60"/>
      <c r="J1219"/>
      <c r="K1219" s="91"/>
      <c r="L1219" s="17"/>
      <c r="M1219" s="52">
        <f>IF(H1219&gt;0,IF(COUNTIF($A$2:A1219,A1219)&gt;1,0,1),0)</f>
        <v>0</v>
      </c>
      <c r="N1219" s="17"/>
    </row>
    <row r="1220" spans="1:14" ht="12.75" customHeight="1" x14ac:dyDescent="0.25">
      <c r="A1220"/>
      <c r="B1220"/>
      <c r="C1220"/>
      <c r="D1220"/>
      <c r="E1220"/>
      <c r="F1220"/>
      <c r="G1220" s="59"/>
      <c r="H1220" s="60"/>
      <c r="I1220" s="60"/>
      <c r="J1220"/>
      <c r="K1220" s="91"/>
      <c r="L1220" s="17"/>
      <c r="M1220" s="52">
        <f>IF(H1220&gt;0,IF(COUNTIF($A$2:A1220,A1220)&gt;1,0,1),0)</f>
        <v>0</v>
      </c>
      <c r="N1220" s="17"/>
    </row>
    <row r="1221" spans="1:14" ht="12.75" customHeight="1" x14ac:dyDescent="0.25">
      <c r="A1221"/>
      <c r="B1221"/>
      <c r="C1221"/>
      <c r="D1221"/>
      <c r="E1221"/>
      <c r="F1221"/>
      <c r="G1221" s="59"/>
      <c r="H1221" s="60"/>
      <c r="I1221" s="60"/>
      <c r="J1221"/>
      <c r="K1221" s="91"/>
      <c r="L1221" s="17"/>
      <c r="M1221" s="52">
        <f>IF(H1221&gt;0,IF(COUNTIF($A$2:A1221,A1221)&gt;1,0,1),0)</f>
        <v>0</v>
      </c>
      <c r="N1221" s="17"/>
    </row>
    <row r="1222" spans="1:14" ht="12.75" customHeight="1" x14ac:dyDescent="0.25">
      <c r="A1222"/>
      <c r="B1222"/>
      <c r="C1222"/>
      <c r="D1222"/>
      <c r="E1222"/>
      <c r="F1222"/>
      <c r="G1222" s="59"/>
      <c r="H1222" s="60"/>
      <c r="I1222" s="60"/>
      <c r="J1222"/>
      <c r="K1222" s="91"/>
      <c r="L1222" s="17"/>
      <c r="M1222" s="52">
        <f>IF(H1222&gt;0,IF(COUNTIF($A$2:A1222,A1222)&gt;1,0,1),0)</f>
        <v>0</v>
      </c>
      <c r="N1222" s="17"/>
    </row>
    <row r="1223" spans="1:14" ht="12.75" customHeight="1" x14ac:dyDescent="0.25">
      <c r="A1223"/>
      <c r="B1223"/>
      <c r="C1223"/>
      <c r="D1223"/>
      <c r="E1223"/>
      <c r="F1223"/>
      <c r="G1223" s="59"/>
      <c r="H1223" s="60"/>
      <c r="I1223" s="60"/>
      <c r="J1223"/>
      <c r="K1223" s="91"/>
      <c r="L1223" s="17"/>
      <c r="M1223" s="52">
        <f>IF(H1223&gt;0,IF(COUNTIF($A$2:A1223,A1223)&gt;1,0,1),0)</f>
        <v>0</v>
      </c>
      <c r="N1223" s="17"/>
    </row>
    <row r="1224" spans="1:14" ht="12.75" customHeight="1" x14ac:dyDescent="0.25">
      <c r="A1224"/>
      <c r="B1224"/>
      <c r="C1224"/>
      <c r="D1224"/>
      <c r="E1224"/>
      <c r="F1224"/>
      <c r="G1224" s="59"/>
      <c r="H1224" s="60"/>
      <c r="I1224" s="60"/>
      <c r="J1224"/>
      <c r="K1224" s="91"/>
      <c r="L1224" s="17"/>
      <c r="M1224" s="52">
        <f>IF(H1224&gt;0,IF(COUNTIF($A$2:A1224,A1224)&gt;1,0,1),0)</f>
        <v>0</v>
      </c>
      <c r="N1224" s="17"/>
    </row>
    <row r="1225" spans="1:14" ht="12.75" customHeight="1" x14ac:dyDescent="0.25">
      <c r="A1225"/>
      <c r="B1225"/>
      <c r="C1225"/>
      <c r="D1225"/>
      <c r="E1225"/>
      <c r="F1225"/>
      <c r="G1225" s="59"/>
      <c r="H1225" s="60"/>
      <c r="I1225" s="60"/>
      <c r="J1225"/>
      <c r="K1225" s="91"/>
      <c r="L1225" s="17"/>
      <c r="M1225" s="52">
        <f>IF(H1225&gt;0,IF(COUNTIF($A$2:A1225,A1225)&gt;1,0,1),0)</f>
        <v>0</v>
      </c>
      <c r="N1225" s="17"/>
    </row>
    <row r="1226" spans="1:14" ht="12.75" customHeight="1" x14ac:dyDescent="0.25">
      <c r="A1226"/>
      <c r="B1226"/>
      <c r="C1226"/>
      <c r="D1226"/>
      <c r="E1226"/>
      <c r="F1226"/>
      <c r="G1226" s="59"/>
      <c r="H1226" s="60"/>
      <c r="I1226" s="60"/>
      <c r="J1226"/>
      <c r="K1226" s="91"/>
      <c r="L1226" s="17"/>
      <c r="M1226" s="52">
        <f>IF(H1226&gt;0,IF(COUNTIF($A$2:A1226,A1226)&gt;1,0,1),0)</f>
        <v>0</v>
      </c>
      <c r="N1226" s="17"/>
    </row>
    <row r="1227" spans="1:14" ht="12.75" customHeight="1" x14ac:dyDescent="0.25">
      <c r="A1227"/>
      <c r="B1227"/>
      <c r="C1227"/>
      <c r="D1227"/>
      <c r="E1227"/>
      <c r="F1227"/>
      <c r="G1227" s="59"/>
      <c r="H1227" s="60"/>
      <c r="I1227" s="60"/>
      <c r="J1227"/>
      <c r="K1227" s="91"/>
      <c r="L1227" s="17"/>
      <c r="M1227" s="52">
        <f>IF(H1227&gt;0,IF(COUNTIF($A$2:A1227,A1227)&gt;1,0,1),0)</f>
        <v>0</v>
      </c>
      <c r="N1227" s="17"/>
    </row>
    <row r="1228" spans="1:14" ht="12.75" customHeight="1" x14ac:dyDescent="0.25">
      <c r="A1228"/>
      <c r="B1228"/>
      <c r="C1228"/>
      <c r="D1228"/>
      <c r="E1228"/>
      <c r="F1228"/>
      <c r="G1228" s="59"/>
      <c r="H1228" s="60"/>
      <c r="I1228" s="60"/>
      <c r="J1228"/>
      <c r="K1228" s="91"/>
      <c r="L1228" s="17"/>
      <c r="M1228" s="52">
        <f>IF(H1228&gt;0,IF(COUNTIF($A$2:A1228,A1228)&gt;1,0,1),0)</f>
        <v>0</v>
      </c>
      <c r="N1228" s="17"/>
    </row>
    <row r="1229" spans="1:14" ht="12.75" customHeight="1" x14ac:dyDescent="0.25">
      <c r="A1229"/>
      <c r="B1229"/>
      <c r="C1229"/>
      <c r="D1229"/>
      <c r="E1229"/>
      <c r="F1229"/>
      <c r="G1229" s="59"/>
      <c r="H1229" s="60"/>
      <c r="I1229" s="60"/>
      <c r="J1229"/>
      <c r="K1229" s="91"/>
      <c r="L1229" s="17"/>
      <c r="M1229" s="52">
        <f>IF(H1229&gt;0,IF(COUNTIF($A$2:A1229,A1229)&gt;1,0,1),0)</f>
        <v>0</v>
      </c>
      <c r="N1229" s="17"/>
    </row>
    <row r="1230" spans="1:14" ht="12.75" customHeight="1" x14ac:dyDescent="0.25">
      <c r="A1230"/>
      <c r="B1230"/>
      <c r="C1230"/>
      <c r="D1230"/>
      <c r="E1230"/>
      <c r="F1230"/>
      <c r="G1230" s="59"/>
      <c r="H1230" s="60"/>
      <c r="I1230" s="60"/>
      <c r="J1230"/>
      <c r="K1230" s="91"/>
      <c r="L1230" s="17"/>
      <c r="M1230" s="52">
        <f>IF(H1230&gt;0,IF(COUNTIF($A$2:A1230,A1230)&gt;1,0,1),0)</f>
        <v>0</v>
      </c>
      <c r="N1230" s="17"/>
    </row>
    <row r="1231" spans="1:14" ht="12.75" customHeight="1" x14ac:dyDescent="0.25">
      <c r="A1231"/>
      <c r="B1231"/>
      <c r="C1231"/>
      <c r="D1231"/>
      <c r="E1231"/>
      <c r="F1231"/>
      <c r="G1231" s="59"/>
      <c r="H1231" s="60"/>
      <c r="I1231" s="60"/>
      <c r="J1231"/>
      <c r="K1231" s="91"/>
      <c r="L1231" s="17"/>
      <c r="M1231" s="52">
        <f>IF(H1231&gt;0,IF(COUNTIF($A$2:A1231,A1231)&gt;1,0,1),0)</f>
        <v>0</v>
      </c>
      <c r="N1231" s="17"/>
    </row>
    <row r="1232" spans="1:14" ht="12.75" customHeight="1" x14ac:dyDescent="0.25">
      <c r="A1232"/>
      <c r="B1232"/>
      <c r="C1232"/>
      <c r="D1232"/>
      <c r="E1232"/>
      <c r="F1232"/>
      <c r="G1232" s="59"/>
      <c r="H1232" s="60"/>
      <c r="I1232" s="60"/>
      <c r="J1232"/>
      <c r="K1232" s="91"/>
      <c r="M1232" s="52">
        <f>IF(H1232&gt;0,IF(COUNTIF($A$2:A1232,A1232)&gt;1,0,1),0)</f>
        <v>0</v>
      </c>
    </row>
    <row r="1233" spans="1:13" ht="12.75" customHeight="1" x14ac:dyDescent="0.25">
      <c r="A1233"/>
      <c r="B1233"/>
      <c r="C1233"/>
      <c r="D1233"/>
      <c r="E1233"/>
      <c r="F1233"/>
      <c r="G1233" s="59"/>
      <c r="H1233" s="60"/>
      <c r="I1233" s="60"/>
      <c r="J1233"/>
      <c r="K1233" s="91"/>
      <c r="M1233" s="52">
        <f>IF(H1233&gt;0,IF(COUNTIF($A$2:A1233,A1233)&gt;1,0,1),0)</f>
        <v>0</v>
      </c>
    </row>
    <row r="1234" spans="1:13" ht="12.75" customHeight="1" x14ac:dyDescent="0.25">
      <c r="A1234"/>
      <c r="B1234"/>
      <c r="C1234"/>
      <c r="D1234"/>
      <c r="E1234"/>
      <c r="F1234"/>
      <c r="G1234" s="59"/>
      <c r="H1234" s="60"/>
      <c r="I1234" s="60"/>
      <c r="J1234"/>
      <c r="K1234" s="91"/>
      <c r="M1234" s="52">
        <f>IF(H1234&gt;0,IF(COUNTIF($A$2:A1234,A1234)&gt;1,0,1),0)</f>
        <v>0</v>
      </c>
    </row>
    <row r="1235" spans="1:13" ht="12.75" customHeight="1" x14ac:dyDescent="0.25">
      <c r="A1235"/>
      <c r="B1235"/>
      <c r="C1235"/>
      <c r="D1235"/>
      <c r="E1235"/>
      <c r="F1235"/>
      <c r="G1235" s="59"/>
      <c r="H1235" s="60"/>
      <c r="I1235" s="60"/>
      <c r="J1235"/>
      <c r="K1235" s="91"/>
      <c r="M1235" s="52">
        <f>IF(H1235&gt;0,IF(COUNTIF($A$2:A1235,A1235)&gt;1,0,1),0)</f>
        <v>0</v>
      </c>
    </row>
    <row r="1236" spans="1:13" ht="12.75" customHeight="1" x14ac:dyDescent="0.25">
      <c r="A1236"/>
      <c r="B1236"/>
      <c r="C1236"/>
      <c r="D1236"/>
      <c r="E1236"/>
      <c r="F1236"/>
      <c r="G1236" s="59"/>
      <c r="H1236" s="60"/>
      <c r="I1236" s="60"/>
      <c r="J1236"/>
      <c r="K1236" s="91"/>
      <c r="M1236" s="52">
        <f>IF(H1236&gt;0,IF(COUNTIF($A$2:A1236,A1236)&gt;1,0,1),0)</f>
        <v>0</v>
      </c>
    </row>
    <row r="1237" spans="1:13" ht="12.75" customHeight="1" x14ac:dyDescent="0.25">
      <c r="A1237"/>
      <c r="B1237"/>
      <c r="C1237"/>
      <c r="D1237"/>
      <c r="E1237"/>
      <c r="F1237"/>
      <c r="G1237" s="59"/>
      <c r="H1237" s="60"/>
      <c r="I1237" s="60"/>
      <c r="J1237"/>
      <c r="K1237" s="91"/>
      <c r="M1237" s="52">
        <f>IF(H1237&gt;0,IF(COUNTIF($A$2:A1237,A1237)&gt;1,0,1),0)</f>
        <v>0</v>
      </c>
    </row>
    <row r="1238" spans="1:13" ht="12.75" customHeight="1" x14ac:dyDescent="0.25">
      <c r="A1238"/>
      <c r="B1238"/>
      <c r="C1238"/>
      <c r="D1238"/>
      <c r="E1238"/>
      <c r="F1238"/>
      <c r="G1238" s="59"/>
      <c r="H1238" s="60"/>
      <c r="I1238" s="60"/>
      <c r="J1238"/>
      <c r="K1238" s="91"/>
      <c r="M1238" s="52">
        <f>IF(H1238&gt;0,IF(COUNTIF($A$2:A1238,A1238)&gt;1,0,1),0)</f>
        <v>0</v>
      </c>
    </row>
    <row r="1239" spans="1:13" ht="12.75" customHeight="1" x14ac:dyDescent="0.25">
      <c r="A1239"/>
      <c r="B1239"/>
      <c r="C1239"/>
      <c r="D1239"/>
      <c r="E1239"/>
      <c r="F1239"/>
      <c r="G1239" s="59"/>
      <c r="H1239" s="60"/>
      <c r="I1239" s="60"/>
      <c r="J1239"/>
      <c r="K1239" s="91"/>
      <c r="M1239" s="52">
        <f>IF(H1239&gt;0,IF(COUNTIF($A$2:A1239,A1239)&gt;1,0,1),0)</f>
        <v>0</v>
      </c>
    </row>
    <row r="1240" spans="1:13" ht="12.75" customHeight="1" x14ac:dyDescent="0.25">
      <c r="A1240"/>
      <c r="B1240"/>
      <c r="C1240"/>
      <c r="D1240"/>
      <c r="E1240"/>
      <c r="F1240"/>
      <c r="G1240" s="59"/>
      <c r="H1240" s="60"/>
      <c r="I1240" s="60"/>
      <c r="J1240"/>
      <c r="K1240" s="91"/>
      <c r="M1240" s="52">
        <f>IF(H1240&gt;0,IF(COUNTIF($A$2:A1240,A1240)&gt;1,0,1),0)</f>
        <v>0</v>
      </c>
    </row>
    <row r="1241" spans="1:13" ht="12.75" customHeight="1" x14ac:dyDescent="0.25">
      <c r="A1241"/>
      <c r="B1241"/>
      <c r="C1241"/>
      <c r="D1241"/>
      <c r="E1241"/>
      <c r="F1241"/>
      <c r="G1241" s="59"/>
      <c r="H1241" s="60"/>
      <c r="I1241" s="60"/>
      <c r="J1241"/>
      <c r="K1241" s="91"/>
      <c r="M1241" s="52">
        <f>IF(H1241&gt;0,IF(COUNTIF($A$2:A1241,A1241)&gt;1,0,1),0)</f>
        <v>0</v>
      </c>
    </row>
    <row r="1242" spans="1:13" ht="12.75" customHeight="1" x14ac:dyDescent="0.25">
      <c r="A1242"/>
      <c r="B1242"/>
      <c r="C1242"/>
      <c r="D1242"/>
      <c r="E1242"/>
      <c r="F1242"/>
      <c r="G1242" s="59"/>
      <c r="H1242" s="60"/>
      <c r="I1242" s="60"/>
      <c r="J1242"/>
      <c r="K1242" s="91"/>
      <c r="M1242" s="52">
        <f>IF(H1242&gt;0,IF(COUNTIF($A$2:A1242,A1242)&gt;1,0,1),0)</f>
        <v>0</v>
      </c>
    </row>
    <row r="1243" spans="1:13" ht="12.75" customHeight="1" x14ac:dyDescent="0.25">
      <c r="A1243"/>
      <c r="B1243"/>
      <c r="C1243"/>
      <c r="D1243"/>
      <c r="E1243"/>
      <c r="F1243"/>
      <c r="G1243" s="59"/>
      <c r="H1243" s="60"/>
      <c r="I1243" s="60"/>
      <c r="J1243"/>
      <c r="K1243" s="91"/>
      <c r="M1243" s="52">
        <f>IF(H1243&gt;0,IF(COUNTIF($A$2:A1243,A1243)&gt;1,0,1),0)</f>
        <v>0</v>
      </c>
    </row>
    <row r="1244" spans="1:13" ht="12.75" customHeight="1" x14ac:dyDescent="0.25">
      <c r="A1244"/>
      <c r="B1244"/>
      <c r="C1244"/>
      <c r="D1244"/>
      <c r="E1244"/>
      <c r="F1244"/>
      <c r="G1244" s="59"/>
      <c r="H1244" s="60"/>
      <c r="I1244" s="60"/>
      <c r="J1244"/>
      <c r="K1244" s="91"/>
      <c r="M1244" s="52">
        <f>IF(H1244&gt;0,IF(COUNTIF($A$2:A1244,A1244)&gt;1,0,1),0)</f>
        <v>0</v>
      </c>
    </row>
    <row r="1245" spans="1:13" ht="12.75" customHeight="1" x14ac:dyDescent="0.25">
      <c r="A1245"/>
      <c r="B1245"/>
      <c r="C1245"/>
      <c r="D1245"/>
      <c r="E1245"/>
      <c r="F1245"/>
      <c r="G1245" s="59"/>
      <c r="H1245" s="60"/>
      <c r="I1245" s="60"/>
      <c r="J1245"/>
      <c r="K1245" s="91"/>
      <c r="M1245" s="52">
        <f>IF(H1245&gt;0,IF(COUNTIF($A$2:A1245,A1245)&gt;1,0,1),0)</f>
        <v>0</v>
      </c>
    </row>
    <row r="1246" spans="1:13" ht="12.75" customHeight="1" x14ac:dyDescent="0.25">
      <c r="A1246"/>
      <c r="B1246"/>
      <c r="C1246"/>
      <c r="D1246"/>
      <c r="E1246"/>
      <c r="F1246"/>
      <c r="G1246" s="59"/>
      <c r="H1246" s="60"/>
      <c r="I1246" s="60"/>
      <c r="J1246"/>
      <c r="K1246" s="91"/>
      <c r="M1246" s="52">
        <f>IF(H1246&gt;0,IF(COUNTIF($A$2:A1246,A1246)&gt;1,0,1),0)</f>
        <v>0</v>
      </c>
    </row>
    <row r="1247" spans="1:13" ht="12.75" customHeight="1" x14ac:dyDescent="0.25">
      <c r="A1247"/>
      <c r="B1247"/>
      <c r="C1247"/>
      <c r="D1247"/>
      <c r="E1247"/>
      <c r="F1247"/>
      <c r="G1247" s="59"/>
      <c r="H1247" s="60"/>
      <c r="I1247" s="60"/>
      <c r="J1247"/>
      <c r="K1247" s="91"/>
      <c r="M1247" s="52">
        <f>IF(H1247&gt;0,IF(COUNTIF($A$2:A1247,A1247)&gt;1,0,1),0)</f>
        <v>0</v>
      </c>
    </row>
    <row r="1248" spans="1:13" ht="12.75" customHeight="1" x14ac:dyDescent="0.25">
      <c r="A1248"/>
      <c r="B1248"/>
      <c r="C1248"/>
      <c r="D1248"/>
      <c r="E1248"/>
      <c r="F1248"/>
      <c r="G1248" s="59"/>
      <c r="H1248" s="60"/>
      <c r="I1248" s="60"/>
      <c r="J1248"/>
      <c r="K1248" s="91"/>
      <c r="M1248" s="52">
        <f>IF(H1248&gt;0,IF(COUNTIF($A$2:A1248,A1248)&gt;1,0,1),0)</f>
        <v>0</v>
      </c>
    </row>
    <row r="1249" spans="1:13" ht="12.75" customHeight="1" x14ac:dyDescent="0.25">
      <c r="A1249"/>
      <c r="B1249"/>
      <c r="C1249"/>
      <c r="D1249"/>
      <c r="E1249"/>
      <c r="F1249"/>
      <c r="G1249" s="59"/>
      <c r="H1249" s="60"/>
      <c r="I1249" s="60"/>
      <c r="J1249"/>
      <c r="K1249" s="91"/>
      <c r="M1249" s="52">
        <f>IF(H1249&gt;0,IF(COUNTIF($A$2:A1249,A1249)&gt;1,0,1),0)</f>
        <v>0</v>
      </c>
    </row>
    <row r="1250" spans="1:13" ht="12.75" customHeight="1" x14ac:dyDescent="0.25">
      <c r="A1250"/>
      <c r="B1250"/>
      <c r="C1250"/>
      <c r="D1250"/>
      <c r="E1250"/>
      <c r="F1250"/>
      <c r="G1250" s="59"/>
      <c r="H1250" s="60"/>
      <c r="I1250" s="60"/>
      <c r="J1250"/>
      <c r="K1250" s="91"/>
      <c r="M1250" s="52">
        <f>IF(H1250&gt;0,IF(COUNTIF($A$2:A1250,A1250)&gt;1,0,1),0)</f>
        <v>0</v>
      </c>
    </row>
    <row r="1251" spans="1:13" ht="12.75" customHeight="1" x14ac:dyDescent="0.25">
      <c r="A1251"/>
      <c r="B1251"/>
      <c r="C1251"/>
      <c r="D1251"/>
      <c r="E1251"/>
      <c r="F1251"/>
      <c r="G1251" s="59"/>
      <c r="H1251" s="60"/>
      <c r="I1251" s="60"/>
      <c r="J1251"/>
      <c r="K1251" s="91"/>
      <c r="M1251" s="52">
        <f>IF(H1251&gt;0,IF(COUNTIF($A$2:A1251,A1251)&gt;1,0,1),0)</f>
        <v>0</v>
      </c>
    </row>
    <row r="1252" spans="1:13" ht="12.75" customHeight="1" x14ac:dyDescent="0.25">
      <c r="A1252"/>
      <c r="B1252"/>
      <c r="C1252"/>
      <c r="D1252"/>
      <c r="E1252"/>
      <c r="F1252"/>
      <c r="G1252" s="59"/>
      <c r="H1252" s="60"/>
      <c r="I1252" s="60"/>
      <c r="J1252"/>
      <c r="K1252" s="91"/>
      <c r="M1252" s="52">
        <f>IF(H1252&gt;0,IF(COUNTIF($A$2:A1252,A1252)&gt;1,0,1),0)</f>
        <v>0</v>
      </c>
    </row>
    <row r="1253" spans="1:13" ht="12.75" customHeight="1" x14ac:dyDescent="0.25">
      <c r="A1253"/>
      <c r="B1253"/>
      <c r="C1253"/>
      <c r="D1253"/>
      <c r="E1253"/>
      <c r="F1253"/>
      <c r="G1253" s="59"/>
      <c r="H1253" s="60"/>
      <c r="I1253" s="60"/>
      <c r="J1253"/>
      <c r="K1253" s="91"/>
      <c r="M1253" s="52">
        <f>IF(H1253&gt;0,IF(COUNTIF($A$2:A1253,A1253)&gt;1,0,1),0)</f>
        <v>0</v>
      </c>
    </row>
    <row r="1254" spans="1:13" ht="12.75" customHeight="1" x14ac:dyDescent="0.25">
      <c r="A1254"/>
      <c r="B1254"/>
      <c r="C1254"/>
      <c r="D1254"/>
      <c r="E1254"/>
      <c r="F1254"/>
      <c r="G1254" s="59"/>
      <c r="H1254" s="60"/>
      <c r="I1254" s="60"/>
      <c r="J1254"/>
      <c r="K1254" s="91"/>
      <c r="M1254" s="52">
        <f>IF(H1254&gt;0,IF(COUNTIF($A$2:A1254,A1254)&gt;1,0,1),0)</f>
        <v>0</v>
      </c>
    </row>
    <row r="1255" spans="1:13" ht="12.75" customHeight="1" x14ac:dyDescent="0.25">
      <c r="A1255"/>
      <c r="B1255"/>
      <c r="C1255"/>
      <c r="D1255"/>
      <c r="E1255"/>
      <c r="F1255"/>
      <c r="G1255" s="59"/>
      <c r="H1255" s="60"/>
      <c r="I1255" s="60"/>
      <c r="J1255"/>
      <c r="K1255" s="91"/>
      <c r="M1255" s="52">
        <f>IF(H1255&gt;0,IF(COUNTIF($A$2:A1255,A1255)&gt;1,0,1),0)</f>
        <v>0</v>
      </c>
    </row>
    <row r="1256" spans="1:13" ht="12.75" customHeight="1" x14ac:dyDescent="0.25">
      <c r="A1256"/>
      <c r="B1256"/>
      <c r="C1256"/>
      <c r="D1256"/>
      <c r="E1256"/>
      <c r="F1256"/>
      <c r="G1256" s="59"/>
      <c r="H1256" s="60"/>
      <c r="I1256" s="60"/>
      <c r="J1256"/>
      <c r="K1256" s="91"/>
      <c r="M1256" s="52">
        <f>IF(H1256&gt;0,IF(COUNTIF($A$2:A1256,A1256)&gt;1,0,1),0)</f>
        <v>0</v>
      </c>
    </row>
    <row r="1257" spans="1:13" ht="12.75" customHeight="1" x14ac:dyDescent="0.25">
      <c r="A1257"/>
      <c r="B1257"/>
      <c r="C1257"/>
      <c r="D1257"/>
      <c r="E1257"/>
      <c r="F1257"/>
      <c r="G1257" s="59"/>
      <c r="H1257" s="60"/>
      <c r="I1257" s="60"/>
      <c r="J1257"/>
      <c r="K1257" s="91"/>
      <c r="M1257" s="52">
        <f>IF(H1257&gt;0,IF(COUNTIF($A$2:A1257,A1257)&gt;1,0,1),0)</f>
        <v>0</v>
      </c>
    </row>
    <row r="1258" spans="1:13" ht="12.75" customHeight="1" x14ac:dyDescent="0.25">
      <c r="A1258"/>
      <c r="B1258"/>
      <c r="C1258"/>
      <c r="D1258"/>
      <c r="E1258"/>
      <c r="F1258"/>
      <c r="G1258" s="59"/>
      <c r="H1258" s="60"/>
      <c r="I1258" s="60"/>
      <c r="J1258"/>
      <c r="K1258" s="91"/>
      <c r="M1258" s="52">
        <f>IF(H1258&gt;0,IF(COUNTIF($A$2:A1258,A1258)&gt;1,0,1),0)</f>
        <v>0</v>
      </c>
    </row>
    <row r="1259" spans="1:13" ht="12.75" customHeight="1" x14ac:dyDescent="0.25">
      <c r="A1259"/>
      <c r="B1259"/>
      <c r="C1259"/>
      <c r="D1259"/>
      <c r="E1259"/>
      <c r="F1259"/>
      <c r="G1259" s="59"/>
      <c r="H1259" s="60"/>
      <c r="I1259" s="60"/>
      <c r="J1259"/>
      <c r="K1259" s="91"/>
      <c r="M1259" s="52">
        <f>IF(H1259&gt;0,IF(COUNTIF($A$2:A1259,A1259)&gt;1,0,1),0)</f>
        <v>0</v>
      </c>
    </row>
    <row r="1260" spans="1:13" ht="12.75" customHeight="1" x14ac:dyDescent="0.25">
      <c r="A1260"/>
      <c r="B1260"/>
      <c r="C1260"/>
      <c r="D1260"/>
      <c r="E1260"/>
      <c r="F1260"/>
      <c r="G1260" s="59"/>
      <c r="H1260" s="60"/>
      <c r="I1260" s="60"/>
      <c r="J1260"/>
      <c r="K1260" s="91"/>
      <c r="M1260" s="52">
        <f>IF(H1260&gt;0,IF(COUNTIF($A$2:A1260,A1260)&gt;1,0,1),0)</f>
        <v>0</v>
      </c>
    </row>
    <row r="1261" spans="1:13" ht="12.75" customHeight="1" x14ac:dyDescent="0.25">
      <c r="A1261"/>
      <c r="B1261"/>
      <c r="C1261"/>
      <c r="D1261"/>
      <c r="E1261"/>
      <c r="F1261"/>
      <c r="G1261" s="59"/>
      <c r="H1261" s="60"/>
      <c r="I1261" s="60"/>
      <c r="J1261"/>
      <c r="K1261" s="91"/>
      <c r="M1261" s="52">
        <f>IF(H1261&gt;0,IF(COUNTIF($A$2:A1261,A1261)&gt;1,0,1),0)</f>
        <v>0</v>
      </c>
    </row>
    <row r="1262" spans="1:13" ht="12.75" customHeight="1" x14ac:dyDescent="0.25">
      <c r="A1262"/>
      <c r="B1262"/>
      <c r="C1262"/>
      <c r="D1262"/>
      <c r="E1262"/>
      <c r="F1262"/>
      <c r="G1262" s="59"/>
      <c r="H1262" s="60"/>
      <c r="I1262" s="60"/>
      <c r="J1262"/>
      <c r="K1262" s="91"/>
      <c r="M1262" s="52">
        <f>IF(H1262&gt;0,IF(COUNTIF($A$2:A1262,A1262)&gt;1,0,1),0)</f>
        <v>0</v>
      </c>
    </row>
    <row r="1263" spans="1:13" ht="12.75" customHeight="1" x14ac:dyDescent="0.25">
      <c r="A1263"/>
      <c r="B1263"/>
      <c r="C1263"/>
      <c r="D1263"/>
      <c r="E1263"/>
      <c r="F1263"/>
      <c r="G1263" s="59"/>
      <c r="H1263" s="60"/>
      <c r="I1263" s="60"/>
      <c r="J1263"/>
      <c r="K1263" s="91"/>
      <c r="M1263" s="52">
        <f>IF(H1263&gt;0,IF(COUNTIF($A$2:A1263,A1263)&gt;1,0,1),0)</f>
        <v>0</v>
      </c>
    </row>
    <row r="1264" spans="1:13" ht="12.75" customHeight="1" x14ac:dyDescent="0.25">
      <c r="A1264"/>
      <c r="B1264"/>
      <c r="C1264"/>
      <c r="D1264"/>
      <c r="E1264"/>
      <c r="F1264"/>
      <c r="G1264" s="59"/>
      <c r="H1264" s="60"/>
      <c r="I1264" s="60"/>
      <c r="J1264"/>
      <c r="K1264" s="91"/>
      <c r="M1264" s="52">
        <f>IF(H1264&gt;0,IF(COUNTIF($A$2:A1264,A1264)&gt;1,0,1),0)</f>
        <v>0</v>
      </c>
    </row>
    <row r="1265" spans="1:13" ht="12.75" customHeight="1" x14ac:dyDescent="0.25">
      <c r="A1265"/>
      <c r="B1265"/>
      <c r="C1265"/>
      <c r="D1265"/>
      <c r="E1265"/>
      <c r="F1265"/>
      <c r="G1265" s="59"/>
      <c r="H1265" s="60"/>
      <c r="I1265" s="60"/>
      <c r="J1265"/>
      <c r="K1265" s="91"/>
      <c r="M1265" s="52">
        <f>IF(H1265&gt;0,IF(COUNTIF($A$2:A1265,A1265)&gt;1,0,1),0)</f>
        <v>0</v>
      </c>
    </row>
    <row r="1266" spans="1:13" ht="12.75" customHeight="1" x14ac:dyDescent="0.25">
      <c r="A1266"/>
      <c r="B1266"/>
      <c r="C1266"/>
      <c r="D1266"/>
      <c r="E1266"/>
      <c r="F1266"/>
      <c r="G1266" s="59"/>
      <c r="H1266" s="60"/>
      <c r="I1266" s="60"/>
      <c r="J1266"/>
      <c r="K1266" s="91"/>
      <c r="M1266" s="52">
        <f>IF(H1266&gt;0,IF(COUNTIF($A$2:A1266,A1266)&gt;1,0,1),0)</f>
        <v>0</v>
      </c>
    </row>
    <row r="1267" spans="1:13" ht="12.75" customHeight="1" x14ac:dyDescent="0.25">
      <c r="A1267"/>
      <c r="B1267"/>
      <c r="C1267"/>
      <c r="D1267"/>
      <c r="E1267"/>
      <c r="F1267"/>
      <c r="G1267" s="59"/>
      <c r="H1267" s="60"/>
      <c r="I1267" s="60"/>
      <c r="J1267"/>
      <c r="K1267" s="91"/>
      <c r="M1267" s="52">
        <f>IF(H1267&gt;0,IF(COUNTIF($A$2:A1267,A1267)&gt;1,0,1),0)</f>
        <v>0</v>
      </c>
    </row>
    <row r="1268" spans="1:13" ht="12.75" customHeight="1" x14ac:dyDescent="0.25">
      <c r="A1268"/>
      <c r="B1268"/>
      <c r="C1268"/>
      <c r="D1268"/>
      <c r="E1268"/>
      <c r="F1268"/>
      <c r="G1268" s="59"/>
      <c r="H1268" s="60"/>
      <c r="I1268" s="60"/>
      <c r="J1268"/>
      <c r="K1268" s="91"/>
      <c r="M1268" s="52">
        <f>IF(H1268&gt;0,IF(COUNTIF($A$2:A1268,A1268)&gt;1,0,1),0)</f>
        <v>0</v>
      </c>
    </row>
    <row r="1269" spans="1:13" ht="12.75" customHeight="1" x14ac:dyDescent="0.25">
      <c r="A1269"/>
      <c r="B1269"/>
      <c r="C1269"/>
      <c r="D1269"/>
      <c r="E1269"/>
      <c r="F1269"/>
      <c r="G1269" s="59"/>
      <c r="H1269" s="60"/>
      <c r="I1269" s="60"/>
      <c r="J1269"/>
      <c r="K1269" s="91"/>
      <c r="M1269" s="52">
        <f>IF(H1269&gt;0,IF(COUNTIF($A$2:A1269,A1269)&gt;1,0,1),0)</f>
        <v>0</v>
      </c>
    </row>
    <row r="1270" spans="1:13" ht="12.75" customHeight="1" x14ac:dyDescent="0.25">
      <c r="A1270"/>
      <c r="B1270"/>
      <c r="C1270"/>
      <c r="D1270"/>
      <c r="E1270"/>
      <c r="F1270"/>
      <c r="G1270" s="59"/>
      <c r="H1270" s="60"/>
      <c r="I1270" s="60"/>
      <c r="J1270"/>
      <c r="K1270" s="91"/>
      <c r="M1270" s="52">
        <f>IF(H1270&gt;0,IF(COUNTIF($A$2:A1270,A1270)&gt;1,0,1),0)</f>
        <v>0</v>
      </c>
    </row>
    <row r="1271" spans="1:13" ht="12.75" customHeight="1" x14ac:dyDescent="0.25">
      <c r="A1271"/>
      <c r="B1271"/>
      <c r="C1271"/>
      <c r="D1271"/>
      <c r="E1271"/>
      <c r="F1271"/>
      <c r="G1271" s="59"/>
      <c r="H1271" s="60"/>
      <c r="I1271" s="60"/>
      <c r="J1271"/>
      <c r="K1271" s="91"/>
      <c r="M1271" s="52">
        <f>IF(H1271&gt;0,IF(COUNTIF($A$2:A1271,A1271)&gt;1,0,1),0)</f>
        <v>0</v>
      </c>
    </row>
    <row r="1272" spans="1:13" ht="12.75" customHeight="1" x14ac:dyDescent="0.25">
      <c r="A1272"/>
      <c r="B1272"/>
      <c r="C1272"/>
      <c r="D1272"/>
      <c r="E1272"/>
      <c r="F1272"/>
      <c r="G1272" s="59"/>
      <c r="H1272" s="60"/>
      <c r="I1272" s="60"/>
      <c r="J1272"/>
      <c r="K1272" s="91"/>
      <c r="M1272" s="52">
        <f>IF(H1272&gt;0,IF(COUNTIF($A$2:A1272,A1272)&gt;1,0,1),0)</f>
        <v>0</v>
      </c>
    </row>
    <row r="1273" spans="1:13" ht="12.75" customHeight="1" x14ac:dyDescent="0.25">
      <c r="A1273"/>
      <c r="B1273"/>
      <c r="C1273"/>
      <c r="D1273"/>
      <c r="E1273"/>
      <c r="F1273"/>
      <c r="G1273" s="59"/>
      <c r="H1273" s="60"/>
      <c r="I1273" s="60"/>
      <c r="J1273"/>
      <c r="K1273" s="91"/>
      <c r="M1273" s="52">
        <f>IF(H1273&gt;0,IF(COUNTIF($A$2:A1273,A1273)&gt;1,0,1),0)</f>
        <v>0</v>
      </c>
    </row>
    <row r="1274" spans="1:13" ht="12.75" customHeight="1" x14ac:dyDescent="0.25">
      <c r="A1274"/>
      <c r="B1274"/>
      <c r="C1274"/>
      <c r="D1274"/>
      <c r="E1274"/>
      <c r="F1274"/>
      <c r="G1274" s="59"/>
      <c r="H1274" s="60"/>
      <c r="I1274" s="60"/>
      <c r="J1274"/>
      <c r="K1274" s="91"/>
      <c r="M1274" s="52">
        <f>IF(H1274&gt;0,IF(COUNTIF($A$2:A1274,A1274)&gt;1,0,1),0)</f>
        <v>0</v>
      </c>
    </row>
    <row r="1275" spans="1:13" ht="12.75" customHeight="1" x14ac:dyDescent="0.25">
      <c r="A1275"/>
      <c r="B1275"/>
      <c r="C1275"/>
      <c r="D1275"/>
      <c r="E1275"/>
      <c r="F1275"/>
      <c r="G1275" s="59"/>
      <c r="H1275" s="60"/>
      <c r="I1275" s="60"/>
      <c r="J1275"/>
      <c r="K1275" s="91"/>
      <c r="M1275" s="52">
        <f>IF(H1275&gt;0,IF(COUNTIF($A$2:A1275,A1275)&gt;1,0,1),0)</f>
        <v>0</v>
      </c>
    </row>
    <row r="1276" spans="1:13" ht="12.75" customHeight="1" x14ac:dyDescent="0.25">
      <c r="A1276"/>
      <c r="B1276"/>
      <c r="C1276"/>
      <c r="D1276"/>
      <c r="E1276"/>
      <c r="F1276"/>
      <c r="G1276" s="59"/>
      <c r="H1276" s="60"/>
      <c r="I1276" s="60"/>
      <c r="J1276"/>
      <c r="K1276" s="91"/>
      <c r="M1276" s="52">
        <f>IF(H1276&gt;0,IF(COUNTIF($A$2:A1276,A1276)&gt;1,0,1),0)</f>
        <v>0</v>
      </c>
    </row>
    <row r="1277" spans="1:13" ht="12.75" customHeight="1" x14ac:dyDescent="0.25">
      <c r="A1277"/>
      <c r="B1277"/>
      <c r="C1277"/>
      <c r="D1277"/>
      <c r="E1277"/>
      <c r="F1277"/>
      <c r="G1277" s="59"/>
      <c r="H1277" s="60"/>
      <c r="I1277" s="60"/>
      <c r="J1277"/>
      <c r="K1277" s="91"/>
      <c r="M1277" s="52">
        <f>IF(H1277&gt;0,IF(COUNTIF($A$2:A1277,A1277)&gt;1,0,1),0)</f>
        <v>0</v>
      </c>
    </row>
    <row r="1278" spans="1:13" ht="12.75" customHeight="1" x14ac:dyDescent="0.25">
      <c r="A1278"/>
      <c r="B1278"/>
      <c r="C1278"/>
      <c r="D1278"/>
      <c r="E1278"/>
      <c r="F1278"/>
      <c r="G1278" s="59"/>
      <c r="H1278" s="60"/>
      <c r="I1278" s="60"/>
      <c r="J1278"/>
      <c r="K1278" s="91"/>
      <c r="M1278" s="52">
        <f>IF(H1278&gt;0,IF(COUNTIF($A$2:A1278,A1278)&gt;1,0,1),0)</f>
        <v>0</v>
      </c>
    </row>
    <row r="1279" spans="1:13" ht="12.75" customHeight="1" x14ac:dyDescent="0.25">
      <c r="A1279"/>
      <c r="B1279"/>
      <c r="C1279"/>
      <c r="D1279"/>
      <c r="E1279"/>
      <c r="F1279"/>
      <c r="G1279" s="59"/>
      <c r="H1279" s="60"/>
      <c r="I1279" s="60"/>
      <c r="J1279"/>
      <c r="K1279" s="91"/>
      <c r="M1279" s="52">
        <f>IF(H1279&gt;0,IF(COUNTIF($A$2:A1279,A1279)&gt;1,0,1),0)</f>
        <v>0</v>
      </c>
    </row>
    <row r="1280" spans="1:13" ht="12.75" customHeight="1" x14ac:dyDescent="0.25">
      <c r="A1280"/>
      <c r="B1280"/>
      <c r="C1280"/>
      <c r="D1280"/>
      <c r="E1280"/>
      <c r="F1280"/>
      <c r="G1280" s="59"/>
      <c r="H1280" s="60"/>
      <c r="I1280" s="60"/>
      <c r="J1280"/>
      <c r="K1280" s="91"/>
      <c r="M1280" s="52">
        <f>IF(H1280&gt;0,IF(COUNTIF($A$2:A1280,A1280)&gt;1,0,1),0)</f>
        <v>0</v>
      </c>
    </row>
    <row r="1281" spans="1:13" ht="12.75" customHeight="1" x14ac:dyDescent="0.25">
      <c r="A1281"/>
      <c r="B1281"/>
      <c r="C1281"/>
      <c r="D1281"/>
      <c r="E1281"/>
      <c r="F1281"/>
      <c r="G1281" s="59"/>
      <c r="H1281" s="60"/>
      <c r="I1281" s="60"/>
      <c r="J1281"/>
      <c r="K1281" s="91"/>
      <c r="M1281" s="52">
        <f>IF(H1281&gt;0,IF(COUNTIF($A$2:A1281,A1281)&gt;1,0,1),0)</f>
        <v>0</v>
      </c>
    </row>
    <row r="1282" spans="1:13" ht="12.75" customHeight="1" x14ac:dyDescent="0.25">
      <c r="A1282"/>
      <c r="B1282"/>
      <c r="C1282"/>
      <c r="D1282"/>
      <c r="E1282"/>
      <c r="F1282"/>
      <c r="G1282" s="59"/>
      <c r="H1282" s="60"/>
      <c r="I1282" s="60"/>
      <c r="J1282"/>
      <c r="K1282" s="91"/>
      <c r="M1282" s="52">
        <f>IF(H1282&gt;0,IF(COUNTIF($A$2:A1282,A1282)&gt;1,0,1),0)</f>
        <v>0</v>
      </c>
    </row>
    <row r="1283" spans="1:13" ht="12.75" customHeight="1" x14ac:dyDescent="0.25">
      <c r="A1283"/>
      <c r="B1283"/>
      <c r="C1283"/>
      <c r="D1283"/>
      <c r="E1283"/>
      <c r="F1283"/>
      <c r="G1283" s="59"/>
      <c r="H1283" s="60"/>
      <c r="I1283" s="60"/>
      <c r="J1283"/>
      <c r="K1283" s="91"/>
      <c r="M1283" s="52">
        <f>IF(H1283&gt;0,IF(COUNTIF($A$2:A1283,A1283)&gt;1,0,1),0)</f>
        <v>0</v>
      </c>
    </row>
    <row r="1284" spans="1:13" ht="12.75" customHeight="1" x14ac:dyDescent="0.25">
      <c r="A1284"/>
      <c r="B1284"/>
      <c r="C1284"/>
      <c r="D1284"/>
      <c r="E1284"/>
      <c r="F1284"/>
      <c r="G1284" s="59"/>
      <c r="H1284" s="60"/>
      <c r="I1284" s="60"/>
      <c r="J1284"/>
      <c r="K1284" s="91"/>
      <c r="M1284" s="52">
        <f>IF(H1284&gt;0,IF(COUNTIF($A$2:A1284,A1284)&gt;1,0,1),0)</f>
        <v>0</v>
      </c>
    </row>
    <row r="1285" spans="1:13" ht="12.75" customHeight="1" x14ac:dyDescent="0.25">
      <c r="A1285"/>
      <c r="B1285"/>
      <c r="C1285"/>
      <c r="D1285"/>
      <c r="E1285"/>
      <c r="F1285"/>
      <c r="G1285" s="59"/>
      <c r="H1285" s="60"/>
      <c r="I1285" s="60"/>
      <c r="J1285"/>
      <c r="K1285" s="91"/>
      <c r="M1285" s="52">
        <f>IF(H1285&gt;0,IF(COUNTIF($A$2:A1285,A1285)&gt;1,0,1),0)</f>
        <v>0</v>
      </c>
    </row>
    <row r="1286" spans="1:13" ht="12.75" customHeight="1" x14ac:dyDescent="0.25">
      <c r="A1286"/>
      <c r="B1286"/>
      <c r="C1286"/>
      <c r="D1286"/>
      <c r="E1286"/>
      <c r="F1286"/>
      <c r="G1286" s="59"/>
      <c r="H1286" s="60"/>
      <c r="I1286" s="60"/>
      <c r="J1286"/>
      <c r="K1286" s="91"/>
      <c r="M1286" s="52">
        <f>IF(H1286&gt;0,IF(COUNTIF($A$2:A1286,A1286)&gt;1,0,1),0)</f>
        <v>0</v>
      </c>
    </row>
    <row r="1287" spans="1:13" ht="12.75" customHeight="1" x14ac:dyDescent="0.25">
      <c r="A1287"/>
      <c r="B1287"/>
      <c r="C1287"/>
      <c r="D1287"/>
      <c r="E1287"/>
      <c r="F1287"/>
      <c r="G1287" s="59"/>
      <c r="H1287" s="60"/>
      <c r="I1287" s="60"/>
      <c r="J1287"/>
      <c r="K1287" s="91"/>
      <c r="M1287" s="52">
        <f>IF(H1287&gt;0,IF(COUNTIF($A$2:A1287,A1287)&gt;1,0,1),0)</f>
        <v>0</v>
      </c>
    </row>
    <row r="1288" spans="1:13" ht="12.75" customHeight="1" x14ac:dyDescent="0.25">
      <c r="A1288"/>
      <c r="B1288"/>
      <c r="C1288"/>
      <c r="D1288"/>
      <c r="E1288"/>
      <c r="F1288"/>
      <c r="G1288" s="59"/>
      <c r="H1288" s="60"/>
      <c r="I1288" s="60"/>
      <c r="J1288"/>
      <c r="K1288" s="91"/>
      <c r="M1288" s="52">
        <f>IF(H1288&gt;0,IF(COUNTIF($A$2:A1288,A1288)&gt;1,0,1),0)</f>
        <v>0</v>
      </c>
    </row>
    <row r="1289" spans="1:13" ht="12.75" customHeight="1" x14ac:dyDescent="0.25">
      <c r="A1289"/>
      <c r="B1289"/>
      <c r="C1289"/>
      <c r="D1289"/>
      <c r="E1289"/>
      <c r="F1289"/>
      <c r="G1289" s="59"/>
      <c r="H1289" s="60"/>
      <c r="I1289" s="60"/>
      <c r="J1289"/>
      <c r="K1289" s="91"/>
      <c r="M1289" s="52">
        <f>IF(H1289&gt;0,IF(COUNTIF($A$2:A1289,A1289)&gt;1,0,1),0)</f>
        <v>0</v>
      </c>
    </row>
    <row r="1290" spans="1:13" ht="12.75" customHeight="1" x14ac:dyDescent="0.25">
      <c r="A1290"/>
      <c r="B1290"/>
      <c r="C1290"/>
      <c r="D1290"/>
      <c r="E1290"/>
      <c r="F1290"/>
      <c r="G1290" s="59"/>
      <c r="H1290" s="60"/>
      <c r="I1290" s="60"/>
      <c r="J1290"/>
      <c r="K1290" s="91"/>
      <c r="M1290" s="52">
        <f>IF(H1290&gt;0,IF(COUNTIF($A$2:A1290,A1290)&gt;1,0,1),0)</f>
        <v>0</v>
      </c>
    </row>
    <row r="1291" spans="1:13" ht="12.75" customHeight="1" x14ac:dyDescent="0.25">
      <c r="A1291"/>
      <c r="B1291"/>
      <c r="C1291"/>
      <c r="D1291"/>
      <c r="E1291"/>
      <c r="F1291"/>
      <c r="G1291" s="59"/>
      <c r="H1291" s="60"/>
      <c r="I1291" s="60"/>
      <c r="J1291"/>
      <c r="K1291" s="91"/>
      <c r="M1291" s="52">
        <f>IF(H1291&gt;0,IF(COUNTIF($A$2:A1291,A1291)&gt;1,0,1),0)</f>
        <v>0</v>
      </c>
    </row>
    <row r="1292" spans="1:13" ht="12.75" customHeight="1" x14ac:dyDescent="0.25">
      <c r="A1292"/>
      <c r="B1292"/>
      <c r="C1292"/>
      <c r="D1292"/>
      <c r="E1292"/>
      <c r="F1292"/>
      <c r="G1292" s="59"/>
      <c r="H1292" s="60"/>
      <c r="I1292" s="60"/>
      <c r="J1292"/>
      <c r="K1292" s="91"/>
      <c r="M1292" s="52">
        <f>IF(H1292&gt;0,IF(COUNTIF($A$2:A1292,A1292)&gt;1,0,1),0)</f>
        <v>0</v>
      </c>
    </row>
    <row r="1293" spans="1:13" ht="12.75" customHeight="1" x14ac:dyDescent="0.25">
      <c r="A1293"/>
      <c r="B1293"/>
      <c r="C1293"/>
      <c r="D1293"/>
      <c r="E1293"/>
      <c r="F1293"/>
      <c r="G1293" s="59"/>
      <c r="H1293" s="60"/>
      <c r="I1293" s="60"/>
      <c r="J1293"/>
      <c r="K1293" s="91"/>
      <c r="M1293" s="52">
        <f>IF(H1293&gt;0,IF(COUNTIF($A$2:A1293,A1293)&gt;1,0,1),0)</f>
        <v>0</v>
      </c>
    </row>
    <row r="1294" spans="1:13" ht="12.75" customHeight="1" x14ac:dyDescent="0.25">
      <c r="A1294"/>
      <c r="B1294"/>
      <c r="C1294"/>
      <c r="D1294"/>
      <c r="E1294"/>
      <c r="F1294"/>
      <c r="G1294" s="59"/>
      <c r="H1294" s="60"/>
      <c r="I1294" s="60"/>
      <c r="J1294"/>
      <c r="K1294" s="91"/>
      <c r="M1294" s="52">
        <f>IF(H1294&gt;0,IF(COUNTIF($A$2:A1294,A1294)&gt;1,0,1),0)</f>
        <v>0</v>
      </c>
    </row>
    <row r="1295" spans="1:13" ht="12.75" customHeight="1" x14ac:dyDescent="0.25">
      <c r="A1295"/>
      <c r="B1295"/>
      <c r="C1295"/>
      <c r="D1295"/>
      <c r="E1295"/>
      <c r="F1295"/>
      <c r="G1295" s="59"/>
      <c r="H1295" s="60"/>
      <c r="I1295" s="60"/>
      <c r="J1295"/>
      <c r="K1295" s="91"/>
      <c r="M1295" s="52">
        <f>IF(H1295&gt;0,IF(COUNTIF($A$2:A1295,A1295)&gt;1,0,1),0)</f>
        <v>0</v>
      </c>
    </row>
    <row r="1296" spans="1:13" ht="12.75" customHeight="1" x14ac:dyDescent="0.25">
      <c r="A1296"/>
      <c r="B1296"/>
      <c r="C1296"/>
      <c r="D1296"/>
      <c r="E1296"/>
      <c r="F1296"/>
      <c r="G1296" s="59"/>
      <c r="H1296" s="60"/>
      <c r="I1296" s="60"/>
      <c r="J1296"/>
      <c r="K1296" s="91"/>
      <c r="M1296" s="52">
        <f>IF(H1296&gt;0,IF(COUNTIF($A$2:A1296,A1296)&gt;1,0,1),0)</f>
        <v>0</v>
      </c>
    </row>
    <row r="1297" spans="1:13" ht="12.75" customHeight="1" x14ac:dyDescent="0.25">
      <c r="A1297"/>
      <c r="B1297"/>
      <c r="C1297"/>
      <c r="D1297"/>
      <c r="E1297"/>
      <c r="F1297"/>
      <c r="G1297" s="59"/>
      <c r="H1297" s="60"/>
      <c r="I1297" s="60"/>
      <c r="J1297"/>
      <c r="K1297" s="91"/>
      <c r="M1297" s="52">
        <f>IF(H1297&gt;0,IF(COUNTIF($A$2:A1297,A1297)&gt;1,0,1),0)</f>
        <v>0</v>
      </c>
    </row>
    <row r="1298" spans="1:13" ht="12.75" customHeight="1" x14ac:dyDescent="0.25">
      <c r="A1298"/>
      <c r="B1298"/>
      <c r="C1298"/>
      <c r="D1298"/>
      <c r="E1298"/>
      <c r="F1298"/>
      <c r="G1298" s="59"/>
      <c r="H1298" s="60"/>
      <c r="I1298" s="60"/>
      <c r="J1298"/>
      <c r="K1298" s="91"/>
      <c r="M1298" s="52">
        <f>IF(H1298&gt;0,IF(COUNTIF($A$2:A1298,A1298)&gt;1,0,1),0)</f>
        <v>0</v>
      </c>
    </row>
    <row r="1299" spans="1:13" ht="12.75" customHeight="1" x14ac:dyDescent="0.25">
      <c r="A1299"/>
      <c r="B1299"/>
      <c r="C1299"/>
      <c r="D1299"/>
      <c r="E1299"/>
      <c r="F1299"/>
      <c r="G1299" s="59"/>
      <c r="H1299" s="60"/>
      <c r="I1299" s="60"/>
      <c r="J1299"/>
      <c r="K1299" s="91"/>
      <c r="M1299" s="52">
        <f>IF(H1299&gt;0,IF(COUNTIF($A$2:A1299,A1299)&gt;1,0,1),0)</f>
        <v>0</v>
      </c>
    </row>
    <row r="1300" spans="1:13" ht="12.75" customHeight="1" x14ac:dyDescent="0.25">
      <c r="A1300"/>
      <c r="B1300"/>
      <c r="C1300"/>
      <c r="D1300"/>
      <c r="E1300"/>
      <c r="F1300"/>
      <c r="G1300" s="59"/>
      <c r="H1300" s="60"/>
      <c r="I1300" s="60"/>
      <c r="J1300"/>
      <c r="K1300" s="91"/>
      <c r="M1300" s="52">
        <f>IF(H1300&gt;0,IF(COUNTIF($A$2:A1300,A1300)&gt;1,0,1),0)</f>
        <v>0</v>
      </c>
    </row>
    <row r="1301" spans="1:13" ht="12.75" customHeight="1" x14ac:dyDescent="0.25">
      <c r="A1301"/>
      <c r="B1301"/>
      <c r="C1301"/>
      <c r="D1301"/>
      <c r="E1301"/>
      <c r="F1301"/>
      <c r="G1301" s="59"/>
      <c r="H1301" s="60"/>
      <c r="I1301" s="60"/>
      <c r="J1301"/>
      <c r="K1301" s="91"/>
      <c r="M1301" s="52">
        <f>IF(H1301&gt;0,IF(COUNTIF($A$2:A1301,A1301)&gt;1,0,1),0)</f>
        <v>0</v>
      </c>
    </row>
    <row r="1302" spans="1:13" ht="12.75" customHeight="1" x14ac:dyDescent="0.25">
      <c r="A1302"/>
      <c r="B1302"/>
      <c r="C1302"/>
      <c r="D1302"/>
      <c r="E1302"/>
      <c r="F1302"/>
      <c r="G1302" s="59"/>
      <c r="H1302" s="60"/>
      <c r="I1302" s="60"/>
      <c r="J1302"/>
      <c r="K1302" s="91"/>
      <c r="M1302" s="52">
        <f>IF(H1302&gt;0,IF(COUNTIF($A$2:A1302,A1302)&gt;1,0,1),0)</f>
        <v>0</v>
      </c>
    </row>
    <row r="1303" spans="1:13" ht="12.75" customHeight="1" x14ac:dyDescent="0.25">
      <c r="A1303"/>
      <c r="B1303"/>
      <c r="C1303"/>
      <c r="D1303"/>
      <c r="E1303"/>
      <c r="F1303"/>
      <c r="G1303" s="59"/>
      <c r="H1303" s="60"/>
      <c r="I1303" s="60"/>
      <c r="J1303"/>
      <c r="K1303" s="91"/>
      <c r="M1303" s="52">
        <f>IF(H1303&gt;0,IF(COUNTIF($A$2:A1303,A1303)&gt;1,0,1),0)</f>
        <v>0</v>
      </c>
    </row>
    <row r="1304" spans="1:13" ht="12.75" customHeight="1" x14ac:dyDescent="0.25">
      <c r="A1304"/>
      <c r="B1304"/>
      <c r="C1304"/>
      <c r="D1304"/>
      <c r="E1304"/>
      <c r="F1304"/>
      <c r="G1304" s="59"/>
      <c r="H1304" s="60"/>
      <c r="I1304" s="60"/>
      <c r="J1304"/>
      <c r="K1304" s="91"/>
      <c r="M1304" s="52">
        <f>IF(H1304&gt;0,IF(COUNTIF($A$2:A1304,A1304)&gt;1,0,1),0)</f>
        <v>0</v>
      </c>
    </row>
    <row r="1305" spans="1:13" ht="12.75" customHeight="1" x14ac:dyDescent="0.25">
      <c r="A1305"/>
      <c r="B1305"/>
      <c r="C1305"/>
      <c r="D1305"/>
      <c r="E1305"/>
      <c r="F1305"/>
      <c r="G1305" s="59"/>
      <c r="H1305" s="60"/>
      <c r="I1305" s="60"/>
      <c r="J1305"/>
      <c r="K1305" s="91"/>
      <c r="M1305" s="52">
        <f>IF(H1305&gt;0,IF(COUNTIF($A$2:A1305,A1305)&gt;1,0,1),0)</f>
        <v>0</v>
      </c>
    </row>
    <row r="1306" spans="1:13" ht="12.75" customHeight="1" x14ac:dyDescent="0.25">
      <c r="A1306"/>
      <c r="B1306"/>
      <c r="C1306"/>
      <c r="D1306"/>
      <c r="E1306"/>
      <c r="F1306"/>
      <c r="G1306" s="59"/>
      <c r="H1306" s="60"/>
      <c r="I1306" s="60"/>
      <c r="J1306"/>
      <c r="K1306" s="91"/>
      <c r="M1306" s="52">
        <f>IF(H1306&gt;0,IF(COUNTIF($A$2:A1306,A1306)&gt;1,0,1),0)</f>
        <v>0</v>
      </c>
    </row>
    <row r="1307" spans="1:13" ht="12.75" customHeight="1" x14ac:dyDescent="0.25">
      <c r="A1307"/>
      <c r="B1307"/>
      <c r="C1307"/>
      <c r="D1307"/>
      <c r="E1307"/>
      <c r="F1307"/>
      <c r="G1307" s="59"/>
      <c r="H1307" s="60"/>
      <c r="I1307" s="60"/>
      <c r="J1307"/>
      <c r="K1307" s="91"/>
      <c r="M1307" s="52">
        <f>IF(H1307&gt;0,IF(COUNTIF($A$2:A1307,A1307)&gt;1,0,1),0)</f>
        <v>0</v>
      </c>
    </row>
    <row r="1308" spans="1:13" ht="12.75" customHeight="1" x14ac:dyDescent="0.25">
      <c r="A1308"/>
      <c r="B1308"/>
      <c r="C1308"/>
      <c r="D1308"/>
      <c r="E1308"/>
      <c r="F1308"/>
      <c r="G1308" s="59"/>
      <c r="H1308" s="60"/>
      <c r="I1308" s="60"/>
      <c r="J1308"/>
      <c r="K1308" s="91"/>
      <c r="M1308" s="52">
        <f>IF(H1308&gt;0,IF(COUNTIF($A$2:A1308,A1308)&gt;1,0,1),0)</f>
        <v>0</v>
      </c>
    </row>
    <row r="1309" spans="1:13" ht="12.75" customHeight="1" x14ac:dyDescent="0.25">
      <c r="A1309"/>
      <c r="B1309"/>
      <c r="C1309"/>
      <c r="D1309"/>
      <c r="E1309"/>
      <c r="F1309"/>
      <c r="G1309" s="59"/>
      <c r="H1309" s="60"/>
      <c r="I1309" s="60"/>
      <c r="J1309"/>
      <c r="K1309" s="91"/>
      <c r="M1309" s="52">
        <f>IF(H1309&gt;0,IF(COUNTIF($A$2:A1309,A1309)&gt;1,0,1),0)</f>
        <v>0</v>
      </c>
    </row>
    <row r="1310" spans="1:13" ht="12.75" customHeight="1" x14ac:dyDescent="0.25">
      <c r="A1310"/>
      <c r="B1310"/>
      <c r="C1310"/>
      <c r="D1310"/>
      <c r="E1310"/>
      <c r="F1310"/>
      <c r="G1310" s="59"/>
      <c r="H1310" s="60"/>
      <c r="I1310" s="60"/>
      <c r="J1310"/>
      <c r="K1310" s="91"/>
      <c r="M1310" s="52">
        <f>IF(H1310&gt;0,IF(COUNTIF($A$2:A1310,A1310)&gt;1,0,1),0)</f>
        <v>0</v>
      </c>
    </row>
    <row r="1311" spans="1:13" ht="12.75" customHeight="1" x14ac:dyDescent="0.25">
      <c r="A1311"/>
      <c r="B1311"/>
      <c r="C1311"/>
      <c r="D1311"/>
      <c r="E1311"/>
      <c r="F1311"/>
      <c r="G1311" s="59"/>
      <c r="H1311" s="60"/>
      <c r="I1311" s="60"/>
      <c r="J1311"/>
      <c r="K1311" s="91"/>
      <c r="M1311" s="52">
        <f>IF(H1311&gt;0,IF(COUNTIF($A$2:A1311,A1311)&gt;1,0,1),0)</f>
        <v>0</v>
      </c>
    </row>
    <row r="1312" spans="1:13" ht="12.75" customHeight="1" x14ac:dyDescent="0.25">
      <c r="A1312"/>
      <c r="B1312"/>
      <c r="C1312"/>
      <c r="D1312"/>
      <c r="E1312"/>
      <c r="F1312"/>
      <c r="G1312" s="59"/>
      <c r="H1312" s="60"/>
      <c r="I1312" s="60"/>
      <c r="J1312"/>
      <c r="K1312" s="91"/>
      <c r="M1312" s="52">
        <f>IF(H1312&gt;0,IF(COUNTIF($A$2:A1312,A1312)&gt;1,0,1),0)</f>
        <v>0</v>
      </c>
    </row>
    <row r="1313" spans="1:13" ht="12.75" customHeight="1" x14ac:dyDescent="0.25">
      <c r="A1313"/>
      <c r="B1313"/>
      <c r="C1313"/>
      <c r="D1313"/>
      <c r="E1313"/>
      <c r="F1313"/>
      <c r="G1313" s="59"/>
      <c r="H1313" s="60"/>
      <c r="I1313" s="60"/>
      <c r="J1313"/>
      <c r="K1313" s="91"/>
      <c r="M1313" s="52">
        <f>IF(H1313&gt;0,IF(COUNTIF($A$2:A1313,A1313)&gt;1,0,1),0)</f>
        <v>0</v>
      </c>
    </row>
    <row r="1314" spans="1:13" ht="12.75" customHeight="1" x14ac:dyDescent="0.25">
      <c r="A1314"/>
      <c r="B1314"/>
      <c r="C1314"/>
      <c r="D1314"/>
      <c r="E1314"/>
      <c r="F1314"/>
      <c r="G1314" s="59"/>
      <c r="H1314" s="60"/>
      <c r="I1314" s="60"/>
      <c r="J1314"/>
      <c r="K1314" s="91"/>
      <c r="M1314" s="52">
        <f>IF(H1314&gt;0,IF(COUNTIF($A$2:A1314,A1314)&gt;1,0,1),0)</f>
        <v>0</v>
      </c>
    </row>
    <row r="1315" spans="1:13" ht="12.75" customHeight="1" x14ac:dyDescent="0.25">
      <c r="A1315"/>
      <c r="B1315"/>
      <c r="C1315"/>
      <c r="D1315"/>
      <c r="E1315"/>
      <c r="F1315"/>
      <c r="G1315" s="59"/>
      <c r="H1315" s="60"/>
      <c r="I1315" s="60"/>
      <c r="J1315"/>
      <c r="K1315" s="91"/>
      <c r="M1315" s="52">
        <f>IF(H1315&gt;0,IF(COUNTIF($A$2:A1315,A1315)&gt;1,0,1),0)</f>
        <v>0</v>
      </c>
    </row>
    <row r="1316" spans="1:13" ht="12.75" customHeight="1" x14ac:dyDescent="0.25">
      <c r="A1316"/>
      <c r="B1316"/>
      <c r="C1316"/>
      <c r="D1316"/>
      <c r="E1316"/>
      <c r="F1316"/>
      <c r="G1316" s="59"/>
      <c r="H1316" s="60"/>
      <c r="I1316" s="60"/>
      <c r="J1316"/>
      <c r="K1316" s="91"/>
      <c r="M1316" s="52">
        <f>IF(H1316&gt;0,IF(COUNTIF($A$2:A1316,A1316)&gt;1,0,1),0)</f>
        <v>0</v>
      </c>
    </row>
    <row r="1317" spans="1:13" ht="12.75" customHeight="1" x14ac:dyDescent="0.25">
      <c r="A1317"/>
      <c r="B1317"/>
      <c r="C1317"/>
      <c r="D1317"/>
      <c r="E1317"/>
      <c r="F1317"/>
      <c r="G1317" s="59"/>
      <c r="H1317" s="60"/>
      <c r="I1317" s="60"/>
      <c r="J1317"/>
      <c r="K1317" s="91"/>
      <c r="M1317" s="52">
        <f>IF(H1317&gt;0,IF(COUNTIF($A$2:A1317,A1317)&gt;1,0,1),0)</f>
        <v>0</v>
      </c>
    </row>
    <row r="1318" spans="1:13" ht="12.75" customHeight="1" x14ac:dyDescent="0.25">
      <c r="A1318"/>
      <c r="B1318"/>
      <c r="C1318"/>
      <c r="D1318"/>
      <c r="E1318"/>
      <c r="F1318"/>
      <c r="G1318" s="59"/>
      <c r="H1318" s="60"/>
      <c r="I1318" s="60"/>
      <c r="J1318"/>
      <c r="K1318" s="91"/>
      <c r="M1318" s="52">
        <f>IF(H1318&gt;0,IF(COUNTIF($A$2:A1318,A1318)&gt;1,0,1),0)</f>
        <v>0</v>
      </c>
    </row>
    <row r="1319" spans="1:13" ht="12.75" customHeight="1" x14ac:dyDescent="0.25">
      <c r="A1319"/>
      <c r="B1319"/>
      <c r="C1319"/>
      <c r="D1319"/>
      <c r="E1319"/>
      <c r="F1319"/>
      <c r="G1319" s="59"/>
      <c r="H1319" s="60"/>
      <c r="I1319" s="60"/>
      <c r="J1319"/>
      <c r="K1319" s="91"/>
      <c r="M1319" s="52">
        <f>IF(H1319&gt;0,IF(COUNTIF($A$2:A1319,A1319)&gt;1,0,1),0)</f>
        <v>0</v>
      </c>
    </row>
    <row r="1320" spans="1:13" ht="12.75" customHeight="1" x14ac:dyDescent="0.25">
      <c r="A1320"/>
      <c r="B1320"/>
      <c r="C1320"/>
      <c r="D1320"/>
      <c r="E1320"/>
      <c r="F1320"/>
      <c r="G1320" s="59"/>
      <c r="H1320" s="60"/>
      <c r="I1320" s="60"/>
      <c r="J1320"/>
      <c r="K1320" s="91"/>
      <c r="M1320" s="52">
        <f>IF(H1320&gt;0,IF(COUNTIF($A$2:A1320,A1320)&gt;1,0,1),0)</f>
        <v>0</v>
      </c>
    </row>
    <row r="1321" spans="1:13" ht="12.75" customHeight="1" x14ac:dyDescent="0.25">
      <c r="A1321"/>
      <c r="B1321"/>
      <c r="C1321"/>
      <c r="D1321"/>
      <c r="E1321"/>
      <c r="F1321"/>
      <c r="G1321" s="59"/>
      <c r="H1321" s="60"/>
      <c r="I1321" s="60"/>
      <c r="J1321"/>
      <c r="K1321" s="91"/>
      <c r="M1321" s="52">
        <f>IF(H1321&gt;0,IF(COUNTIF($A$2:A1321,A1321)&gt;1,0,1),0)</f>
        <v>0</v>
      </c>
    </row>
    <row r="1322" spans="1:13" ht="12.75" customHeight="1" x14ac:dyDescent="0.25">
      <c r="A1322"/>
      <c r="B1322"/>
      <c r="C1322"/>
      <c r="D1322"/>
      <c r="E1322"/>
      <c r="F1322"/>
      <c r="G1322" s="59"/>
      <c r="H1322" s="60"/>
      <c r="I1322" s="60"/>
      <c r="J1322"/>
      <c r="K1322" s="91"/>
      <c r="M1322" s="52">
        <f>IF(H1322&gt;0,IF(COUNTIF($A$2:A1322,A1322)&gt;1,0,1),0)</f>
        <v>0</v>
      </c>
    </row>
    <row r="1323" spans="1:13" ht="12.75" customHeight="1" x14ac:dyDescent="0.25">
      <c r="A1323"/>
      <c r="B1323"/>
      <c r="C1323"/>
      <c r="D1323"/>
      <c r="E1323"/>
      <c r="F1323"/>
      <c r="G1323" s="59"/>
      <c r="H1323" s="60"/>
      <c r="I1323" s="60"/>
      <c r="J1323"/>
      <c r="K1323" s="91"/>
      <c r="M1323" s="52">
        <f>IF(H1323&gt;0,IF(COUNTIF($A$2:A1323,A1323)&gt;1,0,1),0)</f>
        <v>0</v>
      </c>
    </row>
    <row r="1324" spans="1:13" ht="12.75" customHeight="1" x14ac:dyDescent="0.25">
      <c r="A1324"/>
      <c r="B1324"/>
      <c r="C1324"/>
      <c r="D1324"/>
      <c r="E1324"/>
      <c r="F1324"/>
      <c r="G1324" s="59"/>
      <c r="H1324" s="60"/>
      <c r="I1324" s="60"/>
      <c r="J1324"/>
      <c r="K1324" s="91"/>
      <c r="M1324" s="52">
        <f>IF(H1324&gt;0,IF(COUNTIF($A$2:A1324,A1324)&gt;1,0,1),0)</f>
        <v>0</v>
      </c>
    </row>
    <row r="1325" spans="1:13" ht="12.75" customHeight="1" x14ac:dyDescent="0.25">
      <c r="A1325"/>
      <c r="B1325"/>
      <c r="C1325"/>
      <c r="D1325"/>
      <c r="E1325"/>
      <c r="F1325"/>
      <c r="G1325" s="59"/>
      <c r="H1325" s="60"/>
      <c r="I1325" s="60"/>
      <c r="J1325"/>
      <c r="K1325" s="91"/>
      <c r="M1325" s="52">
        <f>IF(H1325&gt;0,IF(COUNTIF($A$2:A1325,A1325)&gt;1,0,1),0)</f>
        <v>0</v>
      </c>
    </row>
    <row r="1326" spans="1:13" ht="12.75" customHeight="1" x14ac:dyDescent="0.25">
      <c r="A1326"/>
      <c r="B1326"/>
      <c r="C1326"/>
      <c r="D1326"/>
      <c r="E1326"/>
      <c r="F1326"/>
      <c r="G1326" s="59"/>
      <c r="H1326" s="60"/>
      <c r="I1326" s="60"/>
      <c r="J1326" s="60"/>
      <c r="K1326" s="91"/>
      <c r="M1326" s="52">
        <f>IF(H1326&gt;0,IF(COUNTIF($A$2:A1326,A1326)&gt;1,0,1),0)</f>
        <v>0</v>
      </c>
    </row>
    <row r="1327" spans="1:13" ht="12.75" customHeight="1" x14ac:dyDescent="0.25">
      <c r="A1327"/>
      <c r="B1327"/>
      <c r="C1327"/>
      <c r="D1327"/>
      <c r="E1327"/>
      <c r="F1327"/>
      <c r="G1327" s="59"/>
      <c r="H1327" s="60"/>
      <c r="I1327" s="60"/>
      <c r="J1327"/>
      <c r="K1327" s="91"/>
      <c r="M1327" s="52">
        <f>IF(H1327&gt;0,IF(COUNTIF($A$2:A1327,A1327)&gt;1,0,1),0)</f>
        <v>0</v>
      </c>
    </row>
    <row r="1328" spans="1:13" ht="12.75" customHeight="1" x14ac:dyDescent="0.25">
      <c r="A1328"/>
      <c r="B1328"/>
      <c r="C1328"/>
      <c r="D1328"/>
      <c r="E1328"/>
      <c r="F1328"/>
      <c r="G1328" s="59"/>
      <c r="H1328" s="60"/>
      <c r="I1328" s="60"/>
      <c r="J1328"/>
      <c r="K1328" s="91"/>
      <c r="M1328" s="52">
        <f>IF(H1328&gt;0,IF(COUNTIF($A$2:A1328,A1328)&gt;1,0,1),0)</f>
        <v>0</v>
      </c>
    </row>
    <row r="1329" spans="1:13" ht="12.75" customHeight="1" x14ac:dyDescent="0.25">
      <c r="A1329"/>
      <c r="B1329"/>
      <c r="C1329"/>
      <c r="D1329"/>
      <c r="E1329"/>
      <c r="F1329"/>
      <c r="G1329" s="59"/>
      <c r="H1329" s="60"/>
      <c r="I1329" s="60"/>
      <c r="J1329"/>
      <c r="K1329" s="91"/>
      <c r="M1329" s="52">
        <f>IF(H1329&gt;0,IF(COUNTIF($A$2:A1329,A1329)&gt;1,0,1),0)</f>
        <v>0</v>
      </c>
    </row>
    <row r="1330" spans="1:13" ht="12.75" customHeight="1" x14ac:dyDescent="0.25">
      <c r="A1330"/>
      <c r="B1330"/>
      <c r="C1330"/>
      <c r="D1330"/>
      <c r="E1330"/>
      <c r="F1330"/>
      <c r="G1330" s="59"/>
      <c r="H1330" s="60"/>
      <c r="I1330" s="60"/>
      <c r="J1330"/>
      <c r="K1330" s="91"/>
      <c r="M1330" s="52">
        <f>IF(H1330&gt;0,IF(COUNTIF($A$2:A1330,A1330)&gt;1,0,1),0)</f>
        <v>0</v>
      </c>
    </row>
    <row r="1331" spans="1:13" ht="12.75" customHeight="1" x14ac:dyDescent="0.25">
      <c r="A1331"/>
      <c r="B1331"/>
      <c r="C1331"/>
      <c r="D1331"/>
      <c r="E1331"/>
      <c r="F1331"/>
      <c r="G1331" s="59"/>
      <c r="H1331" s="60"/>
      <c r="I1331" s="60"/>
      <c r="J1331"/>
      <c r="K1331" s="91"/>
      <c r="M1331" s="52">
        <f>IF(H1331&gt;0,IF(COUNTIF($A$2:A1331,A1331)&gt;1,0,1),0)</f>
        <v>0</v>
      </c>
    </row>
    <row r="1332" spans="1:13" ht="12.75" customHeight="1" x14ac:dyDescent="0.25">
      <c r="A1332"/>
      <c r="B1332"/>
      <c r="C1332"/>
      <c r="D1332"/>
      <c r="E1332"/>
      <c r="F1332"/>
      <c r="G1332" s="59"/>
      <c r="H1332" s="60"/>
      <c r="I1332" s="60"/>
      <c r="J1332"/>
      <c r="K1332" s="91"/>
      <c r="M1332" s="52">
        <f>IF(H1332&gt;0,IF(COUNTIF($A$2:A1332,A1332)&gt;1,0,1),0)</f>
        <v>0</v>
      </c>
    </row>
    <row r="1333" spans="1:13" ht="12.75" customHeight="1" x14ac:dyDescent="0.25">
      <c r="A1333"/>
      <c r="B1333"/>
      <c r="C1333"/>
      <c r="D1333"/>
      <c r="E1333"/>
      <c r="F1333"/>
      <c r="G1333" s="59"/>
      <c r="H1333" s="60"/>
      <c r="I1333" s="60"/>
      <c r="J1333"/>
      <c r="K1333" s="91"/>
      <c r="M1333" s="52">
        <f>IF(H1333&gt;0,IF(COUNTIF($A$2:A1333,A1333)&gt;1,0,1),0)</f>
        <v>0</v>
      </c>
    </row>
    <row r="1334" spans="1:13" ht="12.75" customHeight="1" x14ac:dyDescent="0.25">
      <c r="A1334"/>
      <c r="B1334"/>
      <c r="C1334"/>
      <c r="D1334"/>
      <c r="E1334"/>
      <c r="F1334"/>
      <c r="G1334" s="59"/>
      <c r="H1334" s="60"/>
      <c r="I1334" s="60"/>
      <c r="J1334"/>
      <c r="K1334" s="91"/>
      <c r="M1334" s="52">
        <f>IF(H1334&gt;0,IF(COUNTIF($A$2:A1334,A1334)&gt;1,0,1),0)</f>
        <v>0</v>
      </c>
    </row>
    <row r="1335" spans="1:13" ht="12.75" customHeight="1" x14ac:dyDescent="0.25">
      <c r="A1335"/>
      <c r="B1335"/>
      <c r="C1335"/>
      <c r="D1335"/>
      <c r="E1335"/>
      <c r="F1335"/>
      <c r="G1335" s="59"/>
      <c r="H1335" s="60"/>
      <c r="I1335" s="60"/>
      <c r="J1335"/>
      <c r="K1335" s="91"/>
      <c r="M1335" s="52">
        <f>IF(H1335&gt;0,IF(COUNTIF($A$2:A1335,A1335)&gt;1,0,1),0)</f>
        <v>0</v>
      </c>
    </row>
    <row r="1336" spans="1:13" ht="12.75" customHeight="1" x14ac:dyDescent="0.25">
      <c r="A1336"/>
      <c r="B1336"/>
      <c r="C1336"/>
      <c r="D1336"/>
      <c r="E1336"/>
      <c r="F1336"/>
      <c r="G1336" s="59"/>
      <c r="H1336" s="60"/>
      <c r="I1336" s="60"/>
      <c r="J1336"/>
      <c r="K1336" s="91"/>
      <c r="M1336" s="52">
        <f>IF(H1336&gt;0,IF(COUNTIF($A$2:A1336,A1336)&gt;1,0,1),0)</f>
        <v>0</v>
      </c>
    </row>
    <row r="1337" spans="1:13" ht="12.75" customHeight="1" x14ac:dyDescent="0.25">
      <c r="A1337"/>
      <c r="B1337"/>
      <c r="C1337"/>
      <c r="D1337"/>
      <c r="E1337"/>
      <c r="F1337"/>
      <c r="G1337" s="59"/>
      <c r="H1337" s="60"/>
      <c r="I1337" s="60"/>
      <c r="J1337"/>
      <c r="K1337" s="91"/>
      <c r="M1337" s="52">
        <f>IF(H1337&gt;0,IF(COUNTIF($A$2:A1337,A1337)&gt;1,0,1),0)</f>
        <v>0</v>
      </c>
    </row>
    <row r="1338" spans="1:13" ht="12.75" customHeight="1" x14ac:dyDescent="0.25">
      <c r="A1338"/>
      <c r="B1338"/>
      <c r="C1338"/>
      <c r="D1338"/>
      <c r="E1338"/>
      <c r="F1338"/>
      <c r="G1338" s="59"/>
      <c r="H1338" s="60"/>
      <c r="I1338" s="60"/>
      <c r="J1338"/>
      <c r="K1338" s="91"/>
      <c r="M1338" s="52">
        <f>IF(H1338&gt;0,IF(COUNTIF($A$2:A1338,A1338)&gt;1,0,1),0)</f>
        <v>0</v>
      </c>
    </row>
    <row r="1339" spans="1:13" ht="12.75" customHeight="1" x14ac:dyDescent="0.25">
      <c r="A1339"/>
      <c r="B1339"/>
      <c r="C1339"/>
      <c r="D1339"/>
      <c r="E1339"/>
      <c r="F1339"/>
      <c r="G1339" s="59"/>
      <c r="H1339" s="60"/>
      <c r="I1339" s="60"/>
      <c r="J1339"/>
      <c r="K1339" s="91"/>
      <c r="M1339" s="52">
        <f>IF(H1339&gt;0,IF(COUNTIF($A$2:A1339,A1339)&gt;1,0,1),0)</f>
        <v>0</v>
      </c>
    </row>
    <row r="1340" spans="1:13" ht="12.75" customHeight="1" x14ac:dyDescent="0.25">
      <c r="A1340"/>
      <c r="B1340"/>
      <c r="C1340"/>
      <c r="D1340"/>
      <c r="E1340"/>
      <c r="F1340"/>
      <c r="G1340" s="59"/>
      <c r="H1340" s="60"/>
      <c r="I1340" s="60"/>
      <c r="J1340"/>
      <c r="K1340" s="91"/>
      <c r="M1340" s="52">
        <f>IF(H1340&gt;0,IF(COUNTIF($A$2:A1340,A1340)&gt;1,0,1),0)</f>
        <v>0</v>
      </c>
    </row>
    <row r="1341" spans="1:13" ht="12.75" customHeight="1" x14ac:dyDescent="0.25">
      <c r="A1341"/>
      <c r="B1341"/>
      <c r="C1341"/>
      <c r="D1341"/>
      <c r="E1341"/>
      <c r="F1341"/>
      <c r="G1341" s="59"/>
      <c r="H1341" s="60"/>
      <c r="I1341" s="60"/>
      <c r="J1341"/>
      <c r="K1341" s="91"/>
      <c r="M1341" s="52">
        <f>IF(H1341&gt;0,IF(COUNTIF($A$2:A1341,A1341)&gt;1,0,1),0)</f>
        <v>0</v>
      </c>
    </row>
    <row r="1342" spans="1:13" ht="12.75" customHeight="1" x14ac:dyDescent="0.25">
      <c r="A1342"/>
      <c r="B1342"/>
      <c r="C1342"/>
      <c r="D1342"/>
      <c r="E1342"/>
      <c r="F1342"/>
      <c r="G1342" s="59"/>
      <c r="H1342" s="60"/>
      <c r="I1342" s="60"/>
      <c r="J1342"/>
      <c r="K1342" s="91"/>
      <c r="M1342" s="52">
        <f>IF(H1342&gt;0,IF(COUNTIF($A$2:A1342,A1342)&gt;1,0,1),0)</f>
        <v>0</v>
      </c>
    </row>
    <row r="1343" spans="1:13" ht="12.75" customHeight="1" x14ac:dyDescent="0.25">
      <c r="A1343"/>
      <c r="B1343"/>
      <c r="C1343"/>
      <c r="D1343"/>
      <c r="E1343"/>
      <c r="F1343"/>
      <c r="G1343" s="59"/>
      <c r="H1343" s="60"/>
      <c r="I1343" s="60"/>
      <c r="J1343"/>
      <c r="K1343" s="91"/>
      <c r="M1343" s="52">
        <f>IF(H1343&gt;0,IF(COUNTIF($A$2:A1343,A1343)&gt;1,0,1),0)</f>
        <v>0</v>
      </c>
    </row>
    <row r="1344" spans="1:13" ht="12.75" customHeight="1" x14ac:dyDescent="0.25">
      <c r="A1344"/>
      <c r="B1344"/>
      <c r="C1344"/>
      <c r="D1344"/>
      <c r="E1344"/>
      <c r="F1344"/>
      <c r="G1344" s="59"/>
      <c r="H1344" s="60"/>
      <c r="I1344" s="60"/>
      <c r="J1344"/>
      <c r="K1344" s="91"/>
      <c r="M1344" s="52">
        <f>IF(H1344&gt;0,IF(COUNTIF($A$2:A1344,A1344)&gt;1,0,1),0)</f>
        <v>0</v>
      </c>
    </row>
    <row r="1345" spans="1:13" ht="12.75" customHeight="1" x14ac:dyDescent="0.25">
      <c r="A1345"/>
      <c r="B1345"/>
      <c r="C1345"/>
      <c r="D1345"/>
      <c r="E1345"/>
      <c r="F1345"/>
      <c r="G1345" s="59"/>
      <c r="H1345" s="60"/>
      <c r="I1345" s="60"/>
      <c r="J1345"/>
      <c r="K1345" s="91"/>
      <c r="M1345" s="52">
        <f>IF(H1345&gt;0,IF(COUNTIF($A$2:A1345,A1345)&gt;1,0,1),0)</f>
        <v>0</v>
      </c>
    </row>
    <row r="1346" spans="1:13" ht="12.75" customHeight="1" x14ac:dyDescent="0.25">
      <c r="A1346"/>
      <c r="B1346"/>
      <c r="C1346"/>
      <c r="D1346"/>
      <c r="E1346"/>
      <c r="F1346"/>
      <c r="G1346" s="59"/>
      <c r="H1346" s="60"/>
      <c r="I1346" s="60"/>
      <c r="J1346"/>
      <c r="K1346" s="91"/>
      <c r="M1346" s="52">
        <f>IF(H1346&gt;0,IF(COUNTIF($A$2:A1346,A1346)&gt;1,0,1),0)</f>
        <v>0</v>
      </c>
    </row>
    <row r="1347" spans="1:13" ht="12.75" customHeight="1" x14ac:dyDescent="0.25">
      <c r="A1347"/>
      <c r="B1347"/>
      <c r="C1347"/>
      <c r="D1347"/>
      <c r="E1347"/>
      <c r="F1347"/>
      <c r="G1347" s="59"/>
      <c r="H1347" s="60"/>
      <c r="I1347" s="60"/>
      <c r="J1347"/>
      <c r="K1347" s="91"/>
      <c r="M1347" s="52">
        <f>IF(H1347&gt;0,IF(COUNTIF($A$2:A1347,A1347)&gt;1,0,1),0)</f>
        <v>0</v>
      </c>
    </row>
    <row r="1348" spans="1:13" ht="12.75" customHeight="1" x14ac:dyDescent="0.25">
      <c r="A1348"/>
      <c r="B1348"/>
      <c r="C1348"/>
      <c r="D1348"/>
      <c r="E1348"/>
      <c r="F1348"/>
      <c r="G1348" s="59"/>
      <c r="H1348" s="60"/>
      <c r="I1348" s="60"/>
      <c r="J1348"/>
      <c r="K1348" s="91"/>
      <c r="M1348" s="52">
        <f>IF(H1348&gt;0,IF(COUNTIF($A$2:A1348,A1348)&gt;1,0,1),0)</f>
        <v>0</v>
      </c>
    </row>
    <row r="1349" spans="1:13" ht="12.75" customHeight="1" x14ac:dyDescent="0.25">
      <c r="A1349"/>
      <c r="B1349"/>
      <c r="C1349"/>
      <c r="D1349"/>
      <c r="E1349"/>
      <c r="F1349"/>
      <c r="G1349" s="59"/>
      <c r="H1349" s="60"/>
      <c r="I1349" s="60"/>
      <c r="J1349"/>
      <c r="K1349" s="91"/>
      <c r="M1349" s="52">
        <f>IF(H1349&gt;0,IF(COUNTIF($A$2:A1349,A1349)&gt;1,0,1),0)</f>
        <v>0</v>
      </c>
    </row>
    <row r="1350" spans="1:13" ht="12.75" customHeight="1" x14ac:dyDescent="0.25">
      <c r="A1350"/>
      <c r="B1350"/>
      <c r="C1350"/>
      <c r="D1350"/>
      <c r="E1350"/>
      <c r="F1350"/>
      <c r="G1350" s="59"/>
      <c r="H1350" s="60"/>
      <c r="I1350" s="60"/>
      <c r="J1350"/>
      <c r="K1350" s="91"/>
      <c r="M1350" s="52">
        <f>IF(H1350&gt;0,IF(COUNTIF($A$2:A1350,A1350)&gt;1,0,1),0)</f>
        <v>0</v>
      </c>
    </row>
    <row r="1351" spans="1:13" ht="12.75" customHeight="1" x14ac:dyDescent="0.25">
      <c r="A1351"/>
      <c r="B1351"/>
      <c r="C1351"/>
      <c r="D1351"/>
      <c r="E1351"/>
      <c r="F1351"/>
      <c r="G1351" s="59"/>
      <c r="H1351" s="60"/>
      <c r="I1351" s="60"/>
      <c r="J1351"/>
      <c r="K1351" s="91"/>
      <c r="M1351" s="52">
        <f>IF(H1351&gt;0,IF(COUNTIF($A$2:A1351,A1351)&gt;1,0,1),0)</f>
        <v>0</v>
      </c>
    </row>
    <row r="1352" spans="1:13" ht="12.75" customHeight="1" x14ac:dyDescent="0.25">
      <c r="A1352"/>
      <c r="B1352"/>
      <c r="C1352"/>
      <c r="D1352"/>
      <c r="E1352"/>
      <c r="F1352"/>
      <c r="G1352" s="59"/>
      <c r="H1352" s="60"/>
      <c r="I1352" s="60"/>
      <c r="J1352"/>
      <c r="K1352" s="91"/>
      <c r="M1352" s="52">
        <f>IF(H1352&gt;0,IF(COUNTIF($A$2:A1352,A1352)&gt;1,0,1),0)</f>
        <v>0</v>
      </c>
    </row>
    <row r="1353" spans="1:13" ht="12.75" customHeight="1" x14ac:dyDescent="0.25">
      <c r="A1353"/>
      <c r="B1353"/>
      <c r="C1353"/>
      <c r="D1353"/>
      <c r="E1353"/>
      <c r="F1353"/>
      <c r="G1353" s="59"/>
      <c r="H1353" s="60"/>
      <c r="I1353" s="60"/>
      <c r="J1353"/>
      <c r="K1353" s="91"/>
      <c r="M1353" s="52">
        <f>IF(H1353&gt;0,IF(COUNTIF($A$2:A1353,A1353)&gt;1,0,1),0)</f>
        <v>0</v>
      </c>
    </row>
    <row r="1354" spans="1:13" ht="12.75" customHeight="1" x14ac:dyDescent="0.25">
      <c r="A1354"/>
      <c r="B1354"/>
      <c r="C1354"/>
      <c r="D1354"/>
      <c r="E1354"/>
      <c r="F1354"/>
      <c r="G1354" s="59"/>
      <c r="H1354" s="60"/>
      <c r="I1354" s="60"/>
      <c r="J1354"/>
      <c r="K1354" s="91"/>
      <c r="M1354" s="52">
        <f>IF(H1354&gt;0,IF(COUNTIF($A$2:A1354,A1354)&gt;1,0,1),0)</f>
        <v>0</v>
      </c>
    </row>
    <row r="1355" spans="1:13" ht="12.75" customHeight="1" x14ac:dyDescent="0.25">
      <c r="A1355"/>
      <c r="B1355"/>
      <c r="C1355"/>
      <c r="D1355"/>
      <c r="E1355"/>
      <c r="F1355"/>
      <c r="G1355" s="59"/>
      <c r="H1355" s="60"/>
      <c r="I1355" s="60"/>
      <c r="J1355"/>
      <c r="K1355" s="91"/>
      <c r="M1355" s="52">
        <f>IF(H1355&gt;0,IF(COUNTIF($A$2:A1355,A1355)&gt;1,0,1),0)</f>
        <v>0</v>
      </c>
    </row>
    <row r="1356" spans="1:13" ht="12.75" customHeight="1" x14ac:dyDescent="0.25">
      <c r="A1356"/>
      <c r="B1356"/>
      <c r="C1356"/>
      <c r="D1356"/>
      <c r="E1356"/>
      <c r="F1356"/>
      <c r="G1356" s="59"/>
      <c r="H1356" s="60"/>
      <c r="I1356" s="60"/>
      <c r="J1356"/>
      <c r="K1356" s="91"/>
      <c r="M1356" s="52">
        <f>IF(H1356&gt;0,IF(COUNTIF($A$2:A1356,A1356)&gt;1,0,1),0)</f>
        <v>0</v>
      </c>
    </row>
    <row r="1357" spans="1:13" ht="12.75" customHeight="1" x14ac:dyDescent="0.25">
      <c r="A1357"/>
      <c r="B1357"/>
      <c r="C1357"/>
      <c r="D1357"/>
      <c r="E1357"/>
      <c r="F1357"/>
      <c r="G1357" s="59"/>
      <c r="H1357" s="60"/>
      <c r="I1357" s="60"/>
      <c r="J1357"/>
      <c r="K1357" s="91"/>
      <c r="M1357" s="52">
        <f>IF(H1357&gt;0,IF(COUNTIF($A$2:A1357,A1357)&gt;1,0,1),0)</f>
        <v>0</v>
      </c>
    </row>
    <row r="1358" spans="1:13" ht="12.75" customHeight="1" x14ac:dyDescent="0.25">
      <c r="A1358"/>
      <c r="B1358"/>
      <c r="C1358"/>
      <c r="D1358"/>
      <c r="E1358"/>
      <c r="F1358"/>
      <c r="G1358" s="59"/>
      <c r="H1358" s="60"/>
      <c r="I1358" s="60"/>
      <c r="J1358"/>
      <c r="K1358" s="91"/>
      <c r="M1358" s="52">
        <f>IF(H1358&gt;0,IF(COUNTIF($A$2:A1358,A1358)&gt;1,0,1),0)</f>
        <v>0</v>
      </c>
    </row>
    <row r="1359" spans="1:13" ht="12.75" customHeight="1" x14ac:dyDescent="0.25">
      <c r="A1359"/>
      <c r="B1359"/>
      <c r="C1359"/>
      <c r="D1359"/>
      <c r="E1359"/>
      <c r="F1359"/>
      <c r="G1359" s="59"/>
      <c r="H1359" s="60"/>
      <c r="I1359" s="60"/>
      <c r="J1359"/>
      <c r="K1359" s="91"/>
      <c r="M1359" s="52">
        <f>IF(H1359&gt;0,IF(COUNTIF($A$2:A1359,A1359)&gt;1,0,1),0)</f>
        <v>0</v>
      </c>
    </row>
    <row r="1360" spans="1:13" ht="12.75" customHeight="1" x14ac:dyDescent="0.25">
      <c r="A1360"/>
      <c r="B1360"/>
      <c r="C1360"/>
      <c r="D1360"/>
      <c r="E1360"/>
      <c r="F1360"/>
      <c r="G1360" s="59"/>
      <c r="H1360" s="60"/>
      <c r="I1360" s="60"/>
      <c r="J1360"/>
      <c r="K1360" s="91"/>
      <c r="M1360" s="52">
        <f>IF(H1360&gt;0,IF(COUNTIF($A$2:A1360,A1360)&gt;1,0,1),0)</f>
        <v>0</v>
      </c>
    </row>
    <row r="1361" spans="1:13" ht="12.75" customHeight="1" x14ac:dyDescent="0.25">
      <c r="A1361"/>
      <c r="B1361"/>
      <c r="C1361"/>
      <c r="D1361"/>
      <c r="E1361"/>
      <c r="F1361"/>
      <c r="G1361" s="59"/>
      <c r="H1361" s="60"/>
      <c r="I1361" s="60"/>
      <c r="J1361"/>
      <c r="K1361" s="91"/>
      <c r="M1361" s="52">
        <f>IF(H1361&gt;0,IF(COUNTIF($A$2:A1361,A1361)&gt;1,0,1),0)</f>
        <v>0</v>
      </c>
    </row>
    <row r="1362" spans="1:13" ht="12.75" customHeight="1" x14ac:dyDescent="0.25">
      <c r="A1362"/>
      <c r="B1362"/>
      <c r="C1362"/>
      <c r="D1362"/>
      <c r="E1362"/>
      <c r="F1362"/>
      <c r="G1362" s="59"/>
      <c r="H1362" s="60"/>
      <c r="I1362" s="60"/>
      <c r="J1362"/>
      <c r="K1362" s="91"/>
      <c r="M1362" s="52">
        <f>IF(H1362&gt;0,IF(COUNTIF($A$2:A1362,A1362)&gt;1,0,1),0)</f>
        <v>0</v>
      </c>
    </row>
    <row r="1363" spans="1:13" ht="12.75" customHeight="1" x14ac:dyDescent="0.25">
      <c r="A1363"/>
      <c r="B1363"/>
      <c r="C1363"/>
      <c r="D1363"/>
      <c r="E1363"/>
      <c r="F1363"/>
      <c r="G1363" s="59"/>
      <c r="H1363" s="60"/>
      <c r="I1363" s="60"/>
      <c r="J1363"/>
      <c r="K1363" s="91"/>
      <c r="M1363" s="52">
        <f>IF(H1363&gt;0,IF(COUNTIF($A$2:A1363,A1363)&gt;1,0,1),0)</f>
        <v>0</v>
      </c>
    </row>
    <row r="1364" spans="1:13" ht="12.75" customHeight="1" x14ac:dyDescent="0.25">
      <c r="A1364"/>
      <c r="B1364"/>
      <c r="C1364"/>
      <c r="D1364"/>
      <c r="E1364"/>
      <c r="F1364"/>
      <c r="G1364" s="59"/>
      <c r="H1364" s="60"/>
      <c r="I1364" s="60"/>
      <c r="J1364"/>
      <c r="K1364" s="91"/>
      <c r="M1364" s="52">
        <f>IF(H1364&gt;0,IF(COUNTIF($A$2:A1364,A1364)&gt;1,0,1),0)</f>
        <v>0</v>
      </c>
    </row>
    <row r="1365" spans="1:13" ht="12.75" customHeight="1" x14ac:dyDescent="0.25">
      <c r="A1365"/>
      <c r="B1365"/>
      <c r="C1365"/>
      <c r="D1365"/>
      <c r="E1365"/>
      <c r="F1365"/>
      <c r="G1365" s="59"/>
      <c r="H1365" s="60"/>
      <c r="I1365" s="60"/>
      <c r="J1365"/>
      <c r="K1365" s="91"/>
      <c r="M1365" s="52">
        <f>IF(H1365&gt;0,IF(COUNTIF($A$2:A1365,A1365)&gt;1,0,1),0)</f>
        <v>0</v>
      </c>
    </row>
    <row r="1366" spans="1:13" ht="12.75" customHeight="1" x14ac:dyDescent="0.25">
      <c r="A1366"/>
      <c r="B1366"/>
      <c r="C1366"/>
      <c r="D1366"/>
      <c r="E1366"/>
      <c r="F1366"/>
      <c r="G1366" s="59"/>
      <c r="H1366" s="60"/>
      <c r="I1366" s="60"/>
      <c r="J1366"/>
      <c r="K1366" s="91"/>
      <c r="M1366" s="52">
        <f>IF(H1366&gt;0,IF(COUNTIF($A$2:A1366,A1366)&gt;1,0,1),0)</f>
        <v>0</v>
      </c>
    </row>
    <row r="1367" spans="1:13" ht="12.75" customHeight="1" x14ac:dyDescent="0.25">
      <c r="A1367"/>
      <c r="B1367"/>
      <c r="C1367"/>
      <c r="D1367"/>
      <c r="E1367"/>
      <c r="F1367"/>
      <c r="G1367" s="59"/>
      <c r="H1367" s="60"/>
      <c r="I1367" s="60"/>
      <c r="J1367"/>
      <c r="K1367" s="91"/>
      <c r="M1367" s="52">
        <f>IF(H1367&gt;0,IF(COUNTIF($A$2:A1367,A1367)&gt;1,0,1),0)</f>
        <v>0</v>
      </c>
    </row>
    <row r="1368" spans="1:13" ht="12.75" customHeight="1" x14ac:dyDescent="0.25">
      <c r="A1368"/>
      <c r="B1368"/>
      <c r="C1368"/>
      <c r="D1368"/>
      <c r="E1368"/>
      <c r="F1368"/>
      <c r="G1368" s="59"/>
      <c r="H1368" s="60"/>
      <c r="I1368" s="60"/>
      <c r="J1368"/>
      <c r="K1368" s="91"/>
      <c r="M1368" s="52">
        <f>IF(H1368&gt;0,IF(COUNTIF($A$2:A1368,A1368)&gt;1,0,1),0)</f>
        <v>0</v>
      </c>
    </row>
    <row r="1369" spans="1:13" ht="12.75" customHeight="1" x14ac:dyDescent="0.25">
      <c r="A1369"/>
      <c r="B1369"/>
      <c r="C1369"/>
      <c r="D1369"/>
      <c r="E1369"/>
      <c r="F1369"/>
      <c r="G1369" s="59"/>
      <c r="H1369" s="60"/>
      <c r="I1369" s="60"/>
      <c r="J1369"/>
      <c r="K1369" s="91"/>
      <c r="M1369" s="52">
        <f>IF(H1369&gt;0,IF(COUNTIF($A$2:A1369,A1369)&gt;1,0,1),0)</f>
        <v>0</v>
      </c>
    </row>
    <row r="1370" spans="1:13" ht="12.75" customHeight="1" x14ac:dyDescent="0.25">
      <c r="A1370"/>
      <c r="B1370"/>
      <c r="C1370"/>
      <c r="D1370"/>
      <c r="E1370"/>
      <c r="F1370"/>
      <c r="G1370" s="59"/>
      <c r="H1370" s="60"/>
      <c r="I1370" s="60"/>
      <c r="J1370"/>
      <c r="K1370" s="91"/>
      <c r="M1370" s="52">
        <f>IF(H1370&gt;0,IF(COUNTIF($A$2:A1370,A1370)&gt;1,0,1),0)</f>
        <v>0</v>
      </c>
    </row>
    <row r="1371" spans="1:13" ht="12.75" customHeight="1" x14ac:dyDescent="0.25">
      <c r="A1371"/>
      <c r="B1371"/>
      <c r="C1371"/>
      <c r="D1371"/>
      <c r="E1371"/>
      <c r="F1371"/>
      <c r="G1371" s="59"/>
      <c r="H1371" s="60"/>
      <c r="I1371" s="60"/>
      <c r="J1371"/>
      <c r="K1371" s="91"/>
      <c r="M1371" s="52">
        <f>IF(H1371&gt;0,IF(COUNTIF($A$2:A1371,A1371)&gt;1,0,1),0)</f>
        <v>0</v>
      </c>
    </row>
    <row r="1372" spans="1:13" ht="12.75" customHeight="1" x14ac:dyDescent="0.25">
      <c r="A1372"/>
      <c r="B1372"/>
      <c r="C1372"/>
      <c r="D1372"/>
      <c r="E1372"/>
      <c r="F1372"/>
      <c r="G1372" s="59"/>
      <c r="H1372" s="60"/>
      <c r="I1372" s="60"/>
      <c r="J1372"/>
      <c r="K1372" s="91"/>
      <c r="M1372" s="52">
        <f>IF(H1372&gt;0,IF(COUNTIF($A$2:A1372,A1372)&gt;1,0,1),0)</f>
        <v>0</v>
      </c>
    </row>
    <row r="1373" spans="1:13" ht="12.75" customHeight="1" x14ac:dyDescent="0.25">
      <c r="A1373"/>
      <c r="B1373"/>
      <c r="C1373"/>
      <c r="D1373"/>
      <c r="E1373"/>
      <c r="F1373"/>
      <c r="G1373" s="59"/>
      <c r="H1373" s="60"/>
      <c r="I1373" s="60"/>
      <c r="J1373"/>
      <c r="K1373" s="91"/>
      <c r="M1373" s="52">
        <f>IF(H1373&gt;0,IF(COUNTIF($A$2:A1373,A1373)&gt;1,0,1),0)</f>
        <v>0</v>
      </c>
    </row>
    <row r="1374" spans="1:13" ht="12.75" customHeight="1" x14ac:dyDescent="0.25">
      <c r="A1374"/>
      <c r="B1374"/>
      <c r="C1374"/>
      <c r="D1374"/>
      <c r="E1374"/>
      <c r="F1374"/>
      <c r="G1374" s="59"/>
      <c r="H1374" s="60"/>
      <c r="I1374" s="60"/>
      <c r="J1374"/>
      <c r="K1374" s="91"/>
      <c r="M1374" s="52">
        <f>IF(H1374&gt;0,IF(COUNTIF($A$2:A1374,A1374)&gt;1,0,1),0)</f>
        <v>0</v>
      </c>
    </row>
    <row r="1375" spans="1:13" ht="12.75" customHeight="1" x14ac:dyDescent="0.25">
      <c r="A1375"/>
      <c r="B1375"/>
      <c r="C1375"/>
      <c r="D1375"/>
      <c r="E1375"/>
      <c r="F1375"/>
      <c r="G1375" s="59"/>
      <c r="H1375" s="60"/>
      <c r="I1375" s="60"/>
      <c r="J1375"/>
      <c r="K1375" s="91"/>
      <c r="M1375" s="52">
        <f>IF(H1375&gt;0,IF(COUNTIF($A$2:A1375,A1375)&gt;1,0,1),0)</f>
        <v>0</v>
      </c>
    </row>
    <row r="1376" spans="1:13" ht="12.75" customHeight="1" x14ac:dyDescent="0.25">
      <c r="A1376"/>
      <c r="B1376"/>
      <c r="C1376"/>
      <c r="D1376"/>
      <c r="E1376"/>
      <c r="F1376"/>
      <c r="G1376" s="59"/>
      <c r="H1376" s="60"/>
      <c r="I1376" s="60"/>
      <c r="J1376"/>
      <c r="K1376" s="91"/>
      <c r="M1376" s="52">
        <f>IF(H1376&gt;0,IF(COUNTIF($A$2:A1376,A1376)&gt;1,0,1),0)</f>
        <v>0</v>
      </c>
    </row>
    <row r="1377" spans="1:13" ht="12.75" customHeight="1" x14ac:dyDescent="0.25">
      <c r="A1377"/>
      <c r="B1377"/>
      <c r="C1377"/>
      <c r="D1377"/>
      <c r="E1377"/>
      <c r="F1377"/>
      <c r="G1377" s="59"/>
      <c r="H1377" s="60"/>
      <c r="I1377" s="60"/>
      <c r="J1377"/>
      <c r="K1377" s="91"/>
      <c r="M1377" s="52">
        <f>IF(H1377&gt;0,IF(COUNTIF($A$2:A1377,A1377)&gt;1,0,1),0)</f>
        <v>0</v>
      </c>
    </row>
    <row r="1378" spans="1:13" ht="12.75" customHeight="1" x14ac:dyDescent="0.25">
      <c r="A1378"/>
      <c r="B1378"/>
      <c r="C1378"/>
      <c r="D1378"/>
      <c r="E1378"/>
      <c r="F1378"/>
      <c r="G1378" s="59"/>
      <c r="H1378" s="60"/>
      <c r="I1378" s="60"/>
      <c r="J1378"/>
      <c r="K1378" s="91"/>
      <c r="M1378" s="52">
        <f>IF(H1378&gt;0,IF(COUNTIF($A$2:A1378,A1378)&gt;1,0,1),0)</f>
        <v>0</v>
      </c>
    </row>
    <row r="1379" spans="1:13" ht="12.75" customHeight="1" x14ac:dyDescent="0.25">
      <c r="A1379"/>
      <c r="B1379"/>
      <c r="C1379"/>
      <c r="D1379"/>
      <c r="E1379"/>
      <c r="F1379"/>
      <c r="G1379" s="59"/>
      <c r="H1379" s="60"/>
      <c r="I1379" s="60"/>
      <c r="J1379"/>
      <c r="K1379" s="91"/>
      <c r="M1379" s="52">
        <f>IF(H1379&gt;0,IF(COUNTIF($A$2:A1379,A1379)&gt;1,0,1),0)</f>
        <v>0</v>
      </c>
    </row>
    <row r="1380" spans="1:13" ht="12.75" customHeight="1" x14ac:dyDescent="0.25">
      <c r="A1380"/>
      <c r="B1380"/>
      <c r="C1380"/>
      <c r="D1380"/>
      <c r="E1380"/>
      <c r="F1380"/>
      <c r="G1380" s="59"/>
      <c r="H1380" s="60"/>
      <c r="I1380" s="60"/>
      <c r="J1380"/>
      <c r="K1380" s="91"/>
      <c r="M1380" s="52">
        <f>IF(H1380&gt;0,IF(COUNTIF($A$2:A1380,A1380)&gt;1,0,1),0)</f>
        <v>0</v>
      </c>
    </row>
    <row r="1381" spans="1:13" ht="12.75" customHeight="1" x14ac:dyDescent="0.25">
      <c r="A1381"/>
      <c r="B1381"/>
      <c r="C1381"/>
      <c r="D1381"/>
      <c r="E1381"/>
      <c r="F1381"/>
      <c r="G1381" s="59"/>
      <c r="H1381" s="60"/>
      <c r="I1381" s="60"/>
      <c r="J1381"/>
      <c r="K1381" s="91"/>
      <c r="M1381" s="52">
        <f>IF(H1381&gt;0,IF(COUNTIF($A$2:A1381,A1381)&gt;1,0,1),0)</f>
        <v>0</v>
      </c>
    </row>
    <row r="1382" spans="1:13" ht="12.75" customHeight="1" x14ac:dyDescent="0.25">
      <c r="A1382"/>
      <c r="B1382"/>
      <c r="C1382"/>
      <c r="D1382"/>
      <c r="E1382"/>
      <c r="F1382"/>
      <c r="G1382" s="59"/>
      <c r="H1382" s="60"/>
      <c r="I1382" s="60"/>
      <c r="J1382"/>
      <c r="K1382" s="91"/>
      <c r="M1382" s="52">
        <f>IF(H1382&gt;0,IF(COUNTIF($A$2:A1382,A1382)&gt;1,0,1),0)</f>
        <v>0</v>
      </c>
    </row>
    <row r="1383" spans="1:13" ht="12.75" customHeight="1" x14ac:dyDescent="0.25">
      <c r="A1383"/>
      <c r="B1383"/>
      <c r="C1383"/>
      <c r="D1383"/>
      <c r="E1383"/>
      <c r="F1383"/>
      <c r="G1383" s="59"/>
      <c r="H1383" s="60"/>
      <c r="I1383" s="60"/>
      <c r="J1383"/>
      <c r="K1383" s="91"/>
      <c r="M1383" s="52">
        <f>IF(H1383&gt;0,IF(COUNTIF($A$2:A1383,A1383)&gt;1,0,1),0)</f>
        <v>0</v>
      </c>
    </row>
    <row r="1384" spans="1:13" ht="12.75" customHeight="1" x14ac:dyDescent="0.25">
      <c r="A1384"/>
      <c r="B1384"/>
      <c r="C1384"/>
      <c r="D1384"/>
      <c r="E1384"/>
      <c r="F1384"/>
      <c r="G1384" s="59"/>
      <c r="H1384" s="60"/>
      <c r="I1384" s="60"/>
      <c r="J1384"/>
      <c r="K1384" s="91"/>
      <c r="M1384" s="52">
        <f>IF(H1384&gt;0,IF(COUNTIF($A$2:A1384,A1384)&gt;1,0,1),0)</f>
        <v>0</v>
      </c>
    </row>
    <row r="1385" spans="1:13" ht="12.75" customHeight="1" x14ac:dyDescent="0.25">
      <c r="A1385"/>
      <c r="B1385"/>
      <c r="C1385"/>
      <c r="D1385"/>
      <c r="E1385"/>
      <c r="F1385"/>
      <c r="G1385" s="59"/>
      <c r="H1385" s="60"/>
      <c r="I1385" s="60"/>
      <c r="J1385"/>
      <c r="K1385" s="91"/>
      <c r="M1385" s="52">
        <f>IF(H1385&gt;0,IF(COUNTIF($A$2:A1385,A1385)&gt;1,0,1),0)</f>
        <v>0</v>
      </c>
    </row>
    <row r="1386" spans="1:13" ht="12.75" customHeight="1" x14ac:dyDescent="0.25">
      <c r="A1386"/>
      <c r="B1386"/>
      <c r="C1386"/>
      <c r="D1386"/>
      <c r="E1386"/>
      <c r="F1386"/>
      <c r="G1386" s="59"/>
      <c r="H1386" s="60"/>
      <c r="I1386" s="60"/>
      <c r="J1386"/>
      <c r="K1386" s="91"/>
      <c r="M1386" s="52">
        <f>IF(H1386&gt;0,IF(COUNTIF($A$2:A1386,A1386)&gt;1,0,1),0)</f>
        <v>0</v>
      </c>
    </row>
    <row r="1387" spans="1:13" ht="12.75" customHeight="1" x14ac:dyDescent="0.25">
      <c r="A1387"/>
      <c r="B1387"/>
      <c r="C1387"/>
      <c r="D1387"/>
      <c r="E1387"/>
      <c r="F1387"/>
      <c r="G1387" s="59"/>
      <c r="H1387" s="60"/>
      <c r="I1387" s="60"/>
      <c r="J1387"/>
      <c r="K1387" s="91"/>
      <c r="M1387" s="52">
        <f>IF(H1387&gt;0,IF(COUNTIF($A$2:A1387,A1387)&gt;1,0,1),0)</f>
        <v>0</v>
      </c>
    </row>
    <row r="1388" spans="1:13" ht="12.75" customHeight="1" x14ac:dyDescent="0.25">
      <c r="A1388"/>
      <c r="B1388"/>
      <c r="C1388"/>
      <c r="D1388"/>
      <c r="E1388"/>
      <c r="F1388"/>
      <c r="G1388" s="59"/>
      <c r="H1388" s="60"/>
      <c r="I1388" s="60"/>
      <c r="J1388"/>
      <c r="K1388" s="91"/>
      <c r="M1388" s="52">
        <f>IF(H1388&gt;0,IF(COUNTIF($A$2:A1388,A1388)&gt;1,0,1),0)</f>
        <v>0</v>
      </c>
    </row>
    <row r="1389" spans="1:13" ht="12.75" customHeight="1" x14ac:dyDescent="0.25">
      <c r="A1389"/>
      <c r="B1389"/>
      <c r="C1389"/>
      <c r="D1389"/>
      <c r="E1389"/>
      <c r="F1389"/>
      <c r="G1389" s="59"/>
      <c r="H1389" s="60"/>
      <c r="I1389" s="60"/>
      <c r="J1389"/>
      <c r="K1389" s="91"/>
      <c r="M1389" s="52">
        <f>IF(H1389&gt;0,IF(COUNTIF($A$2:A1389,A1389)&gt;1,0,1),0)</f>
        <v>0</v>
      </c>
    </row>
    <row r="1390" spans="1:13" ht="12.75" customHeight="1" x14ac:dyDescent="0.25">
      <c r="A1390"/>
      <c r="B1390"/>
      <c r="C1390"/>
      <c r="D1390"/>
      <c r="E1390"/>
      <c r="F1390"/>
      <c r="G1390" s="59"/>
      <c r="H1390" s="60"/>
      <c r="I1390" s="60"/>
      <c r="J1390"/>
      <c r="K1390" s="91"/>
      <c r="M1390" s="52">
        <f>IF(H1390&gt;0,IF(COUNTIF($A$2:A1390,A1390)&gt;1,0,1),0)</f>
        <v>0</v>
      </c>
    </row>
    <row r="1391" spans="1:13" ht="12.75" customHeight="1" x14ac:dyDescent="0.25">
      <c r="A1391"/>
      <c r="B1391"/>
      <c r="C1391"/>
      <c r="D1391"/>
      <c r="E1391"/>
      <c r="F1391"/>
      <c r="G1391" s="59"/>
      <c r="H1391" s="60"/>
      <c r="I1391" s="60"/>
      <c r="J1391"/>
      <c r="K1391" s="91"/>
      <c r="M1391" s="52">
        <f>IF(H1391&gt;0,IF(COUNTIF($A$2:A1391,A1391)&gt;1,0,1),0)</f>
        <v>0</v>
      </c>
    </row>
    <row r="1392" spans="1:13" ht="12.75" customHeight="1" x14ac:dyDescent="0.25">
      <c r="A1392"/>
      <c r="B1392"/>
      <c r="C1392"/>
      <c r="D1392"/>
      <c r="E1392"/>
      <c r="F1392"/>
      <c r="G1392" s="59"/>
      <c r="H1392" s="60"/>
      <c r="I1392" s="60"/>
      <c r="J1392"/>
      <c r="K1392" s="91"/>
      <c r="M1392" s="52">
        <f>IF(H1392&gt;0,IF(COUNTIF($A$2:A1392,A1392)&gt;1,0,1),0)</f>
        <v>0</v>
      </c>
    </row>
    <row r="1393" spans="1:13" ht="12.75" customHeight="1" x14ac:dyDescent="0.25">
      <c r="A1393"/>
      <c r="B1393"/>
      <c r="C1393"/>
      <c r="D1393"/>
      <c r="E1393"/>
      <c r="F1393"/>
      <c r="G1393" s="59"/>
      <c r="H1393" s="60"/>
      <c r="I1393" s="60"/>
      <c r="J1393"/>
      <c r="K1393" s="91"/>
      <c r="M1393" s="52">
        <f>IF(H1393&gt;0,IF(COUNTIF($A$2:A1393,A1393)&gt;1,0,1),0)</f>
        <v>0</v>
      </c>
    </row>
    <row r="1394" spans="1:13" ht="12.75" customHeight="1" x14ac:dyDescent="0.25">
      <c r="A1394"/>
      <c r="B1394"/>
      <c r="C1394"/>
      <c r="D1394"/>
      <c r="E1394"/>
      <c r="F1394"/>
      <c r="G1394" s="59"/>
      <c r="H1394" s="60"/>
      <c r="I1394" s="60"/>
      <c r="J1394"/>
      <c r="K1394" s="91"/>
      <c r="M1394" s="52">
        <f>IF(H1394&gt;0,IF(COUNTIF($A$2:A1394,A1394)&gt;1,0,1),0)</f>
        <v>0</v>
      </c>
    </row>
    <row r="1395" spans="1:13" ht="12.75" customHeight="1" x14ac:dyDescent="0.25">
      <c r="A1395"/>
      <c r="B1395"/>
      <c r="C1395"/>
      <c r="D1395"/>
      <c r="E1395"/>
      <c r="F1395"/>
      <c r="G1395" s="59"/>
      <c r="H1395" s="60"/>
      <c r="I1395" s="60"/>
      <c r="J1395"/>
      <c r="K1395" s="91"/>
      <c r="M1395" s="52">
        <f>IF(H1395&gt;0,IF(COUNTIF($A$2:A1395,A1395)&gt;1,0,1),0)</f>
        <v>0</v>
      </c>
    </row>
    <row r="1396" spans="1:13" ht="12.75" customHeight="1" x14ac:dyDescent="0.25">
      <c r="A1396"/>
      <c r="B1396"/>
      <c r="C1396"/>
      <c r="D1396"/>
      <c r="E1396"/>
      <c r="F1396"/>
      <c r="G1396" s="59"/>
      <c r="H1396" s="60"/>
      <c r="I1396" s="60"/>
      <c r="J1396"/>
      <c r="K1396" s="91"/>
      <c r="M1396" s="52">
        <f>IF(H1396&gt;0,IF(COUNTIF($A$2:A1396,A1396)&gt;1,0,1),0)</f>
        <v>0</v>
      </c>
    </row>
    <row r="1397" spans="1:13" ht="12.75" customHeight="1" x14ac:dyDescent="0.25">
      <c r="A1397"/>
      <c r="B1397"/>
      <c r="C1397"/>
      <c r="D1397"/>
      <c r="E1397"/>
      <c r="F1397"/>
      <c r="G1397" s="59"/>
      <c r="H1397" s="60"/>
      <c r="I1397" s="60"/>
      <c r="J1397"/>
      <c r="K1397" s="91"/>
      <c r="M1397" s="52">
        <f>IF(H1397&gt;0,IF(COUNTIF($A$2:A1397,A1397)&gt;1,0,1),0)</f>
        <v>0</v>
      </c>
    </row>
    <row r="1398" spans="1:13" ht="12.75" customHeight="1" x14ac:dyDescent="0.25">
      <c r="A1398"/>
      <c r="B1398"/>
      <c r="C1398"/>
      <c r="D1398"/>
      <c r="E1398"/>
      <c r="F1398"/>
      <c r="G1398" s="59"/>
      <c r="H1398" s="60"/>
      <c r="I1398" s="60"/>
      <c r="J1398"/>
      <c r="K1398" s="91"/>
      <c r="M1398" s="52">
        <f>IF(H1398&gt;0,IF(COUNTIF($A$2:A1398,A1398)&gt;1,0,1),0)</f>
        <v>0</v>
      </c>
    </row>
    <row r="1399" spans="1:13" ht="12.75" customHeight="1" x14ac:dyDescent="0.25">
      <c r="A1399"/>
      <c r="B1399"/>
      <c r="C1399"/>
      <c r="D1399"/>
      <c r="E1399"/>
      <c r="F1399"/>
      <c r="G1399" s="59"/>
      <c r="H1399" s="60"/>
      <c r="I1399" s="60"/>
      <c r="J1399"/>
      <c r="K1399" s="91"/>
      <c r="M1399" s="52">
        <f>IF(H1399&gt;0,IF(COUNTIF($A$2:A1399,A1399)&gt;1,0,1),0)</f>
        <v>0</v>
      </c>
    </row>
    <row r="1400" spans="1:13" ht="12.75" customHeight="1" x14ac:dyDescent="0.25">
      <c r="A1400"/>
      <c r="B1400"/>
      <c r="C1400"/>
      <c r="D1400"/>
      <c r="E1400"/>
      <c r="F1400"/>
      <c r="G1400" s="59"/>
      <c r="H1400" s="60"/>
      <c r="I1400" s="60"/>
      <c r="J1400"/>
      <c r="K1400" s="91"/>
      <c r="M1400" s="52">
        <f>IF(H1400&gt;0,IF(COUNTIF($A$2:A1400,A1400)&gt;1,0,1),0)</f>
        <v>0</v>
      </c>
    </row>
    <row r="1401" spans="1:13" ht="12.75" customHeight="1" x14ac:dyDescent="0.25">
      <c r="A1401"/>
      <c r="B1401"/>
      <c r="C1401"/>
      <c r="D1401"/>
      <c r="E1401"/>
      <c r="F1401"/>
      <c r="G1401" s="59"/>
      <c r="H1401" s="60"/>
      <c r="I1401" s="60"/>
      <c r="J1401"/>
      <c r="K1401" s="91"/>
      <c r="M1401" s="52">
        <f>IF(H1401&gt;0,IF(COUNTIF($A$2:A1401,A1401)&gt;1,0,1),0)</f>
        <v>0</v>
      </c>
    </row>
    <row r="1402" spans="1:13" ht="12.75" customHeight="1" x14ac:dyDescent="0.25">
      <c r="A1402"/>
      <c r="B1402"/>
      <c r="C1402"/>
      <c r="D1402"/>
      <c r="E1402"/>
      <c r="F1402"/>
      <c r="G1402" s="59"/>
      <c r="H1402" s="60"/>
      <c r="I1402" s="60"/>
      <c r="J1402"/>
      <c r="K1402" s="91"/>
      <c r="M1402" s="52">
        <f>IF(H1402&gt;0,IF(COUNTIF($A$2:A1402,A1402)&gt;1,0,1),0)</f>
        <v>0</v>
      </c>
    </row>
    <row r="1403" spans="1:13" ht="12.75" customHeight="1" x14ac:dyDescent="0.25">
      <c r="A1403"/>
      <c r="B1403"/>
      <c r="C1403"/>
      <c r="D1403"/>
      <c r="E1403"/>
      <c r="F1403"/>
      <c r="G1403" s="59"/>
      <c r="H1403" s="60"/>
      <c r="I1403" s="60"/>
      <c r="J1403"/>
      <c r="K1403" s="91"/>
      <c r="M1403" s="52">
        <f>IF(H1403&gt;0,IF(COUNTIF($A$2:A1403,A1403)&gt;1,0,1),0)</f>
        <v>0</v>
      </c>
    </row>
    <row r="1404" spans="1:13" ht="12.75" customHeight="1" x14ac:dyDescent="0.25">
      <c r="A1404"/>
      <c r="B1404"/>
      <c r="C1404"/>
      <c r="D1404"/>
      <c r="E1404"/>
      <c r="F1404"/>
      <c r="G1404" s="59"/>
      <c r="H1404" s="60"/>
      <c r="I1404" s="60"/>
      <c r="J1404"/>
      <c r="K1404" s="91"/>
      <c r="M1404" s="52">
        <f>IF(H1404&gt;0,IF(COUNTIF($A$2:A1404,A1404)&gt;1,0,1),0)</f>
        <v>0</v>
      </c>
    </row>
    <row r="1405" spans="1:13" ht="12.75" customHeight="1" x14ac:dyDescent="0.25">
      <c r="A1405"/>
      <c r="B1405"/>
      <c r="C1405"/>
      <c r="D1405"/>
      <c r="E1405"/>
      <c r="F1405"/>
      <c r="G1405" s="59"/>
      <c r="H1405" s="60"/>
      <c r="I1405" s="60"/>
      <c r="J1405"/>
      <c r="K1405" s="91"/>
      <c r="M1405" s="52">
        <f>IF(H1405&gt;0,IF(COUNTIF($A$2:A1405,A1405)&gt;1,0,1),0)</f>
        <v>0</v>
      </c>
    </row>
    <row r="1406" spans="1:13" ht="12.75" customHeight="1" x14ac:dyDescent="0.25">
      <c r="A1406"/>
      <c r="B1406"/>
      <c r="C1406"/>
      <c r="D1406"/>
      <c r="E1406"/>
      <c r="F1406"/>
      <c r="G1406" s="59"/>
      <c r="H1406" s="60"/>
      <c r="I1406" s="60"/>
      <c r="J1406"/>
      <c r="K1406" s="91"/>
      <c r="M1406" s="52">
        <f>IF(H1406&gt;0,IF(COUNTIF($A$2:A1406,A1406)&gt;1,0,1),0)</f>
        <v>0</v>
      </c>
    </row>
    <row r="1407" spans="1:13" ht="12.75" customHeight="1" x14ac:dyDescent="0.25">
      <c r="A1407"/>
      <c r="B1407"/>
      <c r="C1407"/>
      <c r="D1407"/>
      <c r="E1407"/>
      <c r="F1407"/>
      <c r="G1407" s="59"/>
      <c r="H1407" s="60"/>
      <c r="I1407" s="60"/>
      <c r="J1407"/>
      <c r="K1407" s="91"/>
      <c r="M1407" s="52">
        <f>IF(H1407&gt;0,IF(COUNTIF($A$2:A1407,A1407)&gt;1,0,1),0)</f>
        <v>0</v>
      </c>
    </row>
    <row r="1408" spans="1:13" ht="12.75" customHeight="1" x14ac:dyDescent="0.25">
      <c r="A1408"/>
      <c r="B1408"/>
      <c r="C1408"/>
      <c r="D1408"/>
      <c r="E1408"/>
      <c r="F1408"/>
      <c r="G1408" s="59"/>
      <c r="H1408" s="60"/>
      <c r="I1408" s="60"/>
      <c r="J1408"/>
      <c r="K1408" s="91"/>
      <c r="M1408" s="52">
        <f>IF(H1408&gt;0,IF(COUNTIF($A$2:A1408,A1408)&gt;1,0,1),0)</f>
        <v>0</v>
      </c>
    </row>
    <row r="1409" spans="1:13" ht="12.75" customHeight="1" x14ac:dyDescent="0.25">
      <c r="A1409"/>
      <c r="B1409"/>
      <c r="C1409"/>
      <c r="D1409"/>
      <c r="E1409"/>
      <c r="F1409"/>
      <c r="G1409" s="59"/>
      <c r="H1409" s="60"/>
      <c r="I1409" s="60"/>
      <c r="J1409"/>
      <c r="K1409" s="91"/>
      <c r="M1409" s="52">
        <f>IF(H1409&gt;0,IF(COUNTIF($A$2:A1409,A1409)&gt;1,0,1),0)</f>
        <v>0</v>
      </c>
    </row>
    <row r="1410" spans="1:13" ht="12.75" customHeight="1" x14ac:dyDescent="0.25">
      <c r="A1410"/>
      <c r="B1410"/>
      <c r="C1410"/>
      <c r="D1410"/>
      <c r="E1410"/>
      <c r="F1410"/>
      <c r="G1410" s="59"/>
      <c r="H1410" s="60"/>
      <c r="I1410" s="60"/>
      <c r="J1410"/>
      <c r="K1410" s="91"/>
      <c r="M1410" s="52">
        <f>IF(H1410&gt;0,IF(COUNTIF($A$2:A1410,A1410)&gt;1,0,1),0)</f>
        <v>0</v>
      </c>
    </row>
    <row r="1411" spans="1:13" ht="12.75" customHeight="1" x14ac:dyDescent="0.25">
      <c r="A1411"/>
      <c r="B1411"/>
      <c r="C1411"/>
      <c r="D1411"/>
      <c r="E1411"/>
      <c r="F1411"/>
      <c r="G1411" s="59"/>
      <c r="H1411" s="60"/>
      <c r="I1411" s="60"/>
      <c r="J1411"/>
      <c r="K1411" s="91"/>
      <c r="M1411" s="52">
        <f>IF(H1411&gt;0,IF(COUNTIF($A$2:A1411,A1411)&gt;1,0,1),0)</f>
        <v>0</v>
      </c>
    </row>
    <row r="1412" spans="1:13" ht="12.75" customHeight="1" x14ac:dyDescent="0.25">
      <c r="A1412"/>
      <c r="B1412"/>
      <c r="C1412"/>
      <c r="D1412"/>
      <c r="E1412"/>
      <c r="F1412"/>
      <c r="G1412" s="59"/>
      <c r="H1412" s="60"/>
      <c r="I1412" s="60"/>
      <c r="J1412"/>
      <c r="K1412" s="91"/>
      <c r="M1412" s="52">
        <f>IF(H1412&gt;0,IF(COUNTIF($A$2:A1412,A1412)&gt;1,0,1),0)</f>
        <v>0</v>
      </c>
    </row>
    <row r="1413" spans="1:13" ht="12.75" customHeight="1" x14ac:dyDescent="0.25">
      <c r="A1413"/>
      <c r="B1413"/>
      <c r="C1413"/>
      <c r="D1413"/>
      <c r="E1413"/>
      <c r="F1413"/>
      <c r="G1413" s="59"/>
      <c r="H1413" s="60"/>
      <c r="I1413" s="60"/>
      <c r="J1413"/>
      <c r="K1413" s="91"/>
      <c r="M1413" s="52">
        <f>IF(H1413&gt;0,IF(COUNTIF($A$2:A1413,A1413)&gt;1,0,1),0)</f>
        <v>0</v>
      </c>
    </row>
    <row r="1414" spans="1:13" ht="12.75" customHeight="1" x14ac:dyDescent="0.25">
      <c r="A1414"/>
      <c r="B1414"/>
      <c r="C1414"/>
      <c r="D1414"/>
      <c r="E1414"/>
      <c r="F1414"/>
      <c r="G1414" s="59"/>
      <c r="H1414" s="60"/>
      <c r="I1414" s="60"/>
      <c r="J1414"/>
      <c r="K1414" s="91"/>
      <c r="M1414" s="52">
        <f>IF(H1414&gt;0,IF(COUNTIF($A$2:A1414,A1414)&gt;1,0,1),0)</f>
        <v>0</v>
      </c>
    </row>
    <row r="1415" spans="1:13" ht="12.75" customHeight="1" x14ac:dyDescent="0.25">
      <c r="A1415"/>
      <c r="B1415"/>
      <c r="C1415"/>
      <c r="D1415"/>
      <c r="E1415"/>
      <c r="F1415"/>
      <c r="G1415" s="59"/>
      <c r="H1415" s="60"/>
      <c r="I1415" s="60"/>
      <c r="J1415"/>
      <c r="K1415" s="91"/>
      <c r="M1415" s="52">
        <f>IF(H1415&gt;0,IF(COUNTIF($A$2:A1415,A1415)&gt;1,0,1),0)</f>
        <v>0</v>
      </c>
    </row>
    <row r="1416" spans="1:13" ht="12.75" customHeight="1" x14ac:dyDescent="0.25">
      <c r="A1416"/>
      <c r="B1416"/>
      <c r="C1416"/>
      <c r="D1416"/>
      <c r="E1416"/>
      <c r="F1416"/>
      <c r="G1416" s="59"/>
      <c r="H1416" s="60"/>
      <c r="I1416" s="60"/>
      <c r="J1416"/>
      <c r="K1416" s="91"/>
      <c r="M1416" s="52">
        <f>IF(H1416&gt;0,IF(COUNTIF($A$2:A1416,A1416)&gt;1,0,1),0)</f>
        <v>0</v>
      </c>
    </row>
    <row r="1417" spans="1:13" ht="12.75" customHeight="1" x14ac:dyDescent="0.25">
      <c r="A1417"/>
      <c r="B1417"/>
      <c r="C1417"/>
      <c r="D1417"/>
      <c r="E1417"/>
      <c r="F1417"/>
      <c r="G1417" s="59"/>
      <c r="H1417" s="60"/>
      <c r="I1417" s="60"/>
      <c r="J1417"/>
      <c r="K1417" s="91"/>
      <c r="M1417" s="52">
        <f>IF(H1417&gt;0,IF(COUNTIF($A$2:A1417,A1417)&gt;1,0,1),0)</f>
        <v>0</v>
      </c>
    </row>
    <row r="1418" spans="1:13" ht="12.75" customHeight="1" x14ac:dyDescent="0.25">
      <c r="A1418"/>
      <c r="B1418"/>
      <c r="C1418"/>
      <c r="D1418"/>
      <c r="E1418"/>
      <c r="F1418"/>
      <c r="G1418" s="59"/>
      <c r="H1418" s="60"/>
      <c r="I1418" s="60"/>
      <c r="J1418"/>
      <c r="K1418" s="91"/>
      <c r="M1418" s="52">
        <f>IF(H1418&gt;0,IF(COUNTIF($A$2:A1418,A1418)&gt;1,0,1),0)</f>
        <v>0</v>
      </c>
    </row>
    <row r="1419" spans="1:13" ht="12.75" customHeight="1" x14ac:dyDescent="0.25">
      <c r="A1419"/>
      <c r="B1419"/>
      <c r="C1419"/>
      <c r="D1419"/>
      <c r="E1419"/>
      <c r="F1419"/>
      <c r="G1419" s="59"/>
      <c r="H1419" s="60"/>
      <c r="I1419" s="60"/>
      <c r="J1419"/>
      <c r="K1419" s="91"/>
      <c r="M1419" s="52">
        <f>IF(H1419&gt;0,IF(COUNTIF($A$2:A1419,A1419)&gt;1,0,1),0)</f>
        <v>0</v>
      </c>
    </row>
    <row r="1420" spans="1:13" ht="12.75" customHeight="1" x14ac:dyDescent="0.25">
      <c r="A1420"/>
      <c r="B1420"/>
      <c r="C1420"/>
      <c r="D1420"/>
      <c r="E1420"/>
      <c r="F1420"/>
      <c r="G1420" s="59"/>
      <c r="H1420" s="60"/>
      <c r="I1420" s="60"/>
      <c r="J1420"/>
      <c r="K1420" s="91"/>
      <c r="M1420" s="52">
        <f>IF(H1420&gt;0,IF(COUNTIF($A$2:A1420,A1420)&gt;1,0,1),0)</f>
        <v>0</v>
      </c>
    </row>
    <row r="1421" spans="1:13" ht="12.75" customHeight="1" x14ac:dyDescent="0.25">
      <c r="A1421"/>
      <c r="B1421"/>
      <c r="C1421"/>
      <c r="D1421"/>
      <c r="E1421"/>
      <c r="F1421"/>
      <c r="G1421" s="59"/>
      <c r="H1421" s="60"/>
      <c r="I1421" s="60"/>
      <c r="J1421"/>
      <c r="K1421" s="91"/>
      <c r="M1421" s="52">
        <f>IF(H1421&gt;0,IF(COUNTIF($A$2:A1421,A1421)&gt;1,0,1),0)</f>
        <v>0</v>
      </c>
    </row>
    <row r="1422" spans="1:13" ht="12.75" customHeight="1" x14ac:dyDescent="0.25">
      <c r="A1422"/>
      <c r="B1422"/>
      <c r="C1422"/>
      <c r="D1422"/>
      <c r="E1422"/>
      <c r="F1422"/>
      <c r="G1422" s="59"/>
      <c r="H1422" s="60"/>
      <c r="I1422" s="60"/>
      <c r="J1422"/>
      <c r="K1422" s="91"/>
      <c r="M1422" s="52">
        <f>IF(H1422&gt;0,IF(COUNTIF($A$2:A1422,A1422)&gt;1,0,1),0)</f>
        <v>0</v>
      </c>
    </row>
    <row r="1423" spans="1:13" ht="12.75" customHeight="1" x14ac:dyDescent="0.25">
      <c r="A1423"/>
      <c r="B1423"/>
      <c r="C1423"/>
      <c r="D1423"/>
      <c r="E1423"/>
      <c r="F1423"/>
      <c r="G1423" s="59"/>
      <c r="H1423" s="60"/>
      <c r="I1423" s="60"/>
      <c r="J1423"/>
      <c r="K1423" s="91"/>
      <c r="M1423" s="52">
        <f>IF(H1423&gt;0,IF(COUNTIF($A$2:A1423,A1423)&gt;1,0,1),0)</f>
        <v>0</v>
      </c>
    </row>
    <row r="1424" spans="1:13" ht="12.75" customHeight="1" x14ac:dyDescent="0.25">
      <c r="A1424"/>
      <c r="B1424"/>
      <c r="C1424"/>
      <c r="D1424"/>
      <c r="E1424"/>
      <c r="F1424"/>
      <c r="G1424" s="59"/>
      <c r="H1424" s="60"/>
      <c r="I1424" s="60"/>
      <c r="J1424"/>
      <c r="K1424" s="91"/>
      <c r="M1424" s="52">
        <f>IF(H1424&gt;0,IF(COUNTIF($A$2:A1424,A1424)&gt;1,0,1),0)</f>
        <v>0</v>
      </c>
    </row>
    <row r="1425" spans="1:13" ht="12.75" customHeight="1" x14ac:dyDescent="0.25">
      <c r="A1425"/>
      <c r="B1425"/>
      <c r="C1425"/>
      <c r="D1425"/>
      <c r="E1425"/>
      <c r="F1425"/>
      <c r="G1425" s="59"/>
      <c r="H1425" s="60"/>
      <c r="I1425" s="60"/>
      <c r="J1425"/>
      <c r="K1425" s="91"/>
      <c r="M1425" s="52">
        <f>IF(H1425&gt;0,IF(COUNTIF($A$2:A1425,A1425)&gt;1,0,1),0)</f>
        <v>0</v>
      </c>
    </row>
    <row r="1426" spans="1:13" ht="12.75" customHeight="1" x14ac:dyDescent="0.25">
      <c r="A1426"/>
      <c r="B1426"/>
      <c r="C1426"/>
      <c r="D1426"/>
      <c r="E1426"/>
      <c r="F1426"/>
      <c r="G1426" s="59"/>
      <c r="H1426" s="60"/>
      <c r="I1426" s="60"/>
      <c r="J1426"/>
      <c r="K1426" s="91"/>
      <c r="M1426" s="52">
        <f>IF(H1426&gt;0,IF(COUNTIF($A$2:A1426,A1426)&gt;1,0,1),0)</f>
        <v>0</v>
      </c>
    </row>
    <row r="1427" spans="1:13" ht="12.75" customHeight="1" x14ac:dyDescent="0.25">
      <c r="A1427"/>
      <c r="B1427"/>
      <c r="C1427"/>
      <c r="D1427"/>
      <c r="E1427"/>
      <c r="F1427"/>
      <c r="G1427" s="59"/>
      <c r="H1427" s="60"/>
      <c r="I1427" s="60"/>
      <c r="J1427"/>
      <c r="K1427" s="91"/>
      <c r="M1427" s="52">
        <f>IF(H1427&gt;0,IF(COUNTIF($A$2:A1427,A1427)&gt;1,0,1),0)</f>
        <v>0</v>
      </c>
    </row>
    <row r="1428" spans="1:13" ht="12.75" customHeight="1" x14ac:dyDescent="0.25">
      <c r="A1428"/>
      <c r="B1428"/>
      <c r="C1428"/>
      <c r="D1428"/>
      <c r="E1428"/>
      <c r="F1428"/>
      <c r="G1428" s="59"/>
      <c r="H1428" s="60"/>
      <c r="I1428" s="60"/>
      <c r="J1428"/>
      <c r="K1428" s="91"/>
      <c r="M1428" s="52">
        <f>IF(H1428&gt;0,IF(COUNTIF($A$2:A1428,A1428)&gt;1,0,1),0)</f>
        <v>0</v>
      </c>
    </row>
    <row r="1429" spans="1:13" ht="12.75" customHeight="1" x14ac:dyDescent="0.25">
      <c r="A1429"/>
      <c r="B1429"/>
      <c r="C1429"/>
      <c r="D1429"/>
      <c r="E1429"/>
      <c r="F1429"/>
      <c r="G1429" s="59"/>
      <c r="H1429" s="60"/>
      <c r="I1429" s="60"/>
      <c r="J1429"/>
      <c r="K1429" s="91"/>
      <c r="M1429" s="52">
        <f>IF(H1429&gt;0,IF(COUNTIF($A$2:A1429,A1429)&gt;1,0,1),0)</f>
        <v>0</v>
      </c>
    </row>
    <row r="1430" spans="1:13" ht="12.75" customHeight="1" x14ac:dyDescent="0.25">
      <c r="A1430"/>
      <c r="B1430"/>
      <c r="C1430"/>
      <c r="D1430"/>
      <c r="E1430"/>
      <c r="F1430"/>
      <c r="G1430" s="59"/>
      <c r="H1430" s="60"/>
      <c r="I1430" s="60"/>
      <c r="J1430"/>
      <c r="K1430" s="91"/>
      <c r="M1430" s="52">
        <f>IF(H1430&gt;0,IF(COUNTIF($A$2:A1430,A1430)&gt;1,0,1),0)</f>
        <v>0</v>
      </c>
    </row>
    <row r="1431" spans="1:13" ht="12.75" customHeight="1" x14ac:dyDescent="0.25">
      <c r="A1431"/>
      <c r="B1431"/>
      <c r="C1431"/>
      <c r="D1431"/>
      <c r="E1431"/>
      <c r="F1431"/>
      <c r="G1431" s="59"/>
      <c r="H1431" s="60"/>
      <c r="I1431" s="60"/>
      <c r="J1431"/>
      <c r="K1431" s="91"/>
      <c r="M1431" s="52">
        <f>IF(H1431&gt;0,IF(COUNTIF($A$2:A1431,A1431)&gt;1,0,1),0)</f>
        <v>0</v>
      </c>
    </row>
    <row r="1432" spans="1:13" ht="12.75" customHeight="1" x14ac:dyDescent="0.25">
      <c r="A1432"/>
      <c r="B1432"/>
      <c r="C1432"/>
      <c r="D1432"/>
      <c r="E1432"/>
      <c r="F1432"/>
      <c r="G1432" s="59"/>
      <c r="H1432" s="60"/>
      <c r="I1432" s="60"/>
      <c r="J1432"/>
      <c r="K1432" s="91"/>
      <c r="M1432" s="52">
        <f>IF(H1432&gt;0,IF(COUNTIF($A$2:A1432,A1432)&gt;1,0,1),0)</f>
        <v>0</v>
      </c>
    </row>
    <row r="1433" spans="1:13" ht="12.75" customHeight="1" x14ac:dyDescent="0.25">
      <c r="A1433"/>
      <c r="B1433"/>
      <c r="C1433"/>
      <c r="D1433"/>
      <c r="E1433"/>
      <c r="F1433"/>
      <c r="G1433" s="59"/>
      <c r="H1433" s="60"/>
      <c r="I1433" s="60"/>
      <c r="J1433"/>
      <c r="K1433" s="91"/>
      <c r="M1433" s="52">
        <f>IF(H1433&gt;0,IF(COUNTIF($A$2:A1433,A1433)&gt;1,0,1),0)</f>
        <v>0</v>
      </c>
    </row>
    <row r="1434" spans="1:13" ht="12.75" customHeight="1" x14ac:dyDescent="0.25">
      <c r="A1434"/>
      <c r="B1434"/>
      <c r="C1434"/>
      <c r="D1434"/>
      <c r="E1434"/>
      <c r="F1434"/>
      <c r="G1434" s="59"/>
      <c r="H1434" s="60"/>
      <c r="I1434" s="60"/>
      <c r="J1434"/>
      <c r="K1434" s="91"/>
      <c r="M1434" s="52">
        <f>IF(H1434&gt;0,IF(COUNTIF($A$2:A1434,A1434)&gt;1,0,1),0)</f>
        <v>0</v>
      </c>
    </row>
    <row r="1435" spans="1:13" ht="12.75" customHeight="1" x14ac:dyDescent="0.25">
      <c r="A1435"/>
      <c r="B1435"/>
      <c r="C1435"/>
      <c r="D1435"/>
      <c r="E1435"/>
      <c r="F1435"/>
      <c r="G1435" s="59"/>
      <c r="H1435" s="60"/>
      <c r="I1435" s="60"/>
      <c r="J1435"/>
      <c r="K1435" s="91"/>
      <c r="M1435" s="52">
        <f>IF(H1435&gt;0,IF(COUNTIF($A$2:A1435,A1435)&gt;1,0,1),0)</f>
        <v>0</v>
      </c>
    </row>
    <row r="1436" spans="1:13" ht="12.75" customHeight="1" x14ac:dyDescent="0.25">
      <c r="A1436"/>
      <c r="B1436"/>
      <c r="C1436"/>
      <c r="D1436"/>
      <c r="E1436"/>
      <c r="F1436"/>
      <c r="G1436" s="59"/>
      <c r="H1436" s="60"/>
      <c r="I1436" s="60"/>
      <c r="J1436"/>
      <c r="K1436" s="91"/>
      <c r="M1436" s="52">
        <f>IF(H1436&gt;0,IF(COUNTIF($A$2:A1436,A1436)&gt;1,0,1),0)</f>
        <v>0</v>
      </c>
    </row>
    <row r="1437" spans="1:13" ht="12.75" customHeight="1" x14ac:dyDescent="0.25">
      <c r="A1437"/>
      <c r="B1437"/>
      <c r="C1437"/>
      <c r="D1437"/>
      <c r="E1437"/>
      <c r="F1437"/>
      <c r="G1437" s="59"/>
      <c r="H1437" s="60"/>
      <c r="I1437" s="60"/>
      <c r="J1437"/>
      <c r="K1437" s="91"/>
      <c r="M1437" s="52">
        <f>IF(H1437&gt;0,IF(COUNTIF($A$2:A1437,A1437)&gt;1,0,1),0)</f>
        <v>0</v>
      </c>
    </row>
    <row r="1438" spans="1:13" ht="12.75" customHeight="1" x14ac:dyDescent="0.25">
      <c r="A1438"/>
      <c r="B1438"/>
      <c r="C1438"/>
      <c r="D1438"/>
      <c r="E1438"/>
      <c r="F1438"/>
      <c r="G1438" s="59"/>
      <c r="H1438" s="60"/>
      <c r="I1438" s="60"/>
      <c r="J1438"/>
      <c r="K1438" s="91"/>
      <c r="M1438" s="52">
        <f>IF(H1438&gt;0,IF(COUNTIF($A$2:A1438,A1438)&gt;1,0,1),0)</f>
        <v>0</v>
      </c>
    </row>
    <row r="1439" spans="1:13" ht="12.75" customHeight="1" x14ac:dyDescent="0.25">
      <c r="A1439"/>
      <c r="B1439"/>
      <c r="C1439"/>
      <c r="D1439"/>
      <c r="E1439"/>
      <c r="F1439"/>
      <c r="G1439" s="59"/>
      <c r="H1439" s="60"/>
      <c r="I1439" s="60"/>
      <c r="J1439"/>
      <c r="K1439" s="91"/>
      <c r="M1439" s="52">
        <f>IF(H1439&gt;0,IF(COUNTIF($A$2:A1439,A1439)&gt;1,0,1),0)</f>
        <v>0</v>
      </c>
    </row>
    <row r="1440" spans="1:13" ht="12.75" customHeight="1" x14ac:dyDescent="0.25">
      <c r="A1440"/>
      <c r="B1440"/>
      <c r="C1440"/>
      <c r="D1440"/>
      <c r="E1440"/>
      <c r="F1440"/>
      <c r="G1440" s="59"/>
      <c r="H1440" s="60"/>
      <c r="I1440" s="60"/>
      <c r="J1440"/>
      <c r="K1440" s="91"/>
      <c r="M1440" s="52">
        <f>IF(H1440&gt;0,IF(COUNTIF($A$2:A1440,A1440)&gt;1,0,1),0)</f>
        <v>0</v>
      </c>
    </row>
    <row r="1441" spans="1:13" ht="12.75" customHeight="1" x14ac:dyDescent="0.25">
      <c r="A1441"/>
      <c r="B1441"/>
      <c r="C1441"/>
      <c r="D1441"/>
      <c r="E1441"/>
      <c r="F1441"/>
      <c r="G1441" s="59"/>
      <c r="H1441" s="60"/>
      <c r="I1441" s="60"/>
      <c r="J1441"/>
      <c r="K1441" s="91"/>
      <c r="M1441" s="52">
        <f>IF(H1441&gt;0,IF(COUNTIF($A$2:A1441,A1441)&gt;1,0,1),0)</f>
        <v>0</v>
      </c>
    </row>
    <row r="1442" spans="1:13" ht="12.75" customHeight="1" x14ac:dyDescent="0.25">
      <c r="A1442"/>
      <c r="B1442"/>
      <c r="C1442"/>
      <c r="D1442"/>
      <c r="E1442"/>
      <c r="F1442"/>
      <c r="G1442" s="59"/>
      <c r="H1442" s="60"/>
      <c r="I1442" s="60"/>
      <c r="J1442"/>
      <c r="K1442" s="91"/>
      <c r="M1442" s="52">
        <f>IF(H1442&gt;0,IF(COUNTIF($A$2:A1442,A1442)&gt;1,0,1),0)</f>
        <v>0</v>
      </c>
    </row>
    <row r="1443" spans="1:13" ht="12.75" customHeight="1" x14ac:dyDescent="0.25">
      <c r="A1443"/>
      <c r="B1443"/>
      <c r="C1443"/>
      <c r="D1443"/>
      <c r="E1443"/>
      <c r="F1443"/>
      <c r="G1443" s="59"/>
      <c r="H1443" s="60"/>
      <c r="I1443" s="60"/>
      <c r="J1443"/>
      <c r="K1443" s="91"/>
      <c r="M1443" s="52">
        <f>IF(H1443&gt;0,IF(COUNTIF($A$2:A1443,A1443)&gt;1,0,1),0)</f>
        <v>0</v>
      </c>
    </row>
    <row r="1444" spans="1:13" ht="12.75" customHeight="1" x14ac:dyDescent="0.25">
      <c r="A1444"/>
      <c r="B1444"/>
      <c r="C1444"/>
      <c r="D1444"/>
      <c r="E1444"/>
      <c r="F1444"/>
      <c r="G1444" s="59"/>
      <c r="H1444" s="60"/>
      <c r="I1444" s="60"/>
      <c r="J1444"/>
      <c r="K1444" s="91"/>
      <c r="M1444" s="52">
        <f>IF(H1444&gt;0,IF(COUNTIF($A$2:A1444,A1444)&gt;1,0,1),0)</f>
        <v>0</v>
      </c>
    </row>
    <row r="1445" spans="1:13" ht="12.75" customHeight="1" x14ac:dyDescent="0.25">
      <c r="A1445"/>
      <c r="B1445"/>
      <c r="C1445"/>
      <c r="D1445"/>
      <c r="E1445"/>
      <c r="F1445"/>
      <c r="G1445" s="59"/>
      <c r="H1445" s="60"/>
      <c r="I1445" s="60"/>
      <c r="J1445"/>
      <c r="K1445" s="91"/>
      <c r="M1445" s="52">
        <f>IF(H1445&gt;0,IF(COUNTIF($A$2:A1445,A1445)&gt;1,0,1),0)</f>
        <v>0</v>
      </c>
    </row>
    <row r="1446" spans="1:13" ht="12.75" customHeight="1" x14ac:dyDescent="0.25">
      <c r="A1446"/>
      <c r="B1446"/>
      <c r="C1446"/>
      <c r="D1446"/>
      <c r="E1446"/>
      <c r="F1446"/>
      <c r="G1446" s="59"/>
      <c r="H1446" s="60"/>
      <c r="I1446" s="60"/>
      <c r="J1446"/>
      <c r="K1446" s="91"/>
      <c r="M1446" s="52">
        <f>IF(H1446&gt;0,IF(COUNTIF($A$2:A1446,A1446)&gt;1,0,1),0)</f>
        <v>0</v>
      </c>
    </row>
    <row r="1447" spans="1:13" ht="12.75" customHeight="1" x14ac:dyDescent="0.25">
      <c r="A1447"/>
      <c r="B1447"/>
      <c r="C1447"/>
      <c r="D1447"/>
      <c r="E1447"/>
      <c r="F1447"/>
      <c r="G1447" s="59"/>
      <c r="H1447" s="60"/>
      <c r="I1447" s="60"/>
      <c r="J1447"/>
      <c r="K1447" s="91"/>
      <c r="M1447" s="52">
        <f>IF(H1447&gt;0,IF(COUNTIF($A$2:A1447,A1447)&gt;1,0,1),0)</f>
        <v>0</v>
      </c>
    </row>
    <row r="1448" spans="1:13" ht="12.75" customHeight="1" x14ac:dyDescent="0.25">
      <c r="A1448"/>
      <c r="B1448"/>
      <c r="C1448"/>
      <c r="D1448"/>
      <c r="E1448"/>
      <c r="F1448"/>
      <c r="G1448" s="59"/>
      <c r="H1448" s="60"/>
      <c r="I1448" s="60"/>
      <c r="J1448"/>
      <c r="K1448" s="91"/>
      <c r="M1448" s="52">
        <f>IF(H1448&gt;0,IF(COUNTIF($A$2:A1448,A1448)&gt;1,0,1),0)</f>
        <v>0</v>
      </c>
    </row>
    <row r="1449" spans="1:13" ht="12.75" customHeight="1" x14ac:dyDescent="0.25">
      <c r="A1449"/>
      <c r="B1449"/>
      <c r="C1449"/>
      <c r="D1449"/>
      <c r="E1449"/>
      <c r="F1449"/>
      <c r="G1449" s="59"/>
      <c r="H1449" s="60"/>
      <c r="I1449" s="60"/>
      <c r="J1449"/>
      <c r="K1449" s="91"/>
      <c r="M1449" s="52">
        <f>IF(H1449&gt;0,IF(COUNTIF($A$2:A1449,A1449)&gt;1,0,1),0)</f>
        <v>0</v>
      </c>
    </row>
    <row r="1450" spans="1:13" ht="12.75" customHeight="1" x14ac:dyDescent="0.25">
      <c r="A1450"/>
      <c r="B1450"/>
      <c r="C1450"/>
      <c r="D1450"/>
      <c r="E1450"/>
      <c r="F1450"/>
      <c r="G1450" s="59"/>
      <c r="H1450" s="60"/>
      <c r="I1450" s="60"/>
      <c r="J1450"/>
      <c r="K1450" s="91"/>
      <c r="M1450" s="52">
        <f>IF(H1450&gt;0,IF(COUNTIF($A$2:A1450,A1450)&gt;1,0,1),0)</f>
        <v>0</v>
      </c>
    </row>
    <row r="1451" spans="1:13" ht="12.75" customHeight="1" x14ac:dyDescent="0.25">
      <c r="A1451"/>
      <c r="B1451"/>
      <c r="C1451"/>
      <c r="D1451"/>
      <c r="E1451"/>
      <c r="F1451"/>
      <c r="G1451" s="59"/>
      <c r="H1451" s="60"/>
      <c r="I1451" s="60"/>
      <c r="J1451"/>
      <c r="K1451" s="91"/>
      <c r="M1451" s="52">
        <f>IF(H1451&gt;0,IF(COUNTIF($A$2:A1451,A1451)&gt;1,0,1),0)</f>
        <v>0</v>
      </c>
    </row>
    <row r="1452" spans="1:13" ht="12.75" customHeight="1" x14ac:dyDescent="0.25">
      <c r="A1452"/>
      <c r="B1452"/>
      <c r="C1452"/>
      <c r="D1452"/>
      <c r="E1452"/>
      <c r="F1452"/>
      <c r="G1452" s="59"/>
      <c r="H1452" s="60"/>
      <c r="I1452" s="60"/>
      <c r="J1452"/>
      <c r="K1452" s="91"/>
      <c r="M1452" s="52">
        <f>IF(H1452&gt;0,IF(COUNTIF($A$2:A1452,A1452)&gt;1,0,1),0)</f>
        <v>0</v>
      </c>
    </row>
    <row r="1453" spans="1:13" ht="12.75" customHeight="1" x14ac:dyDescent="0.25">
      <c r="A1453"/>
      <c r="B1453"/>
      <c r="C1453"/>
      <c r="D1453"/>
      <c r="E1453"/>
      <c r="F1453"/>
      <c r="G1453" s="59"/>
      <c r="H1453" s="60"/>
      <c r="I1453" s="60"/>
      <c r="J1453"/>
      <c r="K1453" s="91"/>
      <c r="M1453" s="52">
        <f>IF(H1453&gt;0,IF(COUNTIF($A$2:A1453,A1453)&gt;1,0,1),0)</f>
        <v>0</v>
      </c>
    </row>
    <row r="1454" spans="1:13" ht="12.75" customHeight="1" x14ac:dyDescent="0.25">
      <c r="A1454"/>
      <c r="B1454"/>
      <c r="C1454"/>
      <c r="D1454"/>
      <c r="E1454"/>
      <c r="F1454"/>
      <c r="G1454" s="59"/>
      <c r="H1454" s="60"/>
      <c r="I1454" s="60"/>
      <c r="J1454"/>
      <c r="K1454" s="91"/>
      <c r="M1454" s="52">
        <f>IF(H1454&gt;0,IF(COUNTIF($A$2:A1454,A1454)&gt;1,0,1),0)</f>
        <v>0</v>
      </c>
    </row>
    <row r="1455" spans="1:13" ht="12.75" customHeight="1" x14ac:dyDescent="0.25">
      <c r="A1455"/>
      <c r="B1455"/>
      <c r="C1455"/>
      <c r="D1455"/>
      <c r="E1455"/>
      <c r="F1455"/>
      <c r="G1455" s="59"/>
      <c r="H1455" s="60"/>
      <c r="I1455" s="60"/>
      <c r="J1455"/>
      <c r="K1455" s="91"/>
      <c r="M1455" s="52">
        <f>IF(H1455&gt;0,IF(COUNTIF($A$2:A1455,A1455)&gt;1,0,1),0)</f>
        <v>0</v>
      </c>
    </row>
    <row r="1456" spans="1:13" ht="12.75" customHeight="1" x14ac:dyDescent="0.25">
      <c r="A1456"/>
      <c r="B1456"/>
      <c r="C1456"/>
      <c r="D1456"/>
      <c r="E1456"/>
      <c r="F1456"/>
      <c r="G1456" s="59"/>
      <c r="H1456" s="60"/>
      <c r="I1456" s="60"/>
      <c r="J1456"/>
      <c r="K1456" s="91"/>
      <c r="M1456" s="52">
        <f>IF(H1456&gt;0,IF(COUNTIF($A$2:A1456,A1456)&gt;1,0,1),0)</f>
        <v>0</v>
      </c>
    </row>
    <row r="1457" spans="1:13" ht="12.75" customHeight="1" x14ac:dyDescent="0.25">
      <c r="A1457"/>
      <c r="B1457"/>
      <c r="C1457"/>
      <c r="D1457"/>
      <c r="E1457"/>
      <c r="F1457"/>
      <c r="G1457" s="59"/>
      <c r="H1457" s="60"/>
      <c r="I1457" s="60"/>
      <c r="J1457"/>
      <c r="K1457" s="91"/>
      <c r="M1457" s="52">
        <f>IF(H1457&gt;0,IF(COUNTIF($A$2:A1457,A1457)&gt;1,0,1),0)</f>
        <v>0</v>
      </c>
    </row>
    <row r="1458" spans="1:13" ht="12.75" customHeight="1" x14ac:dyDescent="0.25">
      <c r="A1458"/>
      <c r="B1458"/>
      <c r="C1458"/>
      <c r="D1458"/>
      <c r="E1458"/>
      <c r="F1458"/>
      <c r="G1458" s="59"/>
      <c r="H1458" s="60"/>
      <c r="I1458" s="60"/>
      <c r="J1458"/>
      <c r="K1458" s="91"/>
      <c r="M1458" s="52">
        <f>IF(H1458&gt;0,IF(COUNTIF($A$2:A1458,A1458)&gt;1,0,1),0)</f>
        <v>0</v>
      </c>
    </row>
    <row r="1459" spans="1:13" ht="12.75" customHeight="1" x14ac:dyDescent="0.25">
      <c r="A1459"/>
      <c r="B1459"/>
      <c r="C1459"/>
      <c r="D1459"/>
      <c r="E1459"/>
      <c r="F1459"/>
      <c r="G1459" s="59"/>
      <c r="H1459" s="60"/>
      <c r="I1459" s="60"/>
      <c r="J1459"/>
      <c r="K1459" s="91"/>
      <c r="M1459" s="52">
        <f>IF(H1459&gt;0,IF(COUNTIF($A$2:A1459,A1459)&gt;1,0,1),0)</f>
        <v>0</v>
      </c>
    </row>
    <row r="1460" spans="1:13" ht="12.75" customHeight="1" x14ac:dyDescent="0.25">
      <c r="A1460"/>
      <c r="B1460"/>
      <c r="C1460"/>
      <c r="D1460"/>
      <c r="E1460"/>
      <c r="F1460"/>
      <c r="G1460" s="59"/>
      <c r="H1460" s="60"/>
      <c r="I1460" s="60"/>
      <c r="J1460"/>
      <c r="K1460" s="91"/>
      <c r="M1460" s="52">
        <f>IF(H1460&gt;0,IF(COUNTIF($A$2:A1460,A1460)&gt;1,0,1),0)</f>
        <v>0</v>
      </c>
    </row>
    <row r="1461" spans="1:13" ht="12.75" customHeight="1" x14ac:dyDescent="0.25">
      <c r="A1461"/>
      <c r="B1461"/>
      <c r="C1461"/>
      <c r="D1461"/>
      <c r="E1461"/>
      <c r="F1461"/>
      <c r="G1461" s="59"/>
      <c r="H1461" s="60"/>
      <c r="I1461" s="60"/>
      <c r="J1461"/>
      <c r="K1461" s="91"/>
      <c r="M1461" s="52">
        <f>IF(H1461&gt;0,IF(COUNTIF($A$2:A1461,A1461)&gt;1,0,1),0)</f>
        <v>0</v>
      </c>
    </row>
    <row r="1462" spans="1:13" ht="12.75" customHeight="1" x14ac:dyDescent="0.25">
      <c r="A1462"/>
      <c r="B1462"/>
      <c r="C1462"/>
      <c r="D1462"/>
      <c r="E1462"/>
      <c r="F1462"/>
      <c r="G1462" s="59"/>
      <c r="H1462" s="60"/>
      <c r="I1462" s="60"/>
      <c r="J1462"/>
      <c r="K1462" s="91"/>
      <c r="M1462" s="52">
        <f>IF(H1462&gt;0,IF(COUNTIF($A$2:A1462,A1462)&gt;1,0,1),0)</f>
        <v>0</v>
      </c>
    </row>
    <row r="1463" spans="1:13" ht="12.75" customHeight="1" x14ac:dyDescent="0.25">
      <c r="A1463"/>
      <c r="B1463"/>
      <c r="C1463"/>
      <c r="D1463"/>
      <c r="E1463"/>
      <c r="F1463"/>
      <c r="G1463" s="59"/>
      <c r="H1463" s="60"/>
      <c r="I1463" s="60"/>
      <c r="J1463"/>
      <c r="K1463" s="91"/>
      <c r="M1463" s="52">
        <f>IF(H1463&gt;0,IF(COUNTIF($A$2:A1463,A1463)&gt;1,0,1),0)</f>
        <v>0</v>
      </c>
    </row>
    <row r="1464" spans="1:13" ht="12.75" customHeight="1" x14ac:dyDescent="0.25">
      <c r="A1464"/>
      <c r="B1464"/>
      <c r="C1464"/>
      <c r="D1464"/>
      <c r="E1464"/>
      <c r="F1464"/>
      <c r="G1464" s="59"/>
      <c r="H1464" s="60"/>
      <c r="I1464" s="60"/>
      <c r="J1464"/>
      <c r="K1464" s="91"/>
      <c r="M1464" s="52">
        <f>IF(H1464&gt;0,IF(COUNTIF($A$2:A1464,A1464)&gt;1,0,1),0)</f>
        <v>0</v>
      </c>
    </row>
    <row r="1465" spans="1:13" ht="12.75" customHeight="1" x14ac:dyDescent="0.25">
      <c r="A1465"/>
      <c r="B1465"/>
      <c r="C1465"/>
      <c r="D1465"/>
      <c r="E1465"/>
      <c r="F1465"/>
      <c r="G1465" s="59"/>
      <c r="H1465" s="60"/>
      <c r="I1465" s="60"/>
      <c r="J1465"/>
      <c r="K1465" s="91"/>
      <c r="M1465" s="52">
        <f>IF(H1465&gt;0,IF(COUNTIF($A$2:A1465,A1465)&gt;1,0,1),0)</f>
        <v>0</v>
      </c>
    </row>
    <row r="1466" spans="1:13" ht="12.75" customHeight="1" x14ac:dyDescent="0.25">
      <c r="A1466"/>
      <c r="B1466"/>
      <c r="C1466"/>
      <c r="D1466"/>
      <c r="E1466"/>
      <c r="F1466"/>
      <c r="G1466" s="59"/>
      <c r="H1466" s="60"/>
      <c r="I1466" s="60"/>
      <c r="J1466" s="60"/>
      <c r="K1466" s="91"/>
      <c r="M1466" s="52">
        <f>IF(H1466&gt;0,IF(COUNTIF($A$2:A1466,A1466)&gt;1,0,1),0)</f>
        <v>0</v>
      </c>
    </row>
    <row r="1467" spans="1:13" ht="12.75" customHeight="1" x14ac:dyDescent="0.25">
      <c r="A1467"/>
      <c r="B1467"/>
      <c r="C1467"/>
      <c r="D1467"/>
      <c r="E1467"/>
      <c r="F1467"/>
      <c r="G1467" s="59"/>
      <c r="H1467" s="60"/>
      <c r="I1467" s="60"/>
      <c r="J1467"/>
      <c r="K1467" s="91"/>
      <c r="M1467" s="52">
        <f>IF(H1467&gt;0,IF(COUNTIF($A$2:A1467,A1467)&gt;1,0,1),0)</f>
        <v>0</v>
      </c>
    </row>
    <row r="1468" spans="1:13" ht="12.75" customHeight="1" x14ac:dyDescent="0.25">
      <c r="A1468"/>
      <c r="B1468"/>
      <c r="C1468"/>
      <c r="D1468"/>
      <c r="E1468"/>
      <c r="F1468"/>
      <c r="G1468" s="59"/>
      <c r="H1468" s="60"/>
      <c r="I1468" s="60"/>
      <c r="J1468"/>
      <c r="K1468" s="91"/>
      <c r="M1468" s="52">
        <f>IF(H1468&gt;0,IF(COUNTIF($A$2:A1468,A1468)&gt;1,0,1),0)</f>
        <v>0</v>
      </c>
    </row>
    <row r="1469" spans="1:13" ht="12.75" customHeight="1" x14ac:dyDescent="0.25">
      <c r="A1469"/>
      <c r="B1469"/>
      <c r="C1469"/>
      <c r="D1469"/>
      <c r="E1469"/>
      <c r="F1469"/>
      <c r="G1469" s="59"/>
      <c r="H1469" s="60"/>
      <c r="I1469" s="60"/>
      <c r="J1469"/>
      <c r="K1469" s="91"/>
      <c r="M1469" s="52">
        <f>IF(H1469&gt;0,IF(COUNTIF($A$2:A1469,A1469)&gt;1,0,1),0)</f>
        <v>0</v>
      </c>
    </row>
    <row r="1470" spans="1:13" ht="12.75" customHeight="1" x14ac:dyDescent="0.25">
      <c r="A1470"/>
      <c r="B1470"/>
      <c r="C1470"/>
      <c r="D1470"/>
      <c r="E1470"/>
      <c r="F1470"/>
      <c r="G1470" s="59"/>
      <c r="H1470" s="60"/>
      <c r="I1470" s="60"/>
      <c r="J1470"/>
      <c r="K1470" s="91"/>
      <c r="M1470" s="52">
        <f>IF(H1470&gt;0,IF(COUNTIF($A$2:A1470,A1470)&gt;1,0,1),0)</f>
        <v>0</v>
      </c>
    </row>
    <row r="1471" spans="1:13" ht="12.75" customHeight="1" x14ac:dyDescent="0.25">
      <c r="A1471"/>
      <c r="B1471"/>
      <c r="C1471"/>
      <c r="D1471"/>
      <c r="E1471"/>
      <c r="F1471"/>
      <c r="G1471" s="59"/>
      <c r="H1471" s="60"/>
      <c r="I1471" s="60"/>
      <c r="J1471"/>
      <c r="K1471" s="91"/>
      <c r="M1471" s="52">
        <f>IF(H1471&gt;0,IF(COUNTIF($A$2:A1471,A1471)&gt;1,0,1),0)</f>
        <v>0</v>
      </c>
    </row>
    <row r="1472" spans="1:13" ht="12.75" customHeight="1" x14ac:dyDescent="0.25">
      <c r="A1472"/>
      <c r="B1472"/>
      <c r="C1472"/>
      <c r="D1472"/>
      <c r="E1472"/>
      <c r="F1472"/>
      <c r="G1472" s="59"/>
      <c r="H1472" s="60"/>
      <c r="I1472" s="60"/>
      <c r="J1472"/>
      <c r="K1472" s="91"/>
      <c r="M1472" s="52">
        <f>IF(H1472&gt;0,IF(COUNTIF($A$2:A1472,A1472)&gt;1,0,1),0)</f>
        <v>0</v>
      </c>
    </row>
    <row r="1473" spans="1:13" ht="12.75" customHeight="1" x14ac:dyDescent="0.25">
      <c r="A1473"/>
      <c r="B1473"/>
      <c r="C1473"/>
      <c r="D1473"/>
      <c r="E1473"/>
      <c r="F1473"/>
      <c r="G1473" s="59"/>
      <c r="H1473" s="60"/>
      <c r="I1473" s="60"/>
      <c r="J1473"/>
      <c r="K1473" s="91"/>
      <c r="M1473" s="52">
        <f>IF(H1473&gt;0,IF(COUNTIF($A$2:A1473,A1473)&gt;1,0,1),0)</f>
        <v>0</v>
      </c>
    </row>
    <row r="1474" spans="1:13" ht="12.75" customHeight="1" x14ac:dyDescent="0.25">
      <c r="A1474"/>
      <c r="B1474"/>
      <c r="C1474"/>
      <c r="D1474"/>
      <c r="E1474"/>
      <c r="F1474"/>
      <c r="G1474" s="59"/>
      <c r="H1474" s="60"/>
      <c r="I1474" s="60"/>
      <c r="J1474"/>
      <c r="K1474" s="91"/>
      <c r="M1474" s="52">
        <f>IF(H1474&gt;0,IF(COUNTIF($A$2:A1474,A1474)&gt;1,0,1),0)</f>
        <v>0</v>
      </c>
    </row>
    <row r="1475" spans="1:13" ht="12.75" customHeight="1" x14ac:dyDescent="0.25">
      <c r="A1475"/>
      <c r="B1475"/>
      <c r="C1475"/>
      <c r="D1475"/>
      <c r="E1475"/>
      <c r="F1475"/>
      <c r="G1475" s="59"/>
      <c r="H1475" s="60"/>
      <c r="I1475" s="60"/>
      <c r="J1475"/>
      <c r="K1475" s="91"/>
      <c r="M1475" s="52">
        <f>IF(H1475&gt;0,IF(COUNTIF($A$2:A1475,A1475)&gt;1,0,1),0)</f>
        <v>0</v>
      </c>
    </row>
    <row r="1476" spans="1:13" ht="12.75" customHeight="1" x14ac:dyDescent="0.25">
      <c r="A1476"/>
      <c r="B1476"/>
      <c r="C1476"/>
      <c r="D1476"/>
      <c r="E1476"/>
      <c r="F1476"/>
      <c r="G1476" s="59"/>
      <c r="H1476" s="60"/>
      <c r="I1476" s="60"/>
      <c r="J1476"/>
      <c r="K1476" s="91"/>
      <c r="M1476" s="52">
        <f>IF(H1476&gt;0,IF(COUNTIF($A$2:A1476,A1476)&gt;1,0,1),0)</f>
        <v>0</v>
      </c>
    </row>
    <row r="1477" spans="1:13" ht="12.75" customHeight="1" x14ac:dyDescent="0.25">
      <c r="A1477"/>
      <c r="B1477"/>
      <c r="C1477"/>
      <c r="D1477"/>
      <c r="E1477"/>
      <c r="F1477"/>
      <c r="G1477" s="59"/>
      <c r="H1477" s="60"/>
      <c r="I1477" s="60"/>
      <c r="J1477"/>
      <c r="K1477" s="91"/>
      <c r="M1477" s="52">
        <f>IF(H1477&gt;0,IF(COUNTIF($A$2:A1477,A1477)&gt;1,0,1),0)</f>
        <v>0</v>
      </c>
    </row>
    <row r="1478" spans="1:13" ht="12.75" customHeight="1" x14ac:dyDescent="0.25">
      <c r="A1478"/>
      <c r="B1478"/>
      <c r="C1478"/>
      <c r="D1478"/>
      <c r="E1478"/>
      <c r="F1478"/>
      <c r="G1478" s="59"/>
      <c r="H1478" s="60"/>
      <c r="I1478" s="60"/>
      <c r="J1478"/>
      <c r="K1478" s="91"/>
      <c r="M1478" s="52">
        <f>IF(H1478&gt;0,IF(COUNTIF($A$2:A1478,A1478)&gt;1,0,1),0)</f>
        <v>0</v>
      </c>
    </row>
    <row r="1479" spans="1:13" ht="12.75" customHeight="1" x14ac:dyDescent="0.25">
      <c r="A1479"/>
      <c r="B1479"/>
      <c r="C1479"/>
      <c r="D1479"/>
      <c r="E1479"/>
      <c r="F1479"/>
      <c r="G1479" s="59"/>
      <c r="H1479" s="60"/>
      <c r="I1479" s="60"/>
      <c r="J1479"/>
      <c r="K1479" s="91"/>
      <c r="M1479" s="52">
        <f>IF(H1479&gt;0,IF(COUNTIF($A$2:A1479,A1479)&gt;1,0,1),0)</f>
        <v>0</v>
      </c>
    </row>
    <row r="1480" spans="1:13" ht="12.75" customHeight="1" x14ac:dyDescent="0.25">
      <c r="A1480"/>
      <c r="B1480"/>
      <c r="C1480"/>
      <c r="D1480"/>
      <c r="E1480"/>
      <c r="F1480"/>
      <c r="G1480" s="59"/>
      <c r="H1480" s="60"/>
      <c r="I1480" s="60"/>
      <c r="J1480"/>
      <c r="K1480" s="91"/>
      <c r="M1480" s="52">
        <f>IF(H1480&gt;0,IF(COUNTIF($A$2:A1480,A1480)&gt;1,0,1),0)</f>
        <v>0</v>
      </c>
    </row>
    <row r="1481" spans="1:13" ht="12.75" customHeight="1" x14ac:dyDescent="0.25">
      <c r="A1481"/>
      <c r="B1481"/>
      <c r="C1481"/>
      <c r="D1481"/>
      <c r="E1481"/>
      <c r="F1481"/>
      <c r="G1481" s="59"/>
      <c r="H1481" s="60"/>
      <c r="I1481" s="60"/>
      <c r="J1481"/>
      <c r="K1481" s="91"/>
      <c r="M1481" s="52">
        <f>IF(H1481&gt;0,IF(COUNTIF($A$2:A1481,A1481)&gt;1,0,1),0)</f>
        <v>0</v>
      </c>
    </row>
    <row r="1482" spans="1:13" ht="12.75" customHeight="1" x14ac:dyDescent="0.25">
      <c r="A1482"/>
      <c r="B1482"/>
      <c r="C1482"/>
      <c r="D1482"/>
      <c r="E1482"/>
      <c r="F1482"/>
      <c r="G1482" s="59"/>
      <c r="H1482" s="60"/>
      <c r="I1482" s="60"/>
      <c r="J1482"/>
      <c r="K1482" s="91"/>
      <c r="M1482" s="52">
        <f>IF(H1482&gt;0,IF(COUNTIF($A$2:A1482,A1482)&gt;1,0,1),0)</f>
        <v>0</v>
      </c>
    </row>
    <row r="1483" spans="1:13" ht="12.75" customHeight="1" x14ac:dyDescent="0.25">
      <c r="A1483"/>
      <c r="B1483"/>
      <c r="C1483"/>
      <c r="D1483"/>
      <c r="E1483"/>
      <c r="F1483"/>
      <c r="G1483" s="59"/>
      <c r="H1483" s="60"/>
      <c r="I1483" s="60"/>
      <c r="J1483"/>
      <c r="K1483" s="91"/>
      <c r="M1483" s="52">
        <f>IF(H1483&gt;0,IF(COUNTIF($A$2:A1483,A1483)&gt;1,0,1),0)</f>
        <v>0</v>
      </c>
    </row>
    <row r="1484" spans="1:13" ht="12.75" customHeight="1" x14ac:dyDescent="0.25">
      <c r="A1484"/>
      <c r="B1484"/>
      <c r="C1484"/>
      <c r="D1484"/>
      <c r="E1484"/>
      <c r="F1484"/>
      <c r="G1484" s="59"/>
      <c r="H1484" s="60"/>
      <c r="I1484" s="60"/>
      <c r="J1484"/>
      <c r="K1484" s="91"/>
      <c r="M1484" s="52">
        <f>IF(H1484&gt;0,IF(COUNTIF($A$2:A1484,A1484)&gt;1,0,1),0)</f>
        <v>0</v>
      </c>
    </row>
    <row r="1485" spans="1:13" ht="12.75" customHeight="1" x14ac:dyDescent="0.25">
      <c r="A1485"/>
      <c r="B1485"/>
      <c r="C1485"/>
      <c r="D1485"/>
      <c r="E1485"/>
      <c r="F1485"/>
      <c r="G1485" s="59"/>
      <c r="H1485" s="60"/>
      <c r="I1485" s="60"/>
      <c r="J1485"/>
      <c r="K1485" s="91"/>
      <c r="M1485" s="52">
        <f>IF(H1485&gt;0,IF(COUNTIF($A$2:A1485,A1485)&gt;1,0,1),0)</f>
        <v>0</v>
      </c>
    </row>
    <row r="1486" spans="1:13" ht="12.75" customHeight="1" x14ac:dyDescent="0.25">
      <c r="A1486"/>
      <c r="B1486"/>
      <c r="C1486"/>
      <c r="D1486"/>
      <c r="E1486"/>
      <c r="F1486"/>
      <c r="G1486" s="59"/>
      <c r="H1486" s="60"/>
      <c r="I1486" s="60"/>
      <c r="J1486"/>
      <c r="K1486" s="91"/>
      <c r="M1486" s="52">
        <f>IF(H1486&gt;0,IF(COUNTIF($A$2:A1486,A1486)&gt;1,0,1),0)</f>
        <v>0</v>
      </c>
    </row>
    <row r="1487" spans="1:13" ht="12.75" customHeight="1" x14ac:dyDescent="0.25">
      <c r="A1487" s="66"/>
      <c r="B1487" s="66"/>
      <c r="C1487" s="66"/>
      <c r="D1487" s="66"/>
      <c r="E1487" s="67"/>
      <c r="F1487" s="67"/>
      <c r="G1487" s="65"/>
      <c r="H1487" s="68"/>
      <c r="I1487" s="68"/>
      <c r="J1487" s="69"/>
      <c r="K1487" s="92"/>
      <c r="M1487" s="52">
        <f>IF(H1487&gt;0,IF(COUNTIF($A$2:A1487,A1487)&gt;1,0,1),0)</f>
        <v>0</v>
      </c>
    </row>
    <row r="1488" spans="1:13" ht="12.75" customHeight="1" x14ac:dyDescent="0.25">
      <c r="A1488" s="66"/>
      <c r="B1488" s="66"/>
      <c r="C1488" s="61"/>
      <c r="D1488" s="66"/>
      <c r="E1488" s="66"/>
      <c r="F1488" s="66"/>
      <c r="G1488" s="70"/>
      <c r="H1488" s="68"/>
      <c r="I1488" s="68"/>
      <c r="J1488" s="69"/>
      <c r="K1488" s="92"/>
      <c r="M1488" s="52">
        <f>IF(H1488&gt;0,IF(COUNTIF($A$2:A1488,A1488)&gt;1,0,1),0)</f>
        <v>0</v>
      </c>
    </row>
    <row r="1489" spans="1:13" ht="12.75" customHeight="1" x14ac:dyDescent="0.25">
      <c r="A1489" s="62"/>
      <c r="B1489" s="66"/>
      <c r="C1489" s="61"/>
      <c r="D1489" s="66"/>
      <c r="E1489" s="63"/>
      <c r="F1489" s="64"/>
      <c r="G1489" s="65"/>
      <c r="H1489" s="68"/>
      <c r="I1489" s="68"/>
      <c r="J1489" s="69"/>
      <c r="K1489" s="92"/>
      <c r="M1489" s="52">
        <f>IF(H1489&gt;0,IF(COUNTIF($A$2:A1489,A1489)&gt;1,0,1),0)</f>
        <v>0</v>
      </c>
    </row>
    <row r="1490" spans="1:13" ht="12.75" customHeight="1" x14ac:dyDescent="0.25">
      <c r="A1490"/>
      <c r="B1490"/>
      <c r="C1490"/>
      <c r="D1490"/>
      <c r="E1490"/>
      <c r="F1490"/>
      <c r="G1490" s="59"/>
      <c r="H1490" s="60"/>
      <c r="I1490" s="60"/>
      <c r="J1490"/>
      <c r="K1490" s="91"/>
      <c r="M1490" s="52">
        <f>IF(H1490&gt;0,IF(COUNTIF($A$2:A1490,A1490)&gt;1,0,1),0)</f>
        <v>0</v>
      </c>
    </row>
    <row r="1491" spans="1:13" ht="12.75" customHeight="1" x14ac:dyDescent="0.25">
      <c r="A1491"/>
      <c r="B1491"/>
      <c r="C1491"/>
      <c r="D1491"/>
      <c r="E1491"/>
      <c r="F1491"/>
      <c r="G1491" s="59"/>
      <c r="H1491" s="60"/>
      <c r="I1491" s="60"/>
      <c r="J1491"/>
      <c r="K1491" s="91"/>
      <c r="M1491" s="52">
        <f>IF(H1491&gt;0,IF(COUNTIF($A$2:A1491,A1491)&gt;1,0,1),0)</f>
        <v>0</v>
      </c>
    </row>
    <row r="1492" spans="1:13" ht="12.75" customHeight="1" x14ac:dyDescent="0.25">
      <c r="A1492"/>
      <c r="B1492"/>
      <c r="C1492"/>
      <c r="D1492"/>
      <c r="E1492"/>
      <c r="F1492"/>
      <c r="G1492" s="59"/>
      <c r="H1492" s="60"/>
      <c r="I1492" s="60"/>
      <c r="J1492"/>
      <c r="K1492" s="91"/>
      <c r="M1492" s="52">
        <f>IF(H1492&gt;0,IF(COUNTIF($A$2:A1492,A1492)&gt;1,0,1),0)</f>
        <v>0</v>
      </c>
    </row>
    <row r="1493" spans="1:13" ht="12.75" customHeight="1" x14ac:dyDescent="0.25">
      <c r="A1493"/>
      <c r="B1493"/>
      <c r="C1493"/>
      <c r="D1493"/>
      <c r="E1493"/>
      <c r="F1493"/>
      <c r="G1493" s="59"/>
      <c r="H1493" s="60"/>
      <c r="I1493" s="60"/>
      <c r="J1493"/>
      <c r="K1493" s="91"/>
      <c r="M1493" s="52">
        <f>IF(H1493&gt;0,IF(COUNTIF($A$2:A1493,A1493)&gt;1,0,1),0)</f>
        <v>0</v>
      </c>
    </row>
    <row r="1494" spans="1:13" ht="12.75" customHeight="1" x14ac:dyDescent="0.25">
      <c r="A1494"/>
      <c r="B1494"/>
      <c r="C1494"/>
      <c r="D1494"/>
      <c r="E1494"/>
      <c r="F1494"/>
      <c r="G1494" s="59"/>
      <c r="H1494" s="60"/>
      <c r="I1494" s="60"/>
      <c r="J1494"/>
      <c r="K1494" s="91"/>
      <c r="M1494" s="52">
        <f>IF(H1494&gt;0,IF(COUNTIF($A$2:A1494,A1494)&gt;1,0,1),0)</f>
        <v>0</v>
      </c>
    </row>
    <row r="1495" spans="1:13" ht="12.75" customHeight="1" x14ac:dyDescent="0.25">
      <c r="A1495"/>
      <c r="B1495"/>
      <c r="C1495"/>
      <c r="D1495"/>
      <c r="E1495"/>
      <c r="F1495"/>
      <c r="G1495" s="59"/>
      <c r="H1495" s="60"/>
      <c r="I1495" s="60"/>
      <c r="J1495"/>
      <c r="K1495" s="91"/>
      <c r="M1495" s="52">
        <f>IF(H1495&gt;0,IF(COUNTIF($A$2:A1495,A1495)&gt;1,0,1),0)</f>
        <v>0</v>
      </c>
    </row>
    <row r="1496" spans="1:13" ht="12.75" customHeight="1" x14ac:dyDescent="0.25">
      <c r="A1496"/>
      <c r="B1496"/>
      <c r="C1496"/>
      <c r="D1496"/>
      <c r="E1496"/>
      <c r="F1496"/>
      <c r="G1496" s="59"/>
      <c r="H1496" s="60"/>
      <c r="I1496" s="60"/>
      <c r="J1496"/>
      <c r="K1496" s="91"/>
      <c r="M1496" s="52">
        <f>IF(H1496&gt;0,IF(COUNTIF($A$2:A1496,A1496)&gt;1,0,1),0)</f>
        <v>0</v>
      </c>
    </row>
    <row r="1497" spans="1:13" ht="12.75" customHeight="1" x14ac:dyDescent="0.25">
      <c r="A1497"/>
      <c r="B1497"/>
      <c r="C1497"/>
      <c r="D1497"/>
      <c r="E1497"/>
      <c r="F1497"/>
      <c r="G1497" s="59"/>
      <c r="H1497" s="60"/>
      <c r="I1497" s="60"/>
      <c r="J1497"/>
      <c r="K1497" s="91"/>
      <c r="M1497" s="52">
        <f>IF(H1497&gt;0,IF(COUNTIF($A$2:A1497,A1497)&gt;1,0,1),0)</f>
        <v>0</v>
      </c>
    </row>
    <row r="1498" spans="1:13" ht="12.75" customHeight="1" x14ac:dyDescent="0.25">
      <c r="A1498"/>
      <c r="B1498"/>
      <c r="C1498"/>
      <c r="D1498"/>
      <c r="E1498"/>
      <c r="F1498"/>
      <c r="G1498" s="59"/>
      <c r="H1498" s="60"/>
      <c r="I1498" s="60"/>
      <c r="J1498"/>
      <c r="K1498" s="91"/>
      <c r="M1498" s="52">
        <f>IF(H1498&gt;0,IF(COUNTIF($A$2:A1498,A1498)&gt;1,0,1),0)</f>
        <v>0</v>
      </c>
    </row>
    <row r="1499" spans="1:13" ht="12.75" customHeight="1" x14ac:dyDescent="0.25">
      <c r="A1499"/>
      <c r="B1499"/>
      <c r="C1499"/>
      <c r="D1499"/>
      <c r="E1499"/>
      <c r="F1499"/>
      <c r="G1499" s="59"/>
      <c r="H1499" s="60"/>
      <c r="I1499" s="60"/>
      <c r="J1499"/>
      <c r="K1499" s="91"/>
      <c r="M1499" s="52">
        <f>IF(H1499&gt;0,IF(COUNTIF($A$2:A1499,A1499)&gt;1,0,1),0)</f>
        <v>0</v>
      </c>
    </row>
    <row r="1500" spans="1:13" ht="12.75" customHeight="1" x14ac:dyDescent="0.25">
      <c r="A1500"/>
      <c r="B1500"/>
      <c r="C1500"/>
      <c r="D1500"/>
      <c r="E1500"/>
      <c r="F1500"/>
      <c r="G1500" s="59"/>
      <c r="H1500" s="60"/>
      <c r="I1500" s="60"/>
      <c r="J1500"/>
      <c r="K1500" s="91"/>
      <c r="M1500" s="52">
        <f>IF(H1500&gt;0,IF(COUNTIF($A$2:A1500,A1500)&gt;1,0,1),0)</f>
        <v>0</v>
      </c>
    </row>
    <row r="1501" spans="1:13" ht="12.75" customHeight="1" x14ac:dyDescent="0.25">
      <c r="A1501"/>
      <c r="B1501"/>
      <c r="C1501"/>
      <c r="D1501"/>
      <c r="E1501"/>
      <c r="F1501"/>
      <c r="G1501" s="59"/>
      <c r="H1501" s="60"/>
      <c r="I1501" s="60"/>
      <c r="J1501"/>
      <c r="K1501" s="91"/>
      <c r="M1501" s="52">
        <f>IF(H1501&gt;0,IF(COUNTIF($A$2:A1501,A1501)&gt;1,0,1),0)</f>
        <v>0</v>
      </c>
    </row>
    <row r="1502" spans="1:13" ht="12.75" customHeight="1" x14ac:dyDescent="0.25">
      <c r="A1502"/>
      <c r="B1502"/>
      <c r="C1502"/>
      <c r="D1502"/>
      <c r="E1502"/>
      <c r="F1502"/>
      <c r="G1502" s="59"/>
      <c r="H1502" s="60"/>
      <c r="I1502" s="60"/>
      <c r="J1502"/>
      <c r="K1502" s="91"/>
      <c r="M1502" s="52">
        <f>IF(H1502&gt;0,IF(COUNTIF($A$2:A1502,A1502)&gt;1,0,1),0)</f>
        <v>0</v>
      </c>
    </row>
    <row r="1503" spans="1:13" ht="12.75" customHeight="1" x14ac:dyDescent="0.25">
      <c r="A1503"/>
      <c r="B1503"/>
      <c r="C1503"/>
      <c r="D1503"/>
      <c r="E1503"/>
      <c r="F1503"/>
      <c r="G1503" s="59"/>
      <c r="H1503" s="60"/>
      <c r="I1503" s="60"/>
      <c r="J1503"/>
      <c r="K1503" s="91"/>
      <c r="M1503" s="52">
        <f>IF(H1503&gt;0,IF(COUNTIF($A$2:A1503,A1503)&gt;1,0,1),0)</f>
        <v>0</v>
      </c>
    </row>
    <row r="1504" spans="1:13" ht="12.75" customHeight="1" x14ac:dyDescent="0.25">
      <c r="A1504"/>
      <c r="B1504"/>
      <c r="C1504"/>
      <c r="D1504"/>
      <c r="E1504"/>
      <c r="F1504"/>
      <c r="G1504" s="59"/>
      <c r="H1504" s="60"/>
      <c r="I1504" s="60"/>
      <c r="J1504"/>
      <c r="K1504" s="91"/>
      <c r="M1504" s="52">
        <f>IF(H1504&gt;0,IF(COUNTIF($A$2:A1504,A1504)&gt;1,0,1),0)</f>
        <v>0</v>
      </c>
    </row>
    <row r="1505" spans="1:13" ht="12.75" customHeight="1" x14ac:dyDescent="0.25">
      <c r="A1505"/>
      <c r="B1505"/>
      <c r="C1505"/>
      <c r="D1505"/>
      <c r="E1505"/>
      <c r="F1505"/>
      <c r="G1505" s="59"/>
      <c r="H1505" s="60"/>
      <c r="I1505" s="60"/>
      <c r="J1505"/>
      <c r="K1505" s="91"/>
      <c r="M1505" s="52">
        <f>IF(H1505&gt;0,IF(COUNTIF($A$2:A1505,A1505)&gt;1,0,1),0)</f>
        <v>0</v>
      </c>
    </row>
    <row r="1506" spans="1:13" ht="12.75" customHeight="1" x14ac:dyDescent="0.25">
      <c r="A1506"/>
      <c r="B1506"/>
      <c r="C1506"/>
      <c r="D1506"/>
      <c r="E1506"/>
      <c r="F1506"/>
      <c r="G1506" s="59"/>
      <c r="H1506" s="60"/>
      <c r="I1506" s="60"/>
      <c r="J1506"/>
      <c r="K1506" s="91"/>
      <c r="M1506" s="52">
        <f>IF(H1506&gt;0,IF(COUNTIF($A$2:A1506,A1506)&gt;1,0,1),0)</f>
        <v>0</v>
      </c>
    </row>
    <row r="1507" spans="1:13" ht="12.75" customHeight="1" x14ac:dyDescent="0.25">
      <c r="A1507"/>
      <c r="B1507"/>
      <c r="C1507"/>
      <c r="D1507"/>
      <c r="E1507"/>
      <c r="F1507"/>
      <c r="G1507" s="59"/>
      <c r="H1507" s="60"/>
      <c r="I1507" s="60"/>
      <c r="J1507"/>
      <c r="K1507" s="91"/>
      <c r="M1507" s="52">
        <f>IF(H1507&gt;0,IF(COUNTIF($A$2:A1507,A1507)&gt;1,0,1),0)</f>
        <v>0</v>
      </c>
    </row>
    <row r="1508" spans="1:13" ht="12.75" customHeight="1" x14ac:dyDescent="0.25">
      <c r="A1508"/>
      <c r="B1508"/>
      <c r="C1508"/>
      <c r="D1508"/>
      <c r="E1508"/>
      <c r="F1508"/>
      <c r="G1508" s="59"/>
      <c r="H1508" s="60"/>
      <c r="I1508" s="60"/>
      <c r="J1508"/>
      <c r="K1508" s="91"/>
      <c r="M1508" s="52">
        <f>IF(H1508&gt;0,IF(COUNTIF($A$2:A1508,A1508)&gt;1,0,1),0)</f>
        <v>0</v>
      </c>
    </row>
    <row r="1509" spans="1:13" ht="12.75" customHeight="1" x14ac:dyDescent="0.25">
      <c r="A1509"/>
      <c r="B1509"/>
      <c r="C1509"/>
      <c r="D1509"/>
      <c r="E1509"/>
      <c r="F1509"/>
      <c r="G1509" s="59"/>
      <c r="H1509" s="60"/>
      <c r="I1509" s="60"/>
      <c r="J1509"/>
      <c r="K1509" s="91"/>
      <c r="M1509" s="52">
        <f>IF(H1509&gt;0,IF(COUNTIF($A$2:A1509,A1509)&gt;1,0,1),0)</f>
        <v>0</v>
      </c>
    </row>
    <row r="1510" spans="1:13" ht="12.75" customHeight="1" x14ac:dyDescent="0.25">
      <c r="A1510"/>
      <c r="B1510"/>
      <c r="C1510"/>
      <c r="D1510"/>
      <c r="E1510"/>
      <c r="F1510"/>
      <c r="G1510" s="59"/>
      <c r="H1510" s="60"/>
      <c r="I1510" s="60"/>
      <c r="J1510"/>
      <c r="K1510" s="91"/>
      <c r="M1510" s="52">
        <f>IF(H1510&gt;0,IF(COUNTIF($A$2:A1510,A1510)&gt;1,0,1),0)</f>
        <v>0</v>
      </c>
    </row>
    <row r="1511" spans="1:13" ht="12.75" customHeight="1" x14ac:dyDescent="0.25">
      <c r="A1511"/>
      <c r="B1511"/>
      <c r="C1511"/>
      <c r="D1511"/>
      <c r="E1511"/>
      <c r="F1511"/>
      <c r="G1511" s="59"/>
      <c r="H1511" s="60"/>
      <c r="I1511" s="60"/>
      <c r="J1511"/>
      <c r="K1511" s="91"/>
      <c r="M1511" s="52">
        <f>IF(H1511&gt;0,IF(COUNTIF($A$2:A1511,A1511)&gt;1,0,1),0)</f>
        <v>0</v>
      </c>
    </row>
    <row r="1512" spans="1:13" ht="12.75" customHeight="1" x14ac:dyDescent="0.25">
      <c r="A1512"/>
      <c r="B1512"/>
      <c r="C1512"/>
      <c r="D1512"/>
      <c r="E1512"/>
      <c r="F1512"/>
      <c r="G1512" s="59"/>
      <c r="H1512" s="60"/>
      <c r="I1512" s="60"/>
      <c r="J1512"/>
      <c r="K1512" s="91"/>
      <c r="M1512" s="52">
        <f>IF(H1512&gt;0,IF(COUNTIF($A$2:A1512,A1512)&gt;1,0,1),0)</f>
        <v>0</v>
      </c>
    </row>
    <row r="1513" spans="1:13" ht="12.75" customHeight="1" x14ac:dyDescent="0.25">
      <c r="A1513"/>
      <c r="B1513"/>
      <c r="C1513"/>
      <c r="D1513"/>
      <c r="E1513"/>
      <c r="F1513"/>
      <c r="G1513" s="59"/>
      <c r="H1513" s="60"/>
      <c r="I1513" s="60"/>
      <c r="J1513"/>
      <c r="K1513" s="91"/>
      <c r="M1513" s="52">
        <f>IF(H1513&gt;0,IF(COUNTIF($A$2:A1513,A1513)&gt;1,0,1),0)</f>
        <v>0</v>
      </c>
    </row>
    <row r="1514" spans="1:13" ht="12.75" customHeight="1" x14ac:dyDescent="0.25">
      <c r="A1514"/>
      <c r="B1514"/>
      <c r="C1514"/>
      <c r="D1514"/>
      <c r="E1514"/>
      <c r="F1514"/>
      <c r="G1514" s="59"/>
      <c r="H1514" s="60"/>
      <c r="I1514" s="60"/>
      <c r="J1514"/>
      <c r="K1514" s="91"/>
      <c r="M1514" s="52">
        <f>IF(H1514&gt;0,IF(COUNTIF($A$2:A1514,A1514)&gt;1,0,1),0)</f>
        <v>0</v>
      </c>
    </row>
    <row r="1515" spans="1:13" ht="12.75" customHeight="1" x14ac:dyDescent="0.25">
      <c r="A1515"/>
      <c r="B1515"/>
      <c r="C1515"/>
      <c r="D1515"/>
      <c r="E1515"/>
      <c r="F1515"/>
      <c r="G1515" s="59"/>
      <c r="H1515" s="60"/>
      <c r="I1515" s="60"/>
      <c r="J1515"/>
      <c r="K1515" s="91"/>
      <c r="M1515" s="52">
        <f>IF(H1515&gt;0,IF(COUNTIF($A$2:A1515,A1515)&gt;1,0,1),0)</f>
        <v>0</v>
      </c>
    </row>
    <row r="1516" spans="1:13" ht="12.75" customHeight="1" x14ac:dyDescent="0.25">
      <c r="A1516"/>
      <c r="B1516"/>
      <c r="C1516"/>
      <c r="D1516"/>
      <c r="E1516"/>
      <c r="F1516"/>
      <c r="G1516" s="59"/>
      <c r="H1516" s="60"/>
      <c r="I1516" s="60"/>
      <c r="J1516"/>
      <c r="K1516" s="91"/>
      <c r="M1516" s="52">
        <f>IF(H1516&gt;0,IF(COUNTIF($A$2:A1516,A1516)&gt;1,0,1),0)</f>
        <v>0</v>
      </c>
    </row>
    <row r="1517" spans="1:13" ht="12.75" customHeight="1" x14ac:dyDescent="0.25">
      <c r="A1517"/>
      <c r="B1517"/>
      <c r="C1517"/>
      <c r="D1517"/>
      <c r="E1517"/>
      <c r="F1517"/>
      <c r="G1517" s="59"/>
      <c r="H1517" s="60"/>
      <c r="I1517" s="60"/>
      <c r="J1517"/>
      <c r="K1517" s="91"/>
      <c r="M1517" s="52">
        <f>IF(H1517&gt;0,IF(COUNTIF($A$2:A1517,A1517)&gt;1,0,1),0)</f>
        <v>0</v>
      </c>
    </row>
    <row r="1518" spans="1:13" ht="12.75" customHeight="1" x14ac:dyDescent="0.25">
      <c r="A1518"/>
      <c r="B1518"/>
      <c r="C1518"/>
      <c r="D1518"/>
      <c r="E1518"/>
      <c r="F1518"/>
      <c r="G1518" s="59"/>
      <c r="H1518" s="60"/>
      <c r="I1518" s="60"/>
      <c r="J1518"/>
      <c r="K1518" s="91"/>
      <c r="M1518" s="52">
        <f>IF(H1518&gt;0,IF(COUNTIF($A$2:A1518,A1518)&gt;1,0,1),0)</f>
        <v>0</v>
      </c>
    </row>
    <row r="1519" spans="1:13" ht="12.75" customHeight="1" x14ac:dyDescent="0.25">
      <c r="A1519"/>
      <c r="B1519"/>
      <c r="C1519"/>
      <c r="D1519"/>
      <c r="E1519"/>
      <c r="F1519"/>
      <c r="G1519" s="59"/>
      <c r="H1519" s="60"/>
      <c r="I1519" s="60"/>
      <c r="J1519"/>
      <c r="K1519" s="91"/>
      <c r="M1519" s="52">
        <f>IF(H1519&gt;0,IF(COUNTIF($A$2:A1519,A1519)&gt;1,0,1),0)</f>
        <v>0</v>
      </c>
    </row>
    <row r="1520" spans="1:13" ht="12.75" customHeight="1" x14ac:dyDescent="0.25">
      <c r="A1520"/>
      <c r="B1520"/>
      <c r="C1520"/>
      <c r="D1520"/>
      <c r="E1520"/>
      <c r="F1520"/>
      <c r="G1520" s="59"/>
      <c r="H1520" s="60"/>
      <c r="I1520" s="60"/>
      <c r="J1520"/>
      <c r="K1520" s="91"/>
      <c r="M1520" s="52">
        <f>IF(H1520&gt;0,IF(COUNTIF($A$2:A1520,A1520)&gt;1,0,1),0)</f>
        <v>0</v>
      </c>
    </row>
    <row r="1521" spans="1:13" ht="12.75" customHeight="1" x14ac:dyDescent="0.25">
      <c r="A1521"/>
      <c r="B1521"/>
      <c r="C1521"/>
      <c r="D1521"/>
      <c r="E1521"/>
      <c r="F1521"/>
      <c r="G1521" s="59"/>
      <c r="H1521" s="60"/>
      <c r="I1521" s="60"/>
      <c r="J1521"/>
      <c r="K1521" s="91"/>
      <c r="M1521" s="52">
        <f>IF(H1521&gt;0,IF(COUNTIF($A$2:A1521,A1521)&gt;1,0,1),0)</f>
        <v>0</v>
      </c>
    </row>
    <row r="1522" spans="1:13" ht="12.75" customHeight="1" x14ac:dyDescent="0.25">
      <c r="A1522"/>
      <c r="B1522"/>
      <c r="C1522"/>
      <c r="D1522"/>
      <c r="E1522"/>
      <c r="F1522"/>
      <c r="G1522" s="59"/>
      <c r="H1522" s="60"/>
      <c r="I1522" s="60"/>
      <c r="J1522"/>
      <c r="K1522" s="91"/>
      <c r="M1522" s="52">
        <f>IF(H1522&gt;0,IF(COUNTIF($A$2:A1522,A1522)&gt;1,0,1),0)</f>
        <v>0</v>
      </c>
    </row>
    <row r="1523" spans="1:13" ht="12.75" customHeight="1" x14ac:dyDescent="0.25">
      <c r="A1523"/>
      <c r="B1523"/>
      <c r="C1523"/>
      <c r="D1523"/>
      <c r="E1523"/>
      <c r="F1523"/>
      <c r="G1523" s="59"/>
      <c r="H1523" s="60"/>
      <c r="I1523" s="60"/>
      <c r="J1523"/>
      <c r="K1523" s="91"/>
      <c r="M1523" s="52">
        <f>IF(H1523&gt;0,IF(COUNTIF($A$2:A1523,A1523)&gt;1,0,1),0)</f>
        <v>0</v>
      </c>
    </row>
    <row r="1524" spans="1:13" ht="12.75" customHeight="1" x14ac:dyDescent="0.25">
      <c r="A1524"/>
      <c r="B1524"/>
      <c r="C1524"/>
      <c r="D1524"/>
      <c r="E1524"/>
      <c r="F1524"/>
      <c r="G1524" s="59"/>
      <c r="H1524" s="60"/>
      <c r="I1524" s="60"/>
      <c r="J1524" s="60"/>
      <c r="K1524" s="91"/>
      <c r="M1524" s="52">
        <f>IF(H1524&gt;0,IF(COUNTIF($A$2:A1524,A1524)&gt;1,0,1),0)</f>
        <v>0</v>
      </c>
    </row>
    <row r="1525" spans="1:13" ht="12.75" customHeight="1" x14ac:dyDescent="0.25">
      <c r="A1525"/>
      <c r="B1525"/>
      <c r="C1525"/>
      <c r="D1525"/>
      <c r="E1525"/>
      <c r="F1525"/>
      <c r="G1525" s="59"/>
      <c r="H1525" s="60"/>
      <c r="I1525" s="60"/>
      <c r="J1525"/>
      <c r="K1525" s="91"/>
      <c r="M1525" s="52">
        <f>IF(H1525&gt;0,IF(COUNTIF($A$2:A1525,A1525)&gt;1,0,1),0)</f>
        <v>0</v>
      </c>
    </row>
    <row r="1526" spans="1:13" ht="12.75" customHeight="1" x14ac:dyDescent="0.25">
      <c r="A1526"/>
      <c r="B1526"/>
      <c r="C1526"/>
      <c r="D1526"/>
      <c r="E1526"/>
      <c r="F1526"/>
      <c r="G1526" s="59"/>
      <c r="H1526" s="60"/>
      <c r="I1526" s="60"/>
      <c r="J1526"/>
      <c r="K1526" s="91"/>
      <c r="M1526" s="52">
        <f>IF(H1526&gt;0,IF(COUNTIF($A$2:A1526,A1526)&gt;1,0,1),0)</f>
        <v>0</v>
      </c>
    </row>
    <row r="1527" spans="1:13" ht="12.75" customHeight="1" x14ac:dyDescent="0.25">
      <c r="A1527"/>
      <c r="B1527"/>
      <c r="C1527"/>
      <c r="D1527"/>
      <c r="E1527"/>
      <c r="F1527"/>
      <c r="G1527" s="59"/>
      <c r="H1527" s="60"/>
      <c r="I1527" s="60"/>
      <c r="J1527"/>
      <c r="K1527" s="91"/>
      <c r="M1527" s="52">
        <f>IF(H1527&gt;0,IF(COUNTIF($A$2:A1527,A1527)&gt;1,0,1),0)</f>
        <v>0</v>
      </c>
    </row>
    <row r="1528" spans="1:13" ht="12.75" customHeight="1" x14ac:dyDescent="0.25">
      <c r="A1528"/>
      <c r="B1528"/>
      <c r="C1528"/>
      <c r="D1528"/>
      <c r="E1528"/>
      <c r="F1528"/>
      <c r="G1528" s="59"/>
      <c r="H1528" s="60"/>
      <c r="I1528" s="60"/>
      <c r="J1528"/>
      <c r="K1528" s="91"/>
      <c r="M1528" s="52">
        <f>IF(H1528&gt;0,IF(COUNTIF($A$2:A1528,A1528)&gt;1,0,1),0)</f>
        <v>0</v>
      </c>
    </row>
    <row r="1529" spans="1:13" ht="12.75" customHeight="1" x14ac:dyDescent="0.25">
      <c r="A1529"/>
      <c r="B1529"/>
      <c r="C1529"/>
      <c r="D1529"/>
      <c r="E1529"/>
      <c r="F1529"/>
      <c r="G1529" s="59"/>
      <c r="H1529" s="60"/>
      <c r="I1529" s="60"/>
      <c r="J1529"/>
      <c r="K1529" s="91"/>
      <c r="M1529" s="52">
        <f>IF(H1529&gt;0,IF(COUNTIF($A$2:A1529,A1529)&gt;1,0,1),0)</f>
        <v>0</v>
      </c>
    </row>
    <row r="1530" spans="1:13" ht="12.75" customHeight="1" x14ac:dyDescent="0.25">
      <c r="A1530"/>
      <c r="B1530"/>
      <c r="C1530"/>
      <c r="D1530"/>
      <c r="E1530"/>
      <c r="F1530"/>
      <c r="G1530" s="59"/>
      <c r="H1530" s="60"/>
      <c r="I1530" s="60"/>
      <c r="J1530"/>
      <c r="K1530" s="91"/>
      <c r="M1530" s="52">
        <f>IF(H1530&gt;0,IF(COUNTIF($A$2:A1530,A1530)&gt;1,0,1),0)</f>
        <v>0</v>
      </c>
    </row>
    <row r="1531" spans="1:13" ht="12.75" customHeight="1" x14ac:dyDescent="0.25">
      <c r="A1531"/>
      <c r="B1531"/>
      <c r="C1531"/>
      <c r="D1531"/>
      <c r="E1531"/>
      <c r="F1531"/>
      <c r="G1531" s="59"/>
      <c r="H1531" s="60"/>
      <c r="I1531" s="60"/>
      <c r="J1531"/>
      <c r="K1531" s="91"/>
      <c r="M1531" s="52">
        <f>IF(H1531&gt;0,IF(COUNTIF($A$2:A1531,A1531)&gt;1,0,1),0)</f>
        <v>0</v>
      </c>
    </row>
    <row r="1532" spans="1:13" ht="12.75" customHeight="1" x14ac:dyDescent="0.25">
      <c r="A1532"/>
      <c r="B1532"/>
      <c r="C1532"/>
      <c r="D1532"/>
      <c r="E1532"/>
      <c r="F1532"/>
      <c r="G1532" s="59"/>
      <c r="H1532" s="60"/>
      <c r="I1532" s="60"/>
      <c r="J1532"/>
      <c r="K1532" s="91"/>
      <c r="M1532" s="52">
        <f>IF(H1532&gt;0,IF(COUNTIF($A$2:A1532,A1532)&gt;1,0,1),0)</f>
        <v>0</v>
      </c>
    </row>
    <row r="1533" spans="1:13" ht="12.75" customHeight="1" x14ac:dyDescent="0.25">
      <c r="A1533"/>
      <c r="B1533"/>
      <c r="C1533"/>
      <c r="D1533"/>
      <c r="E1533"/>
      <c r="F1533"/>
      <c r="G1533" s="59"/>
      <c r="H1533" s="60"/>
      <c r="I1533" s="60"/>
      <c r="J1533"/>
      <c r="K1533" s="91"/>
      <c r="M1533" s="52">
        <f>IF(H1533&gt;0,IF(COUNTIF($A$2:A1533,A1533)&gt;1,0,1),0)</f>
        <v>0</v>
      </c>
    </row>
    <row r="1534" spans="1:13" ht="12.75" customHeight="1" x14ac:dyDescent="0.25">
      <c r="A1534"/>
      <c r="B1534"/>
      <c r="C1534"/>
      <c r="D1534"/>
      <c r="E1534"/>
      <c r="F1534"/>
      <c r="G1534" s="59"/>
      <c r="H1534" s="60"/>
      <c r="I1534" s="60"/>
      <c r="J1534"/>
      <c r="K1534" s="91"/>
      <c r="M1534" s="52">
        <f>IF(H1534&gt;0,IF(COUNTIF($A$2:A1534,A1534)&gt;1,0,1),0)</f>
        <v>0</v>
      </c>
    </row>
    <row r="1535" spans="1:13" ht="12.75" customHeight="1" x14ac:dyDescent="0.25">
      <c r="A1535"/>
      <c r="B1535"/>
      <c r="C1535"/>
      <c r="D1535"/>
      <c r="E1535"/>
      <c r="F1535"/>
      <c r="G1535" s="59"/>
      <c r="H1535" s="60"/>
      <c r="I1535" s="60"/>
      <c r="J1535"/>
      <c r="K1535" s="91"/>
      <c r="M1535" s="52">
        <f>IF(H1535&gt;0,IF(COUNTIF($A$2:A1535,A1535)&gt;1,0,1),0)</f>
        <v>0</v>
      </c>
    </row>
    <row r="1536" spans="1:13" ht="12.75" customHeight="1" x14ac:dyDescent="0.25">
      <c r="A1536"/>
      <c r="B1536"/>
      <c r="C1536"/>
      <c r="D1536"/>
      <c r="E1536"/>
      <c r="F1536"/>
      <c r="G1536" s="59"/>
      <c r="H1536" s="60"/>
      <c r="I1536" s="60"/>
      <c r="J1536"/>
      <c r="K1536" s="91"/>
      <c r="M1536" s="52">
        <f>IF(H1536&gt;0,IF(COUNTIF($A$2:A1536,A1536)&gt;1,0,1),0)</f>
        <v>0</v>
      </c>
    </row>
    <row r="1537" spans="1:13" ht="12.75" customHeight="1" x14ac:dyDescent="0.25">
      <c r="A1537"/>
      <c r="B1537"/>
      <c r="C1537"/>
      <c r="D1537"/>
      <c r="E1537"/>
      <c r="F1537"/>
      <c r="G1537" s="59"/>
      <c r="H1537" s="60"/>
      <c r="I1537" s="60"/>
      <c r="J1537"/>
      <c r="K1537" s="91"/>
      <c r="M1537" s="52">
        <f>IF(H1537&gt;0,IF(COUNTIF($A$2:A1537,A1537)&gt;1,0,1),0)</f>
        <v>0</v>
      </c>
    </row>
    <row r="1538" spans="1:13" ht="12.75" customHeight="1" x14ac:dyDescent="0.25">
      <c r="A1538"/>
      <c r="B1538"/>
      <c r="C1538"/>
      <c r="D1538"/>
      <c r="E1538"/>
      <c r="F1538"/>
      <c r="G1538" s="59"/>
      <c r="H1538" s="60"/>
      <c r="I1538" s="60"/>
      <c r="J1538"/>
      <c r="K1538" s="91"/>
      <c r="M1538" s="52">
        <f>IF(H1538&gt;0,IF(COUNTIF($A$2:A1538,A1538)&gt;1,0,1),0)</f>
        <v>0</v>
      </c>
    </row>
    <row r="1539" spans="1:13" ht="12.75" customHeight="1" x14ac:dyDescent="0.25">
      <c r="A1539"/>
      <c r="B1539"/>
      <c r="C1539"/>
      <c r="D1539"/>
      <c r="E1539"/>
      <c r="F1539"/>
      <c r="G1539" s="59"/>
      <c r="H1539" s="60"/>
      <c r="I1539" s="60"/>
      <c r="J1539"/>
      <c r="K1539" s="91"/>
      <c r="M1539" s="52">
        <f>IF(H1539&gt;0,IF(COUNTIF($A$2:A1539,A1539)&gt;1,0,1),0)</f>
        <v>0</v>
      </c>
    </row>
    <row r="1540" spans="1:13" ht="12.75" customHeight="1" x14ac:dyDescent="0.25">
      <c r="A1540"/>
      <c r="B1540"/>
      <c r="C1540"/>
      <c r="D1540"/>
      <c r="E1540"/>
      <c r="F1540"/>
      <c r="G1540" s="59"/>
      <c r="H1540" s="60"/>
      <c r="I1540" s="60"/>
      <c r="J1540"/>
      <c r="K1540" s="91"/>
      <c r="M1540" s="52">
        <f>IF(H1540&gt;0,IF(COUNTIF($A$2:A1540,A1540)&gt;1,0,1),0)</f>
        <v>0</v>
      </c>
    </row>
    <row r="1541" spans="1:13" ht="12.75" customHeight="1" x14ac:dyDescent="0.25">
      <c r="A1541"/>
      <c r="B1541"/>
      <c r="C1541"/>
      <c r="D1541"/>
      <c r="E1541"/>
      <c r="F1541"/>
      <c r="G1541" s="59"/>
      <c r="H1541" s="60"/>
      <c r="I1541" s="60"/>
      <c r="J1541"/>
      <c r="K1541" s="91"/>
      <c r="M1541" s="52">
        <f>IF(H1541&gt;0,IF(COUNTIF($A$2:A1541,A1541)&gt;1,0,1),0)</f>
        <v>0</v>
      </c>
    </row>
    <row r="1542" spans="1:13" ht="12.75" customHeight="1" x14ac:dyDescent="0.25">
      <c r="A1542"/>
      <c r="B1542"/>
      <c r="C1542"/>
      <c r="D1542"/>
      <c r="E1542"/>
      <c r="F1542"/>
      <c r="G1542" s="59"/>
      <c r="H1542" s="60"/>
      <c r="I1542" s="60"/>
      <c r="J1542"/>
      <c r="K1542" s="91"/>
      <c r="M1542" s="52">
        <f>IF(H1542&gt;0,IF(COUNTIF($A$2:A1542,A1542)&gt;1,0,1),0)</f>
        <v>0</v>
      </c>
    </row>
    <row r="1543" spans="1:13" ht="12.75" customHeight="1" x14ac:dyDescent="0.25">
      <c r="A1543"/>
      <c r="B1543"/>
      <c r="C1543"/>
      <c r="D1543"/>
      <c r="E1543"/>
      <c r="F1543"/>
      <c r="G1543" s="59"/>
      <c r="H1543" s="60"/>
      <c r="I1543" s="60"/>
      <c r="J1543"/>
      <c r="K1543" s="91"/>
      <c r="M1543" s="52">
        <f>IF(H1543&gt;0,IF(COUNTIF($A$2:A1543,A1543)&gt;1,0,1),0)</f>
        <v>0</v>
      </c>
    </row>
    <row r="1544" spans="1:13" ht="12.75" customHeight="1" x14ac:dyDescent="0.25">
      <c r="A1544"/>
      <c r="B1544"/>
      <c r="C1544"/>
      <c r="D1544"/>
      <c r="E1544"/>
      <c r="F1544"/>
      <c r="G1544" s="59"/>
      <c r="H1544" s="60"/>
      <c r="I1544" s="60"/>
      <c r="J1544"/>
      <c r="K1544" s="91"/>
      <c r="M1544" s="52">
        <f>IF(H1544&gt;0,IF(COUNTIF($A$2:A1544,A1544)&gt;1,0,1),0)</f>
        <v>0</v>
      </c>
    </row>
    <row r="1545" spans="1:13" ht="12.75" customHeight="1" x14ac:dyDescent="0.25">
      <c r="A1545"/>
      <c r="B1545"/>
      <c r="C1545"/>
      <c r="D1545"/>
      <c r="E1545"/>
      <c r="F1545"/>
      <c r="G1545" s="59"/>
      <c r="H1545" s="60"/>
      <c r="I1545" s="60"/>
      <c r="J1545" s="60"/>
      <c r="K1545" s="91"/>
      <c r="M1545" s="52">
        <f>IF(H1545&gt;0,IF(COUNTIF($A$2:A1545,A1545)&gt;1,0,1),0)</f>
        <v>0</v>
      </c>
    </row>
    <row r="1546" spans="1:13" ht="12.75" customHeight="1" x14ac:dyDescent="0.25">
      <c r="A1546"/>
      <c r="B1546"/>
      <c r="C1546"/>
      <c r="D1546"/>
      <c r="E1546"/>
      <c r="F1546"/>
      <c r="G1546" s="59"/>
      <c r="H1546" s="60"/>
      <c r="I1546" s="60"/>
      <c r="J1546"/>
      <c r="K1546" s="91"/>
      <c r="M1546" s="52">
        <f>IF(H1546&gt;0,IF(COUNTIF($A$2:A1546,A1546)&gt;1,0,1),0)</f>
        <v>0</v>
      </c>
    </row>
    <row r="1547" spans="1:13" ht="12.75" customHeight="1" x14ac:dyDescent="0.25">
      <c r="A1547"/>
      <c r="B1547"/>
      <c r="C1547"/>
      <c r="D1547"/>
      <c r="E1547"/>
      <c r="F1547"/>
      <c r="G1547" s="59"/>
      <c r="H1547" s="60"/>
      <c r="I1547" s="60"/>
      <c r="J1547"/>
      <c r="K1547" s="91"/>
      <c r="M1547" s="52">
        <f>IF(H1547&gt;0,IF(COUNTIF($A$2:A1547,A1547)&gt;1,0,1),0)</f>
        <v>0</v>
      </c>
    </row>
    <row r="1548" spans="1:13" ht="12.75" customHeight="1" x14ac:dyDescent="0.25">
      <c r="A1548"/>
      <c r="B1548"/>
      <c r="C1548"/>
      <c r="D1548"/>
      <c r="E1548"/>
      <c r="F1548"/>
      <c r="G1548" s="59"/>
      <c r="H1548" s="60"/>
      <c r="I1548" s="60"/>
      <c r="J1548"/>
      <c r="K1548" s="91"/>
      <c r="M1548" s="52">
        <f>IF(H1548&gt;0,IF(COUNTIF($A$2:A1548,A1548)&gt;1,0,1),0)</f>
        <v>0</v>
      </c>
    </row>
    <row r="1549" spans="1:13" ht="12.75" customHeight="1" x14ac:dyDescent="0.25">
      <c r="A1549"/>
      <c r="B1549"/>
      <c r="C1549"/>
      <c r="D1549"/>
      <c r="E1549"/>
      <c r="F1549"/>
      <c r="G1549" s="59"/>
      <c r="H1549" s="60"/>
      <c r="I1549" s="60"/>
      <c r="J1549"/>
      <c r="K1549" s="91"/>
      <c r="M1549" s="52">
        <f>IF(H1549&gt;0,IF(COUNTIF($A$2:A1549,A1549)&gt;1,0,1),0)</f>
        <v>0</v>
      </c>
    </row>
    <row r="1550" spans="1:13" ht="12.75" customHeight="1" x14ac:dyDescent="0.25">
      <c r="A1550"/>
      <c r="B1550"/>
      <c r="C1550"/>
      <c r="D1550"/>
      <c r="E1550"/>
      <c r="F1550"/>
      <c r="G1550" s="59"/>
      <c r="H1550" s="60"/>
      <c r="I1550" s="60"/>
      <c r="J1550"/>
      <c r="K1550" s="91"/>
      <c r="M1550" s="52">
        <f>IF(H1550&gt;0,IF(COUNTIF($A$2:A1550,A1550)&gt;1,0,1),0)</f>
        <v>0</v>
      </c>
    </row>
    <row r="1551" spans="1:13" ht="12.75" customHeight="1" x14ac:dyDescent="0.25">
      <c r="A1551"/>
      <c r="B1551"/>
      <c r="C1551"/>
      <c r="D1551"/>
      <c r="E1551"/>
      <c r="F1551"/>
      <c r="G1551" s="59"/>
      <c r="H1551" s="60"/>
      <c r="I1551" s="60"/>
      <c r="J1551"/>
      <c r="K1551" s="91"/>
      <c r="M1551" s="52">
        <f>IF(H1551&gt;0,IF(COUNTIF($A$2:A1551,A1551)&gt;1,0,1),0)</f>
        <v>0</v>
      </c>
    </row>
    <row r="1552" spans="1:13" ht="12.75" customHeight="1" x14ac:dyDescent="0.25">
      <c r="A1552"/>
      <c r="B1552"/>
      <c r="C1552"/>
      <c r="D1552"/>
      <c r="E1552"/>
      <c r="F1552"/>
      <c r="G1552" s="59"/>
      <c r="H1552" s="60"/>
      <c r="I1552" s="60"/>
      <c r="J1552"/>
      <c r="K1552" s="91"/>
      <c r="M1552" s="52">
        <f>IF(H1552&gt;0,IF(COUNTIF($A$2:A1552,A1552)&gt;1,0,1),0)</f>
        <v>0</v>
      </c>
    </row>
    <row r="1553" spans="1:13" ht="12.75" customHeight="1" x14ac:dyDescent="0.25">
      <c r="A1553"/>
      <c r="B1553"/>
      <c r="C1553"/>
      <c r="D1553"/>
      <c r="E1553"/>
      <c r="F1553"/>
      <c r="G1553" s="59"/>
      <c r="H1553" s="60"/>
      <c r="I1553" s="60"/>
      <c r="J1553"/>
      <c r="K1553" s="91"/>
      <c r="M1553" s="52">
        <f>IF(H1553&gt;0,IF(COUNTIF($A$2:A1553,A1553)&gt;1,0,1),0)</f>
        <v>0</v>
      </c>
    </row>
    <row r="1554" spans="1:13" ht="12.75" customHeight="1" x14ac:dyDescent="0.25">
      <c r="A1554"/>
      <c r="B1554"/>
      <c r="C1554"/>
      <c r="D1554"/>
      <c r="E1554"/>
      <c r="F1554"/>
      <c r="G1554" s="59"/>
      <c r="H1554" s="60"/>
      <c r="I1554" s="60"/>
      <c r="J1554"/>
      <c r="K1554" s="91"/>
      <c r="M1554" s="52">
        <f>IF(H1554&gt;0,IF(COUNTIF($A$2:A1554,A1554)&gt;1,0,1),0)</f>
        <v>0</v>
      </c>
    </row>
    <row r="1555" spans="1:13" ht="12.75" customHeight="1" x14ac:dyDescent="0.25">
      <c r="A1555"/>
      <c r="B1555"/>
      <c r="C1555"/>
      <c r="D1555"/>
      <c r="E1555"/>
      <c r="F1555"/>
      <c r="G1555" s="59"/>
      <c r="H1555" s="60"/>
      <c r="I1555" s="60"/>
      <c r="J1555"/>
      <c r="K1555" s="91"/>
      <c r="M1555" s="52">
        <f>IF(H1555&gt;0,IF(COUNTIF($A$2:A1555,A1555)&gt;1,0,1),0)</f>
        <v>0</v>
      </c>
    </row>
    <row r="1556" spans="1:13" ht="12.75" customHeight="1" x14ac:dyDescent="0.25">
      <c r="A1556"/>
      <c r="B1556"/>
      <c r="C1556"/>
      <c r="D1556"/>
      <c r="E1556"/>
      <c r="F1556"/>
      <c r="G1556" s="59"/>
      <c r="H1556" s="60"/>
      <c r="I1556" s="60"/>
      <c r="J1556"/>
      <c r="K1556" s="91"/>
      <c r="M1556" s="52">
        <f>IF(H1556&gt;0,IF(COUNTIF($A$2:A1556,A1556)&gt;1,0,1),0)</f>
        <v>0</v>
      </c>
    </row>
    <row r="1557" spans="1:13" ht="12.75" customHeight="1" x14ac:dyDescent="0.25">
      <c r="A1557"/>
      <c r="B1557"/>
      <c r="C1557"/>
      <c r="D1557"/>
      <c r="E1557"/>
      <c r="F1557"/>
      <c r="G1557" s="59"/>
      <c r="H1557" s="60"/>
      <c r="I1557" s="60"/>
      <c r="J1557"/>
      <c r="K1557" s="91"/>
      <c r="M1557" s="52">
        <f>IF(H1557&gt;0,IF(COUNTIF($A$2:A1557,A1557)&gt;1,0,1),0)</f>
        <v>0</v>
      </c>
    </row>
    <row r="1558" spans="1:13" ht="12.75" customHeight="1" x14ac:dyDescent="0.25">
      <c r="A1558"/>
      <c r="B1558"/>
      <c r="C1558"/>
      <c r="D1558"/>
      <c r="E1558"/>
      <c r="F1558"/>
      <c r="G1558" s="59"/>
      <c r="H1558" s="60"/>
      <c r="I1558" s="60"/>
      <c r="J1558"/>
      <c r="K1558" s="91"/>
      <c r="M1558" s="52">
        <f>IF(H1558&gt;0,IF(COUNTIF($A$2:A1558,A1558)&gt;1,0,1),0)</f>
        <v>0</v>
      </c>
    </row>
    <row r="1559" spans="1:13" ht="12.75" customHeight="1" x14ac:dyDescent="0.25">
      <c r="A1559"/>
      <c r="B1559"/>
      <c r="C1559"/>
      <c r="D1559"/>
      <c r="E1559"/>
      <c r="F1559"/>
      <c r="G1559" s="59"/>
      <c r="H1559" s="60"/>
      <c r="I1559" s="60"/>
      <c r="J1559"/>
      <c r="K1559" s="91"/>
      <c r="M1559" s="52">
        <f>IF(H1559&gt;0,IF(COUNTIF($A$2:A1559,A1559)&gt;1,0,1),0)</f>
        <v>0</v>
      </c>
    </row>
    <row r="1560" spans="1:13" ht="12.75" customHeight="1" x14ac:dyDescent="0.25">
      <c r="A1560"/>
      <c r="B1560"/>
      <c r="C1560"/>
      <c r="D1560"/>
      <c r="E1560"/>
      <c r="F1560"/>
      <c r="G1560" s="59"/>
      <c r="H1560" s="60"/>
      <c r="I1560" s="60"/>
      <c r="J1560"/>
      <c r="K1560" s="91"/>
      <c r="M1560" s="52">
        <f>IF(H1560&gt;0,IF(COUNTIF($A$2:A1560,A1560)&gt;1,0,1),0)</f>
        <v>0</v>
      </c>
    </row>
    <row r="1561" spans="1:13" ht="12.75" customHeight="1" x14ac:dyDescent="0.25">
      <c r="A1561"/>
      <c r="B1561"/>
      <c r="C1561"/>
      <c r="D1561"/>
      <c r="E1561"/>
      <c r="F1561"/>
      <c r="G1561" s="59"/>
      <c r="H1561" s="60"/>
      <c r="I1561" s="60"/>
      <c r="J1561"/>
      <c r="K1561" s="91"/>
      <c r="M1561" s="52">
        <f>IF(H1561&gt;0,IF(COUNTIF($A$2:A1561,A1561)&gt;1,0,1),0)</f>
        <v>0</v>
      </c>
    </row>
    <row r="1562" spans="1:13" ht="12.75" customHeight="1" x14ac:dyDescent="0.25">
      <c r="A1562"/>
      <c r="B1562"/>
      <c r="C1562"/>
      <c r="D1562"/>
      <c r="E1562"/>
      <c r="F1562"/>
      <c r="G1562" s="59"/>
      <c r="H1562" s="60"/>
      <c r="I1562" s="60"/>
      <c r="J1562"/>
      <c r="K1562" s="91"/>
      <c r="M1562" s="52">
        <f>IF(H1562&gt;0,IF(COUNTIF($A$2:A1562,A1562)&gt;1,0,1),0)</f>
        <v>0</v>
      </c>
    </row>
    <row r="1563" spans="1:13" ht="12.75" customHeight="1" x14ac:dyDescent="0.25">
      <c r="A1563"/>
      <c r="B1563"/>
      <c r="C1563"/>
      <c r="D1563"/>
      <c r="E1563"/>
      <c r="F1563"/>
      <c r="G1563" s="59"/>
      <c r="H1563" s="60"/>
      <c r="I1563" s="60"/>
      <c r="J1563"/>
      <c r="K1563" s="91"/>
      <c r="M1563" s="52">
        <f>IF(H1563&gt;0,IF(COUNTIF($A$2:A1563,A1563)&gt;1,0,1),0)</f>
        <v>0</v>
      </c>
    </row>
    <row r="1564" spans="1:13" ht="12.75" customHeight="1" x14ac:dyDescent="0.25">
      <c r="A1564"/>
      <c r="B1564"/>
      <c r="C1564"/>
      <c r="D1564"/>
      <c r="E1564"/>
      <c r="F1564"/>
      <c r="G1564" s="59"/>
      <c r="H1564" s="60"/>
      <c r="I1564" s="60"/>
      <c r="J1564"/>
      <c r="K1564" s="91"/>
      <c r="M1564" s="52">
        <f>IF(H1564&gt;0,IF(COUNTIF($A$2:A1564,A1564)&gt;1,0,1),0)</f>
        <v>0</v>
      </c>
    </row>
    <row r="1565" spans="1:13" ht="12.75" customHeight="1" x14ac:dyDescent="0.25">
      <c r="A1565"/>
      <c r="B1565"/>
      <c r="C1565"/>
      <c r="D1565"/>
      <c r="E1565"/>
      <c r="F1565"/>
      <c r="G1565" s="59"/>
      <c r="H1565" s="60"/>
      <c r="I1565" s="60"/>
      <c r="J1565"/>
      <c r="K1565" s="91"/>
      <c r="M1565" s="52">
        <f>IF(H1565&gt;0,IF(COUNTIF($A$2:A1565,A1565)&gt;1,0,1),0)</f>
        <v>0</v>
      </c>
    </row>
    <row r="1566" spans="1:13" ht="12.75" customHeight="1" x14ac:dyDescent="0.25">
      <c r="A1566"/>
      <c r="B1566"/>
      <c r="C1566"/>
      <c r="D1566"/>
      <c r="E1566"/>
      <c r="F1566"/>
      <c r="G1566" s="59"/>
      <c r="H1566" s="60"/>
      <c r="I1566" s="60"/>
      <c r="J1566"/>
      <c r="K1566" s="91"/>
      <c r="M1566" s="52">
        <f>IF(H1566&gt;0,IF(COUNTIF($A$2:A1566,A1566)&gt;1,0,1),0)</f>
        <v>0</v>
      </c>
    </row>
    <row r="1567" spans="1:13" ht="12.75" customHeight="1" x14ac:dyDescent="0.25">
      <c r="A1567"/>
      <c r="B1567"/>
      <c r="C1567"/>
      <c r="D1567"/>
      <c r="E1567"/>
      <c r="F1567"/>
      <c r="G1567" s="59"/>
      <c r="H1567" s="60"/>
      <c r="I1567" s="60"/>
      <c r="J1567"/>
      <c r="K1567" s="91"/>
      <c r="M1567" s="52">
        <f>IF(H1567&gt;0,IF(COUNTIF($A$2:A1567,A1567)&gt;1,0,1),0)</f>
        <v>0</v>
      </c>
    </row>
    <row r="1568" spans="1:13" ht="12.75" customHeight="1" x14ac:dyDescent="0.25">
      <c r="A1568"/>
      <c r="B1568"/>
      <c r="C1568"/>
      <c r="D1568"/>
      <c r="E1568"/>
      <c r="F1568"/>
      <c r="G1568" s="59"/>
      <c r="H1568" s="60"/>
      <c r="I1568" s="60"/>
      <c r="J1568"/>
      <c r="K1568" s="91"/>
      <c r="M1568" s="52">
        <f>IF(H1568&gt;0,IF(COUNTIF($A$2:A1568,A1568)&gt;1,0,1),0)</f>
        <v>0</v>
      </c>
    </row>
    <row r="1569" spans="1:13" ht="12.75" customHeight="1" x14ac:dyDescent="0.25">
      <c r="A1569"/>
      <c r="B1569"/>
      <c r="C1569"/>
      <c r="D1569"/>
      <c r="E1569"/>
      <c r="F1569"/>
      <c r="G1569" s="59"/>
      <c r="H1569" s="60"/>
      <c r="I1569" s="60"/>
      <c r="J1569"/>
      <c r="K1569" s="91"/>
      <c r="M1569" s="52">
        <f>IF(H1569&gt;0,IF(COUNTIF($A$2:A1569,A1569)&gt;1,0,1),0)</f>
        <v>0</v>
      </c>
    </row>
    <row r="1570" spans="1:13" ht="12.75" customHeight="1" x14ac:dyDescent="0.25">
      <c r="A1570"/>
      <c r="B1570"/>
      <c r="C1570"/>
      <c r="D1570"/>
      <c r="E1570"/>
      <c r="F1570"/>
      <c r="G1570" s="59"/>
      <c r="H1570" s="60"/>
      <c r="I1570" s="60"/>
      <c r="J1570"/>
      <c r="K1570" s="91"/>
      <c r="M1570" s="52">
        <f>IF(H1570&gt;0,IF(COUNTIF($A$2:A1570,A1570)&gt;1,0,1),0)</f>
        <v>0</v>
      </c>
    </row>
    <row r="1571" spans="1:13" ht="12.75" customHeight="1" x14ac:dyDescent="0.25">
      <c r="A1571"/>
      <c r="B1571"/>
      <c r="C1571"/>
      <c r="D1571"/>
      <c r="E1571"/>
      <c r="F1571"/>
      <c r="G1571" s="59"/>
      <c r="H1571" s="60"/>
      <c r="I1571" s="60"/>
      <c r="J1571"/>
      <c r="K1571" s="91"/>
      <c r="M1571" s="52">
        <f>IF(H1571&gt;0,IF(COUNTIF($A$2:A1571,A1571)&gt;1,0,1),0)</f>
        <v>0</v>
      </c>
    </row>
    <row r="1572" spans="1:13" ht="12.75" customHeight="1" x14ac:dyDescent="0.25">
      <c r="A1572"/>
      <c r="B1572"/>
      <c r="C1572"/>
      <c r="D1572"/>
      <c r="E1572"/>
      <c r="F1572"/>
      <c r="G1572" s="59"/>
      <c r="H1572" s="60"/>
      <c r="I1572" s="60"/>
      <c r="J1572"/>
      <c r="K1572" s="91"/>
      <c r="M1572" s="52">
        <f>IF(H1572&gt;0,IF(COUNTIF($A$2:A1572,A1572)&gt;1,0,1),0)</f>
        <v>0</v>
      </c>
    </row>
    <row r="1573" spans="1:13" ht="12.75" customHeight="1" x14ac:dyDescent="0.25">
      <c r="A1573"/>
      <c r="B1573"/>
      <c r="C1573"/>
      <c r="D1573"/>
      <c r="E1573"/>
      <c r="F1573"/>
      <c r="G1573" s="59"/>
      <c r="H1573" s="60"/>
      <c r="I1573" s="60"/>
      <c r="J1573"/>
      <c r="K1573" s="91"/>
      <c r="M1573" s="52">
        <f>IF(H1573&gt;0,IF(COUNTIF($A$2:A1573,A1573)&gt;1,0,1),0)</f>
        <v>0</v>
      </c>
    </row>
    <row r="1574" spans="1:13" ht="12.75" customHeight="1" x14ac:dyDescent="0.25">
      <c r="A1574"/>
      <c r="B1574"/>
      <c r="C1574"/>
      <c r="D1574"/>
      <c r="E1574"/>
      <c r="F1574"/>
      <c r="G1574" s="59"/>
      <c r="H1574" s="60"/>
      <c r="I1574" s="60"/>
      <c r="J1574"/>
      <c r="K1574" s="91"/>
      <c r="M1574" s="52">
        <f>IF(H1574&gt;0,IF(COUNTIF($A$2:A1574,A1574)&gt;1,0,1),0)</f>
        <v>0</v>
      </c>
    </row>
    <row r="1575" spans="1:13" ht="12.75" customHeight="1" x14ac:dyDescent="0.25">
      <c r="A1575"/>
      <c r="B1575"/>
      <c r="C1575"/>
      <c r="D1575"/>
      <c r="E1575"/>
      <c r="F1575"/>
      <c r="G1575" s="59"/>
      <c r="H1575" s="60"/>
      <c r="I1575" s="60"/>
      <c r="J1575"/>
      <c r="K1575" s="91"/>
      <c r="M1575" s="52">
        <f>IF(H1575&gt;0,IF(COUNTIF($A$2:A1575,A1575)&gt;1,0,1),0)</f>
        <v>0</v>
      </c>
    </row>
    <row r="1576" spans="1:13" ht="12.75" customHeight="1" x14ac:dyDescent="0.25">
      <c r="A1576"/>
      <c r="B1576"/>
      <c r="C1576"/>
      <c r="D1576"/>
      <c r="E1576"/>
      <c r="F1576"/>
      <c r="G1576" s="59"/>
      <c r="H1576" s="60"/>
      <c r="I1576" s="60"/>
      <c r="J1576"/>
      <c r="K1576" s="91"/>
      <c r="M1576" s="52">
        <f>IF(H1576&gt;0,IF(COUNTIF($A$2:A1576,A1576)&gt;1,0,1),0)</f>
        <v>0</v>
      </c>
    </row>
    <row r="1577" spans="1:13" ht="12.75" customHeight="1" x14ac:dyDescent="0.25">
      <c r="A1577"/>
      <c r="B1577"/>
      <c r="C1577"/>
      <c r="D1577"/>
      <c r="E1577"/>
      <c r="F1577"/>
      <c r="G1577" s="59"/>
      <c r="H1577" s="60"/>
      <c r="I1577" s="60"/>
      <c r="J1577"/>
      <c r="K1577" s="91"/>
      <c r="M1577" s="52">
        <f>IF(H1577&gt;0,IF(COUNTIF($A$2:A1577,A1577)&gt;1,0,1),0)</f>
        <v>0</v>
      </c>
    </row>
    <row r="1578" spans="1:13" ht="12.75" customHeight="1" x14ac:dyDescent="0.25">
      <c r="A1578"/>
      <c r="B1578"/>
      <c r="C1578"/>
      <c r="D1578"/>
      <c r="E1578"/>
      <c r="F1578"/>
      <c r="G1578" s="59"/>
      <c r="H1578" s="60"/>
      <c r="I1578" s="60"/>
      <c r="J1578"/>
      <c r="K1578" s="91"/>
      <c r="M1578" s="52">
        <f>IF(H1578&gt;0,IF(COUNTIF($A$2:A1578,A1578)&gt;1,0,1),0)</f>
        <v>0</v>
      </c>
    </row>
    <row r="1579" spans="1:13" ht="12.75" customHeight="1" x14ac:dyDescent="0.25">
      <c r="A1579"/>
      <c r="B1579"/>
      <c r="C1579"/>
      <c r="D1579"/>
      <c r="E1579"/>
      <c r="F1579"/>
      <c r="G1579" s="59"/>
      <c r="H1579" s="60"/>
      <c r="I1579" s="60"/>
      <c r="J1579"/>
      <c r="K1579" s="91"/>
      <c r="M1579" s="52">
        <f>IF(H1579&gt;0,IF(COUNTIF($A$2:A1579,A1579)&gt;1,0,1),0)</f>
        <v>0</v>
      </c>
    </row>
    <row r="1580" spans="1:13" ht="12.75" customHeight="1" x14ac:dyDescent="0.25">
      <c r="A1580"/>
      <c r="B1580"/>
      <c r="C1580"/>
      <c r="D1580"/>
      <c r="E1580"/>
      <c r="F1580"/>
      <c r="G1580" s="59"/>
      <c r="H1580" s="60"/>
      <c r="I1580" s="60"/>
      <c r="J1580"/>
      <c r="K1580" s="91"/>
      <c r="M1580" s="52">
        <f>IF(H1580&gt;0,IF(COUNTIF($A$2:A1580,A1580)&gt;1,0,1),0)</f>
        <v>0</v>
      </c>
    </row>
    <row r="1581" spans="1:13" ht="12.75" customHeight="1" x14ac:dyDescent="0.25">
      <c r="A1581"/>
      <c r="B1581"/>
      <c r="C1581"/>
      <c r="D1581"/>
      <c r="E1581"/>
      <c r="F1581"/>
      <c r="G1581" s="59"/>
      <c r="H1581" s="60"/>
      <c r="I1581" s="60"/>
      <c r="J1581"/>
      <c r="K1581" s="91"/>
      <c r="M1581" s="52">
        <f>IF(H1581&gt;0,IF(COUNTIF($A$2:A1581,A1581)&gt;1,0,1),0)</f>
        <v>0</v>
      </c>
    </row>
    <row r="1582" spans="1:13" ht="12.75" customHeight="1" x14ac:dyDescent="0.25">
      <c r="A1582"/>
      <c r="B1582"/>
      <c r="C1582"/>
      <c r="D1582"/>
      <c r="E1582"/>
      <c r="F1582"/>
      <c r="G1582" s="59"/>
      <c r="H1582" s="60"/>
      <c r="I1582" s="60"/>
      <c r="J1582"/>
      <c r="K1582" s="91"/>
      <c r="M1582" s="52">
        <f>IF(H1582&gt;0,IF(COUNTIF($A$2:A1582,A1582)&gt;1,0,1),0)</f>
        <v>0</v>
      </c>
    </row>
    <row r="1583" spans="1:13" ht="12.75" customHeight="1" x14ac:dyDescent="0.25">
      <c r="A1583"/>
      <c r="B1583"/>
      <c r="C1583"/>
      <c r="D1583"/>
      <c r="E1583"/>
      <c r="F1583"/>
      <c r="G1583" s="59"/>
      <c r="H1583" s="60"/>
      <c r="I1583" s="60"/>
      <c r="J1583"/>
      <c r="K1583" s="91"/>
      <c r="M1583" s="52">
        <f>IF(H1583&gt;0,IF(COUNTIF($A$2:A1583,A1583)&gt;1,0,1),0)</f>
        <v>0</v>
      </c>
    </row>
    <row r="1584" spans="1:13" ht="12.75" customHeight="1" x14ac:dyDescent="0.25">
      <c r="A1584"/>
      <c r="B1584"/>
      <c r="C1584"/>
      <c r="D1584"/>
      <c r="E1584"/>
      <c r="F1584"/>
      <c r="G1584" s="59"/>
      <c r="H1584" s="60"/>
      <c r="I1584" s="60"/>
      <c r="J1584"/>
      <c r="K1584" s="91"/>
      <c r="M1584" s="52">
        <f>IF(H1584&gt;0,IF(COUNTIF($A$2:A1584,A1584)&gt;1,0,1),0)</f>
        <v>0</v>
      </c>
    </row>
    <row r="1585" spans="1:13" ht="12.75" customHeight="1" x14ac:dyDescent="0.25">
      <c r="A1585"/>
      <c r="B1585"/>
      <c r="C1585"/>
      <c r="D1585"/>
      <c r="E1585"/>
      <c r="F1585"/>
      <c r="G1585" s="59"/>
      <c r="H1585" s="60"/>
      <c r="I1585" s="60"/>
      <c r="J1585"/>
      <c r="K1585" s="91"/>
      <c r="M1585" s="52">
        <f>IF(H1585&gt;0,IF(COUNTIF($A$2:A1585,A1585)&gt;1,0,1),0)</f>
        <v>0</v>
      </c>
    </row>
    <row r="1586" spans="1:13" ht="12.75" customHeight="1" x14ac:dyDescent="0.25">
      <c r="A1586"/>
      <c r="B1586"/>
      <c r="C1586"/>
      <c r="D1586"/>
      <c r="E1586"/>
      <c r="F1586"/>
      <c r="G1586" s="59"/>
      <c r="H1586" s="60"/>
      <c r="I1586" s="60"/>
      <c r="J1586"/>
      <c r="K1586" s="91"/>
      <c r="M1586" s="52">
        <f>IF(H1586&gt;0,IF(COUNTIF($A$2:A1586,A1586)&gt;1,0,1),0)</f>
        <v>0</v>
      </c>
    </row>
    <row r="1587" spans="1:13" ht="12.75" customHeight="1" x14ac:dyDescent="0.25">
      <c r="A1587"/>
      <c r="B1587"/>
      <c r="C1587"/>
      <c r="D1587"/>
      <c r="E1587"/>
      <c r="F1587"/>
      <c r="G1587" s="59"/>
      <c r="H1587" s="60"/>
      <c r="I1587" s="60"/>
      <c r="J1587"/>
      <c r="K1587" s="91"/>
      <c r="M1587" s="52">
        <f>IF(H1587&gt;0,IF(COUNTIF($A$2:A1587,A1587)&gt;1,0,1),0)</f>
        <v>0</v>
      </c>
    </row>
    <row r="1588" spans="1:13" ht="12.75" customHeight="1" x14ac:dyDescent="0.25">
      <c r="A1588"/>
      <c r="B1588"/>
      <c r="C1588"/>
      <c r="D1588"/>
      <c r="E1588"/>
      <c r="F1588"/>
      <c r="G1588" s="59"/>
      <c r="H1588" s="60"/>
      <c r="I1588" s="60"/>
      <c r="J1588"/>
      <c r="K1588" s="91"/>
      <c r="M1588" s="52">
        <f>IF(H1588&gt;0,IF(COUNTIF($A$2:A1588,A1588)&gt;1,0,1),0)</f>
        <v>0</v>
      </c>
    </row>
    <row r="1589" spans="1:13" ht="12.75" customHeight="1" x14ac:dyDescent="0.25">
      <c r="A1589"/>
      <c r="B1589"/>
      <c r="C1589"/>
      <c r="D1589"/>
      <c r="E1589"/>
      <c r="F1589"/>
      <c r="G1589" s="59"/>
      <c r="H1589" s="60"/>
      <c r="I1589" s="60"/>
      <c r="J1589"/>
      <c r="K1589" s="91"/>
      <c r="M1589" s="52">
        <f>IF(H1589&gt;0,IF(COUNTIF($A$2:A1589,A1589)&gt;1,0,1),0)</f>
        <v>0</v>
      </c>
    </row>
    <row r="1590" spans="1:13" ht="12.75" customHeight="1" x14ac:dyDescent="0.25">
      <c r="A1590"/>
      <c r="B1590"/>
      <c r="C1590"/>
      <c r="D1590"/>
      <c r="E1590"/>
      <c r="F1590"/>
      <c r="G1590" s="59"/>
      <c r="H1590" s="60"/>
      <c r="I1590" s="60"/>
      <c r="J1590"/>
      <c r="K1590" s="91"/>
      <c r="M1590" s="52">
        <f>IF(H1590&gt;0,IF(COUNTIF($A$2:A1590,A1590)&gt;1,0,1),0)</f>
        <v>0</v>
      </c>
    </row>
    <row r="1591" spans="1:13" ht="12.75" customHeight="1" x14ac:dyDescent="0.25">
      <c r="A1591"/>
      <c r="B1591"/>
      <c r="C1591"/>
      <c r="D1591"/>
      <c r="E1591"/>
      <c r="F1591"/>
      <c r="G1591" s="59"/>
      <c r="H1591" s="60"/>
      <c r="I1591" s="60"/>
      <c r="J1591"/>
      <c r="K1591" s="91"/>
      <c r="M1591" s="52">
        <f>IF(H1591&gt;0,IF(COUNTIF($A$2:A1591,A1591)&gt;1,0,1),0)</f>
        <v>0</v>
      </c>
    </row>
    <row r="1592" spans="1:13" ht="12.75" customHeight="1" x14ac:dyDescent="0.25">
      <c r="A1592"/>
      <c r="B1592"/>
      <c r="C1592"/>
      <c r="D1592"/>
      <c r="E1592"/>
      <c r="F1592"/>
      <c r="G1592" s="59"/>
      <c r="H1592" s="60"/>
      <c r="I1592" s="60"/>
      <c r="J1592"/>
      <c r="K1592" s="91"/>
      <c r="M1592" s="52">
        <f>IF(H1592&gt;0,IF(COUNTIF($A$2:A1592,A1592)&gt;1,0,1),0)</f>
        <v>0</v>
      </c>
    </row>
    <row r="1593" spans="1:13" ht="12.75" customHeight="1" x14ac:dyDescent="0.25">
      <c r="A1593"/>
      <c r="B1593"/>
      <c r="C1593"/>
      <c r="D1593"/>
      <c r="E1593"/>
      <c r="F1593"/>
      <c r="G1593" s="59"/>
      <c r="H1593" s="60"/>
      <c r="I1593" s="60"/>
      <c r="J1593"/>
      <c r="K1593" s="91"/>
      <c r="M1593" s="52">
        <f>IF(H1593&gt;0,IF(COUNTIF($A$2:A1593,A1593)&gt;1,0,1),0)</f>
        <v>0</v>
      </c>
    </row>
    <row r="1594" spans="1:13" ht="12.75" customHeight="1" x14ac:dyDescent="0.25">
      <c r="A1594"/>
      <c r="B1594"/>
      <c r="C1594"/>
      <c r="D1594"/>
      <c r="E1594"/>
      <c r="F1594"/>
      <c r="G1594" s="59"/>
      <c r="H1594" s="60"/>
      <c r="I1594" s="60"/>
      <c r="J1594"/>
      <c r="K1594" s="91"/>
      <c r="M1594" s="52">
        <f>IF(H1594&gt;0,IF(COUNTIF($A$2:A1594,A1594)&gt;1,0,1),0)</f>
        <v>0</v>
      </c>
    </row>
    <row r="1595" spans="1:13" ht="12.75" customHeight="1" x14ac:dyDescent="0.25">
      <c r="A1595"/>
      <c r="B1595"/>
      <c r="C1595"/>
      <c r="D1595"/>
      <c r="E1595"/>
      <c r="F1595"/>
      <c r="G1595" s="59"/>
      <c r="H1595" s="60"/>
      <c r="I1595" s="60"/>
      <c r="J1595"/>
      <c r="K1595" s="91"/>
      <c r="M1595" s="52">
        <f>IF(H1595&gt;0,IF(COUNTIF($A$2:A1595,A1595)&gt;1,0,1),0)</f>
        <v>0</v>
      </c>
    </row>
    <row r="1596" spans="1:13" ht="12.75" customHeight="1" x14ac:dyDescent="0.25">
      <c r="A1596"/>
      <c r="B1596"/>
      <c r="C1596"/>
      <c r="D1596"/>
      <c r="E1596"/>
      <c r="F1596"/>
      <c r="G1596" s="59"/>
      <c r="H1596" s="60"/>
      <c r="I1596" s="60"/>
      <c r="J1596"/>
      <c r="K1596" s="91"/>
      <c r="M1596" s="52">
        <f>IF(H1596&gt;0,IF(COUNTIF($A$2:A1596,A1596)&gt;1,0,1),0)</f>
        <v>0</v>
      </c>
    </row>
    <row r="1597" spans="1:13" ht="12.75" customHeight="1" x14ac:dyDescent="0.25">
      <c r="A1597"/>
      <c r="B1597"/>
      <c r="C1597"/>
      <c r="D1597"/>
      <c r="E1597"/>
      <c r="F1597"/>
      <c r="G1597" s="59"/>
      <c r="H1597" s="60"/>
      <c r="I1597" s="60"/>
      <c r="J1597"/>
      <c r="K1597" s="91"/>
      <c r="M1597" s="52">
        <f>IF(H1597&gt;0,IF(COUNTIF($A$2:A1597,A1597)&gt;1,0,1),0)</f>
        <v>0</v>
      </c>
    </row>
    <row r="1598" spans="1:13" ht="12.75" customHeight="1" x14ac:dyDescent="0.25">
      <c r="A1598"/>
      <c r="B1598"/>
      <c r="C1598"/>
      <c r="D1598"/>
      <c r="E1598"/>
      <c r="F1598"/>
      <c r="G1598" s="59"/>
      <c r="H1598" s="60"/>
      <c r="I1598" s="60"/>
      <c r="J1598"/>
      <c r="K1598" s="91"/>
      <c r="M1598" s="52">
        <f>IF(H1598&gt;0,IF(COUNTIF($A$2:A1598,A1598)&gt;1,0,1),0)</f>
        <v>0</v>
      </c>
    </row>
    <row r="1599" spans="1:13" ht="12.75" customHeight="1" x14ac:dyDescent="0.25">
      <c r="A1599"/>
      <c r="B1599"/>
      <c r="C1599"/>
      <c r="D1599"/>
      <c r="E1599"/>
      <c r="F1599"/>
      <c r="G1599" s="59"/>
      <c r="H1599" s="60"/>
      <c r="I1599" s="60"/>
      <c r="J1599"/>
      <c r="K1599" s="91"/>
      <c r="M1599" s="52">
        <f>IF(H1599&gt;0,IF(COUNTIF($A$2:A1599,A1599)&gt;1,0,1),0)</f>
        <v>0</v>
      </c>
    </row>
    <row r="1600" spans="1:13" ht="12.75" customHeight="1" x14ac:dyDescent="0.25">
      <c r="A1600"/>
      <c r="B1600"/>
      <c r="C1600"/>
      <c r="D1600"/>
      <c r="E1600"/>
      <c r="F1600"/>
      <c r="G1600" s="59"/>
      <c r="H1600" s="60"/>
      <c r="I1600" s="60"/>
      <c r="J1600"/>
      <c r="K1600" s="91"/>
      <c r="M1600" s="52">
        <f>IF(H1600&gt;0,IF(COUNTIF($A$2:A1600,A1600)&gt;1,0,1),0)</f>
        <v>0</v>
      </c>
    </row>
    <row r="1601" spans="1:13" ht="12.75" customHeight="1" x14ac:dyDescent="0.25">
      <c r="A1601"/>
      <c r="B1601"/>
      <c r="C1601"/>
      <c r="D1601"/>
      <c r="E1601"/>
      <c r="F1601"/>
      <c r="G1601" s="59"/>
      <c r="H1601" s="60"/>
      <c r="I1601" s="60"/>
      <c r="J1601"/>
      <c r="K1601" s="91"/>
      <c r="M1601" s="52">
        <f>IF(H1601&gt;0,IF(COUNTIF($A$2:A1601,A1601)&gt;1,0,1),0)</f>
        <v>0</v>
      </c>
    </row>
    <row r="1602" spans="1:13" ht="12.75" customHeight="1" x14ac:dyDescent="0.25">
      <c r="A1602"/>
      <c r="B1602"/>
      <c r="C1602"/>
      <c r="D1602"/>
      <c r="E1602"/>
      <c r="F1602"/>
      <c r="G1602" s="59"/>
      <c r="H1602" s="60"/>
      <c r="I1602" s="60"/>
      <c r="J1602"/>
      <c r="K1602" s="91"/>
      <c r="M1602" s="52">
        <f>IF(H1602&gt;0,IF(COUNTIF($A$2:A1602,A1602)&gt;1,0,1),0)</f>
        <v>0</v>
      </c>
    </row>
    <row r="1603" spans="1:13" ht="12.75" customHeight="1" x14ac:dyDescent="0.25">
      <c r="A1603"/>
      <c r="B1603"/>
      <c r="C1603"/>
      <c r="D1603"/>
      <c r="E1603"/>
      <c r="F1603"/>
      <c r="G1603" s="59"/>
      <c r="H1603" s="60"/>
      <c r="I1603" s="60"/>
      <c r="J1603"/>
      <c r="K1603" s="91"/>
      <c r="M1603" s="52">
        <f>IF(H1603&gt;0,IF(COUNTIF($A$2:A1603,A1603)&gt;1,0,1),0)</f>
        <v>0</v>
      </c>
    </row>
    <row r="1604" spans="1:13" ht="12.75" customHeight="1" x14ac:dyDescent="0.25">
      <c r="A1604"/>
      <c r="B1604"/>
      <c r="C1604"/>
      <c r="D1604"/>
      <c r="E1604"/>
      <c r="F1604"/>
      <c r="G1604" s="59"/>
      <c r="H1604" s="60"/>
      <c r="I1604" s="60"/>
      <c r="J1604"/>
      <c r="K1604" s="91"/>
      <c r="M1604" s="52">
        <f>IF(H1604&gt;0,IF(COUNTIF($A$2:A1604,A1604)&gt;1,0,1),0)</f>
        <v>0</v>
      </c>
    </row>
    <row r="1605" spans="1:13" ht="12.75" customHeight="1" x14ac:dyDescent="0.25">
      <c r="A1605"/>
      <c r="B1605"/>
      <c r="C1605"/>
      <c r="D1605"/>
      <c r="E1605"/>
      <c r="F1605"/>
      <c r="G1605" s="59"/>
      <c r="H1605" s="60"/>
      <c r="I1605" s="60"/>
      <c r="J1605"/>
      <c r="K1605" s="91"/>
      <c r="M1605" s="52">
        <f>IF(H1605&gt;0,IF(COUNTIF($A$2:A1605,A1605)&gt;1,0,1),0)</f>
        <v>0</v>
      </c>
    </row>
    <row r="1606" spans="1:13" ht="12.75" customHeight="1" x14ac:dyDescent="0.25">
      <c r="A1606"/>
      <c r="B1606"/>
      <c r="C1606"/>
      <c r="D1606"/>
      <c r="E1606"/>
      <c r="F1606"/>
      <c r="G1606" s="59"/>
      <c r="H1606" s="60"/>
      <c r="I1606" s="60"/>
      <c r="J1606"/>
      <c r="K1606" s="91"/>
      <c r="M1606" s="52">
        <f>IF(H1606&gt;0,IF(COUNTIF($A$2:A1606,A1606)&gt;1,0,1),0)</f>
        <v>0</v>
      </c>
    </row>
    <row r="1607" spans="1:13" ht="12.75" customHeight="1" x14ac:dyDescent="0.25">
      <c r="A1607"/>
      <c r="B1607"/>
      <c r="C1607"/>
      <c r="D1607"/>
      <c r="E1607"/>
      <c r="F1607"/>
      <c r="G1607" s="59"/>
      <c r="H1607" s="60"/>
      <c r="I1607" s="60"/>
      <c r="J1607"/>
      <c r="K1607" s="91"/>
      <c r="M1607" s="52">
        <f>IF(H1607&gt;0,IF(COUNTIF($A$2:A1607,A1607)&gt;1,0,1),0)</f>
        <v>0</v>
      </c>
    </row>
    <row r="1608" spans="1:13" ht="12.75" customHeight="1" x14ac:dyDescent="0.25">
      <c r="A1608"/>
      <c r="B1608"/>
      <c r="C1608"/>
      <c r="D1608"/>
      <c r="E1608"/>
      <c r="F1608"/>
      <c r="G1608" s="59"/>
      <c r="H1608" s="60"/>
      <c r="I1608" s="60"/>
      <c r="J1608"/>
      <c r="K1608" s="91"/>
      <c r="M1608" s="52">
        <f>IF(H1608&gt;0,IF(COUNTIF($A$2:A1608,A1608)&gt;1,0,1),0)</f>
        <v>0</v>
      </c>
    </row>
    <row r="1609" spans="1:13" ht="12.75" customHeight="1" x14ac:dyDescent="0.25">
      <c r="A1609"/>
      <c r="B1609"/>
      <c r="C1609"/>
      <c r="D1609"/>
      <c r="E1609"/>
      <c r="F1609"/>
      <c r="G1609" s="59"/>
      <c r="H1609" s="60"/>
      <c r="I1609" s="60"/>
      <c r="J1609"/>
      <c r="K1609" s="91"/>
      <c r="M1609" s="52">
        <f>IF(H1609&gt;0,IF(COUNTIF($A$2:A1609,A1609)&gt;1,0,1),0)</f>
        <v>0</v>
      </c>
    </row>
    <row r="1610" spans="1:13" ht="12.75" customHeight="1" x14ac:dyDescent="0.25">
      <c r="A1610"/>
      <c r="B1610"/>
      <c r="C1610"/>
      <c r="D1610"/>
      <c r="E1610"/>
      <c r="F1610"/>
      <c r="G1610" s="59"/>
      <c r="H1610" s="60"/>
      <c r="I1610" s="60"/>
      <c r="J1610"/>
      <c r="K1610" s="91"/>
      <c r="M1610" s="52">
        <f>IF(H1610&gt;0,IF(COUNTIF($A$2:A1610,A1610)&gt;1,0,1),0)</f>
        <v>0</v>
      </c>
    </row>
    <row r="1611" spans="1:13" ht="12.75" customHeight="1" x14ac:dyDescent="0.25">
      <c r="A1611"/>
      <c r="B1611"/>
      <c r="C1611"/>
      <c r="D1611"/>
      <c r="E1611"/>
      <c r="F1611"/>
      <c r="G1611" s="59"/>
      <c r="H1611" s="60"/>
      <c r="I1611" s="60"/>
      <c r="J1611"/>
      <c r="K1611" s="91"/>
      <c r="M1611" s="52">
        <f>IF(H1611&gt;0,IF(COUNTIF($A$2:A1611,A1611)&gt;1,0,1),0)</f>
        <v>0</v>
      </c>
    </row>
    <row r="1612" spans="1:13" ht="12.75" customHeight="1" x14ac:dyDescent="0.25">
      <c r="A1612"/>
      <c r="B1612"/>
      <c r="C1612"/>
      <c r="D1612"/>
      <c r="E1612"/>
      <c r="F1612"/>
      <c r="G1612" s="59"/>
      <c r="H1612" s="60"/>
      <c r="I1612" s="60"/>
      <c r="J1612"/>
      <c r="K1612" s="91"/>
      <c r="M1612" s="52">
        <f>IF(H1612&gt;0,IF(COUNTIF($A$2:A1612,A1612)&gt;1,0,1),0)</f>
        <v>0</v>
      </c>
    </row>
    <row r="1613" spans="1:13" ht="12.75" customHeight="1" x14ac:dyDescent="0.25">
      <c r="A1613"/>
      <c r="B1613"/>
      <c r="C1613"/>
      <c r="D1613"/>
      <c r="E1613"/>
      <c r="F1613"/>
      <c r="G1613" s="59"/>
      <c r="H1613" s="60"/>
      <c r="I1613" s="60"/>
      <c r="J1613"/>
      <c r="K1613" s="91"/>
      <c r="M1613" s="52">
        <f>IF(H1613&gt;0,IF(COUNTIF($A$2:A1613,A1613)&gt;1,0,1),0)</f>
        <v>0</v>
      </c>
    </row>
    <row r="1614" spans="1:13" ht="12.75" customHeight="1" x14ac:dyDescent="0.25">
      <c r="A1614"/>
      <c r="B1614"/>
      <c r="C1614"/>
      <c r="D1614"/>
      <c r="E1614"/>
      <c r="F1614"/>
      <c r="G1614" s="59"/>
      <c r="H1614" s="60"/>
      <c r="I1614" s="60"/>
      <c r="J1614"/>
      <c r="K1614" s="91"/>
      <c r="M1614" s="52">
        <f>IF(H1614&gt;0,IF(COUNTIF($A$2:A1614,A1614)&gt;1,0,1),0)</f>
        <v>0</v>
      </c>
    </row>
    <row r="1615" spans="1:13" ht="12.75" customHeight="1" x14ac:dyDescent="0.25">
      <c r="A1615"/>
      <c r="B1615"/>
      <c r="C1615"/>
      <c r="D1615"/>
      <c r="E1615"/>
      <c r="F1615"/>
      <c r="G1615" s="59"/>
      <c r="H1615" s="60"/>
      <c r="I1615" s="60"/>
      <c r="J1615"/>
      <c r="K1615" s="91"/>
      <c r="M1615" s="52">
        <f>IF(H1615&gt;0,IF(COUNTIF($A$2:A1615,A1615)&gt;1,0,1),0)</f>
        <v>0</v>
      </c>
    </row>
    <row r="1616" spans="1:13" ht="12.75" customHeight="1" x14ac:dyDescent="0.25">
      <c r="A1616"/>
      <c r="B1616"/>
      <c r="C1616"/>
      <c r="D1616"/>
      <c r="E1616"/>
      <c r="F1616"/>
      <c r="G1616" s="59"/>
      <c r="H1616" s="60"/>
      <c r="I1616" s="60"/>
      <c r="J1616"/>
      <c r="K1616" s="91"/>
      <c r="M1616" s="52">
        <f>IF(H1616&gt;0,IF(COUNTIF($A$2:A1616,A1616)&gt;1,0,1),0)</f>
        <v>0</v>
      </c>
    </row>
    <row r="1617" spans="1:13" ht="12.75" customHeight="1" x14ac:dyDescent="0.25">
      <c r="A1617"/>
      <c r="B1617"/>
      <c r="C1617"/>
      <c r="D1617"/>
      <c r="E1617"/>
      <c r="F1617"/>
      <c r="G1617" s="59"/>
      <c r="H1617" s="60"/>
      <c r="I1617" s="60"/>
      <c r="J1617"/>
      <c r="K1617" s="91"/>
      <c r="M1617" s="52">
        <f>IF(H1617&gt;0,IF(COUNTIF($A$2:A1617,A1617)&gt;1,0,1),0)</f>
        <v>0</v>
      </c>
    </row>
    <row r="1618" spans="1:13" ht="12.75" customHeight="1" x14ac:dyDescent="0.25">
      <c r="A1618"/>
      <c r="B1618"/>
      <c r="C1618"/>
      <c r="D1618"/>
      <c r="E1618"/>
      <c r="F1618"/>
      <c r="G1618" s="59"/>
      <c r="H1618" s="60"/>
      <c r="I1618" s="60"/>
      <c r="J1618"/>
      <c r="K1618" s="91"/>
      <c r="M1618" s="52">
        <f>IF(H1618&gt;0,IF(COUNTIF($A$2:A1618,A1618)&gt;1,0,1),0)</f>
        <v>0</v>
      </c>
    </row>
    <row r="1619" spans="1:13" ht="12.75" customHeight="1" x14ac:dyDescent="0.25">
      <c r="A1619"/>
      <c r="B1619"/>
      <c r="C1619"/>
      <c r="D1619"/>
      <c r="E1619"/>
      <c r="F1619"/>
      <c r="G1619" s="59"/>
      <c r="H1619" s="60"/>
      <c r="I1619" s="60"/>
      <c r="J1619"/>
      <c r="K1619" s="91"/>
      <c r="M1619" s="52">
        <f>IF(H1619&gt;0,IF(COUNTIF($A$2:A1619,A1619)&gt;1,0,1),0)</f>
        <v>0</v>
      </c>
    </row>
    <row r="1620" spans="1:13" ht="12.75" customHeight="1" x14ac:dyDescent="0.25">
      <c r="A1620"/>
      <c r="B1620"/>
      <c r="C1620"/>
      <c r="D1620"/>
      <c r="E1620"/>
      <c r="F1620"/>
      <c r="G1620" s="59"/>
      <c r="H1620" s="60"/>
      <c r="I1620" s="60"/>
      <c r="J1620"/>
      <c r="K1620" s="91"/>
      <c r="M1620" s="52">
        <f>IF(H1620&gt;0,IF(COUNTIF($A$2:A1620,A1620)&gt;1,0,1),0)</f>
        <v>0</v>
      </c>
    </row>
    <row r="1621" spans="1:13" ht="12.75" customHeight="1" x14ac:dyDescent="0.25">
      <c r="A1621"/>
      <c r="B1621"/>
      <c r="C1621"/>
      <c r="D1621"/>
      <c r="E1621"/>
      <c r="F1621"/>
      <c r="G1621" s="59"/>
      <c r="H1621" s="60"/>
      <c r="I1621" s="60"/>
      <c r="J1621"/>
      <c r="K1621" s="91"/>
      <c r="M1621" s="52">
        <f>IF(H1621&gt;0,IF(COUNTIF($A$2:A1621,A1621)&gt;1,0,1),0)</f>
        <v>0</v>
      </c>
    </row>
    <row r="1622" spans="1:13" ht="12.75" customHeight="1" x14ac:dyDescent="0.25">
      <c r="A1622"/>
      <c r="B1622"/>
      <c r="C1622"/>
      <c r="D1622"/>
      <c r="E1622"/>
      <c r="F1622"/>
      <c r="G1622" s="59"/>
      <c r="H1622" s="60"/>
      <c r="I1622" s="60"/>
      <c r="J1622"/>
      <c r="K1622" s="91"/>
      <c r="M1622" s="52">
        <f>IF(H1622&gt;0,IF(COUNTIF($A$2:A1622,A1622)&gt;1,0,1),0)</f>
        <v>0</v>
      </c>
    </row>
    <row r="1623" spans="1:13" ht="12.75" customHeight="1" x14ac:dyDescent="0.25">
      <c r="A1623"/>
      <c r="B1623"/>
      <c r="C1623"/>
      <c r="D1623"/>
      <c r="E1623"/>
      <c r="F1623"/>
      <c r="G1623" s="59"/>
      <c r="H1623" s="60"/>
      <c r="I1623" s="60"/>
      <c r="J1623"/>
      <c r="K1623" s="91"/>
      <c r="M1623" s="52">
        <f>IF(H1623&gt;0,IF(COUNTIF($A$2:A1623,A1623)&gt;1,0,1),0)</f>
        <v>0</v>
      </c>
    </row>
    <row r="1624" spans="1:13" ht="12.75" customHeight="1" x14ac:dyDescent="0.25">
      <c r="A1624"/>
      <c r="B1624"/>
      <c r="C1624"/>
      <c r="D1624"/>
      <c r="E1624"/>
      <c r="F1624"/>
      <c r="G1624" s="59"/>
      <c r="H1624" s="60"/>
      <c r="I1624" s="60"/>
      <c r="J1624"/>
      <c r="K1624" s="91"/>
      <c r="M1624" s="52">
        <f>IF(H1624&gt;0,IF(COUNTIF($A$2:A1624,A1624)&gt;1,0,1),0)</f>
        <v>0</v>
      </c>
    </row>
    <row r="1625" spans="1:13" ht="12.75" customHeight="1" x14ac:dyDescent="0.25">
      <c r="A1625"/>
      <c r="B1625"/>
      <c r="C1625"/>
      <c r="D1625"/>
      <c r="E1625"/>
      <c r="F1625"/>
      <c r="G1625" s="59"/>
      <c r="H1625" s="60"/>
      <c r="I1625" s="60"/>
      <c r="J1625"/>
      <c r="K1625" s="91"/>
      <c r="M1625" s="52">
        <f>IF(H1625&gt;0,IF(COUNTIF($A$2:A1625,A1625)&gt;1,0,1),0)</f>
        <v>0</v>
      </c>
    </row>
    <row r="1626" spans="1:13" ht="12.75" customHeight="1" x14ac:dyDescent="0.25">
      <c r="A1626"/>
      <c r="B1626"/>
      <c r="C1626"/>
      <c r="D1626"/>
      <c r="E1626"/>
      <c r="F1626"/>
      <c r="G1626" s="59"/>
      <c r="H1626" s="60"/>
      <c r="I1626" s="60"/>
      <c r="J1626"/>
      <c r="K1626" s="91"/>
      <c r="M1626" s="52">
        <f>IF(H1626&gt;0,IF(COUNTIF($A$2:A1626,A1626)&gt;1,0,1),0)</f>
        <v>0</v>
      </c>
    </row>
    <row r="1627" spans="1:13" ht="12.75" customHeight="1" x14ac:dyDescent="0.25">
      <c r="A1627"/>
      <c r="B1627"/>
      <c r="C1627"/>
      <c r="D1627"/>
      <c r="E1627"/>
      <c r="F1627"/>
      <c r="G1627" s="59"/>
      <c r="H1627" s="60"/>
      <c r="I1627" s="60"/>
      <c r="J1627"/>
      <c r="K1627" s="91"/>
      <c r="M1627" s="52">
        <f>IF(H1627&gt;0,IF(COUNTIF($A$2:A1627,A1627)&gt;1,0,1),0)</f>
        <v>0</v>
      </c>
    </row>
    <row r="1628" spans="1:13" ht="12.75" customHeight="1" x14ac:dyDescent="0.25">
      <c r="A1628"/>
      <c r="B1628"/>
      <c r="C1628"/>
      <c r="D1628"/>
      <c r="E1628"/>
      <c r="F1628"/>
      <c r="G1628" s="59"/>
      <c r="H1628" s="60"/>
      <c r="I1628" s="60"/>
      <c r="J1628"/>
      <c r="K1628" s="91"/>
      <c r="M1628" s="52">
        <f>IF(H1628&gt;0,IF(COUNTIF($A$2:A1628,A1628)&gt;1,0,1),0)</f>
        <v>0</v>
      </c>
    </row>
    <row r="1629" spans="1:13" ht="12.75" customHeight="1" x14ac:dyDescent="0.25">
      <c r="A1629"/>
      <c r="B1629"/>
      <c r="C1629"/>
      <c r="D1629"/>
      <c r="E1629"/>
      <c r="F1629"/>
      <c r="G1629" s="59"/>
      <c r="H1629" s="60"/>
      <c r="I1629" s="60"/>
      <c r="J1629"/>
      <c r="K1629" s="91"/>
      <c r="M1629" s="52">
        <f>IF(H1629&gt;0,IF(COUNTIF($A$2:A1629,A1629)&gt;1,0,1),0)</f>
        <v>0</v>
      </c>
    </row>
    <row r="1630" spans="1:13" ht="12.75" customHeight="1" x14ac:dyDescent="0.25">
      <c r="A1630"/>
      <c r="B1630"/>
      <c r="C1630"/>
      <c r="D1630"/>
      <c r="E1630"/>
      <c r="F1630"/>
      <c r="G1630" s="59"/>
      <c r="H1630" s="60"/>
      <c r="I1630" s="60"/>
      <c r="J1630"/>
      <c r="K1630" s="91"/>
      <c r="M1630" s="52">
        <f>IF(H1630&gt;0,IF(COUNTIF($A$2:A1630,A1630)&gt;1,0,1),0)</f>
        <v>0</v>
      </c>
    </row>
    <row r="1631" spans="1:13" ht="12.75" customHeight="1" x14ac:dyDescent="0.25">
      <c r="A1631"/>
      <c r="B1631"/>
      <c r="C1631"/>
      <c r="D1631"/>
      <c r="E1631"/>
      <c r="F1631"/>
      <c r="G1631" s="59"/>
      <c r="H1631" s="60"/>
      <c r="I1631" s="60"/>
      <c r="J1631"/>
      <c r="K1631" s="91"/>
      <c r="M1631" s="52">
        <f>IF(H1631&gt;0,IF(COUNTIF($A$2:A1631,A1631)&gt;1,0,1),0)</f>
        <v>0</v>
      </c>
    </row>
    <row r="1632" spans="1:13" ht="12.75" customHeight="1" x14ac:dyDescent="0.25">
      <c r="A1632"/>
      <c r="B1632"/>
      <c r="C1632"/>
      <c r="D1632"/>
      <c r="E1632"/>
      <c r="F1632"/>
      <c r="G1632" s="59"/>
      <c r="H1632" s="60"/>
      <c r="I1632" s="60"/>
      <c r="J1632"/>
      <c r="K1632" s="91"/>
      <c r="M1632" s="52">
        <f>IF(H1632&gt;0,IF(COUNTIF($A$2:A1632,A1632)&gt;1,0,1),0)</f>
        <v>0</v>
      </c>
    </row>
    <row r="1633" spans="1:13" ht="12.75" customHeight="1" x14ac:dyDescent="0.25">
      <c r="A1633"/>
      <c r="B1633"/>
      <c r="C1633"/>
      <c r="D1633"/>
      <c r="E1633"/>
      <c r="F1633"/>
      <c r="G1633" s="59"/>
      <c r="H1633" s="60"/>
      <c r="I1633" s="60"/>
      <c r="J1633"/>
      <c r="K1633" s="91"/>
      <c r="M1633" s="52">
        <f>IF(H1633&gt;0,IF(COUNTIF($A$2:A1633,A1633)&gt;1,0,1),0)</f>
        <v>0</v>
      </c>
    </row>
    <row r="1634" spans="1:13" ht="12.75" customHeight="1" x14ac:dyDescent="0.25">
      <c r="A1634"/>
      <c r="B1634"/>
      <c r="C1634"/>
      <c r="D1634"/>
      <c r="E1634"/>
      <c r="F1634"/>
      <c r="G1634" s="59"/>
      <c r="H1634" s="60"/>
      <c r="I1634" s="60"/>
      <c r="J1634"/>
      <c r="K1634" s="91"/>
      <c r="M1634" s="52">
        <f>IF(H1634&gt;0,IF(COUNTIF($A$2:A1634,A1634)&gt;1,0,1),0)</f>
        <v>0</v>
      </c>
    </row>
    <row r="1635" spans="1:13" ht="12.75" customHeight="1" x14ac:dyDescent="0.25">
      <c r="A1635"/>
      <c r="B1635"/>
      <c r="C1635"/>
      <c r="D1635"/>
      <c r="E1635"/>
      <c r="F1635"/>
      <c r="G1635" s="59"/>
      <c r="H1635" s="60"/>
      <c r="I1635" s="60"/>
      <c r="J1635"/>
      <c r="K1635" s="91"/>
      <c r="M1635" s="52">
        <f>IF(H1635&gt;0,IF(COUNTIF($A$2:A1635,A1635)&gt;1,0,1),0)</f>
        <v>0</v>
      </c>
    </row>
    <row r="1636" spans="1:13" ht="12.75" customHeight="1" x14ac:dyDescent="0.25">
      <c r="A1636"/>
      <c r="B1636"/>
      <c r="C1636"/>
      <c r="D1636"/>
      <c r="E1636"/>
      <c r="F1636"/>
      <c r="G1636" s="59"/>
      <c r="H1636" s="60"/>
      <c r="I1636" s="60"/>
      <c r="J1636"/>
      <c r="K1636" s="91"/>
      <c r="M1636" s="52">
        <f>IF(H1636&gt;0,IF(COUNTIF($A$2:A1636,A1636)&gt;1,0,1),0)</f>
        <v>0</v>
      </c>
    </row>
    <row r="1637" spans="1:13" ht="12.75" customHeight="1" x14ac:dyDescent="0.25">
      <c r="A1637"/>
      <c r="B1637"/>
      <c r="C1637"/>
      <c r="D1637"/>
      <c r="E1637"/>
      <c r="F1637"/>
      <c r="G1637" s="59"/>
      <c r="H1637" s="60"/>
      <c r="I1637" s="60"/>
      <c r="J1637"/>
      <c r="K1637" s="91"/>
      <c r="M1637" s="52">
        <f>IF(H1637&gt;0,IF(COUNTIF($A$2:A1637,A1637)&gt;1,0,1),0)</f>
        <v>0</v>
      </c>
    </row>
    <row r="1638" spans="1:13" ht="12.75" customHeight="1" x14ac:dyDescent="0.25">
      <c r="A1638"/>
      <c r="B1638"/>
      <c r="C1638"/>
      <c r="D1638"/>
      <c r="E1638"/>
      <c r="F1638"/>
      <c r="G1638" s="59"/>
      <c r="H1638" s="60"/>
      <c r="I1638" s="60"/>
      <c r="J1638"/>
      <c r="K1638" s="91"/>
      <c r="M1638" s="52">
        <f>IF(H1638&gt;0,IF(COUNTIF($A$2:A1638,A1638)&gt;1,0,1),0)</f>
        <v>0</v>
      </c>
    </row>
    <row r="1639" spans="1:13" ht="12.75" customHeight="1" x14ac:dyDescent="0.25">
      <c r="A1639"/>
      <c r="B1639"/>
      <c r="C1639"/>
      <c r="D1639"/>
      <c r="E1639"/>
      <c r="F1639"/>
      <c r="G1639" s="59"/>
      <c r="H1639" s="60"/>
      <c r="I1639" s="60"/>
      <c r="J1639"/>
      <c r="K1639" s="91"/>
      <c r="M1639" s="52">
        <f>IF(H1639&gt;0,IF(COUNTIF($A$2:A1639,A1639)&gt;1,0,1),0)</f>
        <v>0</v>
      </c>
    </row>
    <row r="1640" spans="1:13" ht="12.75" customHeight="1" x14ac:dyDescent="0.25">
      <c r="A1640"/>
      <c r="B1640"/>
      <c r="C1640"/>
      <c r="D1640"/>
      <c r="E1640"/>
      <c r="F1640"/>
      <c r="G1640" s="59"/>
      <c r="H1640" s="60"/>
      <c r="I1640" s="60"/>
      <c r="J1640"/>
      <c r="K1640" s="91"/>
      <c r="M1640" s="52">
        <f>IF(H1640&gt;0,IF(COUNTIF($A$2:A1640,A1640)&gt;1,0,1),0)</f>
        <v>0</v>
      </c>
    </row>
    <row r="1641" spans="1:13" ht="12.75" customHeight="1" x14ac:dyDescent="0.25">
      <c r="A1641"/>
      <c r="B1641"/>
      <c r="C1641"/>
      <c r="D1641"/>
      <c r="E1641"/>
      <c r="F1641"/>
      <c r="G1641" s="59"/>
      <c r="H1641" s="60"/>
      <c r="I1641" s="60"/>
      <c r="J1641"/>
      <c r="K1641" s="91"/>
      <c r="M1641" s="52">
        <f>IF(H1641&gt;0,IF(COUNTIF($A$2:A1641,A1641)&gt;1,0,1),0)</f>
        <v>0</v>
      </c>
    </row>
    <row r="1642" spans="1:13" ht="12.75" customHeight="1" x14ac:dyDescent="0.25">
      <c r="A1642"/>
      <c r="B1642"/>
      <c r="C1642"/>
      <c r="D1642"/>
      <c r="E1642"/>
      <c r="F1642"/>
      <c r="G1642" s="59"/>
      <c r="H1642" s="60"/>
      <c r="I1642" s="60"/>
      <c r="J1642"/>
      <c r="K1642" s="91"/>
      <c r="M1642" s="52">
        <f>IF(H1642&gt;0,IF(COUNTIF($A$2:A1642,A1642)&gt;1,0,1),0)</f>
        <v>0</v>
      </c>
    </row>
    <row r="1643" spans="1:13" ht="12.75" customHeight="1" x14ac:dyDescent="0.25">
      <c r="A1643"/>
      <c r="B1643"/>
      <c r="C1643"/>
      <c r="D1643"/>
      <c r="E1643"/>
      <c r="F1643"/>
      <c r="G1643" s="59"/>
      <c r="H1643" s="60"/>
      <c r="I1643" s="60"/>
      <c r="J1643"/>
      <c r="K1643" s="91"/>
      <c r="M1643" s="52">
        <f>IF(H1643&gt;0,IF(COUNTIF($A$2:A1643,A1643)&gt;1,0,1),0)</f>
        <v>0</v>
      </c>
    </row>
    <row r="1644" spans="1:13" ht="12.75" customHeight="1" x14ac:dyDescent="0.25">
      <c r="A1644"/>
      <c r="B1644"/>
      <c r="C1644"/>
      <c r="D1644"/>
      <c r="E1644"/>
      <c r="F1644"/>
      <c r="G1644" s="59"/>
      <c r="H1644" s="60"/>
      <c r="I1644" s="60"/>
      <c r="J1644"/>
      <c r="K1644" s="91"/>
      <c r="M1644" s="52">
        <f>IF(H1644&gt;0,IF(COUNTIF($A$2:A1644,A1644)&gt;1,0,1),0)</f>
        <v>0</v>
      </c>
    </row>
    <row r="1645" spans="1:13" ht="12.75" customHeight="1" x14ac:dyDescent="0.25">
      <c r="A1645"/>
      <c r="B1645"/>
      <c r="C1645"/>
      <c r="D1645"/>
      <c r="E1645"/>
      <c r="F1645"/>
      <c r="G1645" s="59"/>
      <c r="H1645" s="60"/>
      <c r="I1645" s="60"/>
      <c r="J1645"/>
      <c r="K1645" s="91"/>
      <c r="M1645" s="52">
        <f>IF(H1645&gt;0,IF(COUNTIF($A$2:A1645,A1645)&gt;1,0,1),0)</f>
        <v>0</v>
      </c>
    </row>
    <row r="1646" spans="1:13" ht="12.75" customHeight="1" x14ac:dyDescent="0.25">
      <c r="A1646"/>
      <c r="B1646"/>
      <c r="C1646"/>
      <c r="D1646"/>
      <c r="E1646"/>
      <c r="F1646"/>
      <c r="G1646" s="59"/>
      <c r="H1646" s="60"/>
      <c r="I1646" s="60"/>
      <c r="J1646"/>
      <c r="K1646" s="91"/>
      <c r="M1646" s="52">
        <f>IF(H1646&gt;0,IF(COUNTIF($A$2:A1646,A1646)&gt;1,0,1),0)</f>
        <v>0</v>
      </c>
    </row>
    <row r="1647" spans="1:13" ht="12.75" customHeight="1" x14ac:dyDescent="0.25">
      <c r="A1647"/>
      <c r="B1647"/>
      <c r="C1647"/>
      <c r="D1647"/>
      <c r="E1647"/>
      <c r="F1647"/>
      <c r="G1647" s="59"/>
      <c r="H1647" s="60"/>
      <c r="I1647" s="60"/>
      <c r="J1647"/>
      <c r="K1647" s="91"/>
      <c r="M1647" s="52">
        <f>IF(H1647&gt;0,IF(COUNTIF($A$2:A1647,A1647)&gt;1,0,1),0)</f>
        <v>0</v>
      </c>
    </row>
    <row r="1648" spans="1:13" ht="12.75" customHeight="1" x14ac:dyDescent="0.25">
      <c r="A1648"/>
      <c r="B1648"/>
      <c r="C1648"/>
      <c r="D1648"/>
      <c r="E1648"/>
      <c r="F1648"/>
      <c r="G1648" s="59"/>
      <c r="H1648" s="60"/>
      <c r="I1648" s="60"/>
      <c r="J1648"/>
      <c r="K1648" s="91"/>
      <c r="M1648" s="52">
        <f>IF(H1648&gt;0,IF(COUNTIF($A$2:A1648,A1648)&gt;1,0,1),0)</f>
        <v>0</v>
      </c>
    </row>
    <row r="1649" spans="1:13" ht="12.75" customHeight="1" x14ac:dyDescent="0.25">
      <c r="A1649"/>
      <c r="B1649"/>
      <c r="C1649"/>
      <c r="D1649"/>
      <c r="E1649"/>
      <c r="F1649"/>
      <c r="G1649" s="59"/>
      <c r="H1649" s="60"/>
      <c r="I1649" s="60"/>
      <c r="J1649"/>
      <c r="K1649" s="91"/>
      <c r="M1649" s="52">
        <f>IF(H1649&gt;0,IF(COUNTIF($A$2:A1649,A1649)&gt;1,0,1),0)</f>
        <v>0</v>
      </c>
    </row>
    <row r="1650" spans="1:13" ht="12.75" customHeight="1" x14ac:dyDescent="0.25">
      <c r="A1650"/>
      <c r="B1650"/>
      <c r="C1650"/>
      <c r="D1650"/>
      <c r="E1650"/>
      <c r="F1650"/>
      <c r="G1650" s="59"/>
      <c r="H1650" s="60"/>
      <c r="I1650" s="60"/>
      <c r="J1650"/>
      <c r="K1650" s="91"/>
      <c r="M1650" s="52">
        <f>IF(H1650&gt;0,IF(COUNTIF($A$2:A1650,A1650)&gt;1,0,1),0)</f>
        <v>0</v>
      </c>
    </row>
    <row r="1651" spans="1:13" ht="12.75" customHeight="1" x14ac:dyDescent="0.25">
      <c r="A1651"/>
      <c r="B1651"/>
      <c r="C1651"/>
      <c r="D1651"/>
      <c r="E1651"/>
      <c r="F1651"/>
      <c r="G1651" s="59"/>
      <c r="H1651" s="60"/>
      <c r="I1651" s="60"/>
      <c r="J1651"/>
      <c r="K1651" s="91"/>
      <c r="M1651" s="52">
        <f>IF(H1651&gt;0,IF(COUNTIF($A$2:A1651,A1651)&gt;1,0,1),0)</f>
        <v>0</v>
      </c>
    </row>
    <row r="1652" spans="1:13" ht="12.75" customHeight="1" x14ac:dyDescent="0.25">
      <c r="A1652"/>
      <c r="B1652"/>
      <c r="C1652"/>
      <c r="D1652"/>
      <c r="E1652"/>
      <c r="F1652"/>
      <c r="G1652" s="59"/>
      <c r="H1652" s="60"/>
      <c r="I1652" s="60"/>
      <c r="J1652"/>
      <c r="K1652" s="91"/>
      <c r="M1652" s="52">
        <f>IF(H1652&gt;0,IF(COUNTIF($A$2:A1652,A1652)&gt;1,0,1),0)</f>
        <v>0</v>
      </c>
    </row>
    <row r="1653" spans="1:13" ht="12.75" customHeight="1" x14ac:dyDescent="0.25">
      <c r="A1653"/>
      <c r="B1653"/>
      <c r="C1653"/>
      <c r="D1653"/>
      <c r="E1653"/>
      <c r="F1653"/>
      <c r="G1653" s="59"/>
      <c r="H1653" s="60"/>
      <c r="I1653" s="60"/>
      <c r="J1653"/>
      <c r="K1653" s="91"/>
      <c r="M1653" s="52">
        <f>IF(H1653&gt;0,IF(COUNTIF($A$2:A1653,A1653)&gt;1,0,1),0)</f>
        <v>0</v>
      </c>
    </row>
    <row r="1654" spans="1:13" ht="12.75" customHeight="1" x14ac:dyDescent="0.25">
      <c r="A1654"/>
      <c r="B1654"/>
      <c r="C1654"/>
      <c r="D1654"/>
      <c r="E1654"/>
      <c r="F1654"/>
      <c r="G1654" s="59"/>
      <c r="H1654" s="60"/>
      <c r="I1654" s="60"/>
      <c r="J1654"/>
      <c r="K1654" s="91"/>
      <c r="M1654" s="52">
        <f>IF(H1654&gt;0,IF(COUNTIF($A$2:A1654,A1654)&gt;1,0,1),0)</f>
        <v>0</v>
      </c>
    </row>
    <row r="1655" spans="1:13" ht="12.75" customHeight="1" x14ac:dyDescent="0.25">
      <c r="A1655"/>
      <c r="B1655"/>
      <c r="C1655"/>
      <c r="D1655"/>
      <c r="E1655"/>
      <c r="F1655"/>
      <c r="G1655" s="59"/>
      <c r="H1655" s="60"/>
      <c r="I1655" s="60"/>
      <c r="J1655"/>
      <c r="K1655" s="91"/>
      <c r="M1655" s="52">
        <f>IF(H1655&gt;0,IF(COUNTIF($A$2:A1655,A1655)&gt;1,0,1),0)</f>
        <v>0</v>
      </c>
    </row>
    <row r="1656" spans="1:13" ht="12.75" customHeight="1" x14ac:dyDescent="0.25">
      <c r="A1656"/>
      <c r="B1656"/>
      <c r="C1656"/>
      <c r="D1656"/>
      <c r="E1656"/>
      <c r="F1656"/>
      <c r="G1656" s="59"/>
      <c r="H1656" s="60"/>
      <c r="I1656" s="60"/>
      <c r="J1656"/>
      <c r="K1656" s="91"/>
      <c r="M1656" s="52">
        <f>IF(H1656&gt;0,IF(COUNTIF($A$2:A1656,A1656)&gt;1,0,1),0)</f>
        <v>0</v>
      </c>
    </row>
    <row r="1657" spans="1:13" ht="12.75" customHeight="1" x14ac:dyDescent="0.25">
      <c r="A1657"/>
      <c r="B1657"/>
      <c r="C1657"/>
      <c r="D1657"/>
      <c r="E1657"/>
      <c r="F1657"/>
      <c r="G1657" s="59"/>
      <c r="H1657" s="60"/>
      <c r="I1657" s="60"/>
      <c r="J1657"/>
      <c r="K1657" s="91"/>
      <c r="M1657" s="52">
        <f>IF(H1657&gt;0,IF(COUNTIF($A$2:A1657,A1657)&gt;1,0,1),0)</f>
        <v>0</v>
      </c>
    </row>
    <row r="1658" spans="1:13" ht="12.75" customHeight="1" x14ac:dyDescent="0.25">
      <c r="A1658"/>
      <c r="B1658"/>
      <c r="C1658"/>
      <c r="D1658"/>
      <c r="E1658"/>
      <c r="F1658"/>
      <c r="G1658" s="59"/>
      <c r="H1658" s="60"/>
      <c r="I1658" s="60"/>
      <c r="J1658"/>
      <c r="K1658" s="91"/>
      <c r="M1658" s="52">
        <f>IF(H1658&gt;0,IF(COUNTIF($A$2:A1658,A1658)&gt;1,0,1),0)</f>
        <v>0</v>
      </c>
    </row>
    <row r="1659" spans="1:13" ht="12.75" customHeight="1" x14ac:dyDescent="0.25">
      <c r="A1659" s="17"/>
      <c r="B1659" s="17"/>
      <c r="C1659" s="17"/>
      <c r="D1659" s="17"/>
      <c r="E1659" s="17"/>
      <c r="F1659" s="17"/>
      <c r="G1659" s="53"/>
      <c r="H1659" s="47"/>
      <c r="I1659" s="47"/>
      <c r="J1659" s="17"/>
      <c r="K1659" s="93"/>
      <c r="M1659" s="52">
        <f>IF(H1659&gt;0,IF(COUNTIF($A$2:A1659,A1659)&gt;1,0,1),0)</f>
        <v>0</v>
      </c>
    </row>
    <row r="1660" spans="1:13" ht="12.75" customHeight="1" x14ac:dyDescent="0.25">
      <c r="A1660" s="17"/>
      <c r="B1660" s="17"/>
      <c r="C1660" s="17"/>
      <c r="D1660" s="17"/>
      <c r="E1660" s="17"/>
      <c r="F1660" s="17"/>
      <c r="G1660" s="53"/>
      <c r="H1660" s="47"/>
      <c r="I1660" s="47"/>
      <c r="J1660" s="17"/>
      <c r="K1660" s="93"/>
      <c r="M1660" s="52">
        <f>IF(H1660&gt;0,IF(COUNTIF($A$2:A1660,A1660)&gt;1,0,1),0)</f>
        <v>0</v>
      </c>
    </row>
    <row r="1661" spans="1:13" ht="12.75" customHeight="1" x14ac:dyDescent="0.25">
      <c r="A1661" s="17"/>
      <c r="B1661" s="17"/>
      <c r="C1661" s="17"/>
      <c r="D1661" s="17"/>
      <c r="E1661" s="17"/>
      <c r="F1661" s="17"/>
      <c r="G1661" s="53"/>
      <c r="H1661" s="47"/>
      <c r="I1661" s="47"/>
      <c r="J1661" s="17"/>
      <c r="K1661" s="93"/>
      <c r="M1661" s="52">
        <f>IF(H1661&gt;0,IF(COUNTIF($A$2:A1661,A1661)&gt;1,0,1),0)</f>
        <v>0</v>
      </c>
    </row>
    <row r="1662" spans="1:13" ht="12.75" customHeight="1" x14ac:dyDescent="0.25">
      <c r="A1662" s="17"/>
      <c r="B1662" s="17"/>
      <c r="C1662" s="17"/>
      <c r="D1662" s="17"/>
      <c r="E1662" s="17"/>
      <c r="F1662" s="17"/>
      <c r="G1662" s="53"/>
      <c r="H1662" s="47"/>
      <c r="I1662" s="47"/>
      <c r="J1662" s="17"/>
      <c r="K1662" s="93"/>
      <c r="M1662" s="52">
        <f>IF(H1662&gt;0,IF(COUNTIF($A$2:A1662,A1662)&gt;1,0,1),0)</f>
        <v>0</v>
      </c>
    </row>
    <row r="1663" spans="1:13" ht="12.75" customHeight="1" x14ac:dyDescent="0.25">
      <c r="A1663" s="17"/>
      <c r="B1663" s="17"/>
      <c r="C1663" s="17"/>
      <c r="D1663" s="17"/>
      <c r="E1663" s="17"/>
      <c r="F1663" s="17"/>
      <c r="G1663" s="53"/>
      <c r="H1663" s="47"/>
      <c r="I1663" s="47"/>
      <c r="J1663" s="17"/>
      <c r="K1663" s="93"/>
      <c r="M1663" s="52">
        <f>IF(H1663&gt;0,IF(COUNTIF($A$2:A1663,A1663)&gt;1,0,1),0)</f>
        <v>0</v>
      </c>
    </row>
    <row r="1664" spans="1:13" ht="12.75" customHeight="1" x14ac:dyDescent="0.25">
      <c r="A1664" s="17"/>
      <c r="B1664" s="17"/>
      <c r="C1664" s="17"/>
      <c r="D1664" s="17"/>
      <c r="E1664" s="17"/>
      <c r="F1664" s="17"/>
      <c r="G1664" s="53"/>
      <c r="H1664" s="47"/>
      <c r="I1664" s="47"/>
      <c r="J1664" s="17"/>
      <c r="K1664" s="93"/>
      <c r="M1664" s="52">
        <f>IF(H1664&gt;0,IF(COUNTIF($A$2:A1664,A1664)&gt;1,0,1),0)</f>
        <v>0</v>
      </c>
    </row>
    <row r="1665" spans="1:13" ht="12.75" customHeight="1" x14ac:dyDescent="0.25">
      <c r="A1665" s="17"/>
      <c r="B1665" s="17"/>
      <c r="C1665" s="17"/>
      <c r="D1665" s="17"/>
      <c r="E1665" s="17"/>
      <c r="F1665" s="17"/>
      <c r="G1665" s="53"/>
      <c r="H1665" s="47"/>
      <c r="I1665" s="47"/>
      <c r="J1665" s="17"/>
      <c r="K1665" s="93"/>
      <c r="M1665" s="52">
        <f>IF(H1665&gt;0,IF(COUNTIF($A$2:A1665,A1665)&gt;1,0,1),0)</f>
        <v>0</v>
      </c>
    </row>
    <row r="1666" spans="1:13" ht="12.75" customHeight="1" x14ac:dyDescent="0.25">
      <c r="A1666" s="17"/>
      <c r="B1666" s="17"/>
      <c r="C1666" s="17"/>
      <c r="D1666" s="17"/>
      <c r="E1666" s="17"/>
      <c r="F1666" s="17"/>
      <c r="G1666" s="53"/>
      <c r="H1666" s="47"/>
      <c r="I1666" s="47"/>
      <c r="J1666" s="17"/>
      <c r="K1666" s="93"/>
      <c r="M1666" s="52">
        <f>IF(H1666&gt;0,IF(COUNTIF($A$2:A1666,A1666)&gt;1,0,1),0)</f>
        <v>0</v>
      </c>
    </row>
    <row r="1667" spans="1:13" ht="12.75" customHeight="1" x14ac:dyDescent="0.25">
      <c r="A1667" s="17"/>
      <c r="B1667" s="17"/>
      <c r="C1667" s="17"/>
      <c r="D1667" s="17"/>
      <c r="E1667" s="17"/>
      <c r="F1667" s="17"/>
      <c r="G1667" s="53"/>
      <c r="H1667" s="47"/>
      <c r="I1667" s="47"/>
      <c r="J1667" s="47"/>
      <c r="K1667" s="93"/>
      <c r="M1667" s="52">
        <f>IF(H1667&gt;0,IF(COUNTIF($A$2:A1667,A1667)&gt;1,0,1),0)</f>
        <v>0</v>
      </c>
    </row>
    <row r="1668" spans="1:13" ht="12.75" customHeight="1" x14ac:dyDescent="0.25">
      <c r="A1668" s="17"/>
      <c r="B1668" s="17"/>
      <c r="C1668" s="17"/>
      <c r="D1668" s="17"/>
      <c r="E1668" s="17"/>
      <c r="F1668" s="17"/>
      <c r="G1668" s="53"/>
      <c r="H1668" s="47"/>
      <c r="I1668" s="47"/>
      <c r="J1668" s="17"/>
      <c r="K1668" s="93"/>
      <c r="M1668" s="52">
        <f>IF(H1668&gt;0,IF(COUNTIF($A$2:A1668,A1668)&gt;1,0,1),0)</f>
        <v>0</v>
      </c>
    </row>
    <row r="1669" spans="1:13" ht="12.75" customHeight="1" x14ac:dyDescent="0.25">
      <c r="A1669" s="17"/>
      <c r="B1669" s="17"/>
      <c r="C1669" s="17"/>
      <c r="D1669" s="17"/>
      <c r="E1669" s="17"/>
      <c r="F1669" s="17"/>
      <c r="G1669" s="53"/>
      <c r="H1669" s="47"/>
      <c r="I1669" s="47"/>
      <c r="J1669" s="17"/>
      <c r="K1669" s="93"/>
      <c r="M1669" s="52">
        <f>IF(H1669&gt;0,IF(COUNTIF($A$2:A1669,A1669)&gt;1,0,1),0)</f>
        <v>0</v>
      </c>
    </row>
    <row r="1670" spans="1:13" ht="12.75" customHeight="1" x14ac:dyDescent="0.25">
      <c r="A1670" s="17"/>
      <c r="B1670" s="17"/>
      <c r="C1670" s="17"/>
      <c r="D1670" s="17"/>
      <c r="E1670" s="17"/>
      <c r="F1670" s="17"/>
      <c r="G1670" s="53"/>
      <c r="H1670" s="47"/>
      <c r="I1670" s="47"/>
      <c r="J1670" s="17"/>
      <c r="K1670" s="93"/>
      <c r="M1670" s="52">
        <f>IF(H1670&gt;0,IF(COUNTIF($A$2:A1670,A1670)&gt;1,0,1),0)</f>
        <v>0</v>
      </c>
    </row>
    <row r="1671" spans="1:13" ht="12.75" customHeight="1" x14ac:dyDescent="0.25">
      <c r="A1671" s="17"/>
      <c r="B1671" s="17"/>
      <c r="C1671" s="17"/>
      <c r="D1671" s="17"/>
      <c r="E1671" s="17"/>
      <c r="F1671" s="17"/>
      <c r="G1671" s="53"/>
      <c r="H1671" s="47"/>
      <c r="I1671" s="47"/>
      <c r="J1671" s="17"/>
      <c r="K1671" s="93"/>
      <c r="M1671" s="52">
        <f>IF(H1671&gt;0,IF(COUNTIF($A$2:A1671,A1671)&gt;1,0,1),0)</f>
        <v>0</v>
      </c>
    </row>
    <row r="1672" spans="1:13" ht="12.75" customHeight="1" x14ac:dyDescent="0.25">
      <c r="A1672" s="17"/>
      <c r="B1672" s="17"/>
      <c r="C1672" s="17"/>
      <c r="D1672" s="17"/>
      <c r="E1672" s="17"/>
      <c r="F1672" s="17"/>
      <c r="G1672" s="53"/>
      <c r="H1672" s="47"/>
      <c r="I1672" s="47"/>
      <c r="J1672" s="17"/>
      <c r="K1672" s="93"/>
      <c r="M1672" s="52">
        <f>IF(H1672&gt;0,IF(COUNTIF($A$2:A1672,A1672)&gt;1,0,1),0)</f>
        <v>0</v>
      </c>
    </row>
    <row r="1673" spans="1:13" ht="12.75" customHeight="1" x14ac:dyDescent="0.25">
      <c r="A1673" s="17"/>
      <c r="B1673" s="17"/>
      <c r="C1673" s="17"/>
      <c r="D1673" s="17"/>
      <c r="E1673" s="17"/>
      <c r="F1673" s="17"/>
      <c r="G1673" s="53"/>
      <c r="H1673" s="47"/>
      <c r="I1673" s="47"/>
      <c r="J1673" s="17"/>
      <c r="K1673" s="93"/>
      <c r="M1673" s="52">
        <f>IF(H1673&gt;0,IF(COUNTIF($A$2:A1673,A1673)&gt;1,0,1),0)</f>
        <v>0</v>
      </c>
    </row>
    <row r="1674" spans="1:13" ht="12.75" customHeight="1" x14ac:dyDescent="0.25">
      <c r="A1674" s="17"/>
      <c r="B1674" s="17"/>
      <c r="C1674" s="17"/>
      <c r="D1674" s="17"/>
      <c r="E1674" s="17"/>
      <c r="F1674" s="17"/>
      <c r="G1674" s="53"/>
      <c r="H1674" s="47"/>
      <c r="I1674" s="47"/>
      <c r="J1674" s="17"/>
      <c r="K1674" s="93"/>
      <c r="M1674" s="52">
        <f>IF(H1674&gt;0,IF(COUNTIF($A$2:A1674,A1674)&gt;1,0,1),0)</f>
        <v>0</v>
      </c>
    </row>
    <row r="1675" spans="1:13" ht="12.75" customHeight="1" x14ac:dyDescent="0.25">
      <c r="A1675" s="17"/>
      <c r="B1675" s="17"/>
      <c r="C1675" s="17"/>
      <c r="D1675" s="17"/>
      <c r="E1675" s="17"/>
      <c r="F1675" s="17"/>
      <c r="G1675" s="53"/>
      <c r="H1675" s="47"/>
      <c r="I1675" s="47"/>
      <c r="J1675" s="17"/>
      <c r="K1675" s="93"/>
      <c r="M1675" s="52">
        <f>IF(H1675&gt;0,IF(COUNTIF($A$2:A1675,A1675)&gt;1,0,1),0)</f>
        <v>0</v>
      </c>
    </row>
    <row r="1676" spans="1:13" ht="12.75" customHeight="1" x14ac:dyDescent="0.25">
      <c r="A1676" s="17"/>
      <c r="B1676" s="17"/>
      <c r="C1676" s="17"/>
      <c r="D1676" s="17"/>
      <c r="E1676" s="17"/>
      <c r="F1676" s="17"/>
      <c r="G1676" s="53"/>
      <c r="H1676" s="47"/>
      <c r="I1676" s="47"/>
      <c r="J1676" s="17"/>
      <c r="K1676" s="93"/>
      <c r="M1676" s="52">
        <f>IF(H1676&gt;0,IF(COUNTIF($A$2:A1676,A1676)&gt;1,0,1),0)</f>
        <v>0</v>
      </c>
    </row>
    <row r="1677" spans="1:13" ht="12.75" customHeight="1" x14ac:dyDescent="0.25">
      <c r="A1677" s="17"/>
      <c r="B1677" s="17"/>
      <c r="C1677" s="17"/>
      <c r="D1677" s="17"/>
      <c r="E1677" s="17"/>
      <c r="F1677" s="17"/>
      <c r="G1677" s="53"/>
      <c r="H1677" s="47"/>
      <c r="I1677" s="47"/>
      <c r="J1677" s="17"/>
      <c r="K1677" s="93"/>
      <c r="M1677" s="52">
        <f>IF(H1677&gt;0,IF(COUNTIF($A$2:A1677,A1677)&gt;1,0,1),0)</f>
        <v>0</v>
      </c>
    </row>
    <row r="1678" spans="1:13" ht="12.75" customHeight="1" x14ac:dyDescent="0.25">
      <c r="A1678" s="17"/>
      <c r="B1678" s="17"/>
      <c r="C1678" s="17"/>
      <c r="D1678" s="17"/>
      <c r="E1678" s="17"/>
      <c r="F1678" s="17"/>
      <c r="G1678" s="53"/>
      <c r="H1678" s="47"/>
      <c r="I1678" s="47"/>
      <c r="J1678" s="17"/>
      <c r="K1678" s="93"/>
      <c r="M1678" s="52">
        <f>IF(H1678&gt;0,IF(COUNTIF($A$2:A1678,A1678)&gt;1,0,1),0)</f>
        <v>0</v>
      </c>
    </row>
    <row r="1679" spans="1:13" ht="12.75" customHeight="1" x14ac:dyDescent="0.25">
      <c r="A1679" s="17"/>
      <c r="B1679" s="17"/>
      <c r="C1679" s="17"/>
      <c r="D1679" s="17"/>
      <c r="E1679" s="17"/>
      <c r="F1679" s="17"/>
      <c r="G1679" s="53"/>
      <c r="H1679" s="47"/>
      <c r="I1679" s="47"/>
      <c r="J1679" s="17"/>
      <c r="K1679" s="93"/>
      <c r="M1679" s="52">
        <f>IF(H1679&gt;0,IF(COUNTIF($A$2:A1679,A1679)&gt;1,0,1),0)</f>
        <v>0</v>
      </c>
    </row>
    <row r="1680" spans="1:13" ht="12.75" customHeight="1" x14ac:dyDescent="0.25">
      <c r="A1680" s="17"/>
      <c r="B1680" s="17"/>
      <c r="C1680" s="17"/>
      <c r="D1680" s="17"/>
      <c r="E1680" s="17"/>
      <c r="F1680" s="17"/>
      <c r="G1680" s="53"/>
      <c r="H1680" s="47"/>
      <c r="I1680" s="47"/>
      <c r="J1680" s="17"/>
      <c r="K1680" s="93"/>
      <c r="M1680" s="52">
        <f>IF(H1680&gt;0,IF(COUNTIF($A$2:A1680,A1680)&gt;1,0,1),0)</f>
        <v>0</v>
      </c>
    </row>
    <row r="1681" spans="1:13" ht="12.75" customHeight="1" x14ac:dyDescent="0.25">
      <c r="A1681" s="17"/>
      <c r="B1681" s="17"/>
      <c r="C1681" s="17"/>
      <c r="D1681" s="17"/>
      <c r="E1681" s="17"/>
      <c r="F1681" s="17"/>
      <c r="G1681" s="53"/>
      <c r="H1681" s="47"/>
      <c r="I1681" s="47"/>
      <c r="J1681" s="17"/>
      <c r="K1681" s="93"/>
      <c r="M1681" s="52">
        <f>IF(H1681&gt;0,IF(COUNTIF($A$2:A1681,A1681)&gt;1,0,1),0)</f>
        <v>0</v>
      </c>
    </row>
    <row r="1682" spans="1:13" ht="12.75" customHeight="1" x14ac:dyDescent="0.25">
      <c r="A1682" s="17"/>
      <c r="B1682" s="17"/>
      <c r="C1682" s="17"/>
      <c r="D1682" s="17"/>
      <c r="E1682" s="17"/>
      <c r="F1682" s="17"/>
      <c r="G1682" s="53"/>
      <c r="H1682" s="47"/>
      <c r="I1682" s="47"/>
      <c r="J1682" s="17"/>
      <c r="K1682" s="93"/>
      <c r="M1682" s="52">
        <f>IF(H1682&gt;0,IF(COUNTIF($A$2:A1682,A1682)&gt;1,0,1),0)</f>
        <v>0</v>
      </c>
    </row>
    <row r="1683" spans="1:13" ht="12.75" customHeight="1" x14ac:dyDescent="0.25">
      <c r="A1683" s="17"/>
      <c r="B1683" s="17"/>
      <c r="C1683" s="17"/>
      <c r="D1683" s="17"/>
      <c r="E1683" s="17"/>
      <c r="F1683" s="17"/>
      <c r="G1683" s="53"/>
      <c r="H1683" s="47"/>
      <c r="I1683" s="47"/>
      <c r="J1683" s="17"/>
      <c r="K1683" s="93"/>
      <c r="M1683" s="52">
        <f>IF(H1683&gt;0,IF(COUNTIF($A$2:A1683,A1683)&gt;1,0,1),0)</f>
        <v>0</v>
      </c>
    </row>
    <row r="1684" spans="1:13" ht="12.75" customHeight="1" x14ac:dyDescent="0.25">
      <c r="A1684" s="17"/>
      <c r="B1684" s="17"/>
      <c r="C1684" s="17"/>
      <c r="D1684" s="17"/>
      <c r="E1684" s="17"/>
      <c r="F1684" s="17"/>
      <c r="G1684" s="53"/>
      <c r="H1684" s="47"/>
      <c r="I1684" s="47"/>
      <c r="J1684" s="17"/>
      <c r="K1684" s="93"/>
      <c r="M1684" s="52">
        <f>IF(H1684&gt;0,IF(COUNTIF($A$2:A1684,A1684)&gt;1,0,1),0)</f>
        <v>0</v>
      </c>
    </row>
    <row r="1685" spans="1:13" ht="12.75" customHeight="1" x14ac:dyDescent="0.25">
      <c r="A1685" s="17"/>
      <c r="B1685" s="17"/>
      <c r="C1685" s="17"/>
      <c r="D1685" s="17"/>
      <c r="E1685" s="17"/>
      <c r="F1685" s="17"/>
      <c r="G1685" s="53"/>
      <c r="H1685" s="47"/>
      <c r="I1685" s="47"/>
      <c r="J1685" s="17"/>
      <c r="K1685" s="93"/>
      <c r="M1685" s="52">
        <f>IF(H1685&gt;0,IF(COUNTIF($A$2:A1685,A1685)&gt;1,0,1),0)</f>
        <v>0</v>
      </c>
    </row>
    <row r="1686" spans="1:13" ht="12.75" customHeight="1" x14ac:dyDescent="0.25">
      <c r="A1686" s="17"/>
      <c r="B1686" s="17"/>
      <c r="C1686" s="17"/>
      <c r="D1686" s="17"/>
      <c r="E1686" s="17"/>
      <c r="F1686" s="17"/>
      <c r="G1686" s="53"/>
      <c r="H1686" s="47"/>
      <c r="I1686" s="47"/>
      <c r="J1686" s="17"/>
      <c r="K1686" s="93"/>
      <c r="M1686" s="52">
        <f>IF(H1686&gt;0,IF(COUNTIF($A$2:A1686,A1686)&gt;1,0,1),0)</f>
        <v>0</v>
      </c>
    </row>
    <row r="1687" spans="1:13" ht="12.75" customHeight="1" x14ac:dyDescent="0.25">
      <c r="A1687" s="17"/>
      <c r="B1687" s="17"/>
      <c r="C1687" s="17"/>
      <c r="D1687" s="17"/>
      <c r="E1687" s="17"/>
      <c r="F1687" s="17"/>
      <c r="G1687" s="53"/>
      <c r="H1687" s="47"/>
      <c r="I1687" s="47"/>
      <c r="J1687" s="17"/>
      <c r="K1687" s="93"/>
      <c r="M1687" s="52">
        <f>IF(H1687&gt;0,IF(COUNTIF($A$2:A1687,A1687)&gt;1,0,1),0)</f>
        <v>0</v>
      </c>
    </row>
    <row r="1688" spans="1:13" ht="12.75" customHeight="1" x14ac:dyDescent="0.25">
      <c r="A1688" s="17"/>
      <c r="B1688" s="17"/>
      <c r="C1688" s="17"/>
      <c r="D1688" s="17"/>
      <c r="E1688" s="17"/>
      <c r="F1688" s="17"/>
      <c r="G1688" s="53"/>
      <c r="H1688" s="47"/>
      <c r="I1688" s="47"/>
      <c r="J1688" s="17"/>
      <c r="K1688" s="93"/>
      <c r="M1688" s="52">
        <f>IF(H1688&gt;0,IF(COUNTIF($A$2:A1688,A1688)&gt;1,0,1),0)</f>
        <v>0</v>
      </c>
    </row>
    <row r="1689" spans="1:13" ht="12.75" customHeight="1" x14ac:dyDescent="0.25">
      <c r="A1689" s="17"/>
      <c r="B1689" s="17"/>
      <c r="C1689" s="17"/>
      <c r="D1689" s="17"/>
      <c r="E1689" s="17"/>
      <c r="F1689" s="17"/>
      <c r="G1689" s="53"/>
      <c r="H1689" s="47"/>
      <c r="I1689" s="47"/>
      <c r="J1689" s="17"/>
      <c r="K1689" s="93"/>
      <c r="M1689" s="52">
        <f>IF(H1689&gt;0,IF(COUNTIF($A$2:A1689,A1689)&gt;1,0,1),0)</f>
        <v>0</v>
      </c>
    </row>
    <row r="1690" spans="1:13" ht="12.75" customHeight="1" x14ac:dyDescent="0.25">
      <c r="A1690" s="17"/>
      <c r="B1690" s="17"/>
      <c r="C1690" s="17"/>
      <c r="D1690" s="17"/>
      <c r="E1690" s="17"/>
      <c r="F1690" s="17"/>
      <c r="G1690" s="53"/>
      <c r="H1690" s="47"/>
      <c r="I1690" s="47"/>
      <c r="J1690" s="17"/>
      <c r="K1690" s="93"/>
      <c r="M1690" s="52">
        <f>IF(H1690&gt;0,IF(COUNTIF($A$2:A1690,A1690)&gt;1,0,1),0)</f>
        <v>0</v>
      </c>
    </row>
    <row r="1691" spans="1:13" ht="12.75" customHeight="1" x14ac:dyDescent="0.25">
      <c r="A1691" s="17"/>
      <c r="B1691" s="17"/>
      <c r="C1691" s="17"/>
      <c r="D1691" s="17"/>
      <c r="E1691" s="17"/>
      <c r="F1691" s="17"/>
      <c r="G1691" s="53"/>
      <c r="H1691" s="47"/>
      <c r="I1691" s="47"/>
      <c r="J1691" s="17"/>
      <c r="K1691" s="93"/>
      <c r="M1691" s="52">
        <f>IF(H1691&gt;0,IF(COUNTIF($A$2:A1691,A1691)&gt;1,0,1),0)</f>
        <v>0</v>
      </c>
    </row>
    <row r="1692" spans="1:13" ht="12.75" customHeight="1" x14ac:dyDescent="0.25">
      <c r="A1692" s="17"/>
      <c r="B1692" s="17"/>
      <c r="C1692" s="17"/>
      <c r="D1692" s="17"/>
      <c r="E1692" s="17"/>
      <c r="F1692" s="17"/>
      <c r="G1692" s="53"/>
      <c r="H1692" s="47"/>
      <c r="I1692" s="47"/>
      <c r="J1692" s="17"/>
      <c r="K1692" s="93"/>
      <c r="M1692" s="52">
        <f>IF(H1692&gt;0,IF(COUNTIF($A$2:A1692,A1692)&gt;1,0,1),0)</f>
        <v>0</v>
      </c>
    </row>
    <row r="1693" spans="1:13" ht="12.75" customHeight="1" x14ac:dyDescent="0.25">
      <c r="A1693" s="17"/>
      <c r="B1693" s="17"/>
      <c r="C1693" s="17"/>
      <c r="D1693" s="17"/>
      <c r="E1693" s="17"/>
      <c r="F1693" s="17"/>
      <c r="G1693" s="53"/>
      <c r="H1693" s="47"/>
      <c r="I1693" s="47"/>
      <c r="J1693" s="17"/>
      <c r="K1693" s="93"/>
      <c r="M1693" s="52">
        <f>IF(H1693&gt;0,IF(COUNTIF($A$2:A1693,A1693)&gt;1,0,1),0)</f>
        <v>0</v>
      </c>
    </row>
    <row r="1694" spans="1:13" ht="12.75" customHeight="1" x14ac:dyDescent="0.25">
      <c r="A1694" s="17"/>
      <c r="B1694" s="17"/>
      <c r="C1694" s="17"/>
      <c r="D1694" s="17"/>
      <c r="E1694" s="17"/>
      <c r="F1694" s="17"/>
      <c r="G1694" s="53"/>
      <c r="H1694" s="47"/>
      <c r="I1694" s="47"/>
      <c r="J1694" s="17"/>
      <c r="K1694" s="93"/>
      <c r="M1694" s="52">
        <f>IF(H1694&gt;0,IF(COUNTIF($A$2:A1694,A1694)&gt;1,0,1),0)</f>
        <v>0</v>
      </c>
    </row>
    <row r="1695" spans="1:13" ht="12.75" customHeight="1" x14ac:dyDescent="0.25">
      <c r="A1695" s="17"/>
      <c r="B1695" s="17"/>
      <c r="C1695" s="17"/>
      <c r="D1695" s="17"/>
      <c r="E1695" s="17"/>
      <c r="F1695" s="17"/>
      <c r="G1695" s="53"/>
      <c r="H1695" s="47"/>
      <c r="I1695" s="47"/>
      <c r="J1695" s="17"/>
      <c r="K1695" s="93"/>
      <c r="M1695" s="52">
        <f>IF(H1695&gt;0,IF(COUNTIF($A$2:A1695,A1695)&gt;1,0,1),0)</f>
        <v>0</v>
      </c>
    </row>
    <row r="1696" spans="1:13" ht="12.75" customHeight="1" x14ac:dyDescent="0.25">
      <c r="A1696" s="17"/>
      <c r="B1696" s="17"/>
      <c r="C1696" s="17"/>
      <c r="D1696" s="17"/>
      <c r="E1696" s="17"/>
      <c r="F1696" s="17"/>
      <c r="G1696" s="53"/>
      <c r="H1696" s="47"/>
      <c r="I1696" s="47"/>
      <c r="J1696" s="17"/>
      <c r="K1696" s="93"/>
      <c r="M1696" s="52">
        <f>IF(H1696&gt;0,IF(COUNTIF($A$2:A1696,A1696)&gt;1,0,1),0)</f>
        <v>0</v>
      </c>
    </row>
    <row r="1697" spans="1:13" ht="12.75" customHeight="1" x14ac:dyDescent="0.25">
      <c r="A1697" s="17"/>
      <c r="B1697" s="17"/>
      <c r="C1697" s="17"/>
      <c r="D1697" s="17"/>
      <c r="E1697" s="17"/>
      <c r="F1697" s="17"/>
      <c r="G1697" s="53"/>
      <c r="H1697" s="47"/>
      <c r="I1697" s="47"/>
      <c r="J1697" s="17"/>
      <c r="K1697" s="93"/>
      <c r="M1697" s="52">
        <f>IF(H1697&gt;0,IF(COUNTIF($A$2:A1697,A1697)&gt;1,0,1),0)</f>
        <v>0</v>
      </c>
    </row>
    <row r="1698" spans="1:13" ht="12.75" customHeight="1" x14ac:dyDescent="0.25">
      <c r="A1698" s="17"/>
      <c r="B1698" s="17"/>
      <c r="C1698" s="17"/>
      <c r="D1698" s="17"/>
      <c r="E1698" s="17"/>
      <c r="F1698" s="17"/>
      <c r="G1698" s="53"/>
      <c r="H1698" s="47"/>
      <c r="I1698" s="47"/>
      <c r="J1698" s="17"/>
      <c r="K1698" s="93"/>
      <c r="M1698" s="52">
        <f>IF(H1698&gt;0,IF(COUNTIF($A$2:A1698,A1698)&gt;1,0,1),0)</f>
        <v>0</v>
      </c>
    </row>
    <row r="1699" spans="1:13" ht="12.75" customHeight="1" x14ac:dyDescent="0.25">
      <c r="A1699" s="17"/>
      <c r="B1699" s="17"/>
      <c r="C1699" s="17"/>
      <c r="D1699" s="17"/>
      <c r="E1699" s="17"/>
      <c r="F1699" s="17"/>
      <c r="G1699" s="53"/>
      <c r="H1699" s="47"/>
      <c r="I1699" s="47"/>
      <c r="J1699" s="17"/>
      <c r="K1699" s="93"/>
      <c r="M1699" s="52">
        <f>IF(H1699&gt;0,IF(COUNTIF($A$2:A1699,A1699)&gt;1,0,1),0)</f>
        <v>0</v>
      </c>
    </row>
    <row r="1700" spans="1:13" ht="12.75" customHeight="1" x14ac:dyDescent="0.25">
      <c r="A1700" s="17"/>
      <c r="B1700" s="17"/>
      <c r="C1700" s="17"/>
      <c r="D1700" s="17"/>
      <c r="E1700" s="17"/>
      <c r="F1700" s="17"/>
      <c r="G1700" s="53"/>
      <c r="H1700" s="47"/>
      <c r="I1700" s="47"/>
      <c r="J1700" s="17"/>
      <c r="K1700" s="93"/>
      <c r="M1700" s="52">
        <f>IF(H1700&gt;0,IF(COUNTIF($A$2:A1700,A1700)&gt;1,0,1),0)</f>
        <v>0</v>
      </c>
    </row>
    <row r="1701" spans="1:13" ht="12.75" customHeight="1" x14ac:dyDescent="0.25">
      <c r="A1701" s="17"/>
      <c r="B1701" s="17"/>
      <c r="C1701" s="17"/>
      <c r="D1701" s="17"/>
      <c r="E1701" s="17"/>
      <c r="F1701" s="17"/>
      <c r="G1701" s="53"/>
      <c r="H1701" s="47"/>
      <c r="I1701" s="47"/>
      <c r="J1701" s="17"/>
      <c r="K1701" s="93"/>
      <c r="M1701" s="52">
        <f>IF(H1701&gt;0,IF(COUNTIF($A$2:A1701,A1701)&gt;1,0,1),0)</f>
        <v>0</v>
      </c>
    </row>
    <row r="1702" spans="1:13" ht="12.75" customHeight="1" x14ac:dyDescent="0.25">
      <c r="A1702" s="17"/>
      <c r="B1702" s="17"/>
      <c r="C1702" s="17"/>
      <c r="D1702" s="17"/>
      <c r="E1702" s="17"/>
      <c r="F1702" s="17"/>
      <c r="G1702" s="53"/>
      <c r="H1702" s="47"/>
      <c r="I1702" s="47"/>
      <c r="J1702" s="17"/>
      <c r="K1702" s="93"/>
      <c r="M1702" s="52">
        <f>IF(H1702&gt;0,IF(COUNTIF($A$2:A1702,A1702)&gt;1,0,1),0)</f>
        <v>0</v>
      </c>
    </row>
    <row r="1703" spans="1:13" ht="12.75" customHeight="1" x14ac:dyDescent="0.25">
      <c r="A1703" s="17"/>
      <c r="B1703" s="17"/>
      <c r="C1703" s="17"/>
      <c r="D1703" s="17"/>
      <c r="E1703" s="17"/>
      <c r="F1703" s="17"/>
      <c r="G1703" s="53"/>
      <c r="H1703" s="47"/>
      <c r="I1703" s="47"/>
      <c r="J1703" s="17"/>
      <c r="K1703" s="93"/>
      <c r="M1703" s="52">
        <f>IF(H1703&gt;0,IF(COUNTIF($A$2:A1703,A1703)&gt;1,0,1),0)</f>
        <v>0</v>
      </c>
    </row>
    <row r="1704" spans="1:13" ht="12.75" customHeight="1" x14ac:dyDescent="0.25">
      <c r="A1704" s="17"/>
      <c r="B1704" s="17"/>
      <c r="C1704" s="17"/>
      <c r="D1704" s="17"/>
      <c r="E1704" s="17"/>
      <c r="F1704" s="17"/>
      <c r="G1704" s="53"/>
      <c r="H1704" s="47"/>
      <c r="I1704" s="47"/>
      <c r="J1704" s="17"/>
      <c r="K1704" s="93"/>
      <c r="M1704" s="52">
        <f>IF(H1704&gt;0,IF(COUNTIF($A$2:A1704,A1704)&gt;1,0,1),0)</f>
        <v>0</v>
      </c>
    </row>
    <row r="1705" spans="1:13" ht="12.75" customHeight="1" x14ac:dyDescent="0.25">
      <c r="A1705" s="17"/>
      <c r="B1705" s="17"/>
      <c r="C1705" s="17"/>
      <c r="D1705" s="17"/>
      <c r="E1705" s="17"/>
      <c r="F1705" s="17"/>
      <c r="G1705" s="53"/>
      <c r="H1705" s="47"/>
      <c r="I1705" s="47"/>
      <c r="J1705" s="17"/>
      <c r="K1705" s="93"/>
      <c r="M1705" s="52">
        <f>IF(H1705&gt;0,IF(COUNTIF($A$2:A1705,A1705)&gt;1,0,1),0)</f>
        <v>0</v>
      </c>
    </row>
    <row r="1706" spans="1:13" ht="12.75" customHeight="1" x14ac:dyDescent="0.25">
      <c r="A1706" s="17"/>
      <c r="B1706" s="17"/>
      <c r="C1706" s="17"/>
      <c r="D1706" s="17"/>
      <c r="E1706" s="17"/>
      <c r="F1706" s="17"/>
      <c r="G1706" s="53"/>
      <c r="H1706" s="47"/>
      <c r="I1706" s="47"/>
      <c r="J1706" s="17"/>
      <c r="K1706" s="93"/>
      <c r="M1706" s="52">
        <f>IF(H1706&gt;0,IF(COUNTIF($A$2:A1706,A1706)&gt;1,0,1),0)</f>
        <v>0</v>
      </c>
    </row>
    <row r="1707" spans="1:13" ht="12.75" customHeight="1" x14ac:dyDescent="0.25">
      <c r="A1707" s="17"/>
      <c r="B1707" s="17"/>
      <c r="C1707" s="17"/>
      <c r="D1707" s="17"/>
      <c r="E1707" s="17"/>
      <c r="F1707" s="17"/>
      <c r="G1707" s="53"/>
      <c r="H1707" s="47"/>
      <c r="I1707" s="47"/>
      <c r="J1707" s="17"/>
      <c r="K1707" s="93"/>
      <c r="M1707" s="52">
        <f>IF(H1707&gt;0,IF(COUNTIF($A$2:A1707,A1707)&gt;1,0,1),0)</f>
        <v>0</v>
      </c>
    </row>
    <row r="1708" spans="1:13" ht="12.75" customHeight="1" x14ac:dyDescent="0.25">
      <c r="A1708" s="17"/>
      <c r="B1708" s="17"/>
      <c r="C1708" s="17"/>
      <c r="D1708" s="17"/>
      <c r="E1708" s="17"/>
      <c r="F1708" s="17"/>
      <c r="G1708" s="53"/>
      <c r="H1708" s="47"/>
      <c r="I1708" s="47"/>
      <c r="J1708" s="17"/>
      <c r="K1708" s="93"/>
      <c r="M1708" s="52">
        <f>IF(H1708&gt;0,IF(COUNTIF($A$2:A1708,A1708)&gt;1,0,1),0)</f>
        <v>0</v>
      </c>
    </row>
    <row r="1709" spans="1:13" ht="12.75" customHeight="1" x14ac:dyDescent="0.25">
      <c r="A1709" s="17"/>
      <c r="B1709" s="17"/>
      <c r="C1709" s="17"/>
      <c r="D1709" s="17"/>
      <c r="E1709" s="17"/>
      <c r="F1709" s="17"/>
      <c r="G1709" s="53"/>
      <c r="H1709" s="47"/>
      <c r="I1709" s="47"/>
      <c r="J1709" s="17"/>
      <c r="K1709" s="93"/>
      <c r="M1709" s="52">
        <f>IF(H1709&gt;0,IF(COUNTIF($A$2:A1709,A1709)&gt;1,0,1),0)</f>
        <v>0</v>
      </c>
    </row>
    <row r="1710" spans="1:13" ht="12.75" customHeight="1" x14ac:dyDescent="0.25">
      <c r="A1710" s="17"/>
      <c r="B1710" s="17"/>
      <c r="C1710" s="17"/>
      <c r="D1710" s="17"/>
      <c r="E1710" s="17"/>
      <c r="F1710" s="17"/>
      <c r="G1710" s="53"/>
      <c r="H1710" s="47"/>
      <c r="I1710" s="47"/>
      <c r="J1710" s="17"/>
      <c r="K1710" s="93"/>
      <c r="M1710" s="52">
        <f>IF(H1710&gt;0,IF(COUNTIF($A$2:A1710,A1710)&gt;1,0,1),0)</f>
        <v>0</v>
      </c>
    </row>
    <row r="1711" spans="1:13" ht="12.75" customHeight="1" x14ac:dyDescent="0.25">
      <c r="A1711" s="17"/>
      <c r="B1711" s="17"/>
      <c r="C1711" s="17"/>
      <c r="D1711" s="17"/>
      <c r="E1711" s="17"/>
      <c r="F1711" s="17"/>
      <c r="G1711" s="53"/>
      <c r="H1711" s="47"/>
      <c r="I1711" s="47"/>
      <c r="J1711" s="17"/>
      <c r="K1711" s="93"/>
      <c r="M1711" s="52">
        <f>IF(H1711&gt;0,IF(COUNTIF($A$2:A1711,A1711)&gt;1,0,1),0)</f>
        <v>0</v>
      </c>
    </row>
    <row r="1712" spans="1:13" ht="12.75" customHeight="1" x14ac:dyDescent="0.25">
      <c r="A1712" s="17"/>
      <c r="B1712" s="17"/>
      <c r="C1712" s="17"/>
      <c r="D1712" s="17"/>
      <c r="E1712" s="17"/>
      <c r="F1712" s="17"/>
      <c r="G1712" s="53"/>
      <c r="H1712" s="47"/>
      <c r="I1712" s="47"/>
      <c r="J1712" s="17"/>
      <c r="K1712" s="93"/>
      <c r="M1712" s="52">
        <f>IF(H1712&gt;0,IF(COUNTIF($A$2:A1712,A1712)&gt;1,0,1),0)</f>
        <v>0</v>
      </c>
    </row>
    <row r="1713" spans="1:13" ht="12.75" customHeight="1" x14ac:dyDescent="0.25">
      <c r="A1713" s="17"/>
      <c r="B1713" s="17"/>
      <c r="C1713" s="17"/>
      <c r="D1713" s="17"/>
      <c r="E1713" s="17"/>
      <c r="F1713" s="17"/>
      <c r="G1713" s="53"/>
      <c r="H1713" s="47"/>
      <c r="I1713" s="47"/>
      <c r="J1713" s="17"/>
      <c r="K1713" s="93"/>
      <c r="M1713" s="52">
        <f>IF(H1713&gt;0,IF(COUNTIF($A$2:A1713,A1713)&gt;1,0,1),0)</f>
        <v>0</v>
      </c>
    </row>
    <row r="1714" spans="1:13" ht="12.75" customHeight="1" x14ac:dyDescent="0.25">
      <c r="A1714" s="17"/>
      <c r="B1714" s="17"/>
      <c r="C1714" s="17"/>
      <c r="D1714" s="17"/>
      <c r="E1714" s="17"/>
      <c r="F1714" s="17"/>
      <c r="G1714" s="53"/>
      <c r="H1714" s="47"/>
      <c r="I1714" s="47"/>
      <c r="J1714" s="17"/>
      <c r="K1714" s="93"/>
      <c r="M1714" s="52">
        <f>IF(H1714&gt;0,IF(COUNTIF($A$2:A1714,A1714)&gt;1,0,1),0)</f>
        <v>0</v>
      </c>
    </row>
    <row r="1715" spans="1:13" ht="12.75" customHeight="1" x14ac:dyDescent="0.25">
      <c r="A1715" s="17"/>
      <c r="B1715" s="17"/>
      <c r="C1715" s="17"/>
      <c r="D1715" s="17"/>
      <c r="E1715" s="17"/>
      <c r="F1715" s="17"/>
      <c r="G1715" s="53"/>
      <c r="H1715" s="47"/>
      <c r="I1715" s="47"/>
      <c r="J1715" s="17"/>
      <c r="K1715" s="93"/>
      <c r="M1715" s="52">
        <f>IF(H1715&gt;0,IF(COUNTIF($A$2:A1715,A1715)&gt;1,0,1),0)</f>
        <v>0</v>
      </c>
    </row>
    <row r="1716" spans="1:13" ht="12.75" customHeight="1" x14ac:dyDescent="0.25">
      <c r="A1716" s="17"/>
      <c r="B1716" s="17"/>
      <c r="C1716" s="17"/>
      <c r="D1716" s="17"/>
      <c r="E1716" s="17"/>
      <c r="F1716" s="17"/>
      <c r="G1716" s="53"/>
      <c r="H1716" s="47"/>
      <c r="I1716" s="47"/>
      <c r="J1716" s="17"/>
      <c r="K1716" s="93"/>
      <c r="M1716" s="52">
        <f>IF(H1716&gt;0,IF(COUNTIF($A$2:A1716,A1716)&gt;1,0,1),0)</f>
        <v>0</v>
      </c>
    </row>
    <row r="1717" spans="1:13" ht="12.75" customHeight="1" x14ac:dyDescent="0.25">
      <c r="A1717" s="17"/>
      <c r="B1717" s="17"/>
      <c r="C1717" s="17"/>
      <c r="D1717" s="17"/>
      <c r="E1717" s="17"/>
      <c r="F1717" s="17"/>
      <c r="G1717" s="53"/>
      <c r="H1717" s="47"/>
      <c r="I1717" s="47"/>
      <c r="J1717" s="17"/>
      <c r="K1717" s="93"/>
      <c r="M1717" s="52">
        <f>IF(H1717&gt;0,IF(COUNTIF($A$2:A1717,A1717)&gt;1,0,1),0)</f>
        <v>0</v>
      </c>
    </row>
    <row r="1718" spans="1:13" ht="12.75" customHeight="1" x14ac:dyDescent="0.25">
      <c r="A1718" s="17"/>
      <c r="B1718" s="17"/>
      <c r="C1718" s="17"/>
      <c r="D1718" s="17"/>
      <c r="E1718" s="17"/>
      <c r="F1718" s="17"/>
      <c r="G1718" s="53"/>
      <c r="H1718" s="47"/>
      <c r="I1718" s="47"/>
      <c r="J1718" s="17"/>
      <c r="K1718" s="93"/>
      <c r="M1718" s="52">
        <f>IF(H1718&gt;0,IF(COUNTIF($A$2:A1718,A1718)&gt;1,0,1),0)</f>
        <v>0</v>
      </c>
    </row>
    <row r="1719" spans="1:13" ht="12.75" customHeight="1" x14ac:dyDescent="0.25">
      <c r="A1719" s="17"/>
      <c r="B1719" s="17"/>
      <c r="C1719" s="17"/>
      <c r="D1719" s="17"/>
      <c r="E1719" s="17"/>
      <c r="F1719" s="17"/>
      <c r="G1719" s="53"/>
      <c r="H1719" s="47"/>
      <c r="I1719" s="47"/>
      <c r="J1719" s="17"/>
      <c r="K1719" s="93"/>
      <c r="M1719" s="52">
        <f>IF(H1719&gt;0,IF(COUNTIF($A$2:A1719,A1719)&gt;1,0,1),0)</f>
        <v>0</v>
      </c>
    </row>
    <row r="1720" spans="1:13" ht="12.75" customHeight="1" x14ac:dyDescent="0.25">
      <c r="A1720" s="17"/>
      <c r="B1720" s="17"/>
      <c r="C1720" s="17"/>
      <c r="D1720" s="17"/>
      <c r="E1720" s="17"/>
      <c r="F1720" s="17"/>
      <c r="G1720" s="53"/>
      <c r="H1720" s="47"/>
      <c r="I1720" s="47"/>
      <c r="J1720" s="17"/>
      <c r="K1720" s="93"/>
      <c r="M1720" s="52">
        <f>IF(H1720&gt;0,IF(COUNTIF($A$2:A1720,A1720)&gt;1,0,1),0)</f>
        <v>0</v>
      </c>
    </row>
    <row r="1721" spans="1:13" ht="12.75" customHeight="1" x14ac:dyDescent="0.25">
      <c r="A1721" s="17"/>
      <c r="B1721" s="17"/>
      <c r="C1721" s="17"/>
      <c r="D1721" s="17"/>
      <c r="E1721" s="17"/>
      <c r="F1721" s="17"/>
      <c r="G1721" s="53"/>
      <c r="H1721" s="47"/>
      <c r="I1721" s="47"/>
      <c r="J1721" s="17"/>
      <c r="K1721" s="93"/>
      <c r="M1721" s="52">
        <f>IF(H1721&gt;0,IF(COUNTIF($A$2:A1721,A1721)&gt;1,0,1),0)</f>
        <v>0</v>
      </c>
    </row>
    <row r="1722" spans="1:13" ht="12.75" customHeight="1" x14ac:dyDescent="0.25">
      <c r="A1722" s="17"/>
      <c r="B1722" s="17"/>
      <c r="C1722" s="17"/>
      <c r="D1722" s="17"/>
      <c r="E1722" s="17"/>
      <c r="F1722" s="17"/>
      <c r="G1722" s="53"/>
      <c r="H1722" s="47"/>
      <c r="I1722" s="47"/>
      <c r="J1722" s="17"/>
      <c r="K1722" s="93"/>
      <c r="M1722" s="52">
        <f>IF(H1722&gt;0,IF(COUNTIF($A$2:A1722,A1722)&gt;1,0,1),0)</f>
        <v>0</v>
      </c>
    </row>
    <row r="1723" spans="1:13" ht="12.75" customHeight="1" x14ac:dyDescent="0.25">
      <c r="A1723" s="17"/>
      <c r="B1723" s="17"/>
      <c r="C1723" s="17"/>
      <c r="D1723" s="17"/>
      <c r="E1723" s="17"/>
      <c r="F1723" s="17"/>
      <c r="G1723" s="53"/>
      <c r="H1723" s="47"/>
      <c r="I1723" s="47"/>
      <c r="J1723" s="17"/>
      <c r="K1723" s="93"/>
      <c r="M1723" s="52">
        <f>IF(H1723&gt;0,IF(COUNTIF($A$2:A1723,A1723)&gt;1,0,1),0)</f>
        <v>0</v>
      </c>
    </row>
    <row r="1724" spans="1:13" ht="12.75" customHeight="1" x14ac:dyDescent="0.25">
      <c r="A1724" s="17"/>
      <c r="B1724" s="17"/>
      <c r="C1724" s="17"/>
      <c r="D1724" s="17"/>
      <c r="E1724" s="17"/>
      <c r="F1724" s="17"/>
      <c r="G1724" s="53"/>
      <c r="H1724" s="47"/>
      <c r="I1724" s="47"/>
      <c r="J1724" s="17"/>
      <c r="K1724" s="93"/>
      <c r="M1724" s="52">
        <f>IF(H1724&gt;0,IF(COUNTIF($A$2:A1724,A1724)&gt;1,0,1),0)</f>
        <v>0</v>
      </c>
    </row>
    <row r="1725" spans="1:13" ht="12.75" customHeight="1" x14ac:dyDescent="0.25">
      <c r="A1725" s="17"/>
      <c r="B1725" s="17"/>
      <c r="C1725" s="17"/>
      <c r="D1725" s="17"/>
      <c r="E1725" s="17"/>
      <c r="F1725" s="17"/>
      <c r="G1725" s="53"/>
      <c r="H1725" s="47"/>
      <c r="I1725" s="47"/>
      <c r="J1725" s="17"/>
      <c r="K1725" s="93"/>
      <c r="M1725" s="52">
        <f>IF(H1725&gt;0,IF(COUNTIF($A$2:A1725,A1725)&gt;1,0,1),0)</f>
        <v>0</v>
      </c>
    </row>
    <row r="1726" spans="1:13" ht="12.75" customHeight="1" x14ac:dyDescent="0.25">
      <c r="A1726" s="17"/>
      <c r="B1726" s="17"/>
      <c r="C1726" s="17"/>
      <c r="D1726" s="17"/>
      <c r="E1726" s="17"/>
      <c r="F1726" s="17"/>
      <c r="G1726" s="53"/>
      <c r="H1726" s="47"/>
      <c r="I1726" s="47"/>
      <c r="J1726" s="17"/>
      <c r="K1726" s="93"/>
      <c r="M1726" s="52">
        <f>IF(H1726&gt;0,IF(COUNTIF($A$2:A1726,A1726)&gt;1,0,1),0)</f>
        <v>0</v>
      </c>
    </row>
    <row r="1727" spans="1:13" ht="12.75" customHeight="1" x14ac:dyDescent="0.25">
      <c r="A1727" s="17"/>
      <c r="B1727" s="17"/>
      <c r="C1727" s="17"/>
      <c r="D1727" s="17"/>
      <c r="E1727" s="17"/>
      <c r="F1727" s="17"/>
      <c r="G1727" s="53"/>
      <c r="H1727" s="47"/>
      <c r="I1727" s="47"/>
      <c r="J1727" s="17"/>
      <c r="K1727" s="93"/>
      <c r="M1727" s="52">
        <f>IF(H1727&gt;0,IF(COUNTIF($A$2:A1727,A1727)&gt;1,0,1),0)</f>
        <v>0</v>
      </c>
    </row>
    <row r="1728" spans="1:13" ht="12.75" customHeight="1" x14ac:dyDescent="0.25">
      <c r="A1728" s="17"/>
      <c r="B1728" s="17"/>
      <c r="C1728" s="17"/>
      <c r="D1728" s="17"/>
      <c r="E1728" s="17"/>
      <c r="F1728" s="17"/>
      <c r="G1728" s="53"/>
      <c r="H1728" s="47"/>
      <c r="I1728" s="47"/>
      <c r="J1728" s="17"/>
      <c r="K1728" s="93"/>
      <c r="M1728" s="52">
        <f>IF(H1728&gt;0,IF(COUNTIF($A$2:A1728,A1728)&gt;1,0,1),0)</f>
        <v>0</v>
      </c>
    </row>
    <row r="1729" spans="1:13" ht="12.75" customHeight="1" x14ac:dyDescent="0.25">
      <c r="A1729" s="17"/>
      <c r="B1729" s="17"/>
      <c r="C1729" s="17"/>
      <c r="D1729" s="17"/>
      <c r="E1729" s="17"/>
      <c r="F1729" s="17"/>
      <c r="G1729" s="53"/>
      <c r="H1729" s="47"/>
      <c r="I1729" s="47"/>
      <c r="J1729" s="17"/>
      <c r="K1729" s="93"/>
      <c r="M1729" s="52">
        <f>IF(H1729&gt;0,IF(COUNTIF($A$2:A1729,A1729)&gt;1,0,1),0)</f>
        <v>0</v>
      </c>
    </row>
    <row r="1730" spans="1:13" ht="12.75" customHeight="1" x14ac:dyDescent="0.25">
      <c r="A1730" s="17"/>
      <c r="B1730" s="17"/>
      <c r="C1730" s="17"/>
      <c r="D1730" s="17"/>
      <c r="E1730" s="17"/>
      <c r="F1730" s="17"/>
      <c r="G1730" s="53"/>
      <c r="H1730" s="47"/>
      <c r="I1730" s="47"/>
      <c r="J1730" s="17"/>
      <c r="K1730" s="93"/>
      <c r="M1730" s="52">
        <f>IF(H1730&gt;0,IF(COUNTIF($A$2:A1730,A1730)&gt;1,0,1),0)</f>
        <v>0</v>
      </c>
    </row>
    <row r="1731" spans="1:13" ht="12.75" customHeight="1" x14ac:dyDescent="0.25">
      <c r="A1731" s="17"/>
      <c r="B1731" s="17"/>
      <c r="C1731" s="17"/>
      <c r="D1731" s="17"/>
      <c r="E1731" s="17"/>
      <c r="F1731" s="17"/>
      <c r="G1731" s="53"/>
      <c r="H1731" s="47"/>
      <c r="I1731" s="47"/>
      <c r="J1731" s="17"/>
      <c r="K1731" s="93"/>
      <c r="M1731" s="52">
        <f>IF(H1731&gt;0,IF(COUNTIF($A$2:A1731,A1731)&gt;1,0,1),0)</f>
        <v>0</v>
      </c>
    </row>
    <row r="1732" spans="1:13" ht="12.75" customHeight="1" x14ac:dyDescent="0.25">
      <c r="A1732" s="17"/>
      <c r="B1732" s="17"/>
      <c r="C1732" s="17"/>
      <c r="D1732" s="17"/>
      <c r="E1732" s="17"/>
      <c r="F1732" s="17"/>
      <c r="G1732" s="53"/>
      <c r="H1732" s="47"/>
      <c r="I1732" s="47"/>
      <c r="J1732" s="17"/>
      <c r="K1732" s="93"/>
      <c r="M1732" s="52">
        <f>IF(H1732&gt;0,IF(COUNTIF($A$2:A1732,A1732)&gt;1,0,1),0)</f>
        <v>0</v>
      </c>
    </row>
    <row r="1733" spans="1:13" ht="12.75" customHeight="1" x14ac:dyDescent="0.25">
      <c r="A1733" s="17"/>
      <c r="B1733" s="17"/>
      <c r="C1733" s="17"/>
      <c r="D1733" s="17"/>
      <c r="E1733" s="17"/>
      <c r="F1733" s="17"/>
      <c r="G1733" s="53"/>
      <c r="H1733" s="47"/>
      <c r="I1733" s="47"/>
      <c r="J1733" s="17"/>
      <c r="K1733" s="93"/>
      <c r="M1733" s="52">
        <f>IF(H1733&gt;0,IF(COUNTIF($A$2:A1733,A1733)&gt;1,0,1),0)</f>
        <v>0</v>
      </c>
    </row>
    <row r="1734" spans="1:13" ht="12.75" customHeight="1" x14ac:dyDescent="0.25">
      <c r="A1734" s="17"/>
      <c r="B1734" s="17"/>
      <c r="C1734" s="17"/>
      <c r="D1734" s="17"/>
      <c r="E1734" s="17"/>
      <c r="F1734" s="17"/>
      <c r="G1734" s="53"/>
      <c r="H1734" s="47"/>
      <c r="I1734" s="47"/>
      <c r="J1734" s="17"/>
      <c r="K1734" s="93"/>
      <c r="M1734" s="52">
        <f>IF(H1734&gt;0,IF(COUNTIF($A$2:A1734,A1734)&gt;1,0,1),0)</f>
        <v>0</v>
      </c>
    </row>
    <row r="1735" spans="1:13" ht="12.75" customHeight="1" x14ac:dyDescent="0.25">
      <c r="A1735" s="17"/>
      <c r="B1735" s="17"/>
      <c r="C1735" s="17"/>
      <c r="D1735" s="17"/>
      <c r="E1735" s="17"/>
      <c r="F1735" s="17"/>
      <c r="G1735" s="53"/>
      <c r="H1735" s="47"/>
      <c r="I1735" s="47"/>
      <c r="J1735" s="17"/>
      <c r="K1735" s="93"/>
      <c r="M1735" s="52">
        <f>IF(H1735&gt;0,IF(COUNTIF($A$2:A1735,A1735)&gt;1,0,1),0)</f>
        <v>0</v>
      </c>
    </row>
    <row r="1736" spans="1:13" ht="12.75" customHeight="1" x14ac:dyDescent="0.25">
      <c r="A1736" s="17"/>
      <c r="B1736" s="17"/>
      <c r="C1736" s="17"/>
      <c r="D1736" s="17"/>
      <c r="E1736" s="17"/>
      <c r="F1736" s="17"/>
      <c r="G1736" s="53"/>
      <c r="H1736" s="47"/>
      <c r="I1736" s="47"/>
      <c r="J1736" s="17"/>
      <c r="K1736" s="93"/>
      <c r="M1736" s="52">
        <f>IF(H1736&gt;0,IF(COUNTIF($A$2:A1736,A1736)&gt;1,0,1),0)</f>
        <v>0</v>
      </c>
    </row>
    <row r="1737" spans="1:13" ht="12.75" customHeight="1" x14ac:dyDescent="0.25">
      <c r="A1737" s="17"/>
      <c r="B1737" s="17"/>
      <c r="C1737" s="17"/>
      <c r="D1737" s="17"/>
      <c r="E1737" s="17"/>
      <c r="F1737" s="17"/>
      <c r="G1737" s="53"/>
      <c r="H1737" s="47"/>
      <c r="I1737" s="47"/>
      <c r="J1737" s="17"/>
      <c r="K1737" s="93"/>
      <c r="M1737" s="52">
        <f>IF(H1737&gt;0,IF(COUNTIF($A$2:A1737,A1737)&gt;1,0,1),0)</f>
        <v>0</v>
      </c>
    </row>
    <row r="1738" spans="1:13" ht="12.75" customHeight="1" x14ac:dyDescent="0.25">
      <c r="A1738" s="17"/>
      <c r="B1738" s="17"/>
      <c r="C1738" s="17"/>
      <c r="D1738" s="17"/>
      <c r="E1738" s="17"/>
      <c r="F1738" s="17"/>
      <c r="G1738" s="53"/>
      <c r="H1738" s="47"/>
      <c r="I1738" s="47"/>
      <c r="J1738" s="17"/>
      <c r="K1738" s="93"/>
      <c r="M1738" s="52">
        <f>IF(H1738&gt;0,IF(COUNTIF($A$2:A1738,A1738)&gt;1,0,1),0)</f>
        <v>0</v>
      </c>
    </row>
    <row r="1739" spans="1:13" ht="12.75" customHeight="1" x14ac:dyDescent="0.25">
      <c r="A1739" s="17"/>
      <c r="B1739" s="17"/>
      <c r="C1739" s="17"/>
      <c r="D1739" s="17"/>
      <c r="E1739" s="17"/>
      <c r="F1739" s="17"/>
      <c r="G1739" s="53"/>
      <c r="H1739" s="47"/>
      <c r="I1739" s="47"/>
      <c r="J1739" s="17"/>
      <c r="K1739" s="93"/>
      <c r="M1739" s="52">
        <f>IF(H1739&gt;0,IF(COUNTIF($A$2:A1739,A1739)&gt;1,0,1),0)</f>
        <v>0</v>
      </c>
    </row>
    <row r="1740" spans="1:13" ht="12.75" customHeight="1" x14ac:dyDescent="0.25">
      <c r="A1740" s="17"/>
      <c r="B1740" s="17"/>
      <c r="C1740" s="17"/>
      <c r="D1740" s="17"/>
      <c r="E1740" s="17"/>
      <c r="F1740" s="17"/>
      <c r="G1740" s="53"/>
      <c r="H1740" s="47"/>
      <c r="I1740" s="47"/>
      <c r="J1740" s="17"/>
      <c r="K1740" s="93"/>
      <c r="M1740" s="52">
        <f>IF(H1740&gt;0,IF(COUNTIF($A$2:A1740,A1740)&gt;1,0,1),0)</f>
        <v>0</v>
      </c>
    </row>
    <row r="1741" spans="1:13" ht="12.75" customHeight="1" x14ac:dyDescent="0.25">
      <c r="A1741" s="17"/>
      <c r="B1741" s="17"/>
      <c r="C1741" s="17"/>
      <c r="D1741" s="17"/>
      <c r="E1741" s="17"/>
      <c r="F1741" s="17"/>
      <c r="G1741" s="53"/>
      <c r="H1741" s="47"/>
      <c r="I1741" s="47"/>
      <c r="J1741" s="17"/>
      <c r="K1741" s="93"/>
      <c r="M1741" s="52">
        <f>IF(H1741&gt;0,IF(COUNTIF($A$2:A1741,A1741)&gt;1,0,1),0)</f>
        <v>0</v>
      </c>
    </row>
    <row r="1742" spans="1:13" ht="12.75" customHeight="1" x14ac:dyDescent="0.25">
      <c r="A1742" s="17"/>
      <c r="B1742" s="17"/>
      <c r="C1742" s="17"/>
      <c r="D1742" s="17"/>
      <c r="E1742" s="17"/>
      <c r="F1742" s="17"/>
      <c r="G1742" s="53"/>
      <c r="H1742" s="47"/>
      <c r="I1742" s="47"/>
      <c r="J1742" s="17"/>
      <c r="K1742" s="93"/>
      <c r="M1742" s="52">
        <f>IF(H1742&gt;0,IF(COUNTIF($A$2:A1742,A1742)&gt;1,0,1),0)</f>
        <v>0</v>
      </c>
    </row>
    <row r="1743" spans="1:13" ht="12.75" customHeight="1" x14ac:dyDescent="0.25">
      <c r="A1743" s="17"/>
      <c r="B1743" s="17"/>
      <c r="C1743" s="17"/>
      <c r="D1743" s="17"/>
      <c r="E1743" s="17"/>
      <c r="F1743" s="17"/>
      <c r="G1743" s="53"/>
      <c r="H1743" s="47"/>
      <c r="I1743" s="47"/>
      <c r="J1743" s="17"/>
      <c r="K1743" s="93"/>
      <c r="M1743" s="52">
        <f>IF(H1743&gt;0,IF(COUNTIF($A$2:A1743,A1743)&gt;1,0,1),0)</f>
        <v>0</v>
      </c>
    </row>
    <row r="1744" spans="1:13" ht="12.75" customHeight="1" x14ac:dyDescent="0.25">
      <c r="A1744" s="17"/>
      <c r="B1744" s="17"/>
      <c r="C1744" s="17"/>
      <c r="D1744" s="17"/>
      <c r="E1744" s="17"/>
      <c r="F1744" s="17"/>
      <c r="G1744" s="53"/>
      <c r="H1744" s="47"/>
      <c r="I1744" s="47"/>
      <c r="J1744" s="17"/>
      <c r="K1744" s="93"/>
      <c r="M1744" s="52">
        <f>IF(H1744&gt;0,IF(COUNTIF($A$2:A1744,A1744)&gt;1,0,1),0)</f>
        <v>0</v>
      </c>
    </row>
    <row r="1745" spans="1:13" ht="12.75" customHeight="1" x14ac:dyDescent="0.25">
      <c r="A1745" s="17"/>
      <c r="B1745" s="17"/>
      <c r="C1745" s="17"/>
      <c r="D1745" s="17"/>
      <c r="E1745" s="17"/>
      <c r="F1745" s="17"/>
      <c r="G1745" s="53"/>
      <c r="H1745" s="47"/>
      <c r="I1745" s="47"/>
      <c r="J1745" s="17"/>
      <c r="K1745" s="93"/>
      <c r="M1745" s="52">
        <f>IF(H1745&gt;0,IF(COUNTIF($A$2:A1745,A1745)&gt;1,0,1),0)</f>
        <v>0</v>
      </c>
    </row>
    <row r="1746" spans="1:13" ht="12.75" customHeight="1" x14ac:dyDescent="0.25">
      <c r="A1746" s="17"/>
      <c r="B1746" s="17"/>
      <c r="C1746" s="17"/>
      <c r="D1746" s="17"/>
      <c r="E1746" s="17"/>
      <c r="F1746" s="17"/>
      <c r="G1746" s="53"/>
      <c r="H1746" s="47"/>
      <c r="I1746" s="47"/>
      <c r="J1746" s="17"/>
      <c r="K1746" s="93"/>
      <c r="M1746" s="52">
        <f>IF(H1746&gt;0,IF(COUNTIF($A$2:A1746,A1746)&gt;1,0,1),0)</f>
        <v>0</v>
      </c>
    </row>
    <row r="1747" spans="1:13" ht="12.75" customHeight="1" x14ac:dyDescent="0.25">
      <c r="A1747" s="17"/>
      <c r="B1747" s="17"/>
      <c r="C1747" s="17"/>
      <c r="D1747" s="17"/>
      <c r="E1747" s="17"/>
      <c r="F1747" s="17"/>
      <c r="G1747" s="53"/>
      <c r="H1747" s="47"/>
      <c r="I1747" s="47"/>
      <c r="J1747" s="17"/>
      <c r="K1747" s="93"/>
      <c r="M1747" s="52">
        <f>IF(H1747&gt;0,IF(COUNTIF($A$2:A1747,A1747)&gt;1,0,1),0)</f>
        <v>0</v>
      </c>
    </row>
    <row r="1748" spans="1:13" ht="12.75" customHeight="1" x14ac:dyDescent="0.25">
      <c r="A1748" s="17"/>
      <c r="B1748" s="17"/>
      <c r="C1748" s="17"/>
      <c r="D1748" s="17"/>
      <c r="E1748" s="17"/>
      <c r="F1748" s="17"/>
      <c r="G1748" s="53"/>
      <c r="H1748" s="47"/>
      <c r="I1748" s="47"/>
      <c r="J1748" s="17"/>
      <c r="K1748" s="93"/>
      <c r="M1748" s="52">
        <f>IF(H1748&gt;0,IF(COUNTIF($A$2:A1748,A1748)&gt;1,0,1),0)</f>
        <v>0</v>
      </c>
    </row>
    <row r="1749" spans="1:13" ht="12.75" customHeight="1" x14ac:dyDescent="0.25">
      <c r="A1749" s="17"/>
      <c r="B1749" s="17"/>
      <c r="C1749" s="17"/>
      <c r="D1749" s="17"/>
      <c r="E1749" s="17"/>
      <c r="F1749" s="17"/>
      <c r="G1749" s="53"/>
      <c r="H1749" s="47"/>
      <c r="I1749" s="47"/>
      <c r="J1749" s="17"/>
      <c r="K1749" s="93"/>
      <c r="M1749" s="52">
        <f>IF(H1749&gt;0,IF(COUNTIF($A$2:A1749,A1749)&gt;1,0,1),0)</f>
        <v>0</v>
      </c>
    </row>
    <row r="1750" spans="1:13" ht="12.75" customHeight="1" x14ac:dyDescent="0.25">
      <c r="A1750" s="17"/>
      <c r="B1750" s="17"/>
      <c r="C1750" s="17"/>
      <c r="D1750" s="17"/>
      <c r="E1750" s="17"/>
      <c r="F1750" s="17"/>
      <c r="G1750" s="53"/>
      <c r="H1750" s="47"/>
      <c r="I1750" s="47"/>
      <c r="J1750" s="17"/>
      <c r="K1750" s="93"/>
      <c r="M1750" s="52">
        <f>IF(H1750&gt;0,IF(COUNTIF($A$2:A1750,A1750)&gt;1,0,1),0)</f>
        <v>0</v>
      </c>
    </row>
    <row r="1751" spans="1:13" ht="12.75" customHeight="1" x14ac:dyDescent="0.25">
      <c r="A1751" s="17"/>
      <c r="B1751" s="17"/>
      <c r="C1751" s="17"/>
      <c r="D1751" s="17"/>
      <c r="E1751" s="17"/>
      <c r="F1751" s="17"/>
      <c r="G1751" s="53"/>
      <c r="H1751" s="47"/>
      <c r="I1751" s="47"/>
      <c r="J1751" s="17"/>
      <c r="K1751" s="93"/>
      <c r="M1751" s="52">
        <f>IF(H1751&gt;0,IF(COUNTIF($A$2:A1751,A1751)&gt;1,0,1),0)</f>
        <v>0</v>
      </c>
    </row>
    <row r="1752" spans="1:13" ht="12.75" customHeight="1" x14ac:dyDescent="0.25">
      <c r="A1752" s="17"/>
      <c r="B1752" s="17"/>
      <c r="C1752" s="17"/>
      <c r="D1752" s="17"/>
      <c r="E1752" s="17"/>
      <c r="F1752" s="17"/>
      <c r="G1752" s="53"/>
      <c r="H1752" s="47"/>
      <c r="I1752" s="47"/>
      <c r="J1752" s="17"/>
      <c r="K1752" s="93"/>
      <c r="M1752" s="52">
        <f>IF(H1752&gt;0,IF(COUNTIF($A$2:A1752,A1752)&gt;1,0,1),0)</f>
        <v>0</v>
      </c>
    </row>
    <row r="1753" spans="1:13" ht="12.75" customHeight="1" x14ac:dyDescent="0.25">
      <c r="A1753" s="17"/>
      <c r="B1753" s="17"/>
      <c r="C1753" s="17"/>
      <c r="D1753" s="17"/>
      <c r="E1753" s="17"/>
      <c r="F1753" s="17"/>
      <c r="G1753" s="53"/>
      <c r="H1753" s="47"/>
      <c r="I1753" s="47"/>
      <c r="J1753" s="17"/>
      <c r="K1753" s="93"/>
      <c r="M1753" s="52">
        <f>IF(H1753&gt;0,IF(COUNTIF($A$2:A1753,A1753)&gt;1,0,1),0)</f>
        <v>0</v>
      </c>
    </row>
    <row r="1754" spans="1:13" ht="12.75" customHeight="1" x14ac:dyDescent="0.25">
      <c r="A1754" s="17"/>
      <c r="B1754" s="17"/>
      <c r="C1754" s="17"/>
      <c r="D1754" s="17"/>
      <c r="E1754" s="17"/>
      <c r="F1754" s="17"/>
      <c r="G1754" s="53"/>
      <c r="H1754" s="47"/>
      <c r="I1754" s="47"/>
      <c r="J1754" s="17"/>
      <c r="K1754" s="93"/>
      <c r="M1754" s="52">
        <f>IF(H1754&gt;0,IF(COUNTIF($A$2:A1754,A1754)&gt;1,0,1),0)</f>
        <v>0</v>
      </c>
    </row>
    <row r="1755" spans="1:13" ht="12.75" customHeight="1" x14ac:dyDescent="0.25">
      <c r="A1755" s="17"/>
      <c r="B1755" s="17"/>
      <c r="C1755" s="17"/>
      <c r="D1755" s="17"/>
      <c r="E1755" s="17"/>
      <c r="F1755" s="17"/>
      <c r="G1755" s="53"/>
      <c r="H1755" s="47"/>
      <c r="I1755" s="47"/>
      <c r="J1755" s="17"/>
      <c r="K1755" s="93"/>
      <c r="M1755" s="52">
        <f>IF(H1755&gt;0,IF(COUNTIF($A$2:A1755,A1755)&gt;1,0,1),0)</f>
        <v>0</v>
      </c>
    </row>
    <row r="1756" spans="1:13" ht="12.75" customHeight="1" x14ac:dyDescent="0.25">
      <c r="A1756" s="17"/>
      <c r="B1756" s="17"/>
      <c r="C1756" s="17"/>
      <c r="D1756" s="17"/>
      <c r="E1756" s="17"/>
      <c r="F1756" s="17"/>
      <c r="G1756" s="53"/>
      <c r="H1756" s="47"/>
      <c r="I1756" s="47"/>
      <c r="J1756" s="17"/>
      <c r="K1756" s="93"/>
      <c r="M1756" s="52">
        <f>IF(H1756&gt;0,IF(COUNTIF($A$2:A1756,A1756)&gt;1,0,1),0)</f>
        <v>0</v>
      </c>
    </row>
    <row r="1757" spans="1:13" ht="12.75" customHeight="1" x14ac:dyDescent="0.25">
      <c r="A1757" s="17"/>
      <c r="B1757" s="17"/>
      <c r="C1757" s="17"/>
      <c r="D1757" s="17"/>
      <c r="E1757" s="17"/>
      <c r="F1757" s="17"/>
      <c r="G1757" s="53"/>
      <c r="H1757" s="47"/>
      <c r="I1757" s="47"/>
      <c r="J1757" s="17"/>
      <c r="K1757" s="93"/>
      <c r="M1757" s="52">
        <f>IF(H1757&gt;0,IF(COUNTIF($A$2:A1757,A1757)&gt;1,0,1),0)</f>
        <v>0</v>
      </c>
    </row>
    <row r="1758" spans="1:13" ht="12.75" customHeight="1" x14ac:dyDescent="0.25">
      <c r="A1758" s="17"/>
      <c r="B1758" s="17"/>
      <c r="C1758" s="17"/>
      <c r="D1758" s="17"/>
      <c r="E1758" s="17"/>
      <c r="F1758" s="17"/>
      <c r="G1758" s="53"/>
      <c r="H1758" s="47"/>
      <c r="I1758" s="47"/>
      <c r="J1758" s="17"/>
      <c r="K1758" s="93"/>
      <c r="M1758" s="52">
        <f>IF(H1758&gt;0,IF(COUNTIF($A$2:A1758,A1758)&gt;1,0,1),0)</f>
        <v>0</v>
      </c>
    </row>
    <row r="1759" spans="1:13" ht="12.75" customHeight="1" x14ac:dyDescent="0.25">
      <c r="A1759" s="17"/>
      <c r="B1759" s="17"/>
      <c r="C1759" s="17"/>
      <c r="D1759" s="17"/>
      <c r="E1759" s="17"/>
      <c r="F1759" s="17"/>
      <c r="G1759" s="53"/>
      <c r="H1759" s="47"/>
      <c r="I1759" s="47"/>
      <c r="J1759" s="17"/>
      <c r="K1759" s="93"/>
      <c r="M1759" s="52">
        <f>IF(H1759&gt;0,IF(COUNTIF($A$2:A1759,A1759)&gt;1,0,1),0)</f>
        <v>0</v>
      </c>
    </row>
    <row r="1760" spans="1:13" ht="12.75" customHeight="1" x14ac:dyDescent="0.25">
      <c r="A1760" s="17"/>
      <c r="B1760" s="17"/>
      <c r="C1760" s="17"/>
      <c r="D1760" s="17"/>
      <c r="E1760" s="17"/>
      <c r="F1760" s="17"/>
      <c r="G1760" s="53"/>
      <c r="H1760" s="47"/>
      <c r="I1760" s="47"/>
      <c r="J1760" s="17"/>
      <c r="K1760" s="93"/>
      <c r="M1760" s="52">
        <f>IF(H1760&gt;0,IF(COUNTIF($A$2:A1760,A1760)&gt;1,0,1),0)</f>
        <v>0</v>
      </c>
    </row>
    <row r="1761" spans="1:13" ht="12.75" customHeight="1" x14ac:dyDescent="0.25">
      <c r="A1761" s="17"/>
      <c r="B1761" s="17"/>
      <c r="C1761" s="17"/>
      <c r="D1761" s="17"/>
      <c r="E1761" s="17"/>
      <c r="F1761" s="17"/>
      <c r="G1761" s="53"/>
      <c r="H1761" s="47"/>
      <c r="I1761" s="47"/>
      <c r="J1761" s="17"/>
      <c r="K1761" s="93"/>
      <c r="M1761" s="52">
        <f>IF(H1761&gt;0,IF(COUNTIF($A$2:A1761,A1761)&gt;1,0,1),0)</f>
        <v>0</v>
      </c>
    </row>
    <row r="1762" spans="1:13" ht="12.75" customHeight="1" x14ac:dyDescent="0.25">
      <c r="A1762" s="17"/>
      <c r="B1762" s="17"/>
      <c r="C1762" s="17"/>
      <c r="D1762" s="17"/>
      <c r="E1762" s="17"/>
      <c r="F1762" s="17"/>
      <c r="G1762" s="53"/>
      <c r="H1762" s="47"/>
      <c r="I1762" s="47"/>
      <c r="J1762" s="17"/>
      <c r="K1762" s="93"/>
      <c r="M1762" s="52">
        <f>IF(H1762&gt;0,IF(COUNTIF($A$2:A1762,A1762)&gt;1,0,1),0)</f>
        <v>0</v>
      </c>
    </row>
    <row r="1763" spans="1:13" ht="12.75" customHeight="1" x14ac:dyDescent="0.25">
      <c r="A1763" s="17"/>
      <c r="B1763" s="17"/>
      <c r="C1763" s="17"/>
      <c r="D1763" s="17"/>
      <c r="E1763" s="17"/>
      <c r="F1763" s="17"/>
      <c r="G1763" s="53"/>
      <c r="H1763" s="47"/>
      <c r="I1763" s="47"/>
      <c r="J1763" s="17"/>
      <c r="K1763" s="93"/>
      <c r="M1763" s="52">
        <f>IF(H1763&gt;0,IF(COUNTIF($A$2:A1763,A1763)&gt;1,0,1),0)</f>
        <v>0</v>
      </c>
    </row>
    <row r="1764" spans="1:13" ht="12.75" customHeight="1" x14ac:dyDescent="0.25">
      <c r="A1764" s="17"/>
      <c r="B1764" s="17"/>
      <c r="C1764" s="17"/>
      <c r="D1764" s="17"/>
      <c r="E1764" s="17"/>
      <c r="F1764" s="17"/>
      <c r="G1764" s="53"/>
      <c r="H1764" s="47"/>
      <c r="I1764" s="47"/>
      <c r="J1764" s="17"/>
      <c r="K1764" s="93"/>
      <c r="M1764" s="52">
        <f>IF(H1764&gt;0,IF(COUNTIF($A$2:A1764,A1764)&gt;1,0,1),0)</f>
        <v>0</v>
      </c>
    </row>
    <row r="1765" spans="1:13" ht="12.75" customHeight="1" x14ac:dyDescent="0.25">
      <c r="A1765" s="17"/>
      <c r="B1765" s="17"/>
      <c r="C1765" s="17"/>
      <c r="D1765" s="17"/>
      <c r="E1765" s="17"/>
      <c r="F1765" s="17"/>
      <c r="G1765" s="53"/>
      <c r="H1765" s="47"/>
      <c r="I1765" s="47"/>
      <c r="J1765" s="17"/>
      <c r="K1765" s="93"/>
      <c r="M1765" s="52">
        <f>IF(H1765&gt;0,IF(COUNTIF($A$2:A1765,A1765)&gt;1,0,1),0)</f>
        <v>0</v>
      </c>
    </row>
    <row r="1766" spans="1:13" ht="12.75" customHeight="1" x14ac:dyDescent="0.25">
      <c r="A1766" s="17"/>
      <c r="B1766" s="17"/>
      <c r="C1766" s="17"/>
      <c r="D1766" s="17"/>
      <c r="E1766" s="17"/>
      <c r="F1766" s="17"/>
      <c r="G1766" s="53"/>
      <c r="H1766" s="47"/>
      <c r="I1766" s="47"/>
      <c r="J1766" s="17"/>
      <c r="K1766" s="93"/>
      <c r="M1766" s="52">
        <f>IF(H1766&gt;0,IF(COUNTIF($A$2:A1766,A1766)&gt;1,0,1),0)</f>
        <v>0</v>
      </c>
    </row>
    <row r="1767" spans="1:13" ht="12.75" customHeight="1" x14ac:dyDescent="0.25">
      <c r="A1767" s="17"/>
      <c r="B1767" s="17"/>
      <c r="C1767" s="17"/>
      <c r="D1767" s="17"/>
      <c r="E1767" s="17"/>
      <c r="F1767" s="17"/>
      <c r="G1767" s="53"/>
      <c r="H1767" s="47"/>
      <c r="I1767" s="47"/>
      <c r="J1767" s="17"/>
      <c r="K1767" s="93"/>
      <c r="M1767" s="52">
        <f>IF(H1767&gt;0,IF(COUNTIF($A$2:A1767,A1767)&gt;1,0,1),0)</f>
        <v>0</v>
      </c>
    </row>
    <row r="1768" spans="1:13" ht="12.75" customHeight="1" x14ac:dyDescent="0.25">
      <c r="A1768" s="17"/>
      <c r="B1768" s="17"/>
      <c r="C1768" s="17"/>
      <c r="D1768" s="17"/>
      <c r="E1768" s="17"/>
      <c r="F1768" s="17"/>
      <c r="G1768" s="53"/>
      <c r="H1768" s="47"/>
      <c r="I1768" s="47"/>
      <c r="J1768" s="17"/>
      <c r="K1768" s="93"/>
      <c r="M1768" s="52">
        <f>IF(H1768&gt;0,IF(COUNTIF($A$2:A1768,A1768)&gt;1,0,1),0)</f>
        <v>0</v>
      </c>
    </row>
    <row r="1769" spans="1:13" ht="12.75" customHeight="1" x14ac:dyDescent="0.25">
      <c r="A1769" s="17"/>
      <c r="B1769" s="17"/>
      <c r="C1769" s="17"/>
      <c r="D1769" s="17"/>
      <c r="E1769" s="17"/>
      <c r="F1769" s="17"/>
      <c r="G1769" s="53"/>
      <c r="H1769" s="47"/>
      <c r="I1769" s="47"/>
      <c r="J1769" s="17"/>
      <c r="K1769" s="93"/>
      <c r="M1769" s="52">
        <f>IF(H1769&gt;0,IF(COUNTIF($A$2:A1769,A1769)&gt;1,0,1),0)</f>
        <v>0</v>
      </c>
    </row>
    <row r="1770" spans="1:13" ht="12.75" customHeight="1" x14ac:dyDescent="0.25">
      <c r="A1770" s="17"/>
      <c r="B1770" s="17"/>
      <c r="C1770" s="17"/>
      <c r="D1770" s="17"/>
      <c r="E1770" s="17"/>
      <c r="F1770" s="17"/>
      <c r="G1770" s="53"/>
      <c r="H1770" s="47"/>
      <c r="I1770" s="47"/>
      <c r="J1770" s="17"/>
      <c r="K1770" s="93"/>
      <c r="M1770" s="52">
        <f>IF(H1770&gt;0,IF(COUNTIF($A$2:A1770,A1770)&gt;1,0,1),0)</f>
        <v>0</v>
      </c>
    </row>
    <row r="1771" spans="1:13" ht="12.75" customHeight="1" x14ac:dyDescent="0.25">
      <c r="A1771" s="17"/>
      <c r="B1771" s="17"/>
      <c r="C1771" s="17"/>
      <c r="D1771" s="17"/>
      <c r="E1771" s="17"/>
      <c r="F1771" s="17"/>
      <c r="G1771" s="53"/>
      <c r="H1771" s="47"/>
      <c r="I1771" s="47"/>
      <c r="J1771" s="17"/>
      <c r="K1771" s="93"/>
      <c r="M1771" s="52">
        <f>IF(H1771&gt;0,IF(COUNTIF($A$2:A1771,A1771)&gt;1,0,1),0)</f>
        <v>0</v>
      </c>
    </row>
    <row r="1772" spans="1:13" ht="12.75" customHeight="1" x14ac:dyDescent="0.25">
      <c r="A1772" s="17"/>
      <c r="B1772" s="17"/>
      <c r="C1772" s="17"/>
      <c r="D1772" s="17"/>
      <c r="E1772" s="17"/>
      <c r="F1772" s="17"/>
      <c r="G1772" s="53"/>
      <c r="H1772" s="47"/>
      <c r="I1772" s="47"/>
      <c r="J1772" s="17"/>
      <c r="K1772" s="93"/>
      <c r="M1772" s="52">
        <f>IF(H1772&gt;0,IF(COUNTIF($A$2:A1772,A1772)&gt;1,0,1),0)</f>
        <v>0</v>
      </c>
    </row>
    <row r="1773" spans="1:13" ht="12.75" customHeight="1" x14ac:dyDescent="0.25">
      <c r="A1773" s="17"/>
      <c r="B1773" s="17"/>
      <c r="C1773" s="17"/>
      <c r="D1773" s="17"/>
      <c r="E1773" s="17"/>
      <c r="F1773" s="17"/>
      <c r="G1773" s="53"/>
      <c r="H1773" s="47"/>
      <c r="I1773" s="47"/>
      <c r="J1773" s="17"/>
      <c r="K1773" s="93"/>
      <c r="M1773" s="52">
        <f>IF(H1773&gt;0,IF(COUNTIF($A$2:A1773,A1773)&gt;1,0,1),0)</f>
        <v>0</v>
      </c>
    </row>
    <row r="1774" spans="1:13" ht="12.75" customHeight="1" x14ac:dyDescent="0.25">
      <c r="A1774" s="17"/>
      <c r="B1774" s="17"/>
      <c r="C1774" s="17"/>
      <c r="D1774" s="17"/>
      <c r="E1774" s="17"/>
      <c r="F1774" s="17"/>
      <c r="G1774" s="53"/>
      <c r="H1774" s="47"/>
      <c r="I1774" s="47"/>
      <c r="J1774" s="17"/>
      <c r="K1774" s="93"/>
      <c r="M1774" s="52">
        <f>IF(H1774&gt;0,IF(COUNTIF($A$2:A1774,A1774)&gt;1,0,1),0)</f>
        <v>0</v>
      </c>
    </row>
    <row r="1775" spans="1:13" ht="12.75" customHeight="1" x14ac:dyDescent="0.25">
      <c r="A1775" s="17"/>
      <c r="B1775" s="17"/>
      <c r="C1775" s="17"/>
      <c r="D1775" s="17"/>
      <c r="E1775" s="17"/>
      <c r="F1775" s="17"/>
      <c r="G1775" s="53"/>
      <c r="H1775" s="47"/>
      <c r="I1775" s="47"/>
      <c r="J1775" s="47"/>
      <c r="K1775" s="93"/>
      <c r="M1775" s="52">
        <f>IF(H1775&gt;0,IF(COUNTIF($A$2:A1775,A1775)&gt;1,0,1),0)</f>
        <v>0</v>
      </c>
    </row>
    <row r="1776" spans="1:13" ht="12.75" customHeight="1" x14ac:dyDescent="0.25">
      <c r="A1776" s="17"/>
      <c r="B1776" s="17"/>
      <c r="C1776" s="17"/>
      <c r="D1776" s="17"/>
      <c r="E1776" s="17"/>
      <c r="F1776" s="17"/>
      <c r="G1776" s="53"/>
      <c r="H1776" s="47"/>
      <c r="I1776" s="47"/>
      <c r="J1776" s="17"/>
      <c r="K1776" s="93"/>
      <c r="M1776" s="52">
        <f>IF(H1776&gt;0,IF(COUNTIF($A$2:A1776,A1776)&gt;1,0,1),0)</f>
        <v>0</v>
      </c>
    </row>
    <row r="1777" spans="1:13" ht="12.75" customHeight="1" x14ac:dyDescent="0.25">
      <c r="A1777" s="17"/>
      <c r="B1777" s="17"/>
      <c r="C1777" s="17"/>
      <c r="D1777" s="17"/>
      <c r="E1777" s="17"/>
      <c r="F1777" s="17"/>
      <c r="G1777" s="53"/>
      <c r="H1777" s="47"/>
      <c r="I1777" s="47"/>
      <c r="J1777" s="17"/>
      <c r="K1777" s="93"/>
      <c r="M1777" s="52">
        <f>IF(H1777&gt;0,IF(COUNTIF($A$2:A1777,A1777)&gt;1,0,1),0)</f>
        <v>0</v>
      </c>
    </row>
    <row r="1778" spans="1:13" ht="12.75" customHeight="1" x14ac:dyDescent="0.25">
      <c r="A1778" s="17"/>
      <c r="B1778" s="17"/>
      <c r="C1778" s="17"/>
      <c r="D1778" s="17"/>
      <c r="E1778" s="17"/>
      <c r="F1778" s="17"/>
      <c r="G1778" s="53"/>
      <c r="H1778" s="47"/>
      <c r="I1778" s="47"/>
      <c r="J1778" s="17"/>
      <c r="K1778" s="93"/>
      <c r="M1778" s="52">
        <f>IF(H1778&gt;0,IF(COUNTIF($A$2:A1778,A1778)&gt;1,0,1),0)</f>
        <v>0</v>
      </c>
    </row>
    <row r="1779" spans="1:13" ht="12.75" customHeight="1" x14ac:dyDescent="0.25">
      <c r="A1779" s="17"/>
      <c r="B1779" s="17"/>
      <c r="C1779" s="17"/>
      <c r="D1779" s="17"/>
      <c r="E1779" s="17"/>
      <c r="F1779" s="17"/>
      <c r="G1779" s="53"/>
      <c r="H1779" s="47"/>
      <c r="I1779" s="47"/>
      <c r="J1779" s="17"/>
      <c r="K1779" s="93"/>
      <c r="M1779" s="52">
        <f>IF(H1779&gt;0,IF(COUNTIF($A$2:A1779,A1779)&gt;1,0,1),0)</f>
        <v>0</v>
      </c>
    </row>
    <row r="1780" spans="1:13" ht="12.75" customHeight="1" x14ac:dyDescent="0.25">
      <c r="A1780" s="17"/>
      <c r="B1780" s="17"/>
      <c r="C1780" s="17"/>
      <c r="D1780" s="17"/>
      <c r="E1780" s="17"/>
      <c r="F1780" s="17"/>
      <c r="G1780" s="53"/>
      <c r="H1780" s="54"/>
      <c r="I1780" s="47"/>
      <c r="J1780" s="17"/>
      <c r="K1780" s="93"/>
      <c r="M1780" s="52">
        <f>IF(H1780&gt;0,IF(COUNTIF($A$2:A1780,A1780)&gt;1,0,1),0)</f>
        <v>0</v>
      </c>
    </row>
    <row r="1781" spans="1:13" ht="12.75" customHeight="1" x14ac:dyDescent="0.25">
      <c r="A1781" s="17"/>
      <c r="B1781" s="17"/>
      <c r="C1781" s="17"/>
      <c r="D1781" s="17"/>
      <c r="E1781" s="17"/>
      <c r="F1781" s="17"/>
      <c r="G1781" s="53"/>
      <c r="H1781" s="54"/>
      <c r="I1781" s="47"/>
      <c r="J1781" s="17"/>
      <c r="K1781" s="93"/>
      <c r="M1781" s="52">
        <f>IF(H1781&gt;0,IF(COUNTIF($A$2:A1781,A1781)&gt;1,0,1),0)</f>
        <v>0</v>
      </c>
    </row>
    <row r="1782" spans="1:13" ht="12.75" customHeight="1" x14ac:dyDescent="0.25">
      <c r="A1782" s="17"/>
      <c r="B1782" s="17"/>
      <c r="C1782" s="17"/>
      <c r="D1782" s="17"/>
      <c r="E1782" s="17"/>
      <c r="F1782" s="17"/>
      <c r="G1782" s="53"/>
      <c r="H1782" s="54"/>
      <c r="I1782" s="47"/>
      <c r="J1782" s="17"/>
      <c r="K1782" s="93"/>
      <c r="M1782" s="52">
        <f>IF(H1782&gt;0,IF(COUNTIF($A$2:A1782,A1782)&gt;1,0,1),0)</f>
        <v>0</v>
      </c>
    </row>
    <row r="1783" spans="1:13" ht="12.75" customHeight="1" x14ac:dyDescent="0.25">
      <c r="A1783" s="17"/>
      <c r="B1783" s="17"/>
      <c r="C1783" s="17"/>
      <c r="D1783" s="17"/>
      <c r="E1783" s="17"/>
      <c r="F1783" s="17"/>
      <c r="G1783" s="53"/>
      <c r="H1783" s="54"/>
      <c r="I1783" s="47"/>
      <c r="J1783" s="17"/>
      <c r="K1783" s="93"/>
      <c r="M1783" s="52">
        <f>IF(H1783&gt;0,IF(COUNTIF($A$2:A1783,A1783)&gt;1,0,1),0)</f>
        <v>0</v>
      </c>
    </row>
    <row r="1784" spans="1:13" ht="12.75" customHeight="1" x14ac:dyDescent="0.25">
      <c r="A1784" s="17"/>
      <c r="B1784" s="17"/>
      <c r="C1784" s="17"/>
      <c r="D1784" s="17"/>
      <c r="E1784" s="17"/>
      <c r="F1784" s="17"/>
      <c r="G1784" s="53"/>
      <c r="H1784" s="54"/>
      <c r="I1784" s="47"/>
      <c r="J1784" s="17"/>
      <c r="K1784" s="93"/>
      <c r="M1784" s="52">
        <f>IF(H1784&gt;0,IF(COUNTIF($A$2:A1784,A1784)&gt;1,0,1),0)</f>
        <v>0</v>
      </c>
    </row>
    <row r="1785" spans="1:13" ht="12.75" customHeight="1" x14ac:dyDescent="0.25">
      <c r="A1785" s="17"/>
      <c r="B1785" s="17"/>
      <c r="C1785" s="17"/>
      <c r="D1785" s="17"/>
      <c r="E1785" s="17"/>
      <c r="F1785" s="17"/>
      <c r="G1785" s="53"/>
      <c r="H1785" s="54"/>
      <c r="I1785" s="47"/>
      <c r="J1785" s="17"/>
      <c r="K1785" s="93"/>
      <c r="M1785" s="52">
        <f>IF(H1785&gt;0,IF(COUNTIF($A$2:A1785,A1785)&gt;1,0,1),0)</f>
        <v>0</v>
      </c>
    </row>
    <row r="1786" spans="1:13" ht="12.75" customHeight="1" x14ac:dyDescent="0.25">
      <c r="A1786" s="17"/>
      <c r="B1786" s="17"/>
      <c r="C1786" s="17"/>
      <c r="D1786" s="17"/>
      <c r="E1786" s="17"/>
      <c r="F1786" s="17"/>
      <c r="G1786" s="53"/>
      <c r="H1786" s="54"/>
      <c r="I1786" s="47"/>
      <c r="J1786" s="17"/>
      <c r="K1786" s="93"/>
      <c r="M1786" s="52">
        <f>IF(H1786&gt;0,IF(COUNTIF($A$2:A1786,A1786)&gt;1,0,1),0)</f>
        <v>0</v>
      </c>
    </row>
    <row r="1787" spans="1:13" ht="12.75" customHeight="1" x14ac:dyDescent="0.25">
      <c r="A1787" s="17"/>
      <c r="B1787" s="17"/>
      <c r="C1787" s="17"/>
      <c r="D1787" s="17"/>
      <c r="E1787" s="17"/>
      <c r="F1787" s="17"/>
      <c r="G1787" s="53"/>
      <c r="H1787" s="54"/>
      <c r="I1787" s="47"/>
      <c r="J1787" s="17"/>
      <c r="K1787" s="93"/>
      <c r="M1787" s="52">
        <f>IF(H1787&gt;0,IF(COUNTIF($A$2:A1787,A1787)&gt;1,0,1),0)</f>
        <v>0</v>
      </c>
    </row>
    <row r="1788" spans="1:13" ht="12.75" customHeight="1" x14ac:dyDescent="0.25">
      <c r="A1788" s="17"/>
      <c r="B1788" s="17"/>
      <c r="C1788" s="17"/>
      <c r="D1788" s="17"/>
      <c r="E1788" s="17"/>
      <c r="F1788" s="17"/>
      <c r="G1788" s="53"/>
      <c r="H1788" s="54"/>
      <c r="I1788" s="47"/>
      <c r="J1788" s="17"/>
      <c r="K1788" s="93"/>
      <c r="M1788" s="52">
        <f>IF(H1788&gt;0,IF(COUNTIF($A$2:A1788,A1788)&gt;1,0,1),0)</f>
        <v>0</v>
      </c>
    </row>
    <row r="1789" spans="1:13" ht="12.75" customHeight="1" x14ac:dyDescent="0.25">
      <c r="A1789" s="17"/>
      <c r="B1789" s="17"/>
      <c r="C1789" s="17"/>
      <c r="D1789" s="17"/>
      <c r="E1789" s="17"/>
      <c r="F1789" s="17"/>
      <c r="G1789" s="53"/>
      <c r="H1789" s="54"/>
      <c r="I1789" s="47"/>
      <c r="J1789" s="17"/>
      <c r="K1789" s="93"/>
      <c r="M1789" s="52">
        <f>IF(H1789&gt;0,IF(COUNTIF($A$2:A1789,A1789)&gt;1,0,1),0)</f>
        <v>0</v>
      </c>
    </row>
    <row r="1790" spans="1:13" ht="12.75" customHeight="1" x14ac:dyDescent="0.25">
      <c r="A1790" s="17"/>
      <c r="B1790" s="17"/>
      <c r="C1790" s="17"/>
      <c r="D1790" s="17"/>
      <c r="E1790" s="17"/>
      <c r="F1790" s="17"/>
      <c r="G1790" s="53"/>
      <c r="H1790" s="54"/>
      <c r="I1790" s="47"/>
      <c r="J1790" s="17"/>
      <c r="K1790" s="93"/>
      <c r="M1790" s="52">
        <f>IF(H1790&gt;0,IF(COUNTIF($A$2:A1790,A1790)&gt;1,0,1),0)</f>
        <v>0</v>
      </c>
    </row>
    <row r="1791" spans="1:13" ht="12.75" customHeight="1" x14ac:dyDescent="0.25">
      <c r="A1791" s="17"/>
      <c r="B1791" s="17"/>
      <c r="C1791" s="17"/>
      <c r="D1791" s="17"/>
      <c r="E1791" s="17"/>
      <c r="F1791" s="17"/>
      <c r="G1791" s="53"/>
      <c r="H1791" s="54"/>
      <c r="I1791" s="47"/>
      <c r="J1791" s="17"/>
      <c r="K1791" s="93"/>
      <c r="M1791" s="52">
        <f>IF(H1791&gt;0,IF(COUNTIF($A$2:A1791,A1791)&gt;1,0,1),0)</f>
        <v>0</v>
      </c>
    </row>
    <row r="1792" spans="1:13" ht="12.75" customHeight="1" x14ac:dyDescent="0.25">
      <c r="A1792" s="17"/>
      <c r="B1792" s="17"/>
      <c r="C1792" s="17"/>
      <c r="D1792" s="17"/>
      <c r="E1792" s="17"/>
      <c r="F1792" s="17"/>
      <c r="G1792" s="53"/>
      <c r="H1792" s="54"/>
      <c r="I1792" s="47"/>
      <c r="J1792" s="17"/>
      <c r="K1792" s="93"/>
      <c r="M1792" s="52">
        <f>IF(H1792&gt;0,IF(COUNTIF($A$2:A1792,A1792)&gt;1,0,1),0)</f>
        <v>0</v>
      </c>
    </row>
    <row r="1793" spans="1:13" ht="12.75" customHeight="1" x14ac:dyDescent="0.25">
      <c r="A1793" s="17"/>
      <c r="B1793" s="17"/>
      <c r="C1793" s="17"/>
      <c r="D1793" s="17"/>
      <c r="E1793" s="17"/>
      <c r="F1793" s="17"/>
      <c r="G1793" s="53"/>
      <c r="H1793" s="54"/>
      <c r="I1793" s="47"/>
      <c r="J1793" s="17"/>
      <c r="K1793" s="93"/>
      <c r="M1793" s="52">
        <f>IF(H1793&gt;0,IF(COUNTIF($A$2:A1793,A1793)&gt;1,0,1),0)</f>
        <v>0</v>
      </c>
    </row>
    <row r="1794" spans="1:13" ht="12.75" customHeight="1" x14ac:dyDescent="0.25">
      <c r="A1794" s="17"/>
      <c r="B1794" s="17"/>
      <c r="C1794" s="17"/>
      <c r="D1794" s="17"/>
      <c r="E1794" s="17"/>
      <c r="F1794" s="17"/>
      <c r="G1794" s="53"/>
      <c r="H1794" s="54"/>
      <c r="I1794" s="47"/>
      <c r="J1794" s="17"/>
      <c r="K1794" s="93"/>
      <c r="M1794" s="52">
        <f>IF(H1794&gt;0,IF(COUNTIF($A$2:A1794,A1794)&gt;1,0,1),0)</f>
        <v>0</v>
      </c>
    </row>
    <row r="1795" spans="1:13" ht="12.75" customHeight="1" x14ac:dyDescent="0.25">
      <c r="A1795" s="17"/>
      <c r="B1795" s="17"/>
      <c r="C1795" s="17"/>
      <c r="D1795" s="17"/>
      <c r="E1795" s="17"/>
      <c r="F1795" s="17"/>
      <c r="G1795" s="53"/>
      <c r="H1795" s="54"/>
      <c r="I1795" s="47"/>
      <c r="J1795" s="17"/>
      <c r="K1795" s="93"/>
      <c r="M1795" s="52">
        <f>IF(H1795&gt;0,IF(COUNTIF($A$2:A1795,A1795)&gt;1,0,1),0)</f>
        <v>0</v>
      </c>
    </row>
    <row r="1796" spans="1:13" ht="12.75" customHeight="1" x14ac:dyDescent="0.25">
      <c r="A1796" s="17"/>
      <c r="B1796" s="17"/>
      <c r="C1796" s="17"/>
      <c r="D1796" s="17"/>
      <c r="E1796" s="17"/>
      <c r="F1796" s="17"/>
      <c r="G1796" s="53"/>
      <c r="H1796" s="54"/>
      <c r="I1796" s="47"/>
      <c r="J1796" s="17"/>
      <c r="K1796" s="93"/>
      <c r="M1796" s="52">
        <f>IF(H1796&gt;0,IF(COUNTIF($A$2:A1796,A1796)&gt;1,0,1),0)</f>
        <v>0</v>
      </c>
    </row>
    <row r="1797" spans="1:13" ht="12.75" customHeight="1" x14ac:dyDescent="0.25">
      <c r="A1797" s="17"/>
      <c r="B1797" s="17"/>
      <c r="C1797" s="17"/>
      <c r="D1797" s="17"/>
      <c r="E1797" s="17"/>
      <c r="F1797" s="17"/>
      <c r="G1797" s="53"/>
      <c r="H1797" s="54"/>
      <c r="I1797" s="47"/>
      <c r="J1797" s="17"/>
      <c r="K1797" s="93"/>
      <c r="M1797" s="52">
        <f>IF(H1797&gt;0,IF(COUNTIF($A$2:A1797,A1797)&gt;1,0,1),0)</f>
        <v>0</v>
      </c>
    </row>
    <row r="1798" spans="1:13" ht="12.75" customHeight="1" x14ac:dyDescent="0.25">
      <c r="A1798" s="17"/>
      <c r="B1798" s="17"/>
      <c r="C1798" s="17"/>
      <c r="D1798" s="17"/>
      <c r="E1798" s="17"/>
      <c r="F1798" s="17"/>
      <c r="G1798" s="53"/>
      <c r="H1798" s="54"/>
      <c r="I1798" s="47"/>
      <c r="J1798" s="17"/>
      <c r="K1798" s="93"/>
      <c r="M1798" s="52">
        <f>IF(H1798&gt;0,IF(COUNTIF($A$2:A1798,A1798)&gt;1,0,1),0)</f>
        <v>0</v>
      </c>
    </row>
    <row r="1799" spans="1:13" ht="12.75" customHeight="1" x14ac:dyDescent="0.25">
      <c r="A1799" s="17"/>
      <c r="B1799" s="17"/>
      <c r="C1799" s="17"/>
      <c r="D1799" s="17"/>
      <c r="E1799" s="17"/>
      <c r="F1799" s="17"/>
      <c r="G1799" s="53"/>
      <c r="H1799" s="54"/>
      <c r="I1799" s="47"/>
      <c r="J1799" s="17"/>
      <c r="K1799" s="93"/>
      <c r="M1799" s="52">
        <f>IF(H1799&gt;0,IF(COUNTIF($A$2:A1799,A1799)&gt;1,0,1),0)</f>
        <v>0</v>
      </c>
    </row>
    <row r="1800" spans="1:13" ht="12.75" customHeight="1" x14ac:dyDescent="0.25">
      <c r="A1800" s="17"/>
      <c r="B1800" s="17"/>
      <c r="C1800" s="17"/>
      <c r="D1800" s="17"/>
      <c r="E1800" s="17"/>
      <c r="F1800" s="17"/>
      <c r="G1800" s="53"/>
      <c r="H1800" s="54"/>
      <c r="I1800" s="47"/>
      <c r="J1800" s="17"/>
      <c r="K1800" s="93"/>
      <c r="M1800" s="52">
        <f>IF(H1800&gt;0,IF(COUNTIF($A$2:A1800,A1800)&gt;1,0,1),0)</f>
        <v>0</v>
      </c>
    </row>
    <row r="1801" spans="1:13" ht="12.75" customHeight="1" x14ac:dyDescent="0.25">
      <c r="A1801" s="17"/>
      <c r="B1801" s="17"/>
      <c r="C1801" s="17"/>
      <c r="D1801" s="17"/>
      <c r="E1801" s="17"/>
      <c r="F1801" s="17"/>
      <c r="G1801" s="53"/>
      <c r="H1801" s="54"/>
      <c r="I1801" s="47"/>
      <c r="J1801" s="17"/>
      <c r="K1801" s="93"/>
      <c r="M1801" s="52">
        <f>IF(H1801&gt;0,IF(COUNTIF($A$2:A1801,A1801)&gt;1,0,1),0)</f>
        <v>0</v>
      </c>
    </row>
    <row r="1802" spans="1:13" ht="12.75" customHeight="1" x14ac:dyDescent="0.25">
      <c r="A1802" s="17"/>
      <c r="B1802" s="17"/>
      <c r="C1802" s="17"/>
      <c r="D1802" s="17"/>
      <c r="E1802" s="17"/>
      <c r="F1802" s="17"/>
      <c r="G1802" s="53"/>
      <c r="H1802" s="54"/>
      <c r="I1802" s="47"/>
      <c r="J1802" s="17"/>
      <c r="K1802" s="93"/>
      <c r="M1802" s="52">
        <f>IF(H1802&gt;0,IF(COUNTIF($A$2:A1802,A1802)&gt;1,0,1),0)</f>
        <v>0</v>
      </c>
    </row>
    <row r="1803" spans="1:13" ht="12.75" customHeight="1" x14ac:dyDescent="0.25">
      <c r="A1803" s="17"/>
      <c r="B1803" s="17"/>
      <c r="C1803" s="17"/>
      <c r="D1803" s="17"/>
      <c r="E1803" s="17"/>
      <c r="F1803" s="17"/>
      <c r="G1803" s="53"/>
      <c r="H1803" s="54"/>
      <c r="I1803" s="47"/>
      <c r="J1803" s="17"/>
      <c r="K1803" s="93"/>
      <c r="M1803" s="52">
        <f>IF(H1803&gt;0,IF(COUNTIF($A$2:A1803,A1803)&gt;1,0,1),0)</f>
        <v>0</v>
      </c>
    </row>
    <row r="1804" spans="1:13" ht="12.75" customHeight="1" x14ac:dyDescent="0.25">
      <c r="A1804" s="17"/>
      <c r="B1804" s="17"/>
      <c r="C1804" s="17"/>
      <c r="D1804" s="17"/>
      <c r="E1804" s="17"/>
      <c r="F1804" s="17"/>
      <c r="G1804" s="53"/>
      <c r="H1804" s="54"/>
      <c r="I1804" s="47"/>
      <c r="J1804" s="17"/>
      <c r="K1804" s="93"/>
      <c r="M1804" s="52">
        <f>IF(H1804&gt;0,IF(COUNTIF($A$2:A1804,A1804)&gt;1,0,1),0)</f>
        <v>0</v>
      </c>
    </row>
    <row r="1805" spans="1:13" ht="12.75" customHeight="1" x14ac:dyDescent="0.25">
      <c r="A1805" s="17"/>
      <c r="B1805" s="17"/>
      <c r="C1805" s="17"/>
      <c r="D1805" s="17"/>
      <c r="E1805" s="17"/>
      <c r="F1805" s="17"/>
      <c r="G1805" s="53"/>
      <c r="H1805" s="54"/>
      <c r="I1805" s="47"/>
      <c r="J1805" s="17"/>
      <c r="K1805" s="93"/>
      <c r="M1805" s="52">
        <f>IF(H1805&gt;0,IF(COUNTIF($A$2:A1805,A1805)&gt;1,0,1),0)</f>
        <v>0</v>
      </c>
    </row>
    <row r="1806" spans="1:13" ht="12.75" customHeight="1" x14ac:dyDescent="0.25">
      <c r="A1806" s="17"/>
      <c r="B1806" s="17"/>
      <c r="C1806" s="17"/>
      <c r="D1806" s="17"/>
      <c r="E1806" s="17"/>
      <c r="F1806" s="17"/>
      <c r="G1806" s="53"/>
      <c r="H1806" s="54"/>
      <c r="I1806" s="47"/>
      <c r="J1806" s="17"/>
      <c r="K1806" s="93"/>
      <c r="M1806" s="52">
        <f>IF(H1806&gt;0,IF(COUNTIF($A$2:A1806,A1806)&gt;1,0,1),0)</f>
        <v>0</v>
      </c>
    </row>
    <row r="1807" spans="1:13" ht="12.75" customHeight="1" x14ac:dyDescent="0.25">
      <c r="A1807" s="17"/>
      <c r="B1807" s="17"/>
      <c r="C1807" s="17"/>
      <c r="D1807" s="17"/>
      <c r="E1807" s="17"/>
      <c r="F1807" s="17"/>
      <c r="G1807" s="53"/>
      <c r="H1807" s="54"/>
      <c r="I1807" s="47"/>
      <c r="J1807" s="17"/>
      <c r="K1807" s="93"/>
      <c r="M1807" s="52">
        <f>IF(H1807&gt;0,IF(COUNTIF($A$2:A1807,A1807)&gt;1,0,1),0)</f>
        <v>0</v>
      </c>
    </row>
    <row r="1808" spans="1:13" ht="12.75" customHeight="1" x14ac:dyDescent="0.25">
      <c r="A1808" s="17"/>
      <c r="B1808" s="17"/>
      <c r="C1808" s="17"/>
      <c r="D1808" s="17"/>
      <c r="E1808" s="17"/>
      <c r="F1808" s="17"/>
      <c r="G1808" s="53"/>
      <c r="H1808" s="54"/>
      <c r="I1808" s="47"/>
      <c r="J1808" s="17"/>
      <c r="K1808" s="93"/>
      <c r="M1808" s="52">
        <f>IF(H1808&gt;0,IF(COUNTIF($A$2:A1808,A1808)&gt;1,0,1),0)</f>
        <v>0</v>
      </c>
    </row>
    <row r="1809" spans="1:13" ht="12.75" customHeight="1" x14ac:dyDescent="0.25">
      <c r="A1809" s="17"/>
      <c r="B1809" s="17"/>
      <c r="C1809" s="17"/>
      <c r="D1809" s="17"/>
      <c r="E1809" s="17"/>
      <c r="F1809" s="17"/>
      <c r="G1809" s="53"/>
      <c r="H1809" s="54"/>
      <c r="I1809" s="47"/>
      <c r="J1809" s="17"/>
      <c r="K1809" s="93"/>
      <c r="M1809" s="52">
        <f>IF(H1809&gt;0,IF(COUNTIF($A$2:A1809,A1809)&gt;1,0,1),0)</f>
        <v>0</v>
      </c>
    </row>
    <row r="1810" spans="1:13" ht="12.75" customHeight="1" x14ac:dyDescent="0.25">
      <c r="A1810" s="17"/>
      <c r="B1810" s="17"/>
      <c r="C1810" s="17"/>
      <c r="D1810" s="17"/>
      <c r="E1810" s="17"/>
      <c r="F1810" s="17"/>
      <c r="G1810" s="53"/>
      <c r="H1810" s="54"/>
      <c r="I1810" s="47"/>
      <c r="J1810" s="17"/>
      <c r="K1810" s="93"/>
      <c r="M1810" s="52">
        <f>IF(H1810&gt;0,IF(COUNTIF($A$2:A1810,A1810)&gt;1,0,1),0)</f>
        <v>0</v>
      </c>
    </row>
    <row r="1811" spans="1:13" ht="12.75" customHeight="1" x14ac:dyDescent="0.25">
      <c r="A1811" s="17"/>
      <c r="B1811" s="17"/>
      <c r="C1811" s="17"/>
      <c r="D1811" s="17"/>
      <c r="E1811" s="17"/>
      <c r="F1811" s="17"/>
      <c r="G1811" s="53"/>
      <c r="H1811" s="54"/>
      <c r="I1811" s="47"/>
      <c r="J1811" s="17"/>
      <c r="K1811" s="93"/>
      <c r="M1811" s="52">
        <f>IF(H1811&gt;0,IF(COUNTIF($A$2:A1811,A1811)&gt;1,0,1),0)</f>
        <v>0</v>
      </c>
    </row>
    <row r="1812" spans="1:13" ht="12.75" customHeight="1" x14ac:dyDescent="0.25">
      <c r="A1812" s="17"/>
      <c r="B1812" s="17"/>
      <c r="C1812" s="17"/>
      <c r="D1812" s="17"/>
      <c r="E1812" s="17"/>
      <c r="F1812" s="17"/>
      <c r="G1812" s="53"/>
      <c r="H1812" s="54"/>
      <c r="I1812" s="47"/>
      <c r="J1812" s="17"/>
      <c r="K1812" s="93"/>
      <c r="M1812" s="52">
        <f>IF(H1812&gt;0,IF(COUNTIF($A$2:A1812,A1812)&gt;1,0,1),0)</f>
        <v>0</v>
      </c>
    </row>
    <row r="1813" spans="1:13" ht="12.75" customHeight="1" x14ac:dyDescent="0.25">
      <c r="A1813" s="17"/>
      <c r="B1813" s="17"/>
      <c r="C1813" s="17"/>
      <c r="D1813" s="17"/>
      <c r="E1813" s="17"/>
      <c r="F1813" s="17"/>
      <c r="G1813" s="53"/>
      <c r="H1813" s="54"/>
      <c r="I1813" s="47"/>
      <c r="J1813" s="17"/>
      <c r="K1813" s="93"/>
      <c r="M1813" s="52">
        <f>IF(H1813&gt;0,IF(COUNTIF($A$2:A1813,A1813)&gt;1,0,1),0)</f>
        <v>0</v>
      </c>
    </row>
    <row r="1814" spans="1:13" ht="12.75" customHeight="1" x14ac:dyDescent="0.25">
      <c r="A1814" s="17"/>
      <c r="B1814" s="17"/>
      <c r="C1814" s="17"/>
      <c r="D1814" s="17"/>
      <c r="E1814" s="17"/>
      <c r="F1814" s="17"/>
      <c r="G1814" s="53"/>
      <c r="H1814" s="54"/>
      <c r="I1814" s="47"/>
      <c r="J1814" s="17"/>
      <c r="K1814" s="93"/>
      <c r="M1814" s="52">
        <f>IF(H1814&gt;0,IF(COUNTIF($A$2:A1814,A1814)&gt;1,0,1),0)</f>
        <v>0</v>
      </c>
    </row>
    <row r="1815" spans="1:13" ht="12.75" customHeight="1" x14ac:dyDescent="0.25">
      <c r="A1815" s="17"/>
      <c r="B1815" s="17"/>
      <c r="C1815" s="17"/>
      <c r="D1815" s="17"/>
      <c r="E1815" s="17"/>
      <c r="F1815" s="17"/>
      <c r="G1815" s="53"/>
      <c r="H1815" s="54"/>
      <c r="I1815" s="47"/>
      <c r="J1815" s="17"/>
      <c r="K1815" s="93"/>
      <c r="M1815" s="52">
        <f>IF(H1815&gt;0,IF(COUNTIF($A$2:A1815,A1815)&gt;1,0,1),0)</f>
        <v>0</v>
      </c>
    </row>
    <row r="1816" spans="1:13" ht="12.75" customHeight="1" x14ac:dyDescent="0.25">
      <c r="A1816" s="17"/>
      <c r="B1816" s="17"/>
      <c r="C1816" s="17"/>
      <c r="D1816" s="17"/>
      <c r="E1816" s="17"/>
      <c r="F1816" s="17"/>
      <c r="G1816" s="53"/>
      <c r="H1816" s="54"/>
      <c r="I1816" s="47"/>
      <c r="J1816" s="17"/>
      <c r="K1816" s="93"/>
      <c r="M1816" s="52">
        <f>IF(H1816&gt;0,IF(COUNTIF($A$2:A1816,A1816)&gt;1,0,1),0)</f>
        <v>0</v>
      </c>
    </row>
    <row r="1817" spans="1:13" ht="12.75" customHeight="1" x14ac:dyDescent="0.25">
      <c r="A1817" s="17"/>
      <c r="B1817" s="17"/>
      <c r="C1817" s="17"/>
      <c r="D1817" s="17"/>
      <c r="E1817" s="17"/>
      <c r="F1817" s="17"/>
      <c r="G1817" s="53"/>
      <c r="H1817" s="54"/>
      <c r="I1817" s="47"/>
      <c r="J1817" s="17"/>
      <c r="K1817" s="93"/>
      <c r="M1817" s="52">
        <f>IF(H1817&gt;0,IF(COUNTIF($A$2:A1817,A1817)&gt;1,0,1),0)</f>
        <v>0</v>
      </c>
    </row>
    <row r="1818" spans="1:13" ht="12.75" customHeight="1" x14ac:dyDescent="0.25">
      <c r="A1818" s="17"/>
      <c r="B1818" s="17"/>
      <c r="C1818" s="17"/>
      <c r="D1818" s="17"/>
      <c r="E1818" s="17"/>
      <c r="F1818" s="17"/>
      <c r="G1818" s="53"/>
      <c r="H1818" s="54"/>
      <c r="I1818" s="47"/>
      <c r="J1818" s="17"/>
      <c r="K1818" s="93"/>
      <c r="M1818" s="52">
        <f>IF(H1818&gt;0,IF(COUNTIF($A$2:A1818,A1818)&gt;1,0,1),0)</f>
        <v>0</v>
      </c>
    </row>
    <row r="1819" spans="1:13" ht="12.75" customHeight="1" x14ac:dyDescent="0.25">
      <c r="A1819" s="17"/>
      <c r="B1819" s="17"/>
      <c r="C1819" s="17"/>
      <c r="D1819" s="17"/>
      <c r="E1819" s="17"/>
      <c r="F1819" s="17"/>
      <c r="G1819" s="53"/>
      <c r="H1819" s="54"/>
      <c r="I1819" s="47"/>
      <c r="J1819" s="17"/>
      <c r="K1819" s="93"/>
      <c r="M1819" s="52">
        <f>IF(H1819&gt;0,IF(COUNTIF($A$2:A1819,A1819)&gt;1,0,1),0)</f>
        <v>0</v>
      </c>
    </row>
    <row r="1820" spans="1:13" ht="12.75" customHeight="1" x14ac:dyDescent="0.25">
      <c r="A1820" s="17"/>
      <c r="B1820" s="17"/>
      <c r="C1820" s="17"/>
      <c r="D1820" s="17"/>
      <c r="E1820" s="17"/>
      <c r="F1820" s="17"/>
      <c r="G1820" s="53"/>
      <c r="H1820" s="54"/>
      <c r="I1820" s="47"/>
      <c r="J1820" s="17"/>
      <c r="K1820" s="93"/>
      <c r="M1820" s="52">
        <f>IF(H1820&gt;0,IF(COUNTIF($A$2:A1820,A1820)&gt;1,0,1),0)</f>
        <v>0</v>
      </c>
    </row>
    <row r="1821" spans="1:13" ht="12.75" customHeight="1" x14ac:dyDescent="0.25">
      <c r="A1821" s="17"/>
      <c r="B1821" s="17"/>
      <c r="C1821" s="17"/>
      <c r="D1821" s="17"/>
      <c r="E1821" s="17"/>
      <c r="F1821" s="17"/>
      <c r="G1821" s="53"/>
      <c r="H1821" s="54"/>
      <c r="I1821" s="47"/>
      <c r="J1821" s="17"/>
      <c r="K1821" s="93"/>
      <c r="M1821" s="52">
        <f>IF(H1821&gt;0,IF(COUNTIF($A$2:A1821,A1821)&gt;1,0,1),0)</f>
        <v>0</v>
      </c>
    </row>
    <row r="1822" spans="1:13" ht="12.75" customHeight="1" x14ac:dyDescent="0.25">
      <c r="A1822" s="17"/>
      <c r="B1822" s="17"/>
      <c r="C1822" s="17"/>
      <c r="D1822" s="17"/>
      <c r="E1822" s="17"/>
      <c r="F1822" s="17"/>
      <c r="G1822" s="53"/>
      <c r="H1822" s="54"/>
      <c r="I1822" s="47"/>
      <c r="J1822" s="17"/>
      <c r="K1822" s="93"/>
      <c r="M1822" s="52">
        <f>IF(H1822&gt;0,IF(COUNTIF($A$2:A1822,A1822)&gt;1,0,1),0)</f>
        <v>0</v>
      </c>
    </row>
    <row r="1823" spans="1:13" ht="12.75" customHeight="1" x14ac:dyDescent="0.25">
      <c r="A1823" s="17"/>
      <c r="B1823" s="17"/>
      <c r="C1823" s="17"/>
      <c r="D1823" s="17"/>
      <c r="E1823" s="17"/>
      <c r="F1823" s="17"/>
      <c r="G1823" s="53"/>
      <c r="H1823" s="54"/>
      <c r="I1823" s="47"/>
      <c r="J1823" s="17"/>
      <c r="K1823" s="93"/>
      <c r="M1823" s="52">
        <f>IF(H1823&gt;0,IF(COUNTIF($A$2:A1823,A1823)&gt;1,0,1),0)</f>
        <v>0</v>
      </c>
    </row>
    <row r="1824" spans="1:13" ht="12.75" customHeight="1" x14ac:dyDescent="0.25">
      <c r="A1824" s="17"/>
      <c r="B1824" s="17"/>
      <c r="C1824" s="17"/>
      <c r="D1824" s="17"/>
      <c r="E1824" s="17"/>
      <c r="F1824" s="17"/>
      <c r="G1824" s="53"/>
      <c r="H1824" s="54"/>
      <c r="I1824" s="47"/>
      <c r="J1824" s="17"/>
      <c r="K1824" s="93"/>
      <c r="M1824" s="52">
        <f>IF(H1824&gt;0,IF(COUNTIF($A$2:A1824,A1824)&gt;1,0,1),0)</f>
        <v>0</v>
      </c>
    </row>
    <row r="1825" spans="1:13" ht="12.75" customHeight="1" x14ac:dyDescent="0.25">
      <c r="A1825" s="17"/>
      <c r="B1825" s="17"/>
      <c r="C1825" s="17"/>
      <c r="D1825" s="17"/>
      <c r="E1825" s="17"/>
      <c r="F1825" s="17"/>
      <c r="G1825" s="53"/>
      <c r="H1825" s="54"/>
      <c r="I1825" s="47"/>
      <c r="J1825" s="17"/>
      <c r="K1825" s="93"/>
      <c r="M1825" s="52">
        <f>IF(H1825&gt;0,IF(COUNTIF($A$2:A1825,A1825)&gt;1,0,1),0)</f>
        <v>0</v>
      </c>
    </row>
    <row r="1826" spans="1:13" ht="12.75" customHeight="1" x14ac:dyDescent="0.25">
      <c r="A1826" s="17"/>
      <c r="B1826" s="17"/>
      <c r="C1826" s="17"/>
      <c r="D1826" s="17"/>
      <c r="E1826" s="17"/>
      <c r="F1826" s="17"/>
      <c r="G1826" s="53"/>
      <c r="H1826" s="54"/>
      <c r="I1826" s="47"/>
      <c r="J1826" s="17"/>
      <c r="K1826" s="93"/>
      <c r="M1826" s="52">
        <f>IF(H1826&gt;0,IF(COUNTIF($A$2:A1826,A1826)&gt;1,0,1),0)</f>
        <v>0</v>
      </c>
    </row>
    <row r="1827" spans="1:13" ht="12.75" customHeight="1" x14ac:dyDescent="0.25">
      <c r="A1827" s="17"/>
      <c r="B1827" s="17"/>
      <c r="C1827" s="17"/>
      <c r="D1827" s="17"/>
      <c r="E1827" s="17"/>
      <c r="F1827" s="17"/>
      <c r="G1827" s="53"/>
      <c r="H1827" s="54"/>
      <c r="I1827" s="47"/>
      <c r="J1827" s="17"/>
      <c r="K1827" s="93"/>
      <c r="M1827" s="52">
        <f>IF(H1827&gt;0,IF(COUNTIF($A$2:A1827,A1827)&gt;1,0,1),0)</f>
        <v>0</v>
      </c>
    </row>
    <row r="1828" spans="1:13" ht="12.75" customHeight="1" x14ac:dyDescent="0.25">
      <c r="A1828" s="17"/>
      <c r="B1828" s="17"/>
      <c r="C1828" s="17"/>
      <c r="D1828" s="17"/>
      <c r="E1828" s="17"/>
      <c r="F1828" s="17"/>
      <c r="G1828" s="53"/>
      <c r="H1828" s="54"/>
      <c r="I1828" s="47"/>
      <c r="J1828" s="17"/>
      <c r="K1828" s="93"/>
      <c r="M1828" s="52">
        <f>IF(H1828&gt;0,IF(COUNTIF($A$2:A1828,A1828)&gt;1,0,1),0)</f>
        <v>0</v>
      </c>
    </row>
    <row r="1829" spans="1:13" ht="12.75" customHeight="1" x14ac:dyDescent="0.25">
      <c r="A1829" s="17"/>
      <c r="B1829" s="17"/>
      <c r="C1829" s="17"/>
      <c r="D1829" s="17"/>
      <c r="E1829" s="17"/>
      <c r="F1829" s="17"/>
      <c r="G1829" s="53"/>
      <c r="H1829" s="54"/>
      <c r="I1829" s="47"/>
      <c r="J1829" s="17"/>
      <c r="K1829" s="93"/>
      <c r="M1829" s="52">
        <f>IF(H1829&gt;0,IF(COUNTIF($A$2:A1829,A1829)&gt;1,0,1),0)</f>
        <v>0</v>
      </c>
    </row>
    <row r="1830" spans="1:13" ht="12.75" customHeight="1" x14ac:dyDescent="0.25">
      <c r="A1830" s="17"/>
      <c r="B1830" s="17"/>
      <c r="C1830" s="17"/>
      <c r="D1830" s="17"/>
      <c r="E1830" s="17"/>
      <c r="F1830" s="17"/>
      <c r="G1830" s="53"/>
      <c r="H1830" s="54"/>
      <c r="I1830" s="47"/>
      <c r="J1830" s="17"/>
      <c r="K1830" s="93"/>
      <c r="M1830" s="52">
        <f>IF(H1830&gt;0,IF(COUNTIF($A$2:A1830,A1830)&gt;1,0,1),0)</f>
        <v>0</v>
      </c>
    </row>
    <row r="1831" spans="1:13" ht="12.75" customHeight="1" x14ac:dyDescent="0.25">
      <c r="A1831" s="17"/>
      <c r="B1831" s="17"/>
      <c r="C1831" s="17"/>
      <c r="D1831" s="17"/>
      <c r="E1831" s="17"/>
      <c r="F1831" s="17"/>
      <c r="G1831" s="53"/>
      <c r="H1831" s="54"/>
      <c r="I1831" s="47"/>
      <c r="J1831" s="17"/>
      <c r="K1831" s="93"/>
      <c r="M1831" s="52">
        <f>IF(H1831&gt;0,IF(COUNTIF($A$2:A1831,A1831)&gt;1,0,1),0)</f>
        <v>0</v>
      </c>
    </row>
    <row r="1832" spans="1:13" ht="12.75" customHeight="1" x14ac:dyDescent="0.25">
      <c r="A1832" s="17"/>
      <c r="B1832" s="17"/>
      <c r="C1832" s="17"/>
      <c r="D1832" s="17"/>
      <c r="E1832" s="17"/>
      <c r="F1832" s="17"/>
      <c r="G1832" s="53"/>
      <c r="H1832" s="54"/>
      <c r="I1832" s="47"/>
      <c r="J1832" s="17"/>
      <c r="K1832" s="93"/>
      <c r="M1832" s="52">
        <f>IF(H1832&gt;0,IF(COUNTIF($A$2:A1832,A1832)&gt;1,0,1),0)</f>
        <v>0</v>
      </c>
    </row>
    <row r="1833" spans="1:13" ht="12.75" customHeight="1" x14ac:dyDescent="0.25">
      <c r="A1833" s="17"/>
      <c r="B1833" s="17"/>
      <c r="C1833" s="17"/>
      <c r="D1833" s="17"/>
      <c r="E1833" s="17"/>
      <c r="F1833" s="17"/>
      <c r="G1833" s="53"/>
      <c r="H1833" s="54"/>
      <c r="I1833" s="47"/>
      <c r="J1833" s="17"/>
      <c r="K1833" s="93"/>
      <c r="M1833" s="52">
        <f>IF(H1833&gt;0,IF(COUNTIF($A$2:A1833,A1833)&gt;1,0,1),0)</f>
        <v>0</v>
      </c>
    </row>
    <row r="1834" spans="1:13" ht="12.75" customHeight="1" x14ac:dyDescent="0.25">
      <c r="A1834" s="17"/>
      <c r="B1834" s="17"/>
      <c r="C1834" s="17"/>
      <c r="D1834" s="17"/>
      <c r="E1834" s="17"/>
      <c r="F1834" s="17"/>
      <c r="G1834" s="53"/>
      <c r="H1834" s="54"/>
      <c r="I1834" s="47"/>
      <c r="J1834" s="17"/>
      <c r="K1834" s="93"/>
      <c r="M1834" s="52">
        <f>IF(H1834&gt;0,IF(COUNTIF($A$2:A1834,A1834)&gt;1,0,1),0)</f>
        <v>0</v>
      </c>
    </row>
    <row r="1835" spans="1:13" ht="12.75" customHeight="1" x14ac:dyDescent="0.25">
      <c r="A1835" s="17"/>
      <c r="B1835" s="17"/>
      <c r="C1835" s="17"/>
      <c r="D1835" s="17"/>
      <c r="E1835" s="17"/>
      <c r="F1835" s="17"/>
      <c r="G1835" s="53"/>
      <c r="H1835" s="54"/>
      <c r="I1835" s="47"/>
      <c r="J1835" s="17"/>
      <c r="K1835" s="93"/>
      <c r="M1835" s="52">
        <f>IF(H1835&gt;0,IF(COUNTIF($A$2:A1835,A1835)&gt;1,0,1),0)</f>
        <v>0</v>
      </c>
    </row>
    <row r="1836" spans="1:13" ht="12.75" customHeight="1" x14ac:dyDescent="0.25">
      <c r="A1836" s="17"/>
      <c r="B1836" s="17"/>
      <c r="C1836" s="17"/>
      <c r="D1836" s="17"/>
      <c r="E1836" s="17"/>
      <c r="F1836" s="17"/>
      <c r="G1836" s="53"/>
      <c r="H1836" s="54"/>
      <c r="I1836" s="47"/>
      <c r="J1836" s="17"/>
      <c r="K1836" s="93"/>
      <c r="M1836" s="52">
        <f>IF(H1836&gt;0,IF(COUNTIF($A$2:A1836,A1836)&gt;1,0,1),0)</f>
        <v>0</v>
      </c>
    </row>
    <row r="1837" spans="1:13" ht="12.75" customHeight="1" x14ac:dyDescent="0.25">
      <c r="A1837" s="17"/>
      <c r="B1837" s="17"/>
      <c r="C1837" s="17"/>
      <c r="D1837" s="17"/>
      <c r="E1837" s="17"/>
      <c r="F1837" s="17"/>
      <c r="G1837" s="53"/>
      <c r="H1837" s="54"/>
      <c r="I1837" s="47"/>
      <c r="J1837" s="17"/>
      <c r="K1837" s="93"/>
      <c r="M1837" s="52">
        <f>IF(H1837&gt;0,IF(COUNTIF($A$2:A1837,A1837)&gt;1,0,1),0)</f>
        <v>0</v>
      </c>
    </row>
    <row r="1838" spans="1:13" ht="12.75" customHeight="1" x14ac:dyDescent="0.25">
      <c r="A1838" s="17"/>
      <c r="B1838" s="17"/>
      <c r="C1838" s="17"/>
      <c r="D1838" s="17"/>
      <c r="E1838" s="17"/>
      <c r="F1838" s="17"/>
      <c r="G1838" s="53"/>
      <c r="H1838" s="54"/>
      <c r="I1838" s="47"/>
      <c r="J1838" s="17"/>
      <c r="K1838" s="93"/>
      <c r="M1838" s="52">
        <f>IF(H1838&gt;0,IF(COUNTIF($A$2:A1838,A1838)&gt;1,0,1),0)</f>
        <v>0</v>
      </c>
    </row>
    <row r="1839" spans="1:13" ht="12.75" customHeight="1" x14ac:dyDescent="0.25">
      <c r="A1839" s="17"/>
      <c r="B1839" s="17"/>
      <c r="C1839" s="17"/>
      <c r="D1839" s="17"/>
      <c r="E1839" s="17"/>
      <c r="F1839" s="17"/>
      <c r="G1839" s="53"/>
      <c r="H1839" s="54"/>
      <c r="I1839" s="47"/>
      <c r="J1839" s="17"/>
      <c r="K1839" s="93"/>
      <c r="M1839" s="52">
        <f>IF(H1839&gt;0,IF(COUNTIF($A$2:A1839,A1839)&gt;1,0,1),0)</f>
        <v>0</v>
      </c>
    </row>
    <row r="1840" spans="1:13" ht="12.75" customHeight="1" x14ac:dyDescent="0.25">
      <c r="A1840" s="17"/>
      <c r="B1840" s="17"/>
      <c r="C1840" s="17"/>
      <c r="D1840" s="17"/>
      <c r="E1840" s="17"/>
      <c r="F1840" s="17"/>
      <c r="G1840" s="53"/>
      <c r="H1840" s="54"/>
      <c r="I1840" s="47"/>
      <c r="J1840" s="17"/>
      <c r="K1840" s="93"/>
      <c r="M1840" s="52">
        <f>IF(H1840&gt;0,IF(COUNTIF($A$2:A1840,A1840)&gt;1,0,1),0)</f>
        <v>0</v>
      </c>
    </row>
    <row r="1841" spans="1:13" ht="12.75" customHeight="1" x14ac:dyDescent="0.25">
      <c r="A1841" s="17"/>
      <c r="B1841" s="17"/>
      <c r="C1841" s="17"/>
      <c r="D1841" s="17"/>
      <c r="E1841" s="17"/>
      <c r="F1841" s="17"/>
      <c r="G1841" s="53"/>
      <c r="H1841" s="54"/>
      <c r="I1841" s="47"/>
      <c r="J1841" s="17"/>
      <c r="K1841" s="93"/>
      <c r="M1841" s="52">
        <f>IF(H1841&gt;0,IF(COUNTIF($A$2:A1841,A1841)&gt;1,0,1),0)</f>
        <v>0</v>
      </c>
    </row>
    <row r="1842" spans="1:13" ht="12.75" customHeight="1" x14ac:dyDescent="0.25">
      <c r="A1842" s="17"/>
      <c r="B1842" s="17"/>
      <c r="C1842" s="17"/>
      <c r="D1842" s="17"/>
      <c r="E1842" s="17"/>
      <c r="F1842" s="17"/>
      <c r="G1842" s="53"/>
      <c r="H1842" s="54"/>
      <c r="I1842" s="47"/>
      <c r="J1842" s="17"/>
      <c r="K1842" s="93"/>
      <c r="M1842" s="52">
        <f>IF(H1842&gt;0,IF(COUNTIF($A$2:A1842,A1842)&gt;1,0,1),0)</f>
        <v>0</v>
      </c>
    </row>
    <row r="1843" spans="1:13" ht="12.75" customHeight="1" x14ac:dyDescent="0.25">
      <c r="A1843" s="17"/>
      <c r="B1843" s="17"/>
      <c r="C1843" s="17"/>
      <c r="D1843" s="17"/>
      <c r="E1843" s="17"/>
      <c r="F1843" s="17"/>
      <c r="G1843" s="53"/>
      <c r="H1843" s="54"/>
      <c r="I1843" s="47"/>
      <c r="J1843" s="17"/>
      <c r="K1843" s="93"/>
      <c r="M1843" s="52">
        <f>IF(H1843&gt;0,IF(COUNTIF($A$2:A1843,A1843)&gt;1,0,1),0)</f>
        <v>0</v>
      </c>
    </row>
    <row r="1844" spans="1:13" ht="12.75" customHeight="1" x14ac:dyDescent="0.25">
      <c r="A1844" s="17"/>
      <c r="B1844" s="17"/>
      <c r="C1844" s="17"/>
      <c r="D1844" s="17"/>
      <c r="E1844" s="17"/>
      <c r="F1844" s="17"/>
      <c r="G1844" s="53"/>
      <c r="H1844" s="54"/>
      <c r="I1844" s="47"/>
      <c r="J1844" s="17"/>
      <c r="K1844" s="93"/>
      <c r="M1844" s="52">
        <f>IF(H1844&gt;0,IF(COUNTIF($A$2:A1844,A1844)&gt;1,0,1),0)</f>
        <v>0</v>
      </c>
    </row>
    <row r="1845" spans="1:13" ht="12.75" customHeight="1" x14ac:dyDescent="0.25">
      <c r="A1845" s="17"/>
      <c r="B1845" s="17"/>
      <c r="C1845" s="17"/>
      <c r="D1845" s="17"/>
      <c r="E1845" s="17"/>
      <c r="F1845" s="17"/>
      <c r="G1845" s="53"/>
      <c r="H1845" s="54"/>
      <c r="I1845" s="47"/>
      <c r="J1845" s="17"/>
      <c r="K1845" s="93"/>
      <c r="M1845" s="52">
        <f>IF(H1845&gt;0,IF(COUNTIF($A$2:A1845,A1845)&gt;1,0,1),0)</f>
        <v>0</v>
      </c>
    </row>
    <row r="1846" spans="1:13" ht="12.75" customHeight="1" x14ac:dyDescent="0.25">
      <c r="A1846" s="17"/>
      <c r="B1846" s="17"/>
      <c r="C1846" s="17"/>
      <c r="D1846" s="17"/>
      <c r="E1846" s="17"/>
      <c r="F1846" s="17"/>
      <c r="G1846" s="53"/>
      <c r="H1846" s="54"/>
      <c r="I1846" s="47"/>
      <c r="J1846" s="17"/>
      <c r="K1846" s="93"/>
      <c r="M1846" s="52">
        <f>IF(H1846&gt;0,IF(COUNTIF($A$2:A1846,A1846)&gt;1,0,1),0)</f>
        <v>0</v>
      </c>
    </row>
    <row r="1847" spans="1:13" ht="12.75" customHeight="1" x14ac:dyDescent="0.25">
      <c r="A1847" s="17"/>
      <c r="B1847" s="17"/>
      <c r="C1847" s="17"/>
      <c r="D1847" s="17"/>
      <c r="E1847" s="17"/>
      <c r="F1847" s="17"/>
      <c r="G1847" s="53"/>
      <c r="H1847" s="54"/>
      <c r="I1847" s="47"/>
      <c r="J1847" s="17"/>
      <c r="K1847" s="93"/>
      <c r="M1847" s="52">
        <f>IF(H1847&gt;0,IF(COUNTIF($A$2:A1847,A1847)&gt;1,0,1),0)</f>
        <v>0</v>
      </c>
    </row>
    <row r="1848" spans="1:13" ht="12.75" customHeight="1" x14ac:dyDescent="0.25">
      <c r="A1848" s="17"/>
      <c r="B1848" s="17"/>
      <c r="C1848" s="17"/>
      <c r="D1848" s="17"/>
      <c r="E1848" s="17"/>
      <c r="F1848" s="17"/>
      <c r="G1848" s="53"/>
      <c r="H1848" s="54"/>
      <c r="I1848" s="47"/>
      <c r="J1848" s="17"/>
      <c r="K1848" s="93"/>
      <c r="M1848" s="52">
        <f>IF(H1848&gt;0,IF(COUNTIF($A$2:A1848,A1848)&gt;1,0,1),0)</f>
        <v>0</v>
      </c>
    </row>
    <row r="1849" spans="1:13" ht="12.75" customHeight="1" x14ac:dyDescent="0.25">
      <c r="A1849" s="17"/>
      <c r="B1849" s="17"/>
      <c r="C1849" s="17"/>
      <c r="D1849" s="17"/>
      <c r="E1849" s="17"/>
      <c r="F1849" s="17"/>
      <c r="G1849" s="53"/>
      <c r="H1849" s="54"/>
      <c r="I1849" s="47"/>
      <c r="J1849" s="17"/>
      <c r="K1849" s="93"/>
      <c r="M1849" s="52">
        <f>IF(H1849&gt;0,IF(COUNTIF($A$2:A1849,A1849)&gt;1,0,1),0)</f>
        <v>0</v>
      </c>
    </row>
    <row r="1850" spans="1:13" ht="12.75" customHeight="1" x14ac:dyDescent="0.25">
      <c r="A1850" s="17"/>
      <c r="B1850" s="17"/>
      <c r="C1850" s="17"/>
      <c r="D1850" s="17"/>
      <c r="E1850" s="17"/>
      <c r="F1850" s="17"/>
      <c r="G1850" s="53"/>
      <c r="H1850" s="54"/>
      <c r="I1850" s="47"/>
      <c r="J1850" s="17"/>
      <c r="K1850" s="93"/>
      <c r="M1850" s="52">
        <f>IF(H1850&gt;0,IF(COUNTIF($A$2:A1850,A1850)&gt;1,0,1),0)</f>
        <v>0</v>
      </c>
    </row>
    <row r="1851" spans="1:13" ht="12.75" customHeight="1" x14ac:dyDescent="0.25">
      <c r="A1851" s="17"/>
      <c r="B1851" s="17"/>
      <c r="C1851" s="17"/>
      <c r="D1851" s="17"/>
      <c r="E1851" s="17"/>
      <c r="F1851" s="17"/>
      <c r="G1851" s="53"/>
      <c r="H1851" s="54"/>
      <c r="I1851" s="47"/>
      <c r="J1851" s="17"/>
      <c r="K1851" s="93"/>
      <c r="M1851" s="52">
        <f>IF(H1851&gt;0,IF(COUNTIF($A$2:A1851,A1851)&gt;1,0,1),0)</f>
        <v>0</v>
      </c>
    </row>
    <row r="1852" spans="1:13" ht="12.75" customHeight="1" x14ac:dyDescent="0.25">
      <c r="A1852" s="17"/>
      <c r="B1852" s="17"/>
      <c r="C1852" s="17"/>
      <c r="D1852" s="17"/>
      <c r="E1852" s="17"/>
      <c r="F1852" s="17"/>
      <c r="G1852" s="53"/>
      <c r="H1852" s="54"/>
      <c r="I1852" s="47"/>
      <c r="J1852" s="17"/>
      <c r="K1852" s="93"/>
      <c r="M1852" s="52">
        <f>IF(H1852&gt;0,IF(COUNTIF($A$2:A1852,A1852)&gt;1,0,1),0)</f>
        <v>0</v>
      </c>
    </row>
    <row r="1853" spans="1:13" ht="12.75" customHeight="1" x14ac:dyDescent="0.25">
      <c r="A1853" s="17"/>
      <c r="B1853" s="17"/>
      <c r="C1853" s="17"/>
      <c r="D1853" s="17"/>
      <c r="E1853" s="17"/>
      <c r="F1853" s="17"/>
      <c r="G1853" s="53"/>
      <c r="H1853" s="54"/>
      <c r="I1853" s="47"/>
      <c r="J1853" s="17"/>
      <c r="K1853" s="93"/>
      <c r="M1853" s="52">
        <f>IF(H1853&gt;0,IF(COUNTIF($A$2:A1853,A1853)&gt;1,0,1),0)</f>
        <v>0</v>
      </c>
    </row>
    <row r="1854" spans="1:13" ht="12.75" customHeight="1" x14ac:dyDescent="0.25">
      <c r="A1854" s="17"/>
      <c r="B1854" s="17"/>
      <c r="C1854" s="17"/>
      <c r="D1854" s="17"/>
      <c r="E1854" s="17"/>
      <c r="F1854" s="17"/>
      <c r="G1854" s="53"/>
      <c r="H1854" s="54"/>
      <c r="I1854" s="47"/>
      <c r="J1854" s="17"/>
      <c r="K1854" s="93"/>
      <c r="M1854" s="52">
        <f>IF(H1854&gt;0,IF(COUNTIF($A$2:A1854,A1854)&gt;1,0,1),0)</f>
        <v>0</v>
      </c>
    </row>
    <row r="1855" spans="1:13" ht="12.75" customHeight="1" x14ac:dyDescent="0.25">
      <c r="A1855" s="17"/>
      <c r="B1855" s="17"/>
      <c r="C1855" s="17"/>
      <c r="D1855" s="17"/>
      <c r="E1855" s="17"/>
      <c r="F1855" s="17"/>
      <c r="G1855" s="53"/>
      <c r="H1855" s="54"/>
      <c r="I1855" s="47"/>
      <c r="J1855" s="17"/>
      <c r="K1855" s="93"/>
      <c r="M1855" s="52">
        <f>IF(H1855&gt;0,IF(COUNTIF($A$2:A1855,A1855)&gt;1,0,1),0)</f>
        <v>0</v>
      </c>
    </row>
    <row r="1856" spans="1:13" ht="12.75" customHeight="1" x14ac:dyDescent="0.25">
      <c r="A1856" s="17"/>
      <c r="B1856" s="17"/>
      <c r="C1856" s="17"/>
      <c r="D1856" s="17"/>
      <c r="E1856" s="17"/>
      <c r="F1856" s="17"/>
      <c r="G1856" s="53"/>
      <c r="H1856" s="54"/>
      <c r="I1856" s="47"/>
      <c r="J1856" s="17"/>
      <c r="K1856" s="93"/>
      <c r="M1856" s="52">
        <f>IF(H1856&gt;0,IF(COUNTIF($A$2:A1856,A1856)&gt;1,0,1),0)</f>
        <v>0</v>
      </c>
    </row>
    <row r="1857" spans="1:13" ht="12.75" customHeight="1" x14ac:dyDescent="0.25">
      <c r="A1857" s="17"/>
      <c r="B1857" s="17"/>
      <c r="C1857" s="17"/>
      <c r="D1857" s="17"/>
      <c r="E1857" s="17"/>
      <c r="F1857" s="17"/>
      <c r="G1857" s="53"/>
      <c r="H1857" s="54"/>
      <c r="I1857" s="47"/>
      <c r="J1857" s="17"/>
      <c r="K1857" s="93"/>
      <c r="M1857" s="52">
        <f>IF(H1857&gt;0,IF(COUNTIF($A$2:A1857,A1857)&gt;1,0,1),0)</f>
        <v>0</v>
      </c>
    </row>
    <row r="1858" spans="1:13" ht="12.75" customHeight="1" x14ac:dyDescent="0.25">
      <c r="A1858" s="17"/>
      <c r="B1858" s="17"/>
      <c r="C1858" s="17"/>
      <c r="D1858" s="17"/>
      <c r="E1858" s="17"/>
      <c r="F1858" s="17"/>
      <c r="G1858" s="53"/>
      <c r="H1858" s="54"/>
      <c r="I1858" s="47"/>
      <c r="J1858" s="17"/>
      <c r="K1858" s="93"/>
      <c r="M1858" s="52">
        <f>IF(H1858&gt;0,IF(COUNTIF($A$2:A1858,A1858)&gt;1,0,1),0)</f>
        <v>0</v>
      </c>
    </row>
    <row r="1859" spans="1:13" ht="12.75" customHeight="1" x14ac:dyDescent="0.25">
      <c r="A1859" s="17"/>
      <c r="B1859" s="17"/>
      <c r="C1859" s="17"/>
      <c r="D1859" s="17"/>
      <c r="E1859" s="17"/>
      <c r="F1859" s="17"/>
      <c r="G1859" s="53"/>
      <c r="H1859" s="54"/>
      <c r="I1859" s="47"/>
      <c r="J1859" s="17"/>
      <c r="K1859" s="93"/>
      <c r="M1859" s="52">
        <f>IF(H1859&gt;0,IF(COUNTIF($A$2:A1859,A1859)&gt;1,0,1),0)</f>
        <v>0</v>
      </c>
    </row>
    <row r="1860" spans="1:13" ht="12.75" customHeight="1" x14ac:dyDescent="0.25">
      <c r="A1860" s="17"/>
      <c r="B1860" s="17"/>
      <c r="C1860" s="17"/>
      <c r="D1860" s="17"/>
      <c r="E1860" s="17"/>
      <c r="F1860" s="17"/>
      <c r="G1860" s="53"/>
      <c r="H1860" s="54"/>
      <c r="I1860" s="47"/>
      <c r="J1860" s="17"/>
      <c r="K1860" s="93"/>
      <c r="M1860" s="52">
        <f>IF(H1860&gt;0,IF(COUNTIF($A$2:A1860,A1860)&gt;1,0,1),0)</f>
        <v>0</v>
      </c>
    </row>
    <row r="1861" spans="1:13" ht="12.75" customHeight="1" x14ac:dyDescent="0.25">
      <c r="A1861" s="17"/>
      <c r="B1861" s="17"/>
      <c r="C1861" s="17"/>
      <c r="D1861" s="17"/>
      <c r="E1861" s="17"/>
      <c r="F1861" s="17"/>
      <c r="G1861" s="53"/>
      <c r="H1861" s="54"/>
      <c r="I1861" s="47"/>
      <c r="J1861" s="17"/>
      <c r="K1861" s="93"/>
      <c r="M1861" s="52">
        <f>IF(H1861&gt;0,IF(COUNTIF($A$2:A1861,A1861)&gt;1,0,1),0)</f>
        <v>0</v>
      </c>
    </row>
    <row r="1862" spans="1:13" ht="12.75" customHeight="1" x14ac:dyDescent="0.25">
      <c r="A1862" s="17"/>
      <c r="B1862" s="17"/>
      <c r="C1862" s="17"/>
      <c r="D1862" s="17"/>
      <c r="E1862" s="17"/>
      <c r="F1862" s="17"/>
      <c r="G1862" s="53"/>
      <c r="H1862" s="54"/>
      <c r="I1862" s="47"/>
      <c r="J1862" s="17"/>
      <c r="K1862" s="93"/>
      <c r="M1862" s="52">
        <f>IF(H1862&gt;0,IF(COUNTIF($A$2:A1862,A1862)&gt;1,0,1),0)</f>
        <v>0</v>
      </c>
    </row>
    <row r="1863" spans="1:13" ht="12.75" customHeight="1" x14ac:dyDescent="0.25">
      <c r="A1863" s="17"/>
      <c r="B1863" s="17"/>
      <c r="C1863" s="17"/>
      <c r="D1863" s="17"/>
      <c r="E1863" s="17"/>
      <c r="F1863" s="17"/>
      <c r="G1863" s="53"/>
      <c r="H1863" s="54"/>
      <c r="I1863" s="47"/>
      <c r="J1863" s="17"/>
      <c r="K1863" s="93"/>
      <c r="M1863" s="52">
        <f>IF(H1863&gt;0,IF(COUNTIF($A$2:A1863,A1863)&gt;1,0,1),0)</f>
        <v>0</v>
      </c>
    </row>
    <row r="1864" spans="1:13" ht="12.75" customHeight="1" x14ac:dyDescent="0.25">
      <c r="A1864" s="17"/>
      <c r="B1864" s="17"/>
      <c r="C1864" s="17"/>
      <c r="D1864" s="17"/>
      <c r="E1864" s="17"/>
      <c r="F1864" s="17"/>
      <c r="G1864" s="53"/>
      <c r="H1864" s="54"/>
      <c r="I1864" s="47"/>
      <c r="J1864" s="17"/>
      <c r="K1864" s="93"/>
      <c r="M1864" s="52">
        <f>IF(H1864&gt;0,IF(COUNTIF($A$2:A1864,A1864)&gt;1,0,1),0)</f>
        <v>0</v>
      </c>
    </row>
    <row r="1865" spans="1:13" ht="12.75" customHeight="1" x14ac:dyDescent="0.25">
      <c r="A1865" s="17"/>
      <c r="B1865" s="17"/>
      <c r="C1865" s="17"/>
      <c r="D1865" s="17"/>
      <c r="E1865" s="17"/>
      <c r="F1865" s="17"/>
      <c r="G1865" s="53"/>
      <c r="H1865" s="54"/>
      <c r="I1865" s="47"/>
      <c r="J1865" s="17"/>
      <c r="K1865" s="93"/>
      <c r="M1865" s="52">
        <f>IF(H1865&gt;0,IF(COUNTIF($A$2:A1865,A1865)&gt;1,0,1),0)</f>
        <v>0</v>
      </c>
    </row>
    <row r="1866" spans="1:13" ht="12.75" customHeight="1" x14ac:dyDescent="0.25">
      <c r="A1866" s="17"/>
      <c r="B1866" s="17"/>
      <c r="C1866" s="17"/>
      <c r="D1866" s="17"/>
      <c r="E1866" s="17"/>
      <c r="F1866" s="17"/>
      <c r="G1866" s="53"/>
      <c r="H1866" s="54"/>
      <c r="I1866" s="47"/>
      <c r="J1866" s="17"/>
      <c r="K1866" s="93"/>
      <c r="M1866" s="52">
        <f>IF(H1866&gt;0,IF(COUNTIF($A$2:A1866,A1866)&gt;1,0,1),0)</f>
        <v>0</v>
      </c>
    </row>
    <row r="1867" spans="1:13" ht="12.75" customHeight="1" x14ac:dyDescent="0.25">
      <c r="A1867" s="17"/>
      <c r="B1867" s="17"/>
      <c r="C1867" s="17"/>
      <c r="D1867" s="17"/>
      <c r="E1867" s="17"/>
      <c r="F1867" s="17"/>
      <c r="G1867" s="53"/>
      <c r="H1867" s="54"/>
      <c r="I1867" s="47"/>
      <c r="J1867" s="17"/>
      <c r="K1867" s="93"/>
      <c r="M1867" s="52">
        <f>IF(H1867&gt;0,IF(COUNTIF($A$2:A1867,A1867)&gt;1,0,1),0)</f>
        <v>0</v>
      </c>
    </row>
    <row r="1868" spans="1:13" ht="12.75" customHeight="1" x14ac:dyDescent="0.25">
      <c r="A1868" s="17"/>
      <c r="B1868" s="17"/>
      <c r="C1868" s="17"/>
      <c r="D1868" s="17"/>
      <c r="E1868" s="17"/>
      <c r="F1868" s="17"/>
      <c r="G1868" s="53"/>
      <c r="H1868" s="54"/>
      <c r="I1868" s="47"/>
      <c r="J1868" s="17"/>
      <c r="K1868" s="93"/>
      <c r="M1868" s="52">
        <f>IF(H1868&gt;0,IF(COUNTIF($A$2:A1868,A1868)&gt;1,0,1),0)</f>
        <v>0</v>
      </c>
    </row>
    <row r="1869" spans="1:13" ht="12.75" customHeight="1" x14ac:dyDescent="0.25">
      <c r="A1869" s="17"/>
      <c r="B1869" s="17"/>
      <c r="C1869" s="17"/>
      <c r="D1869" s="17"/>
      <c r="E1869" s="17"/>
      <c r="F1869" s="17"/>
      <c r="G1869" s="53"/>
      <c r="H1869" s="54"/>
      <c r="I1869" s="47"/>
      <c r="J1869" s="17"/>
      <c r="K1869" s="93"/>
      <c r="M1869" s="52">
        <f>IF(H1869&gt;0,IF(COUNTIF($A$2:A1869,A1869)&gt;1,0,1),0)</f>
        <v>0</v>
      </c>
    </row>
    <row r="1870" spans="1:13" ht="12.75" customHeight="1" x14ac:dyDescent="0.25">
      <c r="A1870" s="17"/>
      <c r="B1870" s="17"/>
      <c r="C1870" s="17"/>
      <c r="D1870" s="17"/>
      <c r="E1870" s="17"/>
      <c r="F1870" s="17"/>
      <c r="G1870" s="53"/>
      <c r="H1870" s="54"/>
      <c r="I1870" s="47"/>
      <c r="J1870" s="17"/>
      <c r="K1870" s="93"/>
      <c r="M1870" s="52">
        <f>IF(H1870&gt;0,IF(COUNTIF($A$2:A1870,A1870)&gt;1,0,1),0)</f>
        <v>0</v>
      </c>
    </row>
    <row r="1871" spans="1:13" ht="12.75" customHeight="1" x14ac:dyDescent="0.25">
      <c r="A1871" s="17"/>
      <c r="B1871" s="17"/>
      <c r="C1871" s="17"/>
      <c r="D1871" s="17"/>
      <c r="E1871" s="17"/>
      <c r="F1871" s="17"/>
      <c r="G1871" s="53"/>
      <c r="H1871" s="54"/>
      <c r="I1871" s="47"/>
      <c r="J1871" s="17"/>
      <c r="K1871" s="93"/>
      <c r="M1871" s="52">
        <f>IF(H1871&gt;0,IF(COUNTIF($A$2:A1871,A1871)&gt;1,0,1),0)</f>
        <v>0</v>
      </c>
    </row>
    <row r="1872" spans="1:13" ht="12.75" customHeight="1" x14ac:dyDescent="0.25">
      <c r="A1872" s="17"/>
      <c r="B1872" s="17"/>
      <c r="C1872" s="17"/>
      <c r="D1872" s="17"/>
      <c r="E1872" s="17"/>
      <c r="F1872" s="17"/>
      <c r="G1872" s="53"/>
      <c r="H1872" s="54"/>
      <c r="I1872" s="47"/>
      <c r="J1872" s="17"/>
      <c r="K1872" s="93"/>
      <c r="M1872" s="52">
        <f>IF(H1872&gt;0,IF(COUNTIF($A$2:A1872,A1872)&gt;1,0,1),0)</f>
        <v>0</v>
      </c>
    </row>
    <row r="1873" spans="1:13" ht="12.75" customHeight="1" x14ac:dyDescent="0.25">
      <c r="A1873" s="17"/>
      <c r="B1873" s="17"/>
      <c r="C1873" s="17"/>
      <c r="D1873" s="17"/>
      <c r="E1873" s="17"/>
      <c r="F1873" s="17"/>
      <c r="G1873" s="53"/>
      <c r="H1873" s="54"/>
      <c r="I1873" s="47"/>
      <c r="J1873" s="17"/>
      <c r="K1873" s="93"/>
      <c r="M1873" s="52">
        <f>IF(H1873&gt;0,IF(COUNTIF($A$2:A1873,A1873)&gt;1,0,1),0)</f>
        <v>0</v>
      </c>
    </row>
    <row r="1874" spans="1:13" ht="12.75" customHeight="1" x14ac:dyDescent="0.25">
      <c r="A1874" s="17"/>
      <c r="B1874" s="17"/>
      <c r="C1874" s="17"/>
      <c r="D1874" s="17"/>
      <c r="E1874" s="17"/>
      <c r="F1874" s="17"/>
      <c r="G1874" s="53"/>
      <c r="H1874" s="54"/>
      <c r="I1874" s="47"/>
      <c r="J1874" s="17"/>
      <c r="K1874" s="93"/>
      <c r="M1874" s="52">
        <f>IF(H1874&gt;0,IF(COUNTIF($A$2:A1874,A1874)&gt;1,0,1),0)</f>
        <v>0</v>
      </c>
    </row>
    <row r="1875" spans="1:13" ht="12.75" customHeight="1" x14ac:dyDescent="0.25">
      <c r="A1875" s="17"/>
      <c r="B1875" s="17"/>
      <c r="C1875" s="17"/>
      <c r="D1875" s="17"/>
      <c r="E1875" s="17"/>
      <c r="F1875" s="17"/>
      <c r="G1875" s="53"/>
      <c r="H1875" s="54"/>
      <c r="I1875" s="47"/>
      <c r="J1875" s="17"/>
      <c r="K1875" s="93"/>
      <c r="M1875" s="52">
        <f>IF(H1875&gt;0,IF(COUNTIF($A$2:A1875,A1875)&gt;1,0,1),0)</f>
        <v>0</v>
      </c>
    </row>
    <row r="1876" spans="1:13" ht="12.75" customHeight="1" x14ac:dyDescent="0.25">
      <c r="A1876" s="17"/>
      <c r="B1876" s="17"/>
      <c r="C1876" s="17"/>
      <c r="D1876" s="17"/>
      <c r="E1876" s="17"/>
      <c r="F1876" s="17"/>
      <c r="G1876" s="53"/>
      <c r="H1876" s="54"/>
      <c r="I1876" s="47"/>
      <c r="J1876" s="17"/>
      <c r="K1876" s="93"/>
      <c r="M1876" s="52">
        <f>IF(H1876&gt;0,IF(COUNTIF($A$2:A1876,A1876)&gt;1,0,1),0)</f>
        <v>0</v>
      </c>
    </row>
    <row r="1877" spans="1:13" ht="12.75" customHeight="1" x14ac:dyDescent="0.25">
      <c r="A1877" s="17"/>
      <c r="B1877" s="17"/>
      <c r="C1877" s="17"/>
      <c r="D1877" s="17"/>
      <c r="E1877" s="17"/>
      <c r="F1877" s="17"/>
      <c r="G1877" s="53"/>
      <c r="H1877" s="54"/>
      <c r="I1877" s="47"/>
      <c r="J1877" s="17"/>
      <c r="K1877" s="93"/>
      <c r="M1877" s="52">
        <f>IF(H1877&gt;0,IF(COUNTIF($A$2:A1877,A1877)&gt;1,0,1),0)</f>
        <v>0</v>
      </c>
    </row>
    <row r="1878" spans="1:13" ht="12.75" customHeight="1" x14ac:dyDescent="0.25">
      <c r="A1878" s="17"/>
      <c r="B1878" s="17"/>
      <c r="C1878" s="17"/>
      <c r="D1878" s="17"/>
      <c r="E1878" s="17"/>
      <c r="F1878" s="17"/>
      <c r="G1878" s="53"/>
      <c r="H1878" s="54"/>
      <c r="I1878" s="47"/>
      <c r="J1878" s="17"/>
      <c r="K1878" s="93"/>
      <c r="M1878" s="52">
        <f>IF(H1878&gt;0,IF(COUNTIF($A$2:A1878,A1878)&gt;1,0,1),0)</f>
        <v>0</v>
      </c>
    </row>
    <row r="1879" spans="1:13" ht="12.75" customHeight="1" x14ac:dyDescent="0.25">
      <c r="A1879" s="17"/>
      <c r="B1879" s="17"/>
      <c r="C1879" s="17"/>
      <c r="D1879" s="17"/>
      <c r="E1879" s="17"/>
      <c r="F1879" s="17"/>
      <c r="G1879" s="53"/>
      <c r="H1879" s="54"/>
      <c r="I1879" s="47"/>
      <c r="J1879" s="17"/>
      <c r="K1879" s="93"/>
      <c r="M1879" s="52">
        <f>IF(H1879&gt;0,IF(COUNTIF($A$2:A1879,A1879)&gt;1,0,1),0)</f>
        <v>0</v>
      </c>
    </row>
    <row r="1880" spans="1:13" ht="12.75" customHeight="1" x14ac:dyDescent="0.25">
      <c r="A1880" s="17"/>
      <c r="B1880" s="17"/>
      <c r="C1880" s="17"/>
      <c r="D1880" s="17"/>
      <c r="E1880" s="17"/>
      <c r="F1880" s="17"/>
      <c r="G1880" s="53"/>
      <c r="H1880" s="54"/>
      <c r="I1880" s="47"/>
      <c r="J1880" s="17"/>
      <c r="K1880" s="93"/>
      <c r="M1880" s="52">
        <f>IF(H1880&gt;0,IF(COUNTIF($A$2:A1880,A1880)&gt;1,0,1),0)</f>
        <v>0</v>
      </c>
    </row>
    <row r="1881" spans="1:13" ht="12.75" customHeight="1" x14ac:dyDescent="0.25">
      <c r="A1881" s="17"/>
      <c r="B1881" s="17"/>
      <c r="C1881" s="17"/>
      <c r="D1881" s="17"/>
      <c r="E1881" s="17"/>
      <c r="F1881" s="17"/>
      <c r="G1881" s="53"/>
      <c r="H1881" s="54"/>
      <c r="I1881" s="47"/>
      <c r="J1881" s="17"/>
      <c r="K1881" s="93"/>
      <c r="M1881" s="52">
        <f>IF(H1881&gt;0,IF(COUNTIF($A$2:A1881,A1881)&gt;1,0,1),0)</f>
        <v>0</v>
      </c>
    </row>
    <row r="1882" spans="1:13" ht="12.75" customHeight="1" x14ac:dyDescent="0.25">
      <c r="A1882" s="17"/>
      <c r="B1882" s="17"/>
      <c r="C1882" s="17"/>
      <c r="D1882" s="17"/>
      <c r="E1882" s="17"/>
      <c r="F1882" s="17"/>
      <c r="G1882" s="53"/>
      <c r="H1882" s="54"/>
      <c r="I1882" s="47"/>
      <c r="J1882" s="17"/>
      <c r="K1882" s="93"/>
      <c r="M1882" s="52">
        <f>IF(H1882&gt;0,IF(COUNTIF($A$2:A1882,A1882)&gt;1,0,1),0)</f>
        <v>0</v>
      </c>
    </row>
    <row r="1883" spans="1:13" ht="12.75" customHeight="1" x14ac:dyDescent="0.25">
      <c r="A1883" s="17"/>
      <c r="B1883" s="17"/>
      <c r="C1883" s="17"/>
      <c r="D1883" s="17"/>
      <c r="E1883" s="17"/>
      <c r="F1883" s="17"/>
      <c r="G1883" s="53"/>
      <c r="H1883" s="54"/>
      <c r="I1883" s="47"/>
      <c r="J1883" s="17"/>
      <c r="K1883" s="93"/>
      <c r="M1883" s="52">
        <f>IF(H1883&gt;0,IF(COUNTIF($A$2:A1883,A1883)&gt;1,0,1),0)</f>
        <v>0</v>
      </c>
    </row>
    <row r="1884" spans="1:13" ht="12.75" customHeight="1" x14ac:dyDescent="0.25">
      <c r="A1884" s="17"/>
      <c r="B1884" s="17"/>
      <c r="C1884" s="17"/>
      <c r="D1884" s="17"/>
      <c r="E1884" s="17"/>
      <c r="F1884" s="17"/>
      <c r="G1884" s="53"/>
      <c r="H1884" s="54"/>
      <c r="I1884" s="47"/>
      <c r="J1884" s="17"/>
      <c r="K1884" s="93"/>
      <c r="M1884" s="52">
        <f>IF(H1884&gt;0,IF(COUNTIF($A$2:A1884,A1884)&gt;1,0,1),0)</f>
        <v>0</v>
      </c>
    </row>
    <row r="1885" spans="1:13" ht="12.75" customHeight="1" x14ac:dyDescent="0.25">
      <c r="A1885" s="17"/>
      <c r="B1885" s="17"/>
      <c r="C1885" s="17"/>
      <c r="D1885" s="17"/>
      <c r="E1885" s="17"/>
      <c r="F1885" s="17"/>
      <c r="G1885" s="53"/>
      <c r="H1885" s="54"/>
      <c r="I1885" s="47"/>
      <c r="J1885" s="17"/>
      <c r="K1885" s="93"/>
      <c r="M1885" s="52">
        <f>IF(H1885&gt;0,IF(COUNTIF($A$2:A1885,A1885)&gt;1,0,1),0)</f>
        <v>0</v>
      </c>
    </row>
    <row r="1886" spans="1:13" ht="12.75" customHeight="1" x14ac:dyDescent="0.25">
      <c r="A1886" s="17"/>
      <c r="B1886" s="17"/>
      <c r="C1886" s="17"/>
      <c r="D1886" s="17"/>
      <c r="E1886" s="17"/>
      <c r="F1886" s="17"/>
      <c r="G1886" s="53"/>
      <c r="H1886" s="54"/>
      <c r="I1886" s="47"/>
      <c r="J1886" s="17"/>
      <c r="K1886" s="93"/>
      <c r="M1886" s="52">
        <f>IF(H1886&gt;0,IF(COUNTIF($A$2:A1886,A1886)&gt;1,0,1),0)</f>
        <v>0</v>
      </c>
    </row>
    <row r="1887" spans="1:13" ht="12.75" customHeight="1" x14ac:dyDescent="0.25">
      <c r="A1887" s="17"/>
      <c r="B1887" s="17"/>
      <c r="C1887" s="17"/>
      <c r="D1887" s="17"/>
      <c r="E1887" s="17"/>
      <c r="F1887" s="17"/>
      <c r="G1887" s="53"/>
      <c r="H1887" s="54"/>
      <c r="I1887" s="47"/>
      <c r="J1887" s="17"/>
      <c r="K1887" s="93"/>
      <c r="M1887" s="52">
        <f>IF(H1887&gt;0,IF(COUNTIF($A$2:A1887,A1887)&gt;1,0,1),0)</f>
        <v>0</v>
      </c>
    </row>
    <row r="1888" spans="1:13" ht="12.75" customHeight="1" x14ac:dyDescent="0.25">
      <c r="A1888" s="17"/>
      <c r="B1888" s="17"/>
      <c r="C1888" s="17"/>
      <c r="D1888" s="17"/>
      <c r="E1888" s="17"/>
      <c r="F1888" s="17"/>
      <c r="G1888" s="53"/>
      <c r="H1888" s="54"/>
      <c r="I1888" s="47"/>
      <c r="J1888" s="17"/>
      <c r="K1888" s="93"/>
      <c r="M1888" s="52">
        <f>IF(H1888&gt;0,IF(COUNTIF($A$2:A1888,A1888)&gt;1,0,1),0)</f>
        <v>0</v>
      </c>
    </row>
    <row r="1889" spans="1:13" ht="12.75" customHeight="1" x14ac:dyDescent="0.25">
      <c r="A1889" s="17"/>
      <c r="B1889" s="17"/>
      <c r="C1889" s="17"/>
      <c r="D1889" s="17"/>
      <c r="E1889" s="17"/>
      <c r="F1889" s="17"/>
      <c r="G1889" s="53"/>
      <c r="H1889" s="54"/>
      <c r="I1889" s="47"/>
      <c r="J1889" s="17"/>
      <c r="K1889" s="93"/>
      <c r="M1889" s="52">
        <f>IF(H1889&gt;0,IF(COUNTIF($A$2:A1889,A1889)&gt;1,0,1),0)</f>
        <v>0</v>
      </c>
    </row>
    <row r="1890" spans="1:13" ht="12.75" customHeight="1" x14ac:dyDescent="0.25">
      <c r="A1890" s="17"/>
      <c r="B1890" s="17"/>
      <c r="C1890" s="17"/>
      <c r="D1890" s="17"/>
      <c r="E1890" s="17"/>
      <c r="F1890" s="17"/>
      <c r="G1890" s="53"/>
      <c r="H1890" s="54"/>
      <c r="I1890" s="47"/>
      <c r="J1890" s="17"/>
      <c r="K1890" s="93"/>
      <c r="M1890" s="52">
        <f>IF(H1890&gt;0,IF(COUNTIF($A$2:A1890,A1890)&gt;1,0,1),0)</f>
        <v>0</v>
      </c>
    </row>
    <row r="1891" spans="1:13" ht="12.75" customHeight="1" x14ac:dyDescent="0.25">
      <c r="A1891" s="17"/>
      <c r="B1891" s="17"/>
      <c r="C1891" s="17"/>
      <c r="D1891" s="17"/>
      <c r="E1891" s="17"/>
      <c r="F1891" s="17"/>
      <c r="G1891" s="53"/>
      <c r="H1891" s="54"/>
      <c r="I1891" s="47"/>
      <c r="J1891" s="17"/>
      <c r="K1891" s="93"/>
      <c r="M1891" s="52">
        <f>IF(H1891&gt;0,IF(COUNTIF($A$2:A1891,A1891)&gt;1,0,1),0)</f>
        <v>0</v>
      </c>
    </row>
    <row r="1892" spans="1:13" ht="12.75" customHeight="1" x14ac:dyDescent="0.25">
      <c r="A1892" s="17"/>
      <c r="B1892" s="17"/>
      <c r="C1892" s="17"/>
      <c r="D1892" s="17"/>
      <c r="E1892" s="17"/>
      <c r="F1892" s="17"/>
      <c r="G1892" s="53"/>
      <c r="H1892" s="54"/>
      <c r="I1892" s="47"/>
      <c r="J1892" s="17"/>
      <c r="K1892" s="93"/>
      <c r="M1892" s="52">
        <f>IF(H1892&gt;0,IF(COUNTIF($A$2:A1892,A1892)&gt;1,0,1),0)</f>
        <v>0</v>
      </c>
    </row>
    <row r="1893" spans="1:13" ht="12.75" customHeight="1" x14ac:dyDescent="0.25">
      <c r="A1893" s="17"/>
      <c r="B1893" s="17"/>
      <c r="C1893" s="17"/>
      <c r="D1893" s="17"/>
      <c r="E1893" s="17"/>
      <c r="F1893" s="17"/>
      <c r="G1893" s="53"/>
      <c r="H1893" s="54"/>
      <c r="I1893" s="47"/>
      <c r="J1893" s="17"/>
      <c r="K1893" s="93"/>
      <c r="M1893" s="52">
        <f>IF(H1893&gt;0,IF(COUNTIF($A$2:A1893,A1893)&gt;1,0,1),0)</f>
        <v>0</v>
      </c>
    </row>
    <row r="1894" spans="1:13" ht="12.75" customHeight="1" x14ac:dyDescent="0.25">
      <c r="A1894" s="17"/>
      <c r="B1894" s="17"/>
      <c r="C1894" s="17"/>
      <c r="D1894" s="17"/>
      <c r="E1894" s="17"/>
      <c r="F1894" s="17"/>
      <c r="G1894" s="53"/>
      <c r="H1894" s="54"/>
      <c r="I1894" s="47"/>
      <c r="J1894" s="17"/>
      <c r="K1894" s="93"/>
      <c r="M1894" s="52">
        <f>IF(H1894&gt;0,IF(COUNTIF($A$2:A1894,A1894)&gt;1,0,1),0)</f>
        <v>0</v>
      </c>
    </row>
    <row r="1895" spans="1:13" ht="12.75" customHeight="1" x14ac:dyDescent="0.25">
      <c r="A1895" s="17"/>
      <c r="B1895" s="17"/>
      <c r="C1895" s="17"/>
      <c r="D1895" s="17"/>
      <c r="E1895" s="17"/>
      <c r="F1895" s="17"/>
      <c r="G1895" s="53"/>
      <c r="H1895" s="54"/>
      <c r="I1895" s="47"/>
      <c r="J1895" s="17"/>
      <c r="K1895" s="93"/>
      <c r="M1895" s="52">
        <f>IF(H1895&gt;0,IF(COUNTIF($A$2:A1895,A1895)&gt;1,0,1),0)</f>
        <v>0</v>
      </c>
    </row>
    <row r="1896" spans="1:13" ht="12.75" customHeight="1" x14ac:dyDescent="0.25">
      <c r="A1896" s="17"/>
      <c r="B1896" s="17"/>
      <c r="C1896" s="17"/>
      <c r="D1896" s="17"/>
      <c r="E1896" s="17"/>
      <c r="F1896" s="17"/>
      <c r="G1896" s="53"/>
      <c r="H1896" s="54"/>
      <c r="I1896" s="47"/>
      <c r="J1896" s="17"/>
      <c r="K1896" s="93"/>
      <c r="M1896" s="52">
        <f>IF(H1896&gt;0,IF(COUNTIF($A$2:A1896,A1896)&gt;1,0,1),0)</f>
        <v>0</v>
      </c>
    </row>
    <row r="1897" spans="1:13" ht="12.75" customHeight="1" x14ac:dyDescent="0.25">
      <c r="A1897" s="17"/>
      <c r="B1897" s="17"/>
      <c r="C1897" s="17"/>
      <c r="D1897" s="17"/>
      <c r="E1897" s="17"/>
      <c r="F1897" s="17"/>
      <c r="G1897" s="53"/>
      <c r="H1897" s="54"/>
      <c r="I1897" s="47"/>
      <c r="J1897" s="17"/>
      <c r="K1897" s="93"/>
      <c r="M1897" s="52">
        <f>IF(H1897&gt;0,IF(COUNTIF($A$2:A1897,A1897)&gt;1,0,1),0)</f>
        <v>0</v>
      </c>
    </row>
    <row r="1898" spans="1:13" ht="12.75" customHeight="1" x14ac:dyDescent="0.25">
      <c r="A1898" s="17"/>
      <c r="B1898" s="17"/>
      <c r="C1898" s="17"/>
      <c r="D1898" s="17"/>
      <c r="E1898" s="17"/>
      <c r="F1898" s="17"/>
      <c r="G1898" s="53"/>
      <c r="H1898" s="54"/>
      <c r="I1898" s="47"/>
      <c r="J1898" s="17"/>
      <c r="K1898" s="93"/>
      <c r="M1898" s="52">
        <f>IF(H1898&gt;0,IF(COUNTIF($A$2:A1898,A1898)&gt;1,0,1),0)</f>
        <v>0</v>
      </c>
    </row>
    <row r="1899" spans="1:13" ht="12.75" customHeight="1" x14ac:dyDescent="0.25">
      <c r="A1899" s="17"/>
      <c r="B1899" s="17"/>
      <c r="C1899" s="17"/>
      <c r="D1899" s="17"/>
      <c r="E1899" s="17"/>
      <c r="F1899" s="17"/>
      <c r="G1899" s="53"/>
      <c r="H1899" s="54"/>
      <c r="I1899" s="47"/>
      <c r="J1899" s="17"/>
      <c r="K1899" s="93"/>
      <c r="M1899" s="52">
        <f>IF(H1899&gt;0,IF(COUNTIF($A$2:A1899,A1899)&gt;1,0,1),0)</f>
        <v>0</v>
      </c>
    </row>
    <row r="1900" spans="1:13" ht="12.75" customHeight="1" x14ac:dyDescent="0.25">
      <c r="A1900" s="17"/>
      <c r="B1900" s="17"/>
      <c r="C1900" s="17"/>
      <c r="D1900" s="17"/>
      <c r="E1900" s="17"/>
      <c r="F1900" s="17"/>
      <c r="G1900" s="53"/>
      <c r="H1900" s="54"/>
      <c r="I1900" s="47"/>
      <c r="J1900" s="17"/>
      <c r="K1900" s="93"/>
      <c r="M1900" s="52">
        <f>IF(H1900&gt;0,IF(COUNTIF($A$2:A1900,A1900)&gt;1,0,1),0)</f>
        <v>0</v>
      </c>
    </row>
    <row r="1901" spans="1:13" ht="12.75" customHeight="1" x14ac:dyDescent="0.25">
      <c r="A1901" s="17"/>
      <c r="B1901" s="17"/>
      <c r="C1901" s="17"/>
      <c r="D1901" s="17"/>
      <c r="E1901" s="17"/>
      <c r="F1901" s="17"/>
      <c r="G1901" s="53"/>
      <c r="H1901" s="54"/>
      <c r="I1901" s="47"/>
      <c r="J1901" s="17"/>
      <c r="K1901" s="93"/>
      <c r="M1901" s="52">
        <f>IF(H1901&gt;0,IF(COUNTIF($A$2:A1901,A1901)&gt;1,0,1),0)</f>
        <v>0</v>
      </c>
    </row>
    <row r="1902" spans="1:13" ht="12.75" customHeight="1" x14ac:dyDescent="0.25">
      <c r="A1902" s="17"/>
      <c r="B1902" s="17"/>
      <c r="C1902" s="17"/>
      <c r="D1902" s="17"/>
      <c r="E1902" s="17"/>
      <c r="F1902" s="17"/>
      <c r="G1902" s="53"/>
      <c r="H1902" s="54"/>
      <c r="I1902" s="47"/>
      <c r="J1902" s="17"/>
      <c r="K1902" s="93"/>
      <c r="M1902" s="52">
        <f>IF(H1902&gt;0,IF(COUNTIF($A$2:A1902,A1902)&gt;1,0,1),0)</f>
        <v>0</v>
      </c>
    </row>
    <row r="1903" spans="1:13" ht="12.75" customHeight="1" x14ac:dyDescent="0.25">
      <c r="A1903" s="17"/>
      <c r="B1903" s="17"/>
      <c r="C1903" s="17"/>
      <c r="D1903" s="17"/>
      <c r="E1903" s="17"/>
      <c r="F1903" s="17"/>
      <c r="G1903" s="53"/>
      <c r="H1903" s="54"/>
      <c r="I1903" s="47"/>
      <c r="J1903" s="17"/>
      <c r="K1903" s="93"/>
      <c r="M1903" s="52">
        <f>IF(H1903&gt;0,IF(COUNTIF($A$2:A1903,A1903)&gt;1,0,1),0)</f>
        <v>0</v>
      </c>
    </row>
    <row r="1904" spans="1:13" ht="12.75" customHeight="1" x14ac:dyDescent="0.25">
      <c r="A1904" s="17"/>
      <c r="B1904" s="17"/>
      <c r="C1904" s="17"/>
      <c r="D1904" s="17"/>
      <c r="E1904" s="17"/>
      <c r="F1904" s="17"/>
      <c r="G1904" s="53"/>
      <c r="H1904" s="54"/>
      <c r="I1904" s="47"/>
      <c r="J1904" s="17"/>
      <c r="K1904" s="93"/>
      <c r="M1904" s="52">
        <f>IF(H1904&gt;0,IF(COUNTIF($A$2:A1904,A1904)&gt;1,0,1),0)</f>
        <v>0</v>
      </c>
    </row>
    <row r="1905" spans="1:13" ht="12.75" customHeight="1" x14ac:dyDescent="0.25">
      <c r="A1905" s="17"/>
      <c r="B1905" s="17"/>
      <c r="C1905" s="17"/>
      <c r="D1905" s="17"/>
      <c r="E1905" s="17"/>
      <c r="F1905" s="17"/>
      <c r="G1905" s="53"/>
      <c r="H1905" s="54"/>
      <c r="I1905" s="47"/>
      <c r="J1905" s="17"/>
      <c r="K1905" s="93"/>
      <c r="M1905" s="52">
        <f>IF(H1905&gt;0,IF(COUNTIF($A$2:A1905,A1905)&gt;1,0,1),0)</f>
        <v>0</v>
      </c>
    </row>
    <row r="1906" spans="1:13" ht="12.75" customHeight="1" x14ac:dyDescent="0.25">
      <c r="A1906" s="17"/>
      <c r="B1906" s="17"/>
      <c r="C1906" s="17"/>
      <c r="D1906" s="17"/>
      <c r="E1906" s="17"/>
      <c r="F1906" s="17"/>
      <c r="G1906" s="53"/>
      <c r="H1906" s="54"/>
      <c r="I1906" s="47"/>
      <c r="J1906" s="17"/>
      <c r="K1906" s="93"/>
      <c r="M1906" s="52">
        <f>IF(H1906&gt;0,IF(COUNTIF($A$2:A1906,A1906)&gt;1,0,1),0)</f>
        <v>0</v>
      </c>
    </row>
    <row r="1907" spans="1:13" ht="12.75" customHeight="1" x14ac:dyDescent="0.25">
      <c r="A1907" s="17"/>
      <c r="B1907" s="17"/>
      <c r="C1907" s="17"/>
      <c r="D1907" s="17"/>
      <c r="E1907" s="17"/>
      <c r="F1907" s="17"/>
      <c r="G1907" s="53"/>
      <c r="H1907" s="54"/>
      <c r="I1907" s="47"/>
      <c r="J1907" s="17"/>
      <c r="K1907" s="93"/>
      <c r="M1907" s="52">
        <f>IF(H1907&gt;0,IF(COUNTIF($A$2:A1907,A1907)&gt;1,0,1),0)</f>
        <v>0</v>
      </c>
    </row>
    <row r="1908" spans="1:13" ht="12.75" customHeight="1" x14ac:dyDescent="0.25">
      <c r="A1908" s="17"/>
      <c r="B1908" s="17"/>
      <c r="C1908" s="17"/>
      <c r="D1908" s="17"/>
      <c r="E1908" s="17"/>
      <c r="F1908" s="17"/>
      <c r="G1908" s="53"/>
      <c r="H1908" s="54"/>
      <c r="I1908" s="47"/>
      <c r="J1908" s="17"/>
      <c r="K1908" s="93"/>
      <c r="M1908" s="52">
        <f>IF(H1908&gt;0,IF(COUNTIF($A$2:A1908,A1908)&gt;1,0,1),0)</f>
        <v>0</v>
      </c>
    </row>
    <row r="1909" spans="1:13" ht="12.75" customHeight="1" x14ac:dyDescent="0.25">
      <c r="A1909" s="17"/>
      <c r="B1909" s="17"/>
      <c r="C1909" s="17"/>
      <c r="D1909" s="17"/>
      <c r="E1909" s="17"/>
      <c r="F1909" s="17"/>
      <c r="G1909" s="53"/>
      <c r="H1909" s="54"/>
      <c r="I1909" s="47"/>
      <c r="J1909" s="17"/>
      <c r="K1909" s="93"/>
      <c r="M1909" s="52">
        <f>IF(H1909&gt;0,IF(COUNTIF($A$2:A1909,A1909)&gt;1,0,1),0)</f>
        <v>0</v>
      </c>
    </row>
    <row r="1910" spans="1:13" ht="12.75" customHeight="1" x14ac:dyDescent="0.25">
      <c r="A1910" s="17"/>
      <c r="B1910" s="17"/>
      <c r="C1910" s="17"/>
      <c r="D1910" s="17"/>
      <c r="E1910" s="17"/>
      <c r="F1910" s="17"/>
      <c r="G1910" s="53"/>
      <c r="H1910" s="54"/>
      <c r="I1910" s="47"/>
      <c r="J1910" s="17"/>
      <c r="K1910" s="93"/>
      <c r="M1910" s="52">
        <f>IF(H1910&gt;0,IF(COUNTIF($A$2:A1910,A1910)&gt;1,0,1),0)</f>
        <v>0</v>
      </c>
    </row>
    <row r="1911" spans="1:13" ht="12.75" customHeight="1" x14ac:dyDescent="0.25">
      <c r="A1911" s="17"/>
      <c r="B1911" s="17"/>
      <c r="C1911" s="17"/>
      <c r="D1911" s="17"/>
      <c r="E1911" s="17"/>
      <c r="F1911" s="17"/>
      <c r="G1911" s="53"/>
      <c r="H1911" s="54"/>
      <c r="I1911" s="47"/>
      <c r="J1911" s="17"/>
      <c r="K1911" s="93"/>
      <c r="M1911" s="52">
        <f>IF(H1911&gt;0,IF(COUNTIF($A$2:A1911,A1911)&gt;1,0,1),0)</f>
        <v>0</v>
      </c>
    </row>
    <row r="1912" spans="1:13" ht="12.75" customHeight="1" x14ac:dyDescent="0.25">
      <c r="A1912" s="17"/>
      <c r="B1912" s="17"/>
      <c r="C1912" s="17"/>
      <c r="D1912" s="17"/>
      <c r="E1912" s="17"/>
      <c r="F1912" s="17"/>
      <c r="G1912" s="53"/>
      <c r="H1912" s="54"/>
      <c r="I1912" s="47"/>
      <c r="J1912" s="17"/>
      <c r="K1912" s="93"/>
      <c r="M1912" s="52">
        <f>IF(H1912&gt;0,IF(COUNTIF($A$2:A1912,A1912)&gt;1,0,1),0)</f>
        <v>0</v>
      </c>
    </row>
    <row r="1913" spans="1:13" ht="12.75" customHeight="1" x14ac:dyDescent="0.25">
      <c r="A1913" s="17"/>
      <c r="B1913" s="17"/>
      <c r="C1913" s="17"/>
      <c r="D1913" s="17"/>
      <c r="E1913" s="17"/>
      <c r="F1913" s="17"/>
      <c r="G1913" s="53"/>
      <c r="H1913" s="54"/>
      <c r="I1913" s="47"/>
      <c r="J1913" s="17"/>
      <c r="K1913" s="93"/>
      <c r="M1913" s="52">
        <f>IF(H1913&gt;0,IF(COUNTIF($A$2:A1913,A1913)&gt;1,0,1),0)</f>
        <v>0</v>
      </c>
    </row>
    <row r="1914" spans="1:13" ht="12.75" customHeight="1" x14ac:dyDescent="0.25">
      <c r="A1914" s="17"/>
      <c r="B1914" s="17"/>
      <c r="C1914" s="17"/>
      <c r="D1914" s="17"/>
      <c r="E1914" s="17"/>
      <c r="F1914" s="17"/>
      <c r="G1914" s="53"/>
      <c r="H1914" s="54"/>
      <c r="I1914" s="47"/>
      <c r="J1914" s="17"/>
      <c r="K1914" s="93"/>
      <c r="M1914" s="52">
        <f>IF(H1914&gt;0,IF(COUNTIF($A$2:A1914,A1914)&gt;1,0,1),0)</f>
        <v>0</v>
      </c>
    </row>
    <row r="1915" spans="1:13" ht="12.75" customHeight="1" x14ac:dyDescent="0.25">
      <c r="A1915" s="17"/>
      <c r="B1915" s="17"/>
      <c r="C1915" s="17"/>
      <c r="D1915" s="17"/>
      <c r="E1915" s="17"/>
      <c r="F1915" s="17"/>
      <c r="G1915" s="53"/>
      <c r="H1915" s="54"/>
      <c r="I1915" s="47"/>
      <c r="J1915" s="17"/>
      <c r="K1915" s="93"/>
      <c r="M1915" s="52">
        <f>IF(H1915&gt;0,IF(COUNTIF($A$2:A1915,A1915)&gt;1,0,1),0)</f>
        <v>0</v>
      </c>
    </row>
    <row r="1916" spans="1:13" ht="12.75" customHeight="1" x14ac:dyDescent="0.25">
      <c r="A1916" s="17"/>
      <c r="B1916" s="17"/>
      <c r="C1916" s="17"/>
      <c r="D1916" s="17"/>
      <c r="E1916" s="17"/>
      <c r="F1916" s="17"/>
      <c r="G1916" s="53"/>
      <c r="H1916" s="54"/>
      <c r="I1916" s="47"/>
      <c r="J1916" s="17"/>
      <c r="K1916" s="93"/>
      <c r="M1916" s="52">
        <f>IF(H1916&gt;0,IF(COUNTIF($A$2:A1916,A1916)&gt;1,0,1),0)</f>
        <v>0</v>
      </c>
    </row>
    <row r="1917" spans="1:13" ht="12.75" customHeight="1" x14ac:dyDescent="0.25">
      <c r="A1917" s="17"/>
      <c r="B1917" s="17"/>
      <c r="C1917" s="17"/>
      <c r="D1917" s="17"/>
      <c r="E1917" s="17"/>
      <c r="F1917" s="17"/>
      <c r="G1917" s="53"/>
      <c r="H1917" s="54"/>
      <c r="I1917" s="47"/>
      <c r="J1917" s="17"/>
      <c r="K1917" s="93"/>
      <c r="M1917" s="52">
        <f>IF(H1917&gt;0,IF(COUNTIF($A$2:A1917,A1917)&gt;1,0,1),0)</f>
        <v>0</v>
      </c>
    </row>
    <row r="1918" spans="1:13" ht="12.75" customHeight="1" x14ac:dyDescent="0.25">
      <c r="A1918" s="17"/>
      <c r="B1918" s="17"/>
      <c r="C1918" s="17"/>
      <c r="D1918" s="17"/>
      <c r="E1918" s="17"/>
      <c r="F1918" s="17"/>
      <c r="G1918" s="53"/>
      <c r="H1918" s="54"/>
      <c r="I1918" s="47"/>
      <c r="J1918" s="17"/>
      <c r="K1918" s="93"/>
      <c r="M1918" s="52">
        <f>IF(H1918&gt;0,IF(COUNTIF($A$2:A1918,A1918)&gt;1,0,1),0)</f>
        <v>0</v>
      </c>
    </row>
    <row r="1919" spans="1:13" ht="12.75" customHeight="1" x14ac:dyDescent="0.25">
      <c r="A1919" s="17"/>
      <c r="B1919" s="17"/>
      <c r="C1919" s="17"/>
      <c r="D1919" s="17"/>
      <c r="E1919" s="17"/>
      <c r="F1919" s="17"/>
      <c r="G1919" s="53"/>
      <c r="H1919" s="54"/>
      <c r="I1919" s="47"/>
      <c r="J1919" s="17"/>
      <c r="K1919" s="93"/>
      <c r="M1919" s="52">
        <f>IF(H1919&gt;0,IF(COUNTIF($A$2:A1919,A1919)&gt;1,0,1),0)</f>
        <v>0</v>
      </c>
    </row>
    <row r="1920" spans="1:13" ht="12.75" customHeight="1" x14ac:dyDescent="0.25">
      <c r="A1920" s="17"/>
      <c r="B1920" s="17"/>
      <c r="C1920" s="17"/>
      <c r="D1920" s="17"/>
      <c r="E1920" s="17"/>
      <c r="F1920" s="17"/>
      <c r="G1920" s="53"/>
      <c r="H1920" s="54"/>
      <c r="I1920" s="47"/>
      <c r="J1920" s="17"/>
      <c r="K1920" s="93"/>
      <c r="M1920" s="52">
        <f>IF(H1920&gt;0,IF(COUNTIF($A$2:A1920,A1920)&gt;1,0,1),0)</f>
        <v>0</v>
      </c>
    </row>
    <row r="1921" spans="1:13" ht="12.75" customHeight="1" x14ac:dyDescent="0.25">
      <c r="A1921" s="17"/>
      <c r="B1921" s="17"/>
      <c r="C1921" s="17"/>
      <c r="D1921" s="17"/>
      <c r="E1921" s="17"/>
      <c r="F1921" s="17"/>
      <c r="G1921" s="53"/>
      <c r="H1921" s="54"/>
      <c r="I1921" s="47"/>
      <c r="J1921" s="17"/>
      <c r="K1921" s="93"/>
      <c r="M1921" s="52">
        <f>IF(H1921&gt;0,IF(COUNTIF($A$2:A1921,A1921)&gt;1,0,1),0)</f>
        <v>0</v>
      </c>
    </row>
    <row r="1922" spans="1:13" ht="12.75" customHeight="1" x14ac:dyDescent="0.25">
      <c r="A1922" s="17"/>
      <c r="B1922" s="17"/>
      <c r="C1922" s="17"/>
      <c r="D1922" s="17"/>
      <c r="E1922" s="17"/>
      <c r="F1922" s="17"/>
      <c r="G1922" s="53"/>
      <c r="H1922" s="54"/>
      <c r="I1922" s="47"/>
      <c r="J1922" s="17"/>
      <c r="K1922" s="93"/>
      <c r="M1922" s="52">
        <f>IF(H1922&gt;0,IF(COUNTIF($A$2:A1922,A1922)&gt;1,0,1),0)</f>
        <v>0</v>
      </c>
    </row>
    <row r="1923" spans="1:13" ht="12.75" customHeight="1" x14ac:dyDescent="0.25">
      <c r="A1923" s="17"/>
      <c r="B1923" s="17"/>
      <c r="C1923" s="17"/>
      <c r="D1923" s="17"/>
      <c r="E1923" s="17"/>
      <c r="F1923" s="17"/>
      <c r="G1923" s="53"/>
      <c r="H1923" s="54"/>
      <c r="I1923" s="47"/>
      <c r="J1923" s="17"/>
      <c r="K1923" s="93"/>
      <c r="M1923" s="52">
        <f>IF(H1923&gt;0,IF(COUNTIF($A$2:A1923,A1923)&gt;1,0,1),0)</f>
        <v>0</v>
      </c>
    </row>
    <row r="1924" spans="1:13" ht="12.75" customHeight="1" x14ac:dyDescent="0.25">
      <c r="A1924" s="17"/>
      <c r="B1924" s="17"/>
      <c r="C1924" s="17"/>
      <c r="D1924" s="17"/>
      <c r="E1924" s="17"/>
      <c r="F1924" s="17"/>
      <c r="G1924" s="53"/>
      <c r="H1924" s="54"/>
      <c r="I1924" s="47"/>
      <c r="J1924" s="17"/>
      <c r="K1924" s="93"/>
      <c r="M1924" s="52">
        <f>IF(H1924&gt;0,IF(COUNTIF($A$2:A1924,A1924)&gt;1,0,1),0)</f>
        <v>0</v>
      </c>
    </row>
    <row r="1925" spans="1:13" ht="12.75" customHeight="1" x14ac:dyDescent="0.25">
      <c r="A1925" s="17"/>
      <c r="B1925" s="17"/>
      <c r="C1925" s="17"/>
      <c r="D1925" s="17"/>
      <c r="E1925" s="17"/>
      <c r="F1925" s="17"/>
      <c r="G1925" s="53"/>
      <c r="H1925" s="54"/>
      <c r="I1925" s="47"/>
      <c r="J1925" s="17"/>
      <c r="K1925" s="93"/>
      <c r="M1925" s="52">
        <f>IF(H1925&gt;0,IF(COUNTIF($A$2:A1925,A1925)&gt;1,0,1),0)</f>
        <v>0</v>
      </c>
    </row>
    <row r="1926" spans="1:13" ht="12.75" customHeight="1" x14ac:dyDescent="0.25">
      <c r="A1926" s="17"/>
      <c r="B1926" s="17"/>
      <c r="C1926" s="17"/>
      <c r="D1926" s="17"/>
      <c r="E1926" s="17"/>
      <c r="F1926" s="17"/>
      <c r="G1926" s="53"/>
      <c r="H1926" s="54"/>
      <c r="I1926" s="47"/>
      <c r="J1926" s="17"/>
      <c r="K1926" s="93"/>
      <c r="M1926" s="52">
        <f>IF(H1926&gt;0,IF(COUNTIF($A$2:A1926,A1926)&gt;1,0,1),0)</f>
        <v>0</v>
      </c>
    </row>
    <row r="1927" spans="1:13" ht="12.75" customHeight="1" x14ac:dyDescent="0.25">
      <c r="A1927" s="17"/>
      <c r="B1927" s="17"/>
      <c r="C1927" s="17"/>
      <c r="D1927" s="17"/>
      <c r="E1927" s="17"/>
      <c r="F1927" s="17"/>
      <c r="G1927" s="53"/>
      <c r="H1927" s="54"/>
      <c r="I1927" s="47"/>
      <c r="J1927" s="17"/>
      <c r="K1927" s="93"/>
      <c r="M1927" s="52">
        <f>IF(H1927&gt;0,IF(COUNTIF($A$2:A1927,A1927)&gt;1,0,1),0)</f>
        <v>0</v>
      </c>
    </row>
    <row r="1928" spans="1:13" ht="12.75" customHeight="1" x14ac:dyDescent="0.25">
      <c r="A1928" s="17"/>
      <c r="B1928" s="17"/>
      <c r="C1928" s="17"/>
      <c r="D1928" s="17"/>
      <c r="E1928" s="17"/>
      <c r="F1928" s="17"/>
      <c r="G1928" s="53"/>
      <c r="H1928" s="54"/>
      <c r="I1928" s="47"/>
      <c r="J1928" s="17"/>
      <c r="K1928" s="93"/>
      <c r="M1928" s="52">
        <f>IF(H1928&gt;0,IF(COUNTIF($A$2:A1928,A1928)&gt;1,0,1),0)</f>
        <v>0</v>
      </c>
    </row>
    <row r="1929" spans="1:13" ht="12.75" customHeight="1" x14ac:dyDescent="0.25">
      <c r="A1929" s="17"/>
      <c r="B1929" s="17"/>
      <c r="C1929" s="17"/>
      <c r="D1929" s="17"/>
      <c r="E1929" s="17"/>
      <c r="F1929" s="17"/>
      <c r="G1929" s="53"/>
      <c r="H1929" s="54"/>
      <c r="I1929" s="47"/>
      <c r="J1929" s="17"/>
      <c r="K1929" s="93"/>
      <c r="M1929" s="52">
        <f>IF(H1929&gt;0,IF(COUNTIF($A$2:A1929,A1929)&gt;1,0,1),0)</f>
        <v>0</v>
      </c>
    </row>
    <row r="1930" spans="1:13" ht="12.75" customHeight="1" x14ac:dyDescent="0.25">
      <c r="A1930" s="17"/>
      <c r="B1930" s="17"/>
      <c r="C1930" s="17"/>
      <c r="D1930" s="17"/>
      <c r="E1930" s="17"/>
      <c r="F1930" s="17"/>
      <c r="G1930" s="53"/>
      <c r="H1930" s="54"/>
      <c r="I1930" s="47"/>
      <c r="J1930" s="17"/>
      <c r="K1930" s="93"/>
      <c r="M1930" s="52">
        <f>IF(H1930&gt;0,IF(COUNTIF($A$2:A1930,A1930)&gt;1,0,1),0)</f>
        <v>0</v>
      </c>
    </row>
    <row r="1931" spans="1:13" ht="12.75" customHeight="1" x14ac:dyDescent="0.25">
      <c r="A1931" s="17"/>
      <c r="B1931" s="17"/>
      <c r="C1931" s="17"/>
      <c r="D1931" s="17"/>
      <c r="E1931" s="17"/>
      <c r="F1931" s="17"/>
      <c r="G1931" s="53"/>
      <c r="H1931" s="54"/>
      <c r="I1931" s="47"/>
      <c r="J1931" s="17"/>
      <c r="K1931" s="93"/>
      <c r="M1931" s="52">
        <f>IF(H1931&gt;0,IF(COUNTIF($A$2:A1931,A1931)&gt;1,0,1),0)</f>
        <v>0</v>
      </c>
    </row>
    <row r="1932" spans="1:13" ht="12.75" customHeight="1" x14ac:dyDescent="0.25">
      <c r="A1932" s="17"/>
      <c r="B1932" s="17"/>
      <c r="C1932" s="17"/>
      <c r="D1932" s="17"/>
      <c r="E1932" s="17"/>
      <c r="F1932" s="17"/>
      <c r="G1932" s="53"/>
      <c r="H1932" s="54"/>
      <c r="I1932" s="47"/>
      <c r="J1932" s="17"/>
      <c r="K1932" s="93"/>
      <c r="M1932" s="52">
        <f>IF(H1932&gt;0,IF(COUNTIF($A$2:A1932,A1932)&gt;1,0,1),0)</f>
        <v>0</v>
      </c>
    </row>
    <row r="1933" spans="1:13" ht="12.75" customHeight="1" x14ac:dyDescent="0.25">
      <c r="A1933" s="17"/>
      <c r="B1933" s="17"/>
      <c r="C1933" s="17"/>
      <c r="D1933" s="17"/>
      <c r="E1933" s="17"/>
      <c r="F1933" s="17"/>
      <c r="G1933" s="53"/>
      <c r="H1933" s="54"/>
      <c r="I1933" s="47"/>
      <c r="J1933" s="17"/>
      <c r="K1933" s="93"/>
      <c r="M1933" s="52">
        <f>IF(H1933&gt;0,IF(COUNTIF($A$2:A1933,A1933)&gt;1,0,1),0)</f>
        <v>0</v>
      </c>
    </row>
    <row r="1934" spans="1:13" ht="12.75" customHeight="1" x14ac:dyDescent="0.25">
      <c r="A1934" s="17"/>
      <c r="B1934" s="17"/>
      <c r="C1934" s="17"/>
      <c r="D1934" s="17"/>
      <c r="E1934" s="17"/>
      <c r="F1934" s="17"/>
      <c r="G1934" s="53"/>
      <c r="H1934" s="54"/>
      <c r="I1934" s="47"/>
      <c r="J1934" s="17"/>
      <c r="K1934" s="93"/>
      <c r="M1934" s="52">
        <f>IF(H1934&gt;0,IF(COUNTIF($A$2:A1934,A1934)&gt;1,0,1),0)</f>
        <v>0</v>
      </c>
    </row>
    <row r="1935" spans="1:13" ht="12.75" customHeight="1" x14ac:dyDescent="0.25">
      <c r="A1935" s="17"/>
      <c r="B1935" s="17"/>
      <c r="C1935" s="17"/>
      <c r="D1935" s="17"/>
      <c r="E1935" s="17"/>
      <c r="F1935" s="17"/>
      <c r="G1935" s="53"/>
      <c r="H1935" s="54"/>
      <c r="I1935" s="47"/>
      <c r="J1935" s="17"/>
      <c r="K1935" s="93"/>
      <c r="M1935" s="52">
        <f>IF(H1935&gt;0,IF(COUNTIF($A$2:A1935,A1935)&gt;1,0,1),0)</f>
        <v>0</v>
      </c>
    </row>
    <row r="1936" spans="1:13" ht="12.75" customHeight="1" x14ac:dyDescent="0.25">
      <c r="A1936" s="17"/>
      <c r="B1936" s="17"/>
      <c r="C1936" s="17"/>
      <c r="D1936" s="17"/>
      <c r="E1936" s="17"/>
      <c r="F1936" s="17"/>
      <c r="G1936" s="53"/>
      <c r="H1936" s="54"/>
      <c r="I1936" s="47"/>
      <c r="J1936" s="17"/>
      <c r="K1936" s="93"/>
      <c r="M1936" s="52">
        <f>IF(H1936&gt;0,IF(COUNTIF($A$2:A1936,A1936)&gt;1,0,1),0)</f>
        <v>0</v>
      </c>
    </row>
    <row r="1937" spans="1:13" ht="12.75" customHeight="1" x14ac:dyDescent="0.25">
      <c r="A1937" s="17"/>
      <c r="B1937" s="17"/>
      <c r="C1937" s="17"/>
      <c r="D1937" s="17"/>
      <c r="E1937" s="17"/>
      <c r="F1937" s="17"/>
      <c r="G1937" s="53"/>
      <c r="H1937" s="54"/>
      <c r="I1937" s="47"/>
      <c r="J1937" s="17"/>
      <c r="K1937" s="93"/>
      <c r="M1937" s="52">
        <f>IF(H1937&gt;0,IF(COUNTIF($A$2:A1937,A1937)&gt;1,0,1),0)</f>
        <v>0</v>
      </c>
    </row>
    <row r="1938" spans="1:13" ht="12.75" customHeight="1" x14ac:dyDescent="0.25">
      <c r="A1938" s="17"/>
      <c r="B1938" s="17"/>
      <c r="C1938" s="17"/>
      <c r="D1938" s="17"/>
      <c r="E1938" s="17"/>
      <c r="F1938" s="17"/>
      <c r="G1938" s="53"/>
      <c r="H1938" s="54"/>
      <c r="I1938" s="47"/>
      <c r="J1938" s="17"/>
      <c r="K1938" s="93"/>
      <c r="M1938" s="52">
        <f>IF(H1938&gt;0,IF(COUNTIF($A$2:A1938,A1938)&gt;1,0,1),0)</f>
        <v>0</v>
      </c>
    </row>
    <row r="1939" spans="1:13" ht="12.75" customHeight="1" x14ac:dyDescent="0.25">
      <c r="A1939" s="17"/>
      <c r="B1939" s="17"/>
      <c r="C1939" s="17"/>
      <c r="D1939" s="17"/>
      <c r="E1939" s="17"/>
      <c r="F1939" s="17"/>
      <c r="G1939" s="53"/>
      <c r="H1939" s="54"/>
      <c r="I1939" s="47"/>
      <c r="J1939" s="17"/>
      <c r="K1939" s="93"/>
      <c r="M1939" s="52">
        <f>IF(H1939&gt;0,IF(COUNTIF($A$2:A1939,A1939)&gt;1,0,1),0)</f>
        <v>0</v>
      </c>
    </row>
    <row r="1940" spans="1:13" ht="12.75" customHeight="1" x14ac:dyDescent="0.25">
      <c r="A1940" s="17"/>
      <c r="B1940" s="17"/>
      <c r="C1940" s="17"/>
      <c r="D1940" s="17"/>
      <c r="E1940" s="17"/>
      <c r="F1940" s="17"/>
      <c r="G1940" s="53"/>
      <c r="H1940" s="54"/>
      <c r="I1940" s="47"/>
      <c r="J1940" s="17"/>
      <c r="K1940" s="93"/>
      <c r="M1940" s="52">
        <f>IF(H1940&gt;0,IF(COUNTIF($A$2:A1940,A1940)&gt;1,0,1),0)</f>
        <v>0</v>
      </c>
    </row>
    <row r="1941" spans="1:13" ht="12.75" customHeight="1" x14ac:dyDescent="0.25">
      <c r="A1941" s="17"/>
      <c r="B1941" s="17"/>
      <c r="C1941" s="17"/>
      <c r="D1941" s="17"/>
      <c r="E1941" s="17"/>
      <c r="F1941" s="17"/>
      <c r="G1941" s="53"/>
      <c r="H1941" s="54"/>
      <c r="I1941" s="47"/>
      <c r="J1941" s="17"/>
      <c r="K1941" s="93"/>
      <c r="M1941" s="52">
        <f>IF(H1941&gt;0,IF(COUNTIF($A$2:A1941,A1941)&gt;1,0,1),0)</f>
        <v>0</v>
      </c>
    </row>
    <row r="1942" spans="1:13" ht="12.75" customHeight="1" x14ac:dyDescent="0.25">
      <c r="A1942" s="17"/>
      <c r="B1942" s="17"/>
      <c r="C1942" s="17"/>
      <c r="D1942" s="17"/>
      <c r="E1942" s="17"/>
      <c r="F1942" s="17"/>
      <c r="G1942" s="53"/>
      <c r="H1942" s="54"/>
      <c r="I1942" s="47"/>
      <c r="J1942" s="17"/>
      <c r="K1942" s="93"/>
      <c r="M1942" s="52">
        <f>IF(H1942&gt;0,IF(COUNTIF($A$2:A1942,A1942)&gt;1,0,1),0)</f>
        <v>0</v>
      </c>
    </row>
    <row r="1943" spans="1:13" ht="12.75" customHeight="1" x14ac:dyDescent="0.25">
      <c r="A1943" s="17"/>
      <c r="B1943" s="17"/>
      <c r="C1943" s="17"/>
      <c r="D1943" s="17"/>
      <c r="E1943" s="17"/>
      <c r="F1943" s="17"/>
      <c r="G1943" s="53"/>
      <c r="H1943" s="54"/>
      <c r="I1943" s="47"/>
      <c r="J1943" s="17"/>
      <c r="K1943" s="93"/>
      <c r="M1943" s="52">
        <f>IF(H1943&gt;0,IF(COUNTIF($A$2:A1943,A1943)&gt;1,0,1),0)</f>
        <v>0</v>
      </c>
    </row>
    <row r="1944" spans="1:13" ht="12.75" customHeight="1" x14ac:dyDescent="0.25">
      <c r="A1944" s="17"/>
      <c r="B1944" s="17"/>
      <c r="C1944" s="17"/>
      <c r="D1944" s="17"/>
      <c r="E1944" s="17"/>
      <c r="F1944" s="17"/>
      <c r="G1944" s="53"/>
      <c r="H1944" s="54"/>
      <c r="I1944" s="47"/>
      <c r="J1944" s="17"/>
      <c r="K1944" s="93"/>
      <c r="M1944" s="52">
        <f>IF(H1944&gt;0,IF(COUNTIF($A$2:A1944,A1944)&gt;1,0,1),0)</f>
        <v>0</v>
      </c>
    </row>
    <row r="1945" spans="1:13" ht="12.75" customHeight="1" x14ac:dyDescent="0.25">
      <c r="A1945" s="17"/>
      <c r="B1945" s="17"/>
      <c r="C1945" s="17"/>
      <c r="D1945" s="17"/>
      <c r="E1945" s="17"/>
      <c r="F1945" s="17"/>
      <c r="G1945" s="53"/>
      <c r="H1945" s="54"/>
      <c r="I1945" s="47"/>
      <c r="J1945" s="17"/>
      <c r="K1945" s="93"/>
      <c r="M1945" s="52">
        <f>IF(H1945&gt;0,IF(COUNTIF($A$2:A1945,A1945)&gt;1,0,1),0)</f>
        <v>0</v>
      </c>
    </row>
    <row r="1946" spans="1:13" ht="12.75" customHeight="1" x14ac:dyDescent="0.25">
      <c r="A1946" s="17"/>
      <c r="B1946" s="17"/>
      <c r="C1946" s="17"/>
      <c r="D1946" s="17"/>
      <c r="E1946" s="17"/>
      <c r="F1946" s="17"/>
      <c r="G1946" s="53"/>
      <c r="H1946" s="54"/>
      <c r="I1946" s="47"/>
      <c r="J1946" s="17"/>
      <c r="K1946" s="93"/>
      <c r="M1946" s="52">
        <f>IF(H1946&gt;0,IF(COUNTIF($A$2:A1946,A1946)&gt;1,0,1),0)</f>
        <v>0</v>
      </c>
    </row>
    <row r="1947" spans="1:13" ht="12.75" customHeight="1" x14ac:dyDescent="0.25">
      <c r="A1947" s="17"/>
      <c r="B1947" s="17"/>
      <c r="C1947" s="17"/>
      <c r="D1947" s="17"/>
      <c r="E1947" s="17"/>
      <c r="F1947" s="17"/>
      <c r="G1947" s="53"/>
      <c r="H1947" s="54"/>
      <c r="I1947" s="47"/>
      <c r="J1947" s="17"/>
      <c r="K1947" s="93"/>
      <c r="M1947" s="52">
        <f>IF(H1947&gt;0,IF(COUNTIF($A$2:A1947,A1947)&gt;1,0,1),0)</f>
        <v>0</v>
      </c>
    </row>
    <row r="1948" spans="1:13" ht="12.75" customHeight="1" x14ac:dyDescent="0.25">
      <c r="A1948" s="17"/>
      <c r="B1948" s="17"/>
      <c r="C1948" s="17"/>
      <c r="D1948" s="17"/>
      <c r="E1948" s="17"/>
      <c r="F1948" s="17"/>
      <c r="G1948" s="53"/>
      <c r="H1948" s="54"/>
      <c r="I1948" s="47"/>
      <c r="J1948" s="17"/>
      <c r="K1948" s="93"/>
      <c r="M1948" s="52">
        <f>IF(H1948&gt;0,IF(COUNTIF($A$2:A1948,A1948)&gt;1,0,1),0)</f>
        <v>0</v>
      </c>
    </row>
    <row r="1949" spans="1:13" ht="12.75" customHeight="1" x14ac:dyDescent="0.25">
      <c r="A1949" s="17"/>
      <c r="B1949" s="17"/>
      <c r="C1949" s="17"/>
      <c r="D1949" s="17"/>
      <c r="E1949" s="17"/>
      <c r="F1949" s="17"/>
      <c r="G1949" s="53"/>
      <c r="H1949" s="54"/>
      <c r="I1949" s="47"/>
      <c r="J1949" s="17"/>
      <c r="K1949" s="93"/>
      <c r="M1949" s="52">
        <f>IF(H1949&gt;0,IF(COUNTIF($A$2:A1949,A1949)&gt;1,0,1),0)</f>
        <v>0</v>
      </c>
    </row>
    <row r="1950" spans="1:13" ht="12.75" customHeight="1" x14ac:dyDescent="0.25">
      <c r="A1950" s="17"/>
      <c r="B1950" s="17"/>
      <c r="C1950" s="17"/>
      <c r="D1950" s="17"/>
      <c r="E1950" s="17"/>
      <c r="F1950" s="17"/>
      <c r="G1950" s="53"/>
      <c r="H1950" s="54"/>
      <c r="I1950" s="47"/>
      <c r="J1950" s="17"/>
      <c r="K1950" s="93"/>
      <c r="M1950" s="52">
        <f>IF(H1950&gt;0,IF(COUNTIF($A$2:A1950,A1950)&gt;1,0,1),0)</f>
        <v>0</v>
      </c>
    </row>
    <row r="1951" spans="1:13" ht="12.75" customHeight="1" x14ac:dyDescent="0.25">
      <c r="A1951" s="17"/>
      <c r="B1951" s="17"/>
      <c r="C1951" s="17"/>
      <c r="D1951" s="17"/>
      <c r="E1951" s="17"/>
      <c r="F1951" s="17"/>
      <c r="G1951" s="53"/>
      <c r="H1951" s="54"/>
      <c r="I1951" s="47"/>
      <c r="J1951" s="17"/>
      <c r="K1951" s="93"/>
      <c r="M1951" s="52">
        <f>IF(H1951&gt;0,IF(COUNTIF($A$2:A1951,A1951)&gt;1,0,1),0)</f>
        <v>0</v>
      </c>
    </row>
    <row r="1952" spans="1:13" ht="12.75" customHeight="1" x14ac:dyDescent="0.25">
      <c r="A1952" s="17"/>
      <c r="B1952" s="17"/>
      <c r="C1952" s="17"/>
      <c r="D1952" s="17"/>
      <c r="E1952" s="17"/>
      <c r="F1952" s="17"/>
      <c r="G1952" s="53"/>
      <c r="H1952" s="54"/>
      <c r="I1952" s="47"/>
      <c r="J1952" s="17"/>
      <c r="K1952" s="93"/>
      <c r="M1952" s="52">
        <f>IF(H1952&gt;0,IF(COUNTIF($A$2:A1952,A1952)&gt;1,0,1),0)</f>
        <v>0</v>
      </c>
    </row>
    <row r="1953" spans="1:13" ht="12.75" customHeight="1" x14ac:dyDescent="0.25">
      <c r="A1953" s="17"/>
      <c r="B1953" s="17"/>
      <c r="C1953" s="17"/>
      <c r="D1953" s="17"/>
      <c r="E1953" s="17"/>
      <c r="F1953" s="17"/>
      <c r="G1953" s="53"/>
      <c r="H1953" s="54"/>
      <c r="I1953" s="47"/>
      <c r="J1953" s="17"/>
      <c r="K1953" s="93"/>
      <c r="M1953" s="52">
        <f>IF(H1953&gt;0,IF(COUNTIF($A$2:A1953,A1953)&gt;1,0,1),0)</f>
        <v>0</v>
      </c>
    </row>
    <row r="1954" spans="1:13" ht="12.75" customHeight="1" x14ac:dyDescent="0.25">
      <c r="A1954" s="17"/>
      <c r="B1954" s="17"/>
      <c r="C1954" s="17"/>
      <c r="D1954" s="17"/>
      <c r="E1954" s="17"/>
      <c r="F1954" s="17"/>
      <c r="G1954" s="53"/>
      <c r="H1954" s="54"/>
      <c r="I1954" s="47"/>
      <c r="J1954" s="17"/>
      <c r="K1954" s="93"/>
      <c r="M1954" s="52">
        <f>IF(H1954&gt;0,IF(COUNTIF($A$2:A1954,A1954)&gt;1,0,1),0)</f>
        <v>0</v>
      </c>
    </row>
    <row r="1955" spans="1:13" ht="12.75" customHeight="1" x14ac:dyDescent="0.25">
      <c r="A1955" s="17"/>
      <c r="B1955" s="17"/>
      <c r="C1955" s="17"/>
      <c r="D1955" s="17"/>
      <c r="E1955" s="17"/>
      <c r="F1955" s="17"/>
      <c r="G1955" s="53"/>
      <c r="H1955" s="54"/>
      <c r="I1955" s="47"/>
      <c r="J1955" s="17"/>
      <c r="K1955" s="93"/>
      <c r="M1955" s="52">
        <f>IF(H1955&gt;0,IF(COUNTIF($A$2:A1955,A1955)&gt;1,0,1),0)</f>
        <v>0</v>
      </c>
    </row>
    <row r="1956" spans="1:13" ht="12.75" customHeight="1" x14ac:dyDescent="0.25">
      <c r="A1956" s="17"/>
      <c r="B1956" s="17"/>
      <c r="C1956" s="17"/>
      <c r="D1956" s="17"/>
      <c r="E1956" s="17"/>
      <c r="F1956" s="17"/>
      <c r="G1956" s="53"/>
      <c r="H1956" s="54"/>
      <c r="I1956" s="47"/>
      <c r="J1956" s="17"/>
      <c r="K1956" s="93"/>
      <c r="M1956" s="52">
        <f>IF(H1956&gt;0,IF(COUNTIF($A$2:A1956,A1956)&gt;1,0,1),0)</f>
        <v>0</v>
      </c>
    </row>
    <row r="1957" spans="1:13" ht="12.75" customHeight="1" x14ac:dyDescent="0.25">
      <c r="A1957" s="17"/>
      <c r="B1957" s="17"/>
      <c r="C1957" s="17"/>
      <c r="D1957" s="17"/>
      <c r="E1957" s="17"/>
      <c r="F1957" s="17"/>
      <c r="G1957" s="53"/>
      <c r="H1957" s="54"/>
      <c r="I1957" s="47"/>
      <c r="J1957" s="17"/>
      <c r="K1957" s="93"/>
      <c r="M1957" s="52">
        <f>IF(H1957&gt;0,IF(COUNTIF($A$2:A1957,A1957)&gt;1,0,1),0)</f>
        <v>0</v>
      </c>
    </row>
    <row r="1958" spans="1:13" ht="12.75" customHeight="1" x14ac:dyDescent="0.25">
      <c r="A1958" s="17"/>
      <c r="B1958" s="17"/>
      <c r="C1958" s="17"/>
      <c r="D1958" s="17"/>
      <c r="E1958" s="17"/>
      <c r="F1958" s="17"/>
      <c r="G1958" s="53"/>
      <c r="H1958" s="54"/>
      <c r="I1958" s="47"/>
      <c r="J1958" s="17"/>
      <c r="K1958" s="93"/>
      <c r="M1958" s="52">
        <f>IF(H1958&gt;0,IF(COUNTIF($A$2:A1958,A1958)&gt;1,0,1),0)</f>
        <v>0</v>
      </c>
    </row>
    <row r="1959" spans="1:13" ht="12.75" customHeight="1" x14ac:dyDescent="0.25">
      <c r="A1959" s="17"/>
      <c r="B1959" s="17"/>
      <c r="C1959" s="17"/>
      <c r="D1959" s="17"/>
      <c r="E1959" s="17"/>
      <c r="F1959" s="17"/>
      <c r="G1959" s="53"/>
      <c r="H1959" s="54"/>
      <c r="I1959" s="47"/>
      <c r="J1959" s="17"/>
      <c r="K1959" s="93"/>
      <c r="M1959" s="52">
        <f>IF(H1959&gt;0,IF(COUNTIF($A$2:A1959,A1959)&gt;1,0,1),0)</f>
        <v>0</v>
      </c>
    </row>
    <row r="1960" spans="1:13" ht="12.75" customHeight="1" x14ac:dyDescent="0.25">
      <c r="A1960" s="17"/>
      <c r="B1960" s="17"/>
      <c r="C1960" s="17"/>
      <c r="D1960" s="17"/>
      <c r="E1960" s="17"/>
      <c r="F1960" s="17"/>
      <c r="G1960" s="53"/>
      <c r="H1960" s="54"/>
      <c r="I1960" s="47"/>
      <c r="J1960" s="17"/>
      <c r="K1960" s="93"/>
      <c r="M1960" s="52">
        <f>IF(H1960&gt;0,IF(COUNTIF($A$2:A1960,A1960)&gt;1,0,1),0)</f>
        <v>0</v>
      </c>
    </row>
    <row r="1961" spans="1:13" ht="12.75" customHeight="1" x14ac:dyDescent="0.25">
      <c r="A1961" s="17"/>
      <c r="B1961" s="17"/>
      <c r="C1961" s="17"/>
      <c r="D1961" s="17"/>
      <c r="E1961" s="17"/>
      <c r="F1961" s="17"/>
      <c r="G1961" s="53"/>
      <c r="H1961" s="54"/>
      <c r="I1961" s="47"/>
      <c r="J1961" s="17"/>
      <c r="K1961" s="93"/>
      <c r="M1961" s="52">
        <f>IF(H1961&gt;0,IF(COUNTIF($A$2:A1961,A1961)&gt;1,0,1),0)</f>
        <v>0</v>
      </c>
    </row>
    <row r="1962" spans="1:13" ht="12.75" customHeight="1" x14ac:dyDescent="0.25">
      <c r="A1962" s="17"/>
      <c r="B1962" s="17"/>
      <c r="C1962" s="17"/>
      <c r="D1962" s="17"/>
      <c r="E1962" s="17"/>
      <c r="F1962" s="17"/>
      <c r="G1962" s="53"/>
      <c r="H1962" s="54"/>
      <c r="I1962" s="47"/>
      <c r="J1962" s="17"/>
      <c r="K1962" s="93"/>
      <c r="M1962" s="52">
        <f>IF(H1962&gt;0,IF(COUNTIF($A$2:A1962,A1962)&gt;1,0,1),0)</f>
        <v>0</v>
      </c>
    </row>
    <row r="1963" spans="1:13" ht="12.75" customHeight="1" x14ac:dyDescent="0.25">
      <c r="A1963" s="17"/>
      <c r="B1963" s="17"/>
      <c r="C1963" s="17"/>
      <c r="D1963" s="17"/>
      <c r="E1963" s="17"/>
      <c r="F1963" s="17"/>
      <c r="G1963" s="53"/>
      <c r="H1963" s="54"/>
      <c r="I1963" s="47"/>
      <c r="J1963" s="17"/>
      <c r="K1963" s="93"/>
      <c r="M1963" s="52">
        <f>IF(H1963&gt;0,IF(COUNTIF($A$2:A1963,A1963)&gt;1,0,1),0)</f>
        <v>0</v>
      </c>
    </row>
    <row r="1964" spans="1:13" ht="12.75" customHeight="1" x14ac:dyDescent="0.25">
      <c r="A1964" s="17"/>
      <c r="B1964" s="17"/>
      <c r="C1964" s="17"/>
      <c r="D1964" s="17"/>
      <c r="E1964" s="17"/>
      <c r="F1964" s="17"/>
      <c r="G1964" s="53"/>
      <c r="H1964" s="54"/>
      <c r="I1964" s="47"/>
      <c r="J1964" s="17"/>
      <c r="K1964" s="93"/>
      <c r="M1964" s="52">
        <f>IF(H1964&gt;0,IF(COUNTIF($A$2:A1964,A1964)&gt;1,0,1),0)</f>
        <v>0</v>
      </c>
    </row>
    <row r="1965" spans="1:13" ht="12.75" customHeight="1" x14ac:dyDescent="0.25">
      <c r="A1965" s="17"/>
      <c r="B1965" s="17"/>
      <c r="C1965" s="17"/>
      <c r="D1965" s="17"/>
      <c r="E1965" s="17"/>
      <c r="F1965" s="17"/>
      <c r="G1965" s="53"/>
      <c r="H1965" s="54"/>
      <c r="I1965" s="47"/>
      <c r="J1965" s="17"/>
      <c r="K1965" s="93"/>
      <c r="M1965" s="52">
        <f>IF(H1965&gt;0,IF(COUNTIF($A$2:A1965,A1965)&gt;1,0,1),0)</f>
        <v>0</v>
      </c>
    </row>
    <row r="1966" spans="1:13" ht="12.75" customHeight="1" x14ac:dyDescent="0.25">
      <c r="A1966" s="17"/>
      <c r="B1966" s="17"/>
      <c r="C1966" s="17"/>
      <c r="D1966" s="17"/>
      <c r="E1966" s="17"/>
      <c r="F1966" s="17"/>
      <c r="G1966" s="53"/>
      <c r="H1966" s="54"/>
      <c r="I1966" s="47"/>
      <c r="J1966" s="17"/>
      <c r="K1966" s="93"/>
      <c r="M1966" s="52">
        <f>IF(H1966&gt;0,IF(COUNTIF($A$2:A1966,A1966)&gt;1,0,1),0)</f>
        <v>0</v>
      </c>
    </row>
    <row r="1967" spans="1:13" ht="12.75" customHeight="1" x14ac:dyDescent="0.25">
      <c r="A1967" s="17"/>
      <c r="B1967" s="17"/>
      <c r="C1967" s="17"/>
      <c r="D1967" s="17"/>
      <c r="E1967" s="17"/>
      <c r="F1967" s="17"/>
      <c r="G1967" s="53"/>
      <c r="H1967" s="54"/>
      <c r="I1967" s="47"/>
      <c r="J1967" s="17"/>
      <c r="K1967" s="93"/>
      <c r="M1967" s="52">
        <f>IF(H1967&gt;0,IF(COUNTIF($A$2:A1967,A1967)&gt;1,0,1),0)</f>
        <v>0</v>
      </c>
    </row>
    <row r="1968" spans="1:13" ht="12.75" customHeight="1" x14ac:dyDescent="0.25">
      <c r="A1968" s="17"/>
      <c r="B1968" s="17"/>
      <c r="C1968" s="17"/>
      <c r="D1968" s="17"/>
      <c r="E1968" s="17"/>
      <c r="F1968" s="17"/>
      <c r="G1968" s="53"/>
      <c r="H1968" s="54"/>
      <c r="I1968" s="47"/>
      <c r="J1968" s="17"/>
      <c r="K1968" s="93"/>
      <c r="M1968" s="52">
        <f>IF(H1968&gt;0,IF(COUNTIF($A$2:A1968,A1968)&gt;1,0,1),0)</f>
        <v>0</v>
      </c>
    </row>
    <row r="1969" spans="8:13" ht="12.75" customHeight="1" x14ac:dyDescent="0.25">
      <c r="H1969" s="47"/>
      <c r="M1969" s="52">
        <f>IF(H1969&gt;0,IF(COUNTIF($A$2:A1969,A1969)&gt;1,0,1),0)</f>
        <v>0</v>
      </c>
    </row>
    <row r="1970" spans="8:13" ht="12.75" customHeight="1" x14ac:dyDescent="0.25">
      <c r="H1970" s="47"/>
      <c r="M1970" s="52">
        <f>IF(H1970&gt;0,IF(COUNTIF($A$2:A1970,A1970)&gt;1,0,1),0)</f>
        <v>0</v>
      </c>
    </row>
    <row r="1971" spans="8:13" ht="12.75" customHeight="1" x14ac:dyDescent="0.25">
      <c r="H1971" s="47"/>
      <c r="M1971" s="52">
        <f>IF(H1971&gt;0,IF(COUNTIF($A$2:A1971,A1971)&gt;1,0,1),0)</f>
        <v>0</v>
      </c>
    </row>
    <row r="1972" spans="8:13" ht="12.75" customHeight="1" x14ac:dyDescent="0.25">
      <c r="H1972" s="47"/>
      <c r="M1972" s="52">
        <f>IF(H1972&gt;0,IF(COUNTIF($A$2:A1972,A1972)&gt;1,0,1),0)</f>
        <v>0</v>
      </c>
    </row>
    <row r="1973" spans="8:13" ht="12.75" customHeight="1" x14ac:dyDescent="0.25">
      <c r="H1973" s="47"/>
      <c r="M1973" s="52">
        <f>IF(H1973&gt;0,IF(COUNTIF($A$2:A1973,A1973)&gt;1,0,1),0)</f>
        <v>0</v>
      </c>
    </row>
    <row r="1974" spans="8:13" ht="12.75" customHeight="1" x14ac:dyDescent="0.25">
      <c r="H1974" s="47"/>
      <c r="M1974" s="52">
        <f>IF(H1974&gt;0,IF(COUNTIF($A$2:A1974,A1974)&gt;1,0,1),0)</f>
        <v>0</v>
      </c>
    </row>
    <row r="1975" spans="8:13" ht="12.75" customHeight="1" x14ac:dyDescent="0.25">
      <c r="H1975" s="47"/>
      <c r="M1975" s="52">
        <f>IF(H1975&gt;0,IF(COUNTIF($A$2:A1975,A1975)&gt;1,0,1),0)</f>
        <v>0</v>
      </c>
    </row>
    <row r="1976" spans="8:13" ht="12.75" customHeight="1" x14ac:dyDescent="0.25">
      <c r="H1976" s="47"/>
      <c r="M1976" s="52">
        <f>IF(H1976&gt;0,IF(COUNTIF($A$2:A1976,A1976)&gt;1,0,1),0)</f>
        <v>0</v>
      </c>
    </row>
    <row r="1977" spans="8:13" ht="12.75" customHeight="1" x14ac:dyDescent="0.25">
      <c r="H1977" s="47"/>
      <c r="M1977" s="52">
        <f>IF(H1977&gt;0,IF(COUNTIF($A$2:A1977,A1977)&gt;1,0,1),0)</f>
        <v>0</v>
      </c>
    </row>
    <row r="1978" spans="8:13" ht="12.75" customHeight="1" x14ac:dyDescent="0.25">
      <c r="H1978" s="47"/>
      <c r="M1978" s="52">
        <f>IF(H1978&gt;0,IF(COUNTIF($A$2:A1978,A1978)&gt;1,0,1),0)</f>
        <v>0</v>
      </c>
    </row>
    <row r="1979" spans="8:13" ht="12.75" customHeight="1" x14ac:dyDescent="0.25">
      <c r="H1979" s="47"/>
      <c r="M1979" s="52">
        <f>IF(H1979&gt;0,IF(COUNTIF($A$2:A1979,A1979)&gt;1,0,1),0)</f>
        <v>0</v>
      </c>
    </row>
    <row r="1980" spans="8:13" ht="12.75" customHeight="1" x14ac:dyDescent="0.25">
      <c r="H1980" s="47"/>
      <c r="M1980" s="52">
        <f>IF(H1980&gt;0,IF(COUNTIF($A$2:A1980,A1980)&gt;1,0,1),0)</f>
        <v>0</v>
      </c>
    </row>
    <row r="1981" spans="8:13" ht="12.75" customHeight="1" x14ac:dyDescent="0.25">
      <c r="H1981" s="47"/>
      <c r="M1981" s="52">
        <f>IF(H1981&gt;0,IF(COUNTIF($A$2:A1981,A1981)&gt;1,0,1),0)</f>
        <v>0</v>
      </c>
    </row>
    <row r="1982" spans="8:13" ht="12.75" customHeight="1" x14ac:dyDescent="0.25">
      <c r="H1982" s="47"/>
      <c r="M1982" s="52">
        <f>IF(H1982&gt;0,IF(COUNTIF($A$2:A1982,A1982)&gt;1,0,1),0)</f>
        <v>0</v>
      </c>
    </row>
    <row r="1983" spans="8:13" ht="12.75" customHeight="1" x14ac:dyDescent="0.25">
      <c r="H1983" s="47"/>
      <c r="M1983" s="52">
        <f>IF(H1983&gt;0,IF(COUNTIF($A$2:A1983,A1983)&gt;1,0,1),0)</f>
        <v>0</v>
      </c>
    </row>
    <row r="1984" spans="8:13" ht="12.75" customHeight="1" x14ac:dyDescent="0.25">
      <c r="H1984" s="47"/>
      <c r="M1984" s="52">
        <f>IF(H1984&gt;0,IF(COUNTIF($A$2:A1984,A1984)&gt;1,0,1),0)</f>
        <v>0</v>
      </c>
    </row>
    <row r="1985" spans="8:13" ht="12.75" customHeight="1" x14ac:dyDescent="0.25">
      <c r="H1985" s="47"/>
      <c r="M1985" s="52">
        <f>IF(H1985&gt;0,IF(COUNTIF($A$2:A1985,A1985)&gt;1,0,1),0)</f>
        <v>0</v>
      </c>
    </row>
    <row r="1986" spans="8:13" ht="12.75" customHeight="1" x14ac:dyDescent="0.25">
      <c r="H1986" s="47"/>
      <c r="M1986" s="52">
        <f>IF(H1986&gt;0,IF(COUNTIF($A$2:A1986,A1986)&gt;1,0,1),0)</f>
        <v>0</v>
      </c>
    </row>
    <row r="1987" spans="8:13" ht="12.75" customHeight="1" x14ac:dyDescent="0.25">
      <c r="H1987" s="47"/>
      <c r="M1987" s="52">
        <f>IF(H1987&gt;0,IF(COUNTIF($A$2:A1987,A1987)&gt;1,0,1),0)</f>
        <v>0</v>
      </c>
    </row>
    <row r="1988" spans="8:13" ht="12.75" customHeight="1" x14ac:dyDescent="0.25">
      <c r="H1988" s="47"/>
      <c r="M1988" s="52">
        <f>IF(H1988&gt;0,IF(COUNTIF($A$2:A1988,A1988)&gt;1,0,1),0)</f>
        <v>0</v>
      </c>
    </row>
    <row r="1989" spans="8:13" ht="12.75" customHeight="1" x14ac:dyDescent="0.25">
      <c r="H1989" s="47"/>
      <c r="M1989" s="52">
        <f>IF(H1989&gt;0,IF(COUNTIF($A$2:A1989,A1989)&gt;1,0,1),0)</f>
        <v>0</v>
      </c>
    </row>
    <row r="1990" spans="8:13" ht="12.75" customHeight="1" x14ac:dyDescent="0.25">
      <c r="H1990" s="47"/>
      <c r="M1990" s="52">
        <f>IF(H1990&gt;0,IF(COUNTIF($A$2:A1990,A1990)&gt;1,0,1),0)</f>
        <v>0</v>
      </c>
    </row>
    <row r="1991" spans="8:13" ht="12.75" customHeight="1" x14ac:dyDescent="0.25">
      <c r="H1991" s="47"/>
      <c r="M1991" s="52">
        <f>IF(H1991&gt;0,IF(COUNTIF($A$2:A1991,A1991)&gt;1,0,1),0)</f>
        <v>0</v>
      </c>
    </row>
    <row r="1992" spans="8:13" ht="12.75" customHeight="1" x14ac:dyDescent="0.25">
      <c r="H1992" s="47"/>
      <c r="M1992" s="52">
        <f>IF(H1992&gt;0,IF(COUNTIF($A$2:A1992,A1992)&gt;1,0,1),0)</f>
        <v>0</v>
      </c>
    </row>
    <row r="1993" spans="8:13" ht="12.75" customHeight="1" x14ac:dyDescent="0.25">
      <c r="H1993" s="47"/>
      <c r="M1993" s="52">
        <f>IF(H1993&gt;0,IF(COUNTIF($A$2:A1993,A1993)&gt;1,0,1),0)</f>
        <v>0</v>
      </c>
    </row>
    <row r="1994" spans="8:13" ht="12.75" customHeight="1" x14ac:dyDescent="0.25">
      <c r="H1994" s="47"/>
      <c r="M1994" s="52">
        <f>IF(H1994&gt;0,IF(COUNTIF($A$2:A1994,A1994)&gt;1,0,1),0)</f>
        <v>0</v>
      </c>
    </row>
    <row r="1995" spans="8:13" ht="12.75" customHeight="1" x14ac:dyDescent="0.25">
      <c r="H1995" s="47"/>
      <c r="M1995" s="52">
        <f>IF(H1995&gt;0,IF(COUNTIF($A$2:A1995,A1995)&gt;1,0,1),0)</f>
        <v>0</v>
      </c>
    </row>
    <row r="1996" spans="8:13" ht="12.75" customHeight="1" x14ac:dyDescent="0.25">
      <c r="H1996" s="47"/>
      <c r="M1996" s="52">
        <f>IF(H1996&gt;0,IF(COUNTIF($A$2:A1996,A1996)&gt;1,0,1),0)</f>
        <v>0</v>
      </c>
    </row>
    <row r="1997" spans="8:13" ht="12.75" customHeight="1" x14ac:dyDescent="0.25">
      <c r="H1997" s="47"/>
      <c r="M1997" s="52">
        <f>IF(H1997&gt;0,IF(COUNTIF($A$2:A1997,A1997)&gt;1,0,1),0)</f>
        <v>0</v>
      </c>
    </row>
    <row r="1998" spans="8:13" ht="12.75" customHeight="1" x14ac:dyDescent="0.25">
      <c r="H1998" s="47"/>
      <c r="M1998" s="52">
        <f>IF(H1998&gt;0,IF(COUNTIF($A$2:A1998,A1998)&gt;1,0,1),0)</f>
        <v>0</v>
      </c>
    </row>
    <row r="1999" spans="8:13" ht="12.75" customHeight="1" x14ac:dyDescent="0.25">
      <c r="H1999" s="47"/>
      <c r="M1999" s="52">
        <f>IF(H1999&gt;0,IF(COUNTIF($A$2:A1999,A1999)&gt;1,0,1),0)</f>
        <v>0</v>
      </c>
    </row>
    <row r="2000" spans="8:13" ht="12.75" customHeight="1" x14ac:dyDescent="0.25">
      <c r="H2000" s="47"/>
      <c r="M2000" s="52">
        <f>IF(H2000&gt;0,IF(COUNTIF($A$2:A2000,A2000)&gt;1,0,1),0)</f>
        <v>0</v>
      </c>
    </row>
    <row r="2001" spans="8:13" ht="12.75" customHeight="1" x14ac:dyDescent="0.25">
      <c r="H2001" s="47"/>
      <c r="M2001" s="52">
        <f>IF(H2001&gt;0,IF(COUNTIF($A$2:A2001,A2001)&gt;1,0,1),0)</f>
        <v>0</v>
      </c>
    </row>
    <row r="2002" spans="8:13" ht="12.75" customHeight="1" x14ac:dyDescent="0.25">
      <c r="H2002" s="47"/>
      <c r="M2002" s="52">
        <f>IF(H2002&gt;0,IF(COUNTIF($A$2:A2002,A2002)&gt;1,0,1),0)</f>
        <v>0</v>
      </c>
    </row>
    <row r="2003" spans="8:13" ht="12.75" customHeight="1" x14ac:dyDescent="0.25">
      <c r="H2003" s="47"/>
      <c r="M2003" s="52">
        <f>IF(H2003&gt;0,IF(COUNTIF($A$2:A2003,A2003)&gt;1,0,1),0)</f>
        <v>0</v>
      </c>
    </row>
    <row r="2004" spans="8:13" ht="12.75" customHeight="1" x14ac:dyDescent="0.25">
      <c r="H2004" s="47"/>
      <c r="M2004" s="52">
        <f>IF(H2004&gt;0,IF(COUNTIF($A$2:A2004,A2004)&gt;1,0,1),0)</f>
        <v>0</v>
      </c>
    </row>
    <row r="2005" spans="8:13" ht="12.75" customHeight="1" x14ac:dyDescent="0.25">
      <c r="H2005" s="47"/>
      <c r="M2005" s="52">
        <f>IF(H2005&gt;0,IF(COUNTIF($A$2:A2005,A2005)&gt;1,0,1),0)</f>
        <v>0</v>
      </c>
    </row>
    <row r="2006" spans="8:13" ht="12.75" customHeight="1" x14ac:dyDescent="0.25">
      <c r="H2006" s="47"/>
      <c r="M2006" s="52">
        <f>IF(H2006&gt;0,IF(COUNTIF($A$2:A2006,A2006)&gt;1,0,1),0)</f>
        <v>0</v>
      </c>
    </row>
    <row r="2007" spans="8:13" ht="12.75" customHeight="1" x14ac:dyDescent="0.25">
      <c r="H2007" s="47"/>
      <c r="M2007" s="52">
        <f>IF(H2007&gt;0,IF(COUNTIF($A$2:A2007,A2007)&gt;1,0,1),0)</f>
        <v>0</v>
      </c>
    </row>
    <row r="2008" spans="8:13" ht="12.75" customHeight="1" x14ac:dyDescent="0.25">
      <c r="H2008" s="47"/>
      <c r="M2008" s="52">
        <f>IF(H2008&gt;0,IF(COUNTIF($A$2:A2008,A2008)&gt;1,0,1),0)</f>
        <v>0</v>
      </c>
    </row>
    <row r="2009" spans="8:13" ht="12.75" customHeight="1" x14ac:dyDescent="0.25">
      <c r="H2009" s="47"/>
      <c r="M2009" s="52">
        <f>IF(H2009&gt;0,IF(COUNTIF($A$2:A2009,A2009)&gt;1,0,1),0)</f>
        <v>0</v>
      </c>
    </row>
    <row r="2010" spans="8:13" ht="12.75" customHeight="1" x14ac:dyDescent="0.25">
      <c r="H2010" s="47"/>
      <c r="M2010" s="52">
        <f>IF(H2010&gt;0,IF(COUNTIF($A$2:A2010,A2010)&gt;1,0,1),0)</f>
        <v>0</v>
      </c>
    </row>
    <row r="2011" spans="8:13" ht="12.75" customHeight="1" x14ac:dyDescent="0.25">
      <c r="H2011" s="47"/>
      <c r="M2011" s="52">
        <f>IF(H2011&gt;0,IF(COUNTIF($A$2:A2011,A2011)&gt;1,0,1),0)</f>
        <v>0</v>
      </c>
    </row>
    <row r="2012" spans="8:13" ht="12.75" customHeight="1" x14ac:dyDescent="0.25">
      <c r="H2012" s="47"/>
      <c r="M2012" s="52">
        <f>IF(H2012&gt;0,IF(COUNTIF($A$2:A2012,A2012)&gt;1,0,1),0)</f>
        <v>0</v>
      </c>
    </row>
    <row r="2013" spans="8:13" ht="12.75" customHeight="1" x14ac:dyDescent="0.25">
      <c r="H2013" s="47"/>
      <c r="M2013" s="52">
        <f>IF(H2013&gt;0,IF(COUNTIF($A$2:A2013,A2013)&gt;1,0,1),0)</f>
        <v>0</v>
      </c>
    </row>
    <row r="2014" spans="8:13" ht="12.75" customHeight="1" x14ac:dyDescent="0.25">
      <c r="H2014" s="47"/>
      <c r="M2014" s="52">
        <f>IF(H2014&gt;0,IF(COUNTIF($A$2:A2014,A2014)&gt;1,0,1),0)</f>
        <v>0</v>
      </c>
    </row>
    <row r="2015" spans="8:13" ht="12.75" customHeight="1" x14ac:dyDescent="0.25">
      <c r="H2015" s="47"/>
      <c r="M2015" s="52">
        <f>IF(H2015&gt;0,IF(COUNTIF($A$2:A2015,A2015)&gt;1,0,1),0)</f>
        <v>0</v>
      </c>
    </row>
    <row r="2016" spans="8:13" ht="12.75" customHeight="1" x14ac:dyDescent="0.25">
      <c r="H2016" s="47"/>
      <c r="M2016" s="52">
        <f>IF(H2016&gt;0,IF(COUNTIF($A$2:A2016,A2016)&gt;1,0,1),0)</f>
        <v>0</v>
      </c>
    </row>
    <row r="2017" spans="8:13" ht="12.75" customHeight="1" x14ac:dyDescent="0.25">
      <c r="H2017" s="47"/>
      <c r="M2017" s="52">
        <f>IF(H2017&gt;0,IF(COUNTIF($A$2:A2017,A2017)&gt;1,0,1),0)</f>
        <v>0</v>
      </c>
    </row>
    <row r="2018" spans="8:13" ht="12.75" customHeight="1" x14ac:dyDescent="0.25">
      <c r="H2018" s="47"/>
      <c r="M2018" s="52">
        <f>IF(H2018&gt;0,IF(COUNTIF($A$2:A2018,A2018)&gt;1,0,1),0)</f>
        <v>0</v>
      </c>
    </row>
    <row r="2019" spans="8:13" ht="12.75" customHeight="1" x14ac:dyDescent="0.25">
      <c r="H2019" s="47"/>
      <c r="M2019" s="52">
        <f>IF(H2019&gt;0,IF(COUNTIF($A$2:A2019,A2019)&gt;1,0,1),0)</f>
        <v>0</v>
      </c>
    </row>
    <row r="2020" spans="8:13" ht="12.75" customHeight="1" x14ac:dyDescent="0.25">
      <c r="H2020" s="47"/>
      <c r="M2020" s="52">
        <f>IF(H2020&gt;0,IF(COUNTIF($A$2:A2020,A2020)&gt;1,0,1),0)</f>
        <v>0</v>
      </c>
    </row>
    <row r="2021" spans="8:13" ht="12.75" customHeight="1" x14ac:dyDescent="0.25">
      <c r="H2021" s="47"/>
      <c r="M2021" s="52">
        <f>IF(H2021&gt;0,IF(COUNTIF($A$2:A2021,A2021)&gt;1,0,1),0)</f>
        <v>0</v>
      </c>
    </row>
    <row r="2022" spans="8:13" ht="12.75" customHeight="1" x14ac:dyDescent="0.25">
      <c r="H2022" s="47"/>
      <c r="M2022" s="52">
        <f>IF(H2022&gt;0,IF(COUNTIF($A$2:A2022,A2022)&gt;1,0,1),0)</f>
        <v>0</v>
      </c>
    </row>
    <row r="2023" spans="8:13" ht="12.75" customHeight="1" x14ac:dyDescent="0.25">
      <c r="H2023" s="47"/>
      <c r="M2023" s="52">
        <f>IF(H2023&gt;0,IF(COUNTIF($A$2:A2023,A2023)&gt;1,0,1),0)</f>
        <v>0</v>
      </c>
    </row>
    <row r="2024" spans="8:13" ht="12.75" customHeight="1" x14ac:dyDescent="0.25">
      <c r="H2024" s="47"/>
      <c r="M2024" s="52">
        <f>IF(H2024&gt;0,IF(COUNTIF($A$2:A2024,A2024)&gt;1,0,1),0)</f>
        <v>0</v>
      </c>
    </row>
    <row r="2025" spans="8:13" ht="12.75" customHeight="1" x14ac:dyDescent="0.25">
      <c r="H2025" s="47"/>
      <c r="M2025" s="52">
        <f>IF(H2025&gt;0,IF(COUNTIF($A$2:A2025,A2025)&gt;1,0,1),0)</f>
        <v>0</v>
      </c>
    </row>
    <row r="2026" spans="8:13" ht="12.75" customHeight="1" x14ac:dyDescent="0.25">
      <c r="H2026" s="47"/>
      <c r="M2026" s="52">
        <f>IF(H2026&gt;0,IF(COUNTIF($A$2:A2026,A2026)&gt;1,0,1),0)</f>
        <v>0</v>
      </c>
    </row>
    <row r="2027" spans="8:13" ht="12.75" customHeight="1" x14ac:dyDescent="0.25">
      <c r="H2027" s="47"/>
      <c r="M2027" s="52">
        <f>IF(H2027&gt;0,IF(COUNTIF($A$2:A2027,A2027)&gt;1,0,1),0)</f>
        <v>0</v>
      </c>
    </row>
    <row r="2028" spans="8:13" ht="12.75" customHeight="1" x14ac:dyDescent="0.25">
      <c r="H2028" s="47"/>
      <c r="M2028" s="52">
        <f>IF(H2028&gt;0,IF(COUNTIF($A$2:A2028,A2028)&gt;1,0,1),0)</f>
        <v>0</v>
      </c>
    </row>
    <row r="2029" spans="8:13" ht="12.75" customHeight="1" x14ac:dyDescent="0.25">
      <c r="H2029" s="47"/>
      <c r="M2029" s="52">
        <f>IF(H2029&gt;0,IF(COUNTIF($A$2:A2029,A2029)&gt;1,0,1),0)</f>
        <v>0</v>
      </c>
    </row>
    <row r="2030" spans="8:13" ht="12.75" customHeight="1" x14ac:dyDescent="0.25">
      <c r="H2030" s="47"/>
      <c r="M2030" s="52">
        <f>IF(H2030&gt;0,IF(COUNTIF($A$2:A2030,A2030)&gt;1,0,1),0)</f>
        <v>0</v>
      </c>
    </row>
    <row r="2031" spans="8:13" ht="12.75" customHeight="1" x14ac:dyDescent="0.25">
      <c r="H2031" s="47"/>
      <c r="M2031" s="52">
        <f>IF(H2031&gt;0,IF(COUNTIF($A$2:A2031,A2031)&gt;1,0,1),0)</f>
        <v>0</v>
      </c>
    </row>
    <row r="2032" spans="8:13" ht="12.75" customHeight="1" x14ac:dyDescent="0.25">
      <c r="H2032" s="47"/>
      <c r="M2032" s="52">
        <f>IF(H2032&gt;0,IF(COUNTIF($A$2:A2032,A2032)&gt;1,0,1),0)</f>
        <v>0</v>
      </c>
    </row>
    <row r="2033" spans="8:13" ht="12.75" customHeight="1" x14ac:dyDescent="0.25">
      <c r="H2033" s="47"/>
      <c r="M2033" s="52">
        <f>IF(H2033&gt;0,IF(COUNTIF($A$2:A2033,A2033)&gt;1,0,1),0)</f>
        <v>0</v>
      </c>
    </row>
    <row r="2034" spans="8:13" ht="12.75" customHeight="1" x14ac:dyDescent="0.25">
      <c r="H2034" s="47"/>
      <c r="M2034" s="52">
        <f>IF(H2034&gt;0,IF(COUNTIF($A$2:A2034,A2034)&gt;1,0,1),0)</f>
        <v>0</v>
      </c>
    </row>
    <row r="2035" spans="8:13" ht="12.75" customHeight="1" x14ac:dyDescent="0.25">
      <c r="H2035" s="47"/>
      <c r="M2035" s="52">
        <f>IF(H2035&gt;0,IF(COUNTIF($A$2:A2035,A2035)&gt;1,0,1),0)</f>
        <v>0</v>
      </c>
    </row>
    <row r="2036" spans="8:13" ht="12.75" customHeight="1" x14ac:dyDescent="0.25">
      <c r="H2036" s="47"/>
      <c r="M2036" s="52">
        <f>IF(H2036&gt;0,IF(COUNTIF($A$2:A2036,A2036)&gt;1,0,1),0)</f>
        <v>0</v>
      </c>
    </row>
    <row r="2037" spans="8:13" ht="12.75" customHeight="1" x14ac:dyDescent="0.25">
      <c r="H2037" s="47"/>
      <c r="M2037" s="52">
        <f>IF(H2037&gt;0,IF(COUNTIF($A$2:A2037,A2037)&gt;1,0,1),0)</f>
        <v>0</v>
      </c>
    </row>
    <row r="2038" spans="8:13" ht="12.75" customHeight="1" x14ac:dyDescent="0.25">
      <c r="H2038" s="47"/>
      <c r="M2038" s="52">
        <f>IF(H2038&gt;0,IF(COUNTIF($A$2:A2038,A2038)&gt;1,0,1),0)</f>
        <v>0</v>
      </c>
    </row>
    <row r="2039" spans="8:13" ht="12.75" customHeight="1" x14ac:dyDescent="0.25">
      <c r="H2039" s="47"/>
      <c r="M2039" s="52">
        <f>IF(H2039&gt;0,IF(COUNTIF($A$2:A2039,A2039)&gt;1,0,1),0)</f>
        <v>0</v>
      </c>
    </row>
    <row r="2040" spans="8:13" ht="12.75" customHeight="1" x14ac:dyDescent="0.25">
      <c r="H2040" s="47"/>
      <c r="M2040" s="52">
        <f>IF(H2040&gt;0,IF(COUNTIF($A$2:A2040,A2040)&gt;1,0,1),0)</f>
        <v>0</v>
      </c>
    </row>
    <row r="2041" spans="8:13" ht="12.75" customHeight="1" x14ac:dyDescent="0.25">
      <c r="H2041" s="47"/>
      <c r="M2041" s="52">
        <f>IF(H2041&gt;0,IF(COUNTIF($A$2:A2041,A2041)&gt;1,0,1),0)</f>
        <v>0</v>
      </c>
    </row>
    <row r="2042" spans="8:13" ht="12.75" customHeight="1" x14ac:dyDescent="0.25">
      <c r="H2042" s="47"/>
      <c r="M2042" s="52">
        <f>IF(H2042&gt;0,IF(COUNTIF($A$2:A2042,A2042)&gt;1,0,1),0)</f>
        <v>0</v>
      </c>
    </row>
    <row r="2043" spans="8:13" ht="12.75" customHeight="1" x14ac:dyDescent="0.25">
      <c r="H2043" s="47"/>
      <c r="M2043" s="52">
        <f>IF(H2043&gt;0,IF(COUNTIF($A$2:A2043,A2043)&gt;1,0,1),0)</f>
        <v>0</v>
      </c>
    </row>
    <row r="2044" spans="8:13" ht="12.75" customHeight="1" x14ac:dyDescent="0.25">
      <c r="H2044" s="47"/>
      <c r="M2044" s="52">
        <f>IF(H2044&gt;0,IF(COUNTIF($A$2:A2044,A2044)&gt;1,0,1),0)</f>
        <v>0</v>
      </c>
    </row>
    <row r="2045" spans="8:13" ht="12.75" customHeight="1" x14ac:dyDescent="0.25">
      <c r="H2045" s="47"/>
      <c r="M2045" s="52">
        <f>IF(H2045&gt;0,IF(COUNTIF($A$2:A2045,A2045)&gt;1,0,1),0)</f>
        <v>0</v>
      </c>
    </row>
    <row r="2046" spans="8:13" ht="12.75" customHeight="1" x14ac:dyDescent="0.25">
      <c r="H2046" s="47"/>
      <c r="M2046" s="52">
        <f>IF(H2046&gt;0,IF(COUNTIF($A$2:A2046,A2046)&gt;1,0,1),0)</f>
        <v>0</v>
      </c>
    </row>
    <row r="2047" spans="8:13" ht="12.75" customHeight="1" x14ac:dyDescent="0.25">
      <c r="H2047" s="47"/>
      <c r="M2047" s="52">
        <f>IF(H2047&gt;0,IF(COUNTIF($A$2:A2047,A2047)&gt;1,0,1),0)</f>
        <v>0</v>
      </c>
    </row>
    <row r="2048" spans="8:13" ht="12.75" customHeight="1" x14ac:dyDescent="0.25">
      <c r="H2048" s="47"/>
      <c r="M2048" s="52">
        <f>IF(H2048&gt;0,IF(COUNTIF($A$2:A2048,A2048)&gt;1,0,1),0)</f>
        <v>0</v>
      </c>
    </row>
    <row r="2049" spans="8:13" ht="12.75" customHeight="1" x14ac:dyDescent="0.25">
      <c r="H2049" s="47"/>
      <c r="M2049" s="52">
        <f>IF(H2049&gt;0,IF(COUNTIF($A$2:A2049,A2049)&gt;1,0,1),0)</f>
        <v>0</v>
      </c>
    </row>
    <row r="2050" spans="8:13" ht="12.75" customHeight="1" x14ac:dyDescent="0.25">
      <c r="H2050" s="47"/>
      <c r="M2050" s="52">
        <f>IF(H2050&gt;0,IF(COUNTIF($A$2:A2050,A2050)&gt;1,0,1),0)</f>
        <v>0</v>
      </c>
    </row>
    <row r="2051" spans="8:13" ht="12.75" customHeight="1" x14ac:dyDescent="0.25">
      <c r="H2051" s="47"/>
      <c r="M2051" s="52">
        <f>IF(H2051&gt;0,IF(COUNTIF($A$2:A2051,A2051)&gt;1,0,1),0)</f>
        <v>0</v>
      </c>
    </row>
    <row r="2052" spans="8:13" ht="12.75" customHeight="1" x14ac:dyDescent="0.25">
      <c r="H2052" s="47"/>
      <c r="M2052" s="52">
        <f>IF(H2052&gt;0,IF(COUNTIF($A$2:A2052,A2052)&gt;1,0,1),0)</f>
        <v>0</v>
      </c>
    </row>
    <row r="2053" spans="8:13" ht="12.75" customHeight="1" x14ac:dyDescent="0.25">
      <c r="H2053" s="47"/>
      <c r="M2053" s="52">
        <f>IF(H2053&gt;0,IF(COUNTIF($A$2:A2053,A2053)&gt;1,0,1),0)</f>
        <v>0</v>
      </c>
    </row>
    <row r="2054" spans="8:13" ht="12.75" customHeight="1" x14ac:dyDescent="0.25">
      <c r="H2054" s="47"/>
      <c r="M2054" s="52">
        <f>IF(H2054&gt;0,IF(COUNTIF($A$2:A2054,A2054)&gt;1,0,1),0)</f>
        <v>0</v>
      </c>
    </row>
    <row r="2055" spans="8:13" ht="12.75" customHeight="1" x14ac:dyDescent="0.25">
      <c r="H2055" s="47"/>
      <c r="M2055" s="52">
        <f>IF(H2055&gt;0,IF(COUNTIF($A$2:A2055,A2055)&gt;1,0,1),0)</f>
        <v>0</v>
      </c>
    </row>
    <row r="2056" spans="8:13" ht="12.75" customHeight="1" x14ac:dyDescent="0.25">
      <c r="H2056" s="47"/>
      <c r="M2056" s="52">
        <f>IF(H2056&gt;0,IF(COUNTIF($A$2:A2056,A2056)&gt;1,0,1),0)</f>
        <v>0</v>
      </c>
    </row>
    <row r="2057" spans="8:13" ht="12.75" customHeight="1" x14ac:dyDescent="0.25">
      <c r="H2057" s="47"/>
      <c r="M2057" s="52">
        <f>IF(H2057&gt;0,IF(COUNTIF($A$2:A2057,A2057)&gt;1,0,1),0)</f>
        <v>0</v>
      </c>
    </row>
    <row r="2058" spans="8:13" ht="12.75" customHeight="1" x14ac:dyDescent="0.25">
      <c r="H2058" s="47"/>
      <c r="M2058" s="52">
        <f>IF(H2058&gt;0,IF(COUNTIF($A$2:A2058,A2058)&gt;1,0,1),0)</f>
        <v>0</v>
      </c>
    </row>
    <row r="2059" spans="8:13" ht="12.75" customHeight="1" x14ac:dyDescent="0.25">
      <c r="H2059" s="47"/>
      <c r="M2059" s="52">
        <f>IF(H2059&gt;0,IF(COUNTIF($A$2:A2059,A2059)&gt;1,0,1),0)</f>
        <v>0</v>
      </c>
    </row>
    <row r="2060" spans="8:13" ht="12.75" customHeight="1" x14ac:dyDescent="0.25">
      <c r="H2060" s="47"/>
      <c r="M2060" s="52">
        <f>IF(H2060&gt;0,IF(COUNTIF($A$2:A2060,A2060)&gt;1,0,1),0)</f>
        <v>0</v>
      </c>
    </row>
    <row r="2061" spans="8:13" ht="12.75" customHeight="1" x14ac:dyDescent="0.25">
      <c r="H2061" s="47"/>
      <c r="M2061" s="52">
        <f>IF(H2061&gt;0,IF(COUNTIF($A$2:A2061,A2061)&gt;1,0,1),0)</f>
        <v>0</v>
      </c>
    </row>
    <row r="2062" spans="8:13" ht="12.75" customHeight="1" x14ac:dyDescent="0.25">
      <c r="H2062" s="47"/>
      <c r="M2062" s="52">
        <f>IF(H2062&gt;0,IF(COUNTIF($A$2:A2062,A2062)&gt;1,0,1),0)</f>
        <v>0</v>
      </c>
    </row>
    <row r="2063" spans="8:13" ht="12.75" customHeight="1" x14ac:dyDescent="0.25">
      <c r="H2063" s="47"/>
      <c r="M2063" s="52">
        <f>IF(H2063&gt;0,IF(COUNTIF($A$2:A2063,A2063)&gt;1,0,1),0)</f>
        <v>0</v>
      </c>
    </row>
    <row r="2064" spans="8:13" ht="12.75" customHeight="1" x14ac:dyDescent="0.25">
      <c r="H2064" s="47"/>
      <c r="M2064" s="52">
        <f>IF(H2064&gt;0,IF(COUNTIF($A$2:A2064,A2064)&gt;1,0,1),0)</f>
        <v>0</v>
      </c>
    </row>
    <row r="2065" spans="8:13" ht="12.75" customHeight="1" x14ac:dyDescent="0.25">
      <c r="H2065" s="47"/>
      <c r="M2065" s="52">
        <f>IF(H2065&gt;0,IF(COUNTIF($A$2:A2065,A2065)&gt;1,0,1),0)</f>
        <v>0</v>
      </c>
    </row>
    <row r="2066" spans="8:13" ht="12.75" customHeight="1" x14ac:dyDescent="0.25">
      <c r="H2066" s="47"/>
      <c r="M2066" s="52">
        <f>IF(H2066&gt;0,IF(COUNTIF($A$2:A2066,A2066)&gt;1,0,1),0)</f>
        <v>0</v>
      </c>
    </row>
    <row r="2067" spans="8:13" ht="12.75" customHeight="1" x14ac:dyDescent="0.25">
      <c r="H2067" s="47"/>
      <c r="M2067" s="52">
        <f>IF(H2067&gt;0,IF(COUNTIF($A$2:A2067,A2067)&gt;1,0,1),0)</f>
        <v>0</v>
      </c>
    </row>
    <row r="2068" spans="8:13" ht="12.75" customHeight="1" x14ac:dyDescent="0.25">
      <c r="H2068" s="47"/>
      <c r="M2068" s="52">
        <f>IF(H2068&gt;0,IF(COUNTIF($A$2:A2068,A2068)&gt;1,0,1),0)</f>
        <v>0</v>
      </c>
    </row>
    <row r="2069" spans="8:13" ht="12.75" customHeight="1" x14ac:dyDescent="0.25">
      <c r="H2069" s="47"/>
      <c r="M2069" s="52">
        <f>IF(H2069&gt;0,IF(COUNTIF($A$2:A2069,A2069)&gt;1,0,1),0)</f>
        <v>0</v>
      </c>
    </row>
    <row r="2070" spans="8:13" ht="12.75" customHeight="1" x14ac:dyDescent="0.25">
      <c r="H2070" s="47"/>
      <c r="M2070" s="52">
        <f>IF(H2070&gt;0,IF(COUNTIF($A$2:A2070,A2070)&gt;1,0,1),0)</f>
        <v>0</v>
      </c>
    </row>
    <row r="2071" spans="8:13" ht="12.75" customHeight="1" x14ac:dyDescent="0.25">
      <c r="H2071" s="47"/>
      <c r="M2071" s="52">
        <f>IF(H2071&gt;0,IF(COUNTIF($A$2:A2071,A2071)&gt;1,0,1),0)</f>
        <v>0</v>
      </c>
    </row>
    <row r="2072" spans="8:13" ht="12.75" customHeight="1" x14ac:dyDescent="0.25">
      <c r="H2072" s="47"/>
      <c r="M2072" s="52">
        <f>IF(H2072&gt;0,IF(COUNTIF($A$2:A2072,A2072)&gt;1,0,1),0)</f>
        <v>0</v>
      </c>
    </row>
    <row r="2073" spans="8:13" ht="12.75" customHeight="1" x14ac:dyDescent="0.25">
      <c r="H2073" s="47"/>
      <c r="M2073" s="52">
        <f>IF(H2073&gt;0,IF(COUNTIF($A$2:A2073,A2073)&gt;1,0,1),0)</f>
        <v>0</v>
      </c>
    </row>
    <row r="2074" spans="8:13" ht="12.75" customHeight="1" x14ac:dyDescent="0.25">
      <c r="H2074" s="47"/>
      <c r="M2074" s="52">
        <f>IF(H2074&gt;0,IF(COUNTIF($A$2:A2074,A2074)&gt;1,0,1),0)</f>
        <v>0</v>
      </c>
    </row>
    <row r="2075" spans="8:13" ht="12.75" customHeight="1" x14ac:dyDescent="0.25">
      <c r="H2075" s="47"/>
      <c r="M2075" s="52">
        <f>IF(H2075&gt;0,IF(COUNTIF($A$2:A2075,A2075)&gt;1,0,1),0)</f>
        <v>0</v>
      </c>
    </row>
    <row r="2076" spans="8:13" ht="12.75" customHeight="1" x14ac:dyDescent="0.25">
      <c r="H2076" s="47"/>
      <c r="M2076" s="52">
        <f>IF(H2076&gt;0,IF(COUNTIF($A$2:A2076,A2076)&gt;1,0,1),0)</f>
        <v>0</v>
      </c>
    </row>
    <row r="2077" spans="8:13" ht="12.75" customHeight="1" x14ac:dyDescent="0.25">
      <c r="H2077" s="47"/>
      <c r="M2077" s="52">
        <f>IF(H2077&gt;0,IF(COUNTIF($A$2:A2077,A2077)&gt;1,0,1),0)</f>
        <v>0</v>
      </c>
    </row>
    <row r="2078" spans="8:13" ht="12.75" customHeight="1" x14ac:dyDescent="0.25">
      <c r="H2078" s="47"/>
      <c r="M2078" s="52">
        <f>IF(H2078&gt;0,IF(COUNTIF($A$2:A2078,A2078)&gt;1,0,1),0)</f>
        <v>0</v>
      </c>
    </row>
    <row r="2079" spans="8:13" ht="12.75" customHeight="1" x14ac:dyDescent="0.25">
      <c r="H2079" s="47"/>
      <c r="M2079" s="52">
        <f>IF(H2079&gt;0,IF(COUNTIF($A$2:A2079,A2079)&gt;1,0,1),0)</f>
        <v>0</v>
      </c>
    </row>
    <row r="2080" spans="8:13" ht="12.75" customHeight="1" x14ac:dyDescent="0.25">
      <c r="H2080" s="47"/>
      <c r="M2080" s="52">
        <f>IF(H2080&gt;0,IF(COUNTIF($A$2:A2080,A2080)&gt;1,0,1),0)</f>
        <v>0</v>
      </c>
    </row>
    <row r="2081" spans="8:13" ht="12.75" customHeight="1" x14ac:dyDescent="0.25">
      <c r="H2081" s="47"/>
      <c r="M2081" s="52">
        <f>IF(H2081&gt;0,IF(COUNTIF($A$2:A2081,A2081)&gt;1,0,1),0)</f>
        <v>0</v>
      </c>
    </row>
    <row r="2082" spans="8:13" ht="12.75" customHeight="1" x14ac:dyDescent="0.25">
      <c r="H2082" s="47"/>
      <c r="M2082" s="52">
        <f>IF(H2082&gt;0,IF(COUNTIF($A$2:A2082,A2082)&gt;1,0,1),0)</f>
        <v>0</v>
      </c>
    </row>
    <row r="2083" spans="8:13" ht="12.75" customHeight="1" x14ac:dyDescent="0.25">
      <c r="H2083" s="47"/>
      <c r="M2083" s="52">
        <f>IF(H2083&gt;0,IF(COUNTIF($A$2:A2083,A2083)&gt;1,0,1),0)</f>
        <v>0</v>
      </c>
    </row>
    <row r="2084" spans="8:13" ht="12.75" customHeight="1" x14ac:dyDescent="0.25">
      <c r="H2084" s="47"/>
      <c r="M2084" s="52">
        <f>IF(H2084&gt;0,IF(COUNTIF($A$2:A2084,A2084)&gt;1,0,1),0)</f>
        <v>0</v>
      </c>
    </row>
    <row r="2085" spans="8:13" ht="12.75" customHeight="1" x14ac:dyDescent="0.25">
      <c r="H2085" s="47"/>
      <c r="M2085" s="52">
        <f>IF(H2085&gt;0,IF(COUNTIF($A$2:A2085,A2085)&gt;1,0,1),0)</f>
        <v>0</v>
      </c>
    </row>
    <row r="2086" spans="8:13" ht="12.75" customHeight="1" x14ac:dyDescent="0.25">
      <c r="H2086" s="47"/>
      <c r="M2086" s="52">
        <f>IF(H2086&gt;0,IF(COUNTIF($A$2:A2086,A2086)&gt;1,0,1),0)</f>
        <v>0</v>
      </c>
    </row>
    <row r="2087" spans="8:13" ht="12.75" customHeight="1" x14ac:dyDescent="0.25">
      <c r="H2087" s="47"/>
      <c r="M2087" s="52">
        <f>IF(H2087&gt;0,IF(COUNTIF($A$2:A2087,A2087)&gt;1,0,1),0)</f>
        <v>0</v>
      </c>
    </row>
    <row r="2088" spans="8:13" ht="12.75" customHeight="1" x14ac:dyDescent="0.25">
      <c r="H2088" s="47"/>
      <c r="M2088" s="52">
        <f>IF(H2088&gt;0,IF(COUNTIF($A$2:A2088,A2088)&gt;1,0,1),0)</f>
        <v>0</v>
      </c>
    </row>
    <row r="2089" spans="8:13" ht="12.75" customHeight="1" x14ac:dyDescent="0.25">
      <c r="H2089" s="47"/>
      <c r="M2089" s="52">
        <f>IF(H2089&gt;0,IF(COUNTIF($A$2:A2089,A2089)&gt;1,0,1),0)</f>
        <v>0</v>
      </c>
    </row>
    <row r="2090" spans="8:13" ht="12.75" customHeight="1" x14ac:dyDescent="0.25">
      <c r="H2090" s="47"/>
      <c r="M2090" s="52">
        <f>IF(H2090&gt;0,IF(COUNTIF($A$2:A2090,A2090)&gt;1,0,1),0)</f>
        <v>0</v>
      </c>
    </row>
    <row r="2091" spans="8:13" ht="12.75" customHeight="1" x14ac:dyDescent="0.25">
      <c r="H2091" s="47"/>
      <c r="M2091" s="52">
        <f>IF(H2091&gt;0,IF(COUNTIF($A$2:A2091,A2091)&gt;1,0,1),0)</f>
        <v>0</v>
      </c>
    </row>
    <row r="2092" spans="8:13" ht="12.75" customHeight="1" x14ac:dyDescent="0.25">
      <c r="H2092" s="47"/>
      <c r="M2092" s="52">
        <f>IF(H2092&gt;0,IF(COUNTIF($A$2:A2092,A2092)&gt;1,0,1),0)</f>
        <v>0</v>
      </c>
    </row>
    <row r="2093" spans="8:13" ht="12.75" customHeight="1" x14ac:dyDescent="0.25">
      <c r="H2093" s="47"/>
      <c r="M2093" s="52">
        <f>IF(H2093&gt;0,IF(COUNTIF($A$2:A2093,A2093)&gt;1,0,1),0)</f>
        <v>0</v>
      </c>
    </row>
    <row r="2094" spans="8:13" ht="12.75" customHeight="1" x14ac:dyDescent="0.25">
      <c r="H2094" s="47"/>
      <c r="M2094" s="52">
        <f>IF(H2094&gt;0,IF(COUNTIF($A$2:A2094,A2094)&gt;1,0,1),0)</f>
        <v>0</v>
      </c>
    </row>
    <row r="2095" spans="8:13" ht="12.75" customHeight="1" x14ac:dyDescent="0.25">
      <c r="H2095" s="47"/>
      <c r="M2095" s="52">
        <f>IF(H2095&gt;0,IF(COUNTIF($A$2:A2095,A2095)&gt;1,0,1),0)</f>
        <v>0</v>
      </c>
    </row>
    <row r="2096" spans="8:13" ht="12.75" customHeight="1" x14ac:dyDescent="0.25">
      <c r="H2096" s="47"/>
      <c r="M2096" s="52">
        <f>IF(H2096&gt;0,IF(COUNTIF($A$2:A2096,A2096)&gt;1,0,1),0)</f>
        <v>0</v>
      </c>
    </row>
    <row r="2097" spans="8:13" ht="12.75" customHeight="1" x14ac:dyDescent="0.25">
      <c r="H2097" s="47"/>
      <c r="M2097" s="52">
        <f>IF(H2097&gt;0,IF(COUNTIF($A$2:A2097,A2097)&gt;1,0,1),0)</f>
        <v>0</v>
      </c>
    </row>
    <row r="2098" spans="8:13" ht="12.75" customHeight="1" x14ac:dyDescent="0.25">
      <c r="H2098" s="47"/>
      <c r="M2098" s="52">
        <f>IF(H2098&gt;0,IF(COUNTIF($A$2:A2098,A2098)&gt;1,0,1),0)</f>
        <v>0</v>
      </c>
    </row>
    <row r="2099" spans="8:13" ht="12.75" customHeight="1" x14ac:dyDescent="0.25">
      <c r="H2099" s="47"/>
      <c r="M2099" s="52">
        <f>IF(H2099&gt;0,IF(COUNTIF($A$2:A2099,A2099)&gt;1,0,1),0)</f>
        <v>0</v>
      </c>
    </row>
    <row r="2100" spans="8:13" ht="12.75" customHeight="1" x14ac:dyDescent="0.25">
      <c r="H2100" s="47"/>
      <c r="M2100" s="52">
        <f>IF(H2100&gt;0,IF(COUNTIF($A$2:A2100,A2100)&gt;1,0,1),0)</f>
        <v>0</v>
      </c>
    </row>
    <row r="2101" spans="8:13" ht="12.75" customHeight="1" x14ac:dyDescent="0.25">
      <c r="H2101" s="47"/>
      <c r="M2101" s="52">
        <f>IF(H2101&gt;0,IF(COUNTIF($A$2:A2101,A2101)&gt;1,0,1),0)</f>
        <v>0</v>
      </c>
    </row>
    <row r="2102" spans="8:13" ht="12.75" customHeight="1" x14ac:dyDescent="0.25">
      <c r="H2102" s="47"/>
      <c r="M2102" s="52">
        <f>IF(H2102&gt;0,IF(COUNTIF($A$2:A2102,A2102)&gt;1,0,1),0)</f>
        <v>0</v>
      </c>
    </row>
    <row r="2103" spans="8:13" ht="12.75" customHeight="1" x14ac:dyDescent="0.25">
      <c r="H2103" s="47"/>
      <c r="M2103" s="52">
        <f>IF(H2103&gt;0,IF(COUNTIF($A$2:A2103,A2103)&gt;1,0,1),0)</f>
        <v>0</v>
      </c>
    </row>
    <row r="2104" spans="8:13" ht="12.75" customHeight="1" x14ac:dyDescent="0.25">
      <c r="H2104" s="47"/>
      <c r="M2104" s="52">
        <f>IF(H2104&gt;0,IF(COUNTIF($A$2:A2104,A2104)&gt;1,0,1),0)</f>
        <v>0</v>
      </c>
    </row>
    <row r="2105" spans="8:13" ht="12.75" customHeight="1" x14ac:dyDescent="0.25">
      <c r="H2105" s="47"/>
      <c r="M2105" s="52">
        <f>IF(H2105&gt;0,IF(COUNTIF($A$2:A2105,A2105)&gt;1,0,1),0)</f>
        <v>0</v>
      </c>
    </row>
    <row r="2106" spans="8:13" ht="12.75" customHeight="1" x14ac:dyDescent="0.25">
      <c r="H2106" s="47"/>
      <c r="M2106" s="52">
        <f>IF(H2106&gt;0,IF(COUNTIF($A$2:A2106,A2106)&gt;1,0,1),0)</f>
        <v>0</v>
      </c>
    </row>
    <row r="2107" spans="8:13" ht="12.75" customHeight="1" x14ac:dyDescent="0.25">
      <c r="H2107" s="47"/>
      <c r="M2107" s="52">
        <f>IF(H2107&gt;0,IF(COUNTIF($A$2:A2107,A2107)&gt;1,0,1),0)</f>
        <v>0</v>
      </c>
    </row>
    <row r="2108" spans="8:13" ht="12.75" customHeight="1" x14ac:dyDescent="0.25">
      <c r="H2108" s="47"/>
      <c r="M2108" s="52">
        <f>IF(H2108&gt;0,IF(COUNTIF($A$2:A2108,A2108)&gt;1,0,1),0)</f>
        <v>0</v>
      </c>
    </row>
    <row r="2109" spans="8:13" ht="12.75" customHeight="1" x14ac:dyDescent="0.25">
      <c r="H2109" s="47"/>
      <c r="M2109" s="52">
        <f>IF(H2109&gt;0,IF(COUNTIF($A$2:A2109,A2109)&gt;1,0,1),0)</f>
        <v>0</v>
      </c>
    </row>
    <row r="2110" spans="8:13" ht="12.75" customHeight="1" x14ac:dyDescent="0.25">
      <c r="H2110" s="47"/>
      <c r="M2110" s="52">
        <f>IF(H2110&gt;0,IF(COUNTIF($A$2:A2110,A2110)&gt;1,0,1),0)</f>
        <v>0</v>
      </c>
    </row>
    <row r="2111" spans="8:13" ht="12.75" customHeight="1" x14ac:dyDescent="0.25">
      <c r="H2111" s="47"/>
      <c r="M2111" s="52">
        <f>IF(H2111&gt;0,IF(COUNTIF($A$2:A2111,A2111)&gt;1,0,1),0)</f>
        <v>0</v>
      </c>
    </row>
    <row r="2112" spans="8:13" ht="12.75" customHeight="1" x14ac:dyDescent="0.25">
      <c r="H2112" s="47"/>
      <c r="M2112" s="52">
        <f>IF(H2112&gt;0,IF(COUNTIF($A$2:A2112,A2112)&gt;1,0,1),0)</f>
        <v>0</v>
      </c>
    </row>
    <row r="2113" spans="8:13" ht="12.75" customHeight="1" x14ac:dyDescent="0.25">
      <c r="H2113" s="47"/>
      <c r="M2113" s="52">
        <f>IF(H2113&gt;0,IF(COUNTIF($A$2:A2113,A2113)&gt;1,0,1),0)</f>
        <v>0</v>
      </c>
    </row>
    <row r="2114" spans="8:13" ht="12.75" customHeight="1" x14ac:dyDescent="0.25">
      <c r="H2114" s="47"/>
      <c r="M2114" s="52">
        <f>IF(H2114&gt;0,IF(COUNTIF($A$2:A2114,A2114)&gt;1,0,1),0)</f>
        <v>0</v>
      </c>
    </row>
    <row r="2115" spans="8:13" ht="12.75" customHeight="1" x14ac:dyDescent="0.25">
      <c r="H2115" s="47"/>
      <c r="M2115" s="52">
        <f>IF(H2115&gt;0,IF(COUNTIF($A$2:A2115,A2115)&gt;1,0,1),0)</f>
        <v>0</v>
      </c>
    </row>
    <row r="2116" spans="8:13" ht="12.75" customHeight="1" x14ac:dyDescent="0.25">
      <c r="H2116" s="47"/>
      <c r="M2116" s="52">
        <f>IF(H2116&gt;0,IF(COUNTIF($A$2:A2116,A2116)&gt;1,0,1),0)</f>
        <v>0</v>
      </c>
    </row>
    <row r="2117" spans="8:13" ht="12.75" customHeight="1" x14ac:dyDescent="0.25">
      <c r="H2117" s="47"/>
      <c r="M2117" s="52">
        <f>IF(H2117&gt;0,IF(COUNTIF($A$2:A2117,A2117)&gt;1,0,1),0)</f>
        <v>0</v>
      </c>
    </row>
    <row r="2118" spans="8:13" ht="12.75" customHeight="1" x14ac:dyDescent="0.25">
      <c r="H2118" s="47"/>
      <c r="M2118" s="52">
        <f>IF(H2118&gt;0,IF(COUNTIF($A$2:A2118,A2118)&gt;1,0,1),0)</f>
        <v>0</v>
      </c>
    </row>
    <row r="2119" spans="8:13" ht="12.75" customHeight="1" x14ac:dyDescent="0.25">
      <c r="H2119" s="47"/>
      <c r="M2119" s="52">
        <f>IF(H2119&gt;0,IF(COUNTIF($A$2:A2119,A2119)&gt;1,0,1),0)</f>
        <v>0</v>
      </c>
    </row>
    <row r="2120" spans="8:13" ht="12.75" customHeight="1" x14ac:dyDescent="0.25">
      <c r="H2120" s="47"/>
      <c r="M2120" s="52">
        <f>IF(H2120&gt;0,IF(COUNTIF($A$2:A2120,A2120)&gt;1,0,1),0)</f>
        <v>0</v>
      </c>
    </row>
    <row r="2121" spans="8:13" ht="12.75" customHeight="1" x14ac:dyDescent="0.25">
      <c r="H2121" s="47"/>
      <c r="M2121" s="52">
        <f>IF(H2121&gt;0,IF(COUNTIF($A$2:A2121,A2121)&gt;1,0,1),0)</f>
        <v>0</v>
      </c>
    </row>
    <row r="2122" spans="8:13" ht="12.75" customHeight="1" x14ac:dyDescent="0.25">
      <c r="H2122" s="47"/>
      <c r="M2122" s="52">
        <f>IF(H2122&gt;0,IF(COUNTIF($A$2:A2122,A2122)&gt;1,0,1),0)</f>
        <v>0</v>
      </c>
    </row>
    <row r="2123" spans="8:13" ht="12.75" customHeight="1" x14ac:dyDescent="0.25">
      <c r="H2123" s="47"/>
      <c r="M2123" s="52">
        <f>IF(H2123&gt;0,IF(COUNTIF($A$2:A2123,A2123)&gt;1,0,1),0)</f>
        <v>0</v>
      </c>
    </row>
    <row r="2124" spans="8:13" ht="12.75" customHeight="1" x14ac:dyDescent="0.25">
      <c r="H2124" s="47"/>
      <c r="M2124" s="52">
        <f>IF(H2124&gt;0,IF(COUNTIF($A$2:A2124,A2124)&gt;1,0,1),0)</f>
        <v>0</v>
      </c>
    </row>
    <row r="2125" spans="8:13" ht="12.75" customHeight="1" x14ac:dyDescent="0.25">
      <c r="H2125" s="47"/>
      <c r="M2125" s="52">
        <f>IF(H2125&gt;0,IF(COUNTIF($A$2:A2125,A2125)&gt;1,0,1),0)</f>
        <v>0</v>
      </c>
    </row>
    <row r="2126" spans="8:13" ht="12.75" customHeight="1" x14ac:dyDescent="0.25">
      <c r="H2126" s="47"/>
      <c r="M2126" s="52">
        <f>IF(H2126&gt;0,IF(COUNTIF($A$2:A2126,A2126)&gt;1,0,1),0)</f>
        <v>0</v>
      </c>
    </row>
    <row r="2127" spans="8:13" ht="12.75" customHeight="1" x14ac:dyDescent="0.25">
      <c r="H2127" s="47"/>
      <c r="M2127" s="52">
        <f>IF(H2127&gt;0,IF(COUNTIF($A$2:A2127,A2127)&gt;1,0,1),0)</f>
        <v>0</v>
      </c>
    </row>
    <row r="2128" spans="8:13" ht="12.75" customHeight="1" x14ac:dyDescent="0.25">
      <c r="H2128" s="47"/>
      <c r="M2128" s="52">
        <f>IF(H2128&gt;0,IF(COUNTIF($A$2:A2128,A2128)&gt;1,0,1),0)</f>
        <v>0</v>
      </c>
    </row>
    <row r="2129" spans="8:13" ht="12.75" customHeight="1" x14ac:dyDescent="0.25">
      <c r="H2129" s="47"/>
      <c r="M2129" s="52">
        <f>IF(H2129&gt;0,IF(COUNTIF($A$2:A2129,A2129)&gt;1,0,1),0)</f>
        <v>0</v>
      </c>
    </row>
    <row r="2130" spans="8:13" ht="12.75" customHeight="1" x14ac:dyDescent="0.25">
      <c r="H2130" s="47"/>
      <c r="M2130" s="52">
        <f>IF(H2130&gt;0,IF(COUNTIF($A$2:A2130,A2130)&gt;1,0,1),0)</f>
        <v>0</v>
      </c>
    </row>
    <row r="2131" spans="8:13" ht="12.75" customHeight="1" x14ac:dyDescent="0.25">
      <c r="H2131" s="47"/>
      <c r="M2131" s="52">
        <f>IF(H2131&gt;0,IF(COUNTIF($A$2:A2131,A2131)&gt;1,0,1),0)</f>
        <v>0</v>
      </c>
    </row>
    <row r="2132" spans="8:13" ht="12.75" customHeight="1" x14ac:dyDescent="0.25">
      <c r="H2132" s="47"/>
      <c r="M2132" s="52">
        <f>IF(H2132&gt;0,IF(COUNTIF($A$2:A2132,A2132)&gt;1,0,1),0)</f>
        <v>0</v>
      </c>
    </row>
    <row r="2133" spans="8:13" ht="12.75" customHeight="1" x14ac:dyDescent="0.25">
      <c r="H2133" s="47"/>
      <c r="M2133" s="52">
        <f>IF(H2133&gt;0,IF(COUNTIF($A$2:A2133,A2133)&gt;1,0,1),0)</f>
        <v>0</v>
      </c>
    </row>
    <row r="2134" spans="8:13" ht="12.75" customHeight="1" x14ac:dyDescent="0.25">
      <c r="H2134" s="47"/>
      <c r="M2134" s="52">
        <f>IF(H2134&gt;0,IF(COUNTIF($A$2:A2134,A2134)&gt;1,0,1),0)</f>
        <v>0</v>
      </c>
    </row>
    <row r="2135" spans="8:13" ht="12.75" customHeight="1" x14ac:dyDescent="0.25">
      <c r="H2135" s="47"/>
      <c r="M2135" s="52">
        <f>IF(H2135&gt;0,IF(COUNTIF($A$2:A2135,A2135)&gt;1,0,1),0)</f>
        <v>0</v>
      </c>
    </row>
    <row r="2136" spans="8:13" ht="12.75" customHeight="1" x14ac:dyDescent="0.25">
      <c r="H2136" s="47"/>
      <c r="M2136" s="52">
        <f>IF(H2136&gt;0,IF(COUNTIF($A$2:A2136,A2136)&gt;1,0,1),0)</f>
        <v>0</v>
      </c>
    </row>
    <row r="2137" spans="8:13" ht="12.75" customHeight="1" x14ac:dyDescent="0.25">
      <c r="H2137" s="47"/>
      <c r="M2137" s="52">
        <f>IF(H2137&gt;0,IF(COUNTIF($A$2:A2137,A2137)&gt;1,0,1),0)</f>
        <v>0</v>
      </c>
    </row>
    <row r="2138" spans="8:13" ht="12.75" customHeight="1" x14ac:dyDescent="0.25">
      <c r="H2138" s="47"/>
      <c r="M2138" s="52">
        <f>IF(H2138&gt;0,IF(COUNTIF($A$2:A2138,A2138)&gt;1,0,1),0)</f>
        <v>0</v>
      </c>
    </row>
    <row r="2139" spans="8:13" ht="12.75" customHeight="1" x14ac:dyDescent="0.25">
      <c r="H2139" s="47"/>
      <c r="M2139" s="52">
        <f>IF(H2139&gt;0,IF(COUNTIF($A$2:A2139,A2139)&gt;1,0,1),0)</f>
        <v>0</v>
      </c>
    </row>
    <row r="2140" spans="8:13" ht="12.75" customHeight="1" x14ac:dyDescent="0.25">
      <c r="H2140" s="47"/>
      <c r="M2140" s="52">
        <f>IF(H2140&gt;0,IF(COUNTIF($A$2:A2140,A2140)&gt;1,0,1),0)</f>
        <v>0</v>
      </c>
    </row>
    <row r="2141" spans="8:13" ht="12.75" customHeight="1" x14ac:dyDescent="0.25">
      <c r="H2141" s="47"/>
      <c r="M2141" s="52">
        <f>IF(H2141&gt;0,IF(COUNTIF($A$2:A2141,A2141)&gt;1,0,1),0)</f>
        <v>0</v>
      </c>
    </row>
    <row r="2142" spans="8:13" ht="12.75" customHeight="1" x14ac:dyDescent="0.25">
      <c r="H2142" s="47"/>
      <c r="M2142" s="52">
        <f>IF(H2142&gt;0,IF(COUNTIF($A$2:A2142,A2142)&gt;1,0,1),0)</f>
        <v>0</v>
      </c>
    </row>
    <row r="2143" spans="8:13" ht="12.75" customHeight="1" x14ac:dyDescent="0.25">
      <c r="H2143" s="47"/>
      <c r="M2143" s="52">
        <f>IF(H2143&gt;0,IF(COUNTIF($A$2:A2143,A2143)&gt;1,0,1),0)</f>
        <v>0</v>
      </c>
    </row>
    <row r="2144" spans="8:13" ht="12.75" customHeight="1" x14ac:dyDescent="0.25">
      <c r="H2144" s="47"/>
      <c r="M2144" s="52">
        <f>IF(H2144&gt;0,IF(COUNTIF($A$2:A2144,A2144)&gt;1,0,1),0)</f>
        <v>0</v>
      </c>
    </row>
    <row r="2145" spans="8:13" ht="12.75" customHeight="1" x14ac:dyDescent="0.25">
      <c r="H2145" s="47"/>
      <c r="M2145" s="52">
        <f>IF(H2145&gt;0,IF(COUNTIF($A$2:A2145,A2145)&gt;1,0,1),0)</f>
        <v>0</v>
      </c>
    </row>
    <row r="2146" spans="8:13" ht="12.75" customHeight="1" x14ac:dyDescent="0.25">
      <c r="H2146" s="47"/>
      <c r="M2146" s="52">
        <f>IF(H2146&gt;0,IF(COUNTIF($A$2:A2146,A2146)&gt;1,0,1),0)</f>
        <v>0</v>
      </c>
    </row>
    <row r="2147" spans="8:13" ht="12.75" customHeight="1" x14ac:dyDescent="0.25">
      <c r="H2147" s="47"/>
      <c r="M2147" s="52">
        <f>IF(H2147&gt;0,IF(COUNTIF($A$2:A2147,A2147)&gt;1,0,1),0)</f>
        <v>0</v>
      </c>
    </row>
    <row r="2148" spans="8:13" ht="12.75" customHeight="1" x14ac:dyDescent="0.25">
      <c r="H2148" s="47"/>
      <c r="M2148" s="52">
        <f>IF(H2148&gt;0,IF(COUNTIF($A$2:A2148,A2148)&gt;1,0,1),0)</f>
        <v>0</v>
      </c>
    </row>
    <row r="2149" spans="8:13" ht="12.75" customHeight="1" x14ac:dyDescent="0.25">
      <c r="H2149" s="47"/>
      <c r="M2149" s="52">
        <f>IF(H2149&gt;0,IF(COUNTIF($A$2:A2149,A2149)&gt;1,0,1),0)</f>
        <v>0</v>
      </c>
    </row>
    <row r="2150" spans="8:13" ht="12.75" customHeight="1" x14ac:dyDescent="0.25">
      <c r="H2150" s="47"/>
      <c r="M2150" s="52">
        <f>IF(H2150&gt;0,IF(COUNTIF($A$2:A2150,A2150)&gt;1,0,1),0)</f>
        <v>0</v>
      </c>
    </row>
    <row r="2151" spans="8:13" ht="12.75" customHeight="1" x14ac:dyDescent="0.25">
      <c r="H2151" s="47"/>
      <c r="M2151" s="52">
        <f>IF(H2151&gt;0,IF(COUNTIF($A$2:A2151,A2151)&gt;1,0,1),0)</f>
        <v>0</v>
      </c>
    </row>
    <row r="2152" spans="8:13" ht="12.75" customHeight="1" x14ac:dyDescent="0.25">
      <c r="H2152" s="47"/>
      <c r="M2152" s="52">
        <f>IF(H2152&gt;0,IF(COUNTIF($A$2:A2152,A2152)&gt;1,0,1),0)</f>
        <v>0</v>
      </c>
    </row>
    <row r="2153" spans="8:13" ht="12.75" customHeight="1" x14ac:dyDescent="0.25">
      <c r="H2153" s="47"/>
      <c r="M2153" s="52">
        <f>IF(H2153&gt;0,IF(COUNTIF($A$2:A2153,A2153)&gt;1,0,1),0)</f>
        <v>0</v>
      </c>
    </row>
    <row r="2154" spans="8:13" ht="12.75" customHeight="1" x14ac:dyDescent="0.25">
      <c r="H2154" s="47"/>
      <c r="M2154" s="52">
        <f>IF(H2154&gt;0,IF(COUNTIF($A$2:A2154,A2154)&gt;1,0,1),0)</f>
        <v>0</v>
      </c>
    </row>
    <row r="2155" spans="8:13" ht="12.75" customHeight="1" x14ac:dyDescent="0.25">
      <c r="H2155" s="47"/>
      <c r="M2155" s="52">
        <f>IF(H2155&gt;0,IF(COUNTIF($A$2:A2155,A2155)&gt;1,0,1),0)</f>
        <v>0</v>
      </c>
    </row>
    <row r="2156" spans="8:13" ht="12.75" customHeight="1" x14ac:dyDescent="0.25">
      <c r="H2156" s="47"/>
      <c r="M2156" s="52">
        <f>IF(H2156&gt;0,IF(COUNTIF($A$2:A2156,A2156)&gt;1,0,1),0)</f>
        <v>0</v>
      </c>
    </row>
    <row r="2157" spans="8:13" ht="12.75" customHeight="1" x14ac:dyDescent="0.25">
      <c r="H2157" s="47"/>
      <c r="M2157" s="52">
        <f>IF(H2157&gt;0,IF(COUNTIF($A$2:A2157,A2157)&gt;1,0,1),0)</f>
        <v>0</v>
      </c>
    </row>
    <row r="2158" spans="8:13" ht="12.75" customHeight="1" x14ac:dyDescent="0.25">
      <c r="H2158" s="47"/>
      <c r="M2158" s="52">
        <f>IF(H2158&gt;0,IF(COUNTIF($A$2:A2158,A2158)&gt;1,0,1),0)</f>
        <v>0</v>
      </c>
    </row>
    <row r="2159" spans="8:13" ht="12.75" customHeight="1" x14ac:dyDescent="0.25">
      <c r="H2159" s="47"/>
      <c r="M2159" s="52">
        <f>IF(H2159&gt;0,IF(COUNTIF($A$2:A2159,A2159)&gt;1,0,1),0)</f>
        <v>0</v>
      </c>
    </row>
    <row r="2160" spans="8:13" ht="12.75" customHeight="1" x14ac:dyDescent="0.25">
      <c r="H2160" s="47"/>
      <c r="M2160" s="52">
        <f>IF(H2160&gt;0,IF(COUNTIF($A$2:A2160,A2160)&gt;1,0,1),0)</f>
        <v>0</v>
      </c>
    </row>
    <row r="2161" spans="8:13" ht="12.75" customHeight="1" x14ac:dyDescent="0.25">
      <c r="H2161" s="47"/>
      <c r="M2161" s="52">
        <f>IF(H2161&gt;0,IF(COUNTIF($A$2:A2161,A2161)&gt;1,0,1),0)</f>
        <v>0</v>
      </c>
    </row>
    <row r="2162" spans="8:13" ht="12.75" customHeight="1" x14ac:dyDescent="0.25">
      <c r="H2162" s="47"/>
      <c r="M2162" s="52">
        <f>IF(H2162&gt;0,IF(COUNTIF($A$2:A2162,A2162)&gt;1,0,1),0)</f>
        <v>0</v>
      </c>
    </row>
    <row r="2163" spans="8:13" ht="12.75" customHeight="1" x14ac:dyDescent="0.25">
      <c r="H2163" s="47"/>
      <c r="M2163" s="52">
        <f>IF(H2163&gt;0,IF(COUNTIF($A$2:A2163,A2163)&gt;1,0,1),0)</f>
        <v>0</v>
      </c>
    </row>
    <row r="2164" spans="8:13" ht="12.75" customHeight="1" x14ac:dyDescent="0.25">
      <c r="H2164" s="47"/>
      <c r="M2164" s="52">
        <f>IF(H2164&gt;0,IF(COUNTIF($A$2:A2164,A2164)&gt;1,0,1),0)</f>
        <v>0</v>
      </c>
    </row>
    <row r="2165" spans="8:13" ht="12.75" customHeight="1" x14ac:dyDescent="0.25">
      <c r="H2165" s="47"/>
      <c r="M2165" s="52">
        <f>IF(H2165&gt;0,IF(COUNTIF($A$2:A2165,A2165)&gt;1,0,1),0)</f>
        <v>0</v>
      </c>
    </row>
    <row r="2166" spans="8:13" ht="12.75" customHeight="1" x14ac:dyDescent="0.25">
      <c r="H2166" s="47"/>
      <c r="M2166" s="52">
        <f>IF(H2166&gt;0,IF(COUNTIF($A$2:A2166,A2166)&gt;1,0,1),0)</f>
        <v>0</v>
      </c>
    </row>
    <row r="2167" spans="8:13" ht="12.75" customHeight="1" x14ac:dyDescent="0.25">
      <c r="H2167" s="47"/>
      <c r="M2167" s="52">
        <f>IF(H2167&gt;0,IF(COUNTIF($A$2:A2167,A2167)&gt;1,0,1),0)</f>
        <v>0</v>
      </c>
    </row>
    <row r="2168" spans="8:13" ht="12.75" customHeight="1" x14ac:dyDescent="0.25">
      <c r="H2168" s="47"/>
      <c r="M2168" s="52">
        <f>IF(H2168&gt;0,IF(COUNTIF($A$2:A2168,A2168)&gt;1,0,1),0)</f>
        <v>0</v>
      </c>
    </row>
    <row r="2169" spans="8:13" ht="12.75" customHeight="1" x14ac:dyDescent="0.25">
      <c r="H2169" s="47"/>
      <c r="M2169" s="52">
        <f>IF(H2169&gt;0,IF(COUNTIF($A$2:A2169,A2169)&gt;1,0,1),0)</f>
        <v>0</v>
      </c>
    </row>
    <row r="2170" spans="8:13" ht="12.75" customHeight="1" x14ac:dyDescent="0.25">
      <c r="H2170" s="47"/>
      <c r="M2170" s="52">
        <f>IF(H2170&gt;0,IF(COUNTIF($A$2:A2170,A2170)&gt;1,0,1),0)</f>
        <v>0</v>
      </c>
    </row>
    <row r="2171" spans="8:13" ht="12.75" customHeight="1" x14ac:dyDescent="0.25">
      <c r="H2171" s="47"/>
      <c r="M2171" s="52">
        <f>IF(H2171&gt;0,IF(COUNTIF($A$2:A2171,A2171)&gt;1,0,1),0)</f>
        <v>0</v>
      </c>
    </row>
    <row r="2172" spans="8:13" ht="12.75" customHeight="1" x14ac:dyDescent="0.25">
      <c r="H2172" s="47"/>
      <c r="M2172" s="52">
        <f>IF(H2172&gt;0,IF(COUNTIF($A$2:A2172,A2172)&gt;1,0,1),0)</f>
        <v>0</v>
      </c>
    </row>
    <row r="2173" spans="8:13" ht="12.75" customHeight="1" x14ac:dyDescent="0.25">
      <c r="H2173" s="47"/>
      <c r="M2173" s="52">
        <f>IF(H2173&gt;0,IF(COUNTIF($A$2:A2173,A2173)&gt;1,0,1),0)</f>
        <v>0</v>
      </c>
    </row>
    <row r="2174" spans="8:13" ht="12.75" customHeight="1" x14ac:dyDescent="0.25">
      <c r="H2174" s="47"/>
      <c r="M2174" s="52">
        <f>IF(H2174&gt;0,IF(COUNTIF($A$2:A2174,A2174)&gt;1,0,1),0)</f>
        <v>0</v>
      </c>
    </row>
    <row r="2175" spans="8:13" ht="12.75" customHeight="1" x14ac:dyDescent="0.25">
      <c r="H2175" s="47"/>
      <c r="M2175" s="52">
        <f>IF(H2175&gt;0,IF(COUNTIF($A$2:A2175,A2175)&gt;1,0,1),0)</f>
        <v>0</v>
      </c>
    </row>
    <row r="2176" spans="8:13" ht="12.75" customHeight="1" x14ac:dyDescent="0.25">
      <c r="H2176" s="47"/>
      <c r="M2176" s="52">
        <f>IF(H2176&gt;0,IF(COUNTIF($A$2:A2176,A2176)&gt;1,0,1),0)</f>
        <v>0</v>
      </c>
    </row>
    <row r="2177" spans="8:13" ht="12.75" customHeight="1" x14ac:dyDescent="0.25">
      <c r="H2177" s="47"/>
      <c r="M2177" s="52">
        <f>IF(H2177&gt;0,IF(COUNTIF($A$2:A2177,A2177)&gt;1,0,1),0)</f>
        <v>0</v>
      </c>
    </row>
    <row r="2178" spans="8:13" ht="12.75" customHeight="1" x14ac:dyDescent="0.25">
      <c r="H2178" s="47"/>
      <c r="M2178" s="52">
        <f>IF(H2178&gt;0,IF(COUNTIF($A$2:A2178,A2178)&gt;1,0,1),0)</f>
        <v>0</v>
      </c>
    </row>
    <row r="2179" spans="8:13" ht="12.75" customHeight="1" x14ac:dyDescent="0.25">
      <c r="H2179" s="47"/>
      <c r="M2179" s="52">
        <f>IF(H2179&gt;0,IF(COUNTIF($A$2:A2179,A2179)&gt;1,0,1),0)</f>
        <v>0</v>
      </c>
    </row>
    <row r="2180" spans="8:13" ht="12.75" customHeight="1" x14ac:dyDescent="0.25">
      <c r="H2180" s="47"/>
      <c r="M2180" s="52">
        <f>IF(H2180&gt;0,IF(COUNTIF($A$2:A2180,A2180)&gt;1,0,1),0)</f>
        <v>0</v>
      </c>
    </row>
    <row r="2181" spans="8:13" ht="12.75" customHeight="1" x14ac:dyDescent="0.25">
      <c r="H2181" s="47"/>
      <c r="M2181" s="52">
        <f>IF(H2181&gt;0,IF(COUNTIF($A$2:A2181,A2181)&gt;1,0,1),0)</f>
        <v>0</v>
      </c>
    </row>
    <row r="2182" spans="8:13" ht="12.75" customHeight="1" x14ac:dyDescent="0.25">
      <c r="H2182" s="47"/>
      <c r="M2182" s="52">
        <f>IF(H2182&gt;0,IF(COUNTIF($A$2:A2182,A2182)&gt;1,0,1),0)</f>
        <v>0</v>
      </c>
    </row>
    <row r="2183" spans="8:13" ht="12.75" customHeight="1" x14ac:dyDescent="0.25">
      <c r="H2183" s="47"/>
      <c r="M2183" s="52">
        <f>IF(H2183&gt;0,IF(COUNTIF($A$2:A2183,A2183)&gt;1,0,1),0)</f>
        <v>0</v>
      </c>
    </row>
    <row r="2184" spans="8:13" ht="12.75" customHeight="1" x14ac:dyDescent="0.25">
      <c r="H2184" s="47"/>
      <c r="M2184" s="52">
        <f>IF(H2184&gt;0,IF(COUNTIF($A$2:A2184,A2184)&gt;1,0,1),0)</f>
        <v>0</v>
      </c>
    </row>
    <row r="2185" spans="8:13" ht="12.75" customHeight="1" x14ac:dyDescent="0.25">
      <c r="H2185" s="47"/>
      <c r="M2185" s="52">
        <f>IF(H2185&gt;0,IF(COUNTIF($A$2:A2185,A2185)&gt;1,0,1),0)</f>
        <v>0</v>
      </c>
    </row>
    <row r="2186" spans="8:13" ht="12.75" customHeight="1" x14ac:dyDescent="0.25">
      <c r="H2186" s="47"/>
      <c r="M2186" s="52">
        <f>IF(H2186&gt;0,IF(COUNTIF($A$2:A2186,A2186)&gt;1,0,1),0)</f>
        <v>0</v>
      </c>
    </row>
    <row r="2187" spans="8:13" ht="12.75" customHeight="1" x14ac:dyDescent="0.25">
      <c r="H2187" s="47"/>
      <c r="M2187" s="52">
        <f>IF(H2187&gt;0,IF(COUNTIF($A$2:A2187,A2187)&gt;1,0,1),0)</f>
        <v>0</v>
      </c>
    </row>
    <row r="2188" spans="8:13" ht="12.75" customHeight="1" x14ac:dyDescent="0.25">
      <c r="H2188" s="47"/>
      <c r="M2188" s="52">
        <f>IF(H2188&gt;0,IF(COUNTIF($A$2:A2188,A2188)&gt;1,0,1),0)</f>
        <v>0</v>
      </c>
    </row>
    <row r="2189" spans="8:13" ht="12.75" customHeight="1" x14ac:dyDescent="0.25">
      <c r="H2189" s="47"/>
      <c r="M2189" s="52">
        <f>IF(H2189&gt;0,IF(COUNTIF($A$2:A2189,A2189)&gt;1,0,1),0)</f>
        <v>0</v>
      </c>
    </row>
    <row r="2190" spans="8:13" ht="12.75" customHeight="1" x14ac:dyDescent="0.25">
      <c r="H2190" s="47"/>
      <c r="M2190" s="52">
        <f>IF(H2190&gt;0,IF(COUNTIF($A$2:A2190,A2190)&gt;1,0,1),0)</f>
        <v>0</v>
      </c>
    </row>
    <row r="2191" spans="8:13" ht="12.75" customHeight="1" x14ac:dyDescent="0.25">
      <c r="H2191" s="47"/>
      <c r="M2191" s="52">
        <f>IF(H2191&gt;0,IF(COUNTIF($A$2:A2191,A2191)&gt;1,0,1),0)</f>
        <v>0</v>
      </c>
    </row>
    <row r="2192" spans="8:13" ht="12.75" customHeight="1" x14ac:dyDescent="0.25">
      <c r="H2192" s="47"/>
      <c r="M2192" s="52">
        <f>IF(H2192&gt;0,IF(COUNTIF($A$2:A2192,A2192)&gt;1,0,1),0)</f>
        <v>0</v>
      </c>
    </row>
    <row r="2193" spans="8:13" ht="12.75" customHeight="1" x14ac:dyDescent="0.25">
      <c r="H2193" s="47"/>
      <c r="M2193" s="52">
        <f>IF(H2193&gt;0,IF(COUNTIF($A$2:A2193,A2193)&gt;1,0,1),0)</f>
        <v>0</v>
      </c>
    </row>
    <row r="2194" spans="8:13" ht="12.75" customHeight="1" x14ac:dyDescent="0.25">
      <c r="H2194" s="47"/>
      <c r="M2194" s="52">
        <f>IF(H2194&gt;0,IF(COUNTIF($A$2:A2194,A2194)&gt;1,0,1),0)</f>
        <v>0</v>
      </c>
    </row>
    <row r="2195" spans="8:13" ht="12.75" customHeight="1" x14ac:dyDescent="0.25">
      <c r="H2195" s="47"/>
      <c r="M2195" s="52">
        <f>IF(H2195&gt;0,IF(COUNTIF($A$2:A2195,A2195)&gt;1,0,1),0)</f>
        <v>0</v>
      </c>
    </row>
    <row r="2196" spans="8:13" ht="12.75" customHeight="1" x14ac:dyDescent="0.25">
      <c r="H2196" s="47"/>
      <c r="M2196" s="52">
        <f>IF(H2196&gt;0,IF(COUNTIF($A$2:A2196,A2196)&gt;1,0,1),0)</f>
        <v>0</v>
      </c>
    </row>
    <row r="2197" spans="8:13" ht="12.75" customHeight="1" x14ac:dyDescent="0.25">
      <c r="H2197" s="47"/>
      <c r="M2197" s="52">
        <f>IF(H2197&gt;0,IF(COUNTIF($A$2:A2197,A2197)&gt;1,0,1),0)</f>
        <v>0</v>
      </c>
    </row>
    <row r="2198" spans="8:13" ht="12.75" customHeight="1" x14ac:dyDescent="0.25">
      <c r="H2198" s="47"/>
      <c r="M2198" s="52">
        <f>IF(H2198&gt;0,IF(COUNTIF($A$2:A2198,A2198)&gt;1,0,1),0)</f>
        <v>0</v>
      </c>
    </row>
    <row r="2199" spans="8:13" ht="12.75" customHeight="1" x14ac:dyDescent="0.25">
      <c r="H2199" s="47"/>
      <c r="M2199" s="52">
        <f>IF(H2199&gt;0,IF(COUNTIF($A$2:A2199,A2199)&gt;1,0,1),0)</f>
        <v>0</v>
      </c>
    </row>
    <row r="2200" spans="8:13" ht="12.75" customHeight="1" x14ac:dyDescent="0.25">
      <c r="H2200" s="47"/>
      <c r="M2200" s="52">
        <f>IF(H2200&gt;0,IF(COUNTIF($A$2:A2200,A2200)&gt;1,0,1),0)</f>
        <v>0</v>
      </c>
    </row>
    <row r="2201" spans="8:13" ht="12.75" customHeight="1" x14ac:dyDescent="0.25">
      <c r="H2201" s="47"/>
      <c r="M2201" s="52">
        <f>IF(H2201&gt;0,IF(COUNTIF($A$2:A2201,A2201)&gt;1,0,1),0)</f>
        <v>0</v>
      </c>
    </row>
    <row r="2202" spans="8:13" ht="12.75" customHeight="1" x14ac:dyDescent="0.25">
      <c r="H2202" s="47"/>
      <c r="M2202" s="52">
        <f>IF(H2202&gt;0,IF(COUNTIF($A$2:A2202,A2202)&gt;1,0,1),0)</f>
        <v>0</v>
      </c>
    </row>
    <row r="2203" spans="8:13" ht="12.75" customHeight="1" x14ac:dyDescent="0.25">
      <c r="H2203" s="47"/>
      <c r="M2203" s="52">
        <f>IF(H2203&gt;0,IF(COUNTIF($A$2:A2203,A2203)&gt;1,0,1),0)</f>
        <v>0</v>
      </c>
    </row>
    <row r="2204" spans="8:13" ht="12.75" customHeight="1" x14ac:dyDescent="0.25">
      <c r="H2204" s="47"/>
      <c r="M2204" s="52">
        <f>IF(H2204&gt;0,IF(COUNTIF($A$2:A2204,A2204)&gt;1,0,1),0)</f>
        <v>0</v>
      </c>
    </row>
    <row r="2205" spans="8:13" ht="12.75" customHeight="1" x14ac:dyDescent="0.25">
      <c r="H2205" s="47"/>
      <c r="M2205" s="52">
        <f>IF(H2205&gt;0,IF(COUNTIF($A$2:A2205,A2205)&gt;1,0,1),0)</f>
        <v>0</v>
      </c>
    </row>
    <row r="2206" spans="8:13" ht="12.75" customHeight="1" x14ac:dyDescent="0.25">
      <c r="H2206" s="47"/>
      <c r="M2206" s="52">
        <f>IF(H2206&gt;0,IF(COUNTIF($A$2:A2206,A2206)&gt;1,0,1),0)</f>
        <v>0</v>
      </c>
    </row>
    <row r="2207" spans="8:13" ht="12.75" customHeight="1" x14ac:dyDescent="0.25">
      <c r="H2207" s="47"/>
      <c r="M2207" s="52">
        <f>IF(H2207&gt;0,IF(COUNTIF($A$2:A2207,A2207)&gt;1,0,1),0)</f>
        <v>0</v>
      </c>
    </row>
    <row r="2208" spans="8:13" ht="12.75" customHeight="1" x14ac:dyDescent="0.25">
      <c r="H2208" s="47"/>
      <c r="M2208" s="52">
        <f>IF(H2208&gt;0,IF(COUNTIF($A$2:A2208,A2208)&gt;1,0,1),0)</f>
        <v>0</v>
      </c>
    </row>
    <row r="2209" spans="8:13" ht="12.75" customHeight="1" x14ac:dyDescent="0.25">
      <c r="H2209" s="47"/>
      <c r="M2209" s="52">
        <f>IF(H2209&gt;0,IF(COUNTIF($A$2:A2209,A2209)&gt;1,0,1),0)</f>
        <v>0</v>
      </c>
    </row>
    <row r="2210" spans="8:13" ht="12.75" customHeight="1" x14ac:dyDescent="0.25">
      <c r="H2210" s="47"/>
      <c r="M2210" s="52">
        <f>IF(H2210&gt;0,IF(COUNTIF($A$2:A2210,A2210)&gt;1,0,1),0)</f>
        <v>0</v>
      </c>
    </row>
    <row r="2211" spans="8:13" ht="12.75" customHeight="1" x14ac:dyDescent="0.25">
      <c r="H2211" s="47"/>
      <c r="M2211" s="52">
        <f>IF(H2211&gt;0,IF(COUNTIF($A$2:A2211,A2211)&gt;1,0,1),0)</f>
        <v>0</v>
      </c>
    </row>
    <row r="2212" spans="8:13" ht="12.75" customHeight="1" x14ac:dyDescent="0.25">
      <c r="H2212" s="47"/>
      <c r="M2212" s="52">
        <f>IF(H2212&gt;0,IF(COUNTIF($A$2:A2212,A2212)&gt;1,0,1),0)</f>
        <v>0</v>
      </c>
    </row>
    <row r="2213" spans="8:13" ht="12.75" customHeight="1" x14ac:dyDescent="0.25">
      <c r="H2213" s="47"/>
      <c r="M2213" s="52">
        <f>IF(H2213&gt;0,IF(COUNTIF($A$2:A2213,A2213)&gt;1,0,1),0)</f>
        <v>0</v>
      </c>
    </row>
    <row r="2214" spans="8:13" ht="12.75" customHeight="1" x14ac:dyDescent="0.25">
      <c r="H2214" s="47"/>
      <c r="M2214" s="52">
        <f>IF(H2214&gt;0,IF(COUNTIF($A$2:A2214,A2214)&gt;1,0,1),0)</f>
        <v>0</v>
      </c>
    </row>
    <row r="2215" spans="8:13" ht="12.75" customHeight="1" x14ac:dyDescent="0.25">
      <c r="H2215" s="47"/>
      <c r="M2215" s="52">
        <f>IF(H2215&gt;0,IF(COUNTIF($A$2:A2215,A2215)&gt;1,0,1),0)</f>
        <v>0</v>
      </c>
    </row>
    <row r="2216" spans="8:13" ht="12.75" customHeight="1" x14ac:dyDescent="0.25">
      <c r="H2216" s="47"/>
      <c r="M2216" s="52">
        <f>IF(H2216&gt;0,IF(COUNTIF($A$2:A2216,A2216)&gt;1,0,1),0)</f>
        <v>0</v>
      </c>
    </row>
    <row r="2217" spans="8:13" ht="12.75" customHeight="1" x14ac:dyDescent="0.25">
      <c r="H2217" s="47"/>
      <c r="M2217" s="52">
        <f>IF(H2217&gt;0,IF(COUNTIF($A$2:A2217,A2217)&gt;1,0,1),0)</f>
        <v>0</v>
      </c>
    </row>
    <row r="2218" spans="8:13" ht="12.75" customHeight="1" x14ac:dyDescent="0.25">
      <c r="H2218" s="47"/>
      <c r="M2218" s="52">
        <f>IF(H2218&gt;0,IF(COUNTIF($A$2:A2218,A2218)&gt;1,0,1),0)</f>
        <v>0</v>
      </c>
    </row>
    <row r="2219" spans="8:13" ht="12.75" customHeight="1" x14ac:dyDescent="0.25">
      <c r="H2219" s="47"/>
      <c r="M2219" s="52">
        <f>IF(H2219&gt;0,IF(COUNTIF($A$2:A2219,A2219)&gt;1,0,1),0)</f>
        <v>0</v>
      </c>
    </row>
    <row r="2220" spans="8:13" ht="12.75" customHeight="1" x14ac:dyDescent="0.25">
      <c r="H2220" s="47"/>
      <c r="M2220" s="52">
        <f>IF(H2220&gt;0,IF(COUNTIF($A$2:A2220,A2220)&gt;1,0,1),0)</f>
        <v>0</v>
      </c>
    </row>
    <row r="2221" spans="8:13" ht="12.75" customHeight="1" x14ac:dyDescent="0.25">
      <c r="H2221" s="47"/>
      <c r="M2221" s="52">
        <f>IF(H2221&gt;0,IF(COUNTIF($A$2:A2221,A2221)&gt;1,0,1),0)</f>
        <v>0</v>
      </c>
    </row>
    <row r="2222" spans="8:13" ht="12.75" customHeight="1" x14ac:dyDescent="0.25">
      <c r="H2222" s="47"/>
      <c r="M2222" s="52">
        <f>IF(H2222&gt;0,IF(COUNTIF($A$2:A2222,A2222)&gt;1,0,1),0)</f>
        <v>0</v>
      </c>
    </row>
    <row r="2223" spans="8:13" ht="12.75" customHeight="1" x14ac:dyDescent="0.25">
      <c r="H2223" s="47"/>
      <c r="M2223" s="52">
        <f>IF(H2223&gt;0,IF(COUNTIF($A$2:A2223,A2223)&gt;1,0,1),0)</f>
        <v>0</v>
      </c>
    </row>
    <row r="2224" spans="8:13" ht="12.75" customHeight="1" x14ac:dyDescent="0.25">
      <c r="H2224" s="47"/>
      <c r="M2224" s="52">
        <f>IF(H2224&gt;0,IF(COUNTIF($A$2:A2224,A2224)&gt;1,0,1),0)</f>
        <v>0</v>
      </c>
    </row>
    <row r="2225" spans="8:13" ht="12.75" customHeight="1" x14ac:dyDescent="0.25">
      <c r="H2225" s="47"/>
      <c r="M2225" s="52">
        <f>IF(H2225&gt;0,IF(COUNTIF($A$2:A2225,A2225)&gt;1,0,1),0)</f>
        <v>0</v>
      </c>
    </row>
    <row r="2226" spans="8:13" ht="12.75" customHeight="1" x14ac:dyDescent="0.25">
      <c r="H2226" s="47"/>
      <c r="M2226" s="52">
        <f>IF(H2226&gt;0,IF(COUNTIF($A$2:A2226,A2226)&gt;1,0,1),0)</f>
        <v>0</v>
      </c>
    </row>
    <row r="2227" spans="8:13" ht="12.75" customHeight="1" x14ac:dyDescent="0.25">
      <c r="H2227" s="47"/>
      <c r="M2227" s="52">
        <f>IF(H2227&gt;0,IF(COUNTIF($A$2:A2227,A2227)&gt;1,0,1),0)</f>
        <v>0</v>
      </c>
    </row>
    <row r="2228" spans="8:13" ht="12.75" customHeight="1" x14ac:dyDescent="0.25">
      <c r="H2228" s="47"/>
      <c r="M2228" s="52">
        <f>IF(H2228&gt;0,IF(COUNTIF($A$2:A2228,A2228)&gt;1,0,1),0)</f>
        <v>0</v>
      </c>
    </row>
    <row r="2229" spans="8:13" ht="12.75" customHeight="1" x14ac:dyDescent="0.25">
      <c r="H2229" s="47"/>
      <c r="M2229" s="52">
        <f>IF(H2229&gt;0,IF(COUNTIF($A$2:A2229,A2229)&gt;1,0,1),0)</f>
        <v>0</v>
      </c>
    </row>
    <row r="2230" spans="8:13" ht="12.75" customHeight="1" x14ac:dyDescent="0.25">
      <c r="H2230" s="47"/>
      <c r="M2230" s="52">
        <f>IF(H2230&gt;0,IF(COUNTIF($A$2:A2230,A2230)&gt;1,0,1),0)</f>
        <v>0</v>
      </c>
    </row>
    <row r="2231" spans="8:13" ht="12.75" customHeight="1" x14ac:dyDescent="0.25">
      <c r="H2231" s="47"/>
      <c r="M2231" s="52">
        <f>IF(H2231&gt;0,IF(COUNTIF($A$2:A2231,A2231)&gt;1,0,1),0)</f>
        <v>0</v>
      </c>
    </row>
    <row r="2232" spans="8:13" ht="12.75" customHeight="1" x14ac:dyDescent="0.25">
      <c r="H2232" s="47"/>
      <c r="M2232" s="52">
        <f>IF(H2232&gt;0,IF(COUNTIF($A$2:A2232,A2232)&gt;1,0,1),0)</f>
        <v>0</v>
      </c>
    </row>
    <row r="2233" spans="8:13" ht="12.75" customHeight="1" x14ac:dyDescent="0.25">
      <c r="H2233" s="47"/>
      <c r="M2233" s="52">
        <f>IF(H2233&gt;0,IF(COUNTIF($A$2:A2233,A2233)&gt;1,0,1),0)</f>
        <v>0</v>
      </c>
    </row>
    <row r="2234" spans="8:13" ht="12.75" customHeight="1" x14ac:dyDescent="0.25">
      <c r="H2234" s="47"/>
      <c r="M2234" s="52">
        <f>IF(H2234&gt;0,IF(COUNTIF($A$2:A2234,A2234)&gt;1,0,1),0)</f>
        <v>0</v>
      </c>
    </row>
    <row r="2235" spans="8:13" ht="12.75" customHeight="1" x14ac:dyDescent="0.25">
      <c r="H2235" s="47"/>
      <c r="M2235" s="52">
        <f>IF(H2235&gt;0,IF(COUNTIF($A$2:A2235,A2235)&gt;1,0,1),0)</f>
        <v>0</v>
      </c>
    </row>
    <row r="2236" spans="8:13" ht="12.75" customHeight="1" x14ac:dyDescent="0.25">
      <c r="H2236" s="47"/>
      <c r="M2236" s="52">
        <f>IF(H2236&gt;0,IF(COUNTIF($A$2:A2236,A2236)&gt;1,0,1),0)</f>
        <v>0</v>
      </c>
    </row>
    <row r="2237" spans="8:13" ht="12.75" customHeight="1" x14ac:dyDescent="0.25">
      <c r="H2237" s="47"/>
      <c r="M2237" s="52">
        <f>IF(H2237&gt;0,IF(COUNTIF($A$2:A2237,A2237)&gt;1,0,1),0)</f>
        <v>0</v>
      </c>
    </row>
    <row r="2238" spans="8:13" ht="12.75" customHeight="1" x14ac:dyDescent="0.25">
      <c r="H2238" s="47"/>
      <c r="M2238" s="52">
        <f>IF(H2238&gt;0,IF(COUNTIF($A$2:A2238,A2238)&gt;1,0,1),0)</f>
        <v>0</v>
      </c>
    </row>
    <row r="2239" spans="8:13" ht="12.75" customHeight="1" x14ac:dyDescent="0.25">
      <c r="H2239" s="47"/>
      <c r="M2239" s="52">
        <f>IF(H2239&gt;0,IF(COUNTIF($A$2:A2239,A2239)&gt;1,0,1),0)</f>
        <v>0</v>
      </c>
    </row>
    <row r="2240" spans="8:13" ht="12.75" customHeight="1" x14ac:dyDescent="0.25">
      <c r="H2240" s="47"/>
      <c r="M2240" s="52">
        <f>IF(H2240&gt;0,IF(COUNTIF($A$2:A2240,A2240)&gt;1,0,1),0)</f>
        <v>0</v>
      </c>
    </row>
    <row r="2241" spans="8:13" ht="12.75" customHeight="1" x14ac:dyDescent="0.25">
      <c r="H2241" s="47"/>
      <c r="M2241" s="52">
        <f>IF(H2241&gt;0,IF(COUNTIF($A$2:A2241,A2241)&gt;1,0,1),0)</f>
        <v>0</v>
      </c>
    </row>
    <row r="2242" spans="8:13" ht="12.75" customHeight="1" x14ac:dyDescent="0.25">
      <c r="H2242" s="47"/>
      <c r="M2242" s="52">
        <f>IF(H2242&gt;0,IF(COUNTIF($A$2:A2242,A2242)&gt;1,0,1),0)</f>
        <v>0</v>
      </c>
    </row>
    <row r="2243" spans="8:13" ht="12.75" customHeight="1" x14ac:dyDescent="0.25">
      <c r="H2243" s="47"/>
      <c r="M2243" s="52">
        <f>IF(H2243&gt;0,IF(COUNTIF($A$2:A2243,A2243)&gt;1,0,1),0)</f>
        <v>0</v>
      </c>
    </row>
    <row r="2244" spans="8:13" ht="12.75" customHeight="1" x14ac:dyDescent="0.25">
      <c r="H2244" s="47"/>
      <c r="M2244" s="52">
        <f>IF(H2244&gt;0,IF(COUNTIF($A$2:A2244,A2244)&gt;1,0,1),0)</f>
        <v>0</v>
      </c>
    </row>
    <row r="2245" spans="8:13" ht="12.75" customHeight="1" x14ac:dyDescent="0.25">
      <c r="H2245" s="47"/>
      <c r="M2245" s="52">
        <f>IF(H2245&gt;0,IF(COUNTIF($A$2:A2245,A2245)&gt;1,0,1),0)</f>
        <v>0</v>
      </c>
    </row>
    <row r="2246" spans="8:13" ht="12.75" customHeight="1" x14ac:dyDescent="0.25">
      <c r="H2246" s="47"/>
      <c r="M2246" s="52">
        <f>IF(H2246&gt;0,IF(COUNTIF($A$2:A2246,A2246)&gt;1,0,1),0)</f>
        <v>0</v>
      </c>
    </row>
    <row r="2247" spans="8:13" ht="12.75" customHeight="1" x14ac:dyDescent="0.25">
      <c r="H2247" s="47"/>
      <c r="M2247" s="52">
        <f>IF(H2247&gt;0,IF(COUNTIF($A$2:A2247,A2247)&gt;1,0,1),0)</f>
        <v>0</v>
      </c>
    </row>
    <row r="2248" spans="8:13" ht="12.75" customHeight="1" x14ac:dyDescent="0.25">
      <c r="H2248" s="47"/>
      <c r="M2248" s="52">
        <f>IF(H2248&gt;0,IF(COUNTIF($A$2:A2248,A2248)&gt;1,0,1),0)</f>
        <v>0</v>
      </c>
    </row>
    <row r="2249" spans="8:13" ht="12.75" customHeight="1" x14ac:dyDescent="0.25">
      <c r="H2249" s="47"/>
      <c r="M2249" s="52">
        <f>IF(H2249&gt;0,IF(COUNTIF($A$2:A2249,A2249)&gt;1,0,1),0)</f>
        <v>0</v>
      </c>
    </row>
    <row r="2250" spans="8:13" ht="12.75" customHeight="1" x14ac:dyDescent="0.25">
      <c r="H2250" s="47"/>
      <c r="M2250" s="52">
        <f>IF(H2250&gt;0,IF(COUNTIF($A$2:A2250,A2250)&gt;1,0,1),0)</f>
        <v>0</v>
      </c>
    </row>
    <row r="2251" spans="8:13" ht="12.75" customHeight="1" x14ac:dyDescent="0.25">
      <c r="H2251" s="47"/>
      <c r="M2251" s="52">
        <f>IF(H2251&gt;0,IF(COUNTIF($A$2:A2251,A2251)&gt;1,0,1),0)</f>
        <v>0</v>
      </c>
    </row>
    <row r="2252" spans="8:13" ht="12.75" customHeight="1" x14ac:dyDescent="0.25">
      <c r="H2252" s="47"/>
      <c r="M2252" s="52">
        <f>IF(H2252&gt;0,IF(COUNTIF($A$2:A2252,A2252)&gt;1,0,1),0)</f>
        <v>0</v>
      </c>
    </row>
    <row r="2253" spans="8:13" ht="12.75" customHeight="1" x14ac:dyDescent="0.25">
      <c r="H2253" s="47"/>
      <c r="M2253" s="52">
        <f>IF(H2253&gt;0,IF(COUNTIF($A$2:A2253,A2253)&gt;1,0,1),0)</f>
        <v>0</v>
      </c>
    </row>
    <row r="2254" spans="8:13" ht="12.75" customHeight="1" x14ac:dyDescent="0.25">
      <c r="H2254" s="47"/>
      <c r="M2254" s="52">
        <f>IF(H2254&gt;0,IF(COUNTIF($A$2:A2254,A2254)&gt;1,0,1),0)</f>
        <v>0</v>
      </c>
    </row>
    <row r="2255" spans="8:13" ht="12.75" customHeight="1" x14ac:dyDescent="0.25">
      <c r="H2255" s="47"/>
      <c r="M2255" s="52">
        <f>IF(H2255&gt;0,IF(COUNTIF($A$2:A2255,A2255)&gt;1,0,1),0)</f>
        <v>0</v>
      </c>
    </row>
    <row r="2256" spans="8:13" ht="12.75" customHeight="1" x14ac:dyDescent="0.25">
      <c r="H2256" s="47"/>
      <c r="M2256" s="52">
        <f>IF(H2256&gt;0,IF(COUNTIF($A$2:A2256,A2256)&gt;1,0,1),0)</f>
        <v>0</v>
      </c>
    </row>
    <row r="2257" spans="8:13" ht="12.75" customHeight="1" x14ac:dyDescent="0.25">
      <c r="H2257" s="47"/>
      <c r="M2257" s="52">
        <f>IF(H2257&gt;0,IF(COUNTIF($A$2:A2257,A2257)&gt;1,0,1),0)</f>
        <v>0</v>
      </c>
    </row>
    <row r="2258" spans="8:13" ht="12.75" customHeight="1" x14ac:dyDescent="0.25">
      <c r="H2258" s="47"/>
      <c r="M2258" s="52">
        <f>IF(H2258&gt;0,IF(COUNTIF($A$2:A2258,A2258)&gt;1,0,1),0)</f>
        <v>0</v>
      </c>
    </row>
    <row r="2259" spans="8:13" ht="12.75" customHeight="1" x14ac:dyDescent="0.25">
      <c r="H2259" s="47"/>
      <c r="M2259" s="52">
        <f>IF(H2259&gt;0,IF(COUNTIF($A$2:A2259,A2259)&gt;1,0,1),0)</f>
        <v>0</v>
      </c>
    </row>
    <row r="2260" spans="8:13" ht="12.75" customHeight="1" x14ac:dyDescent="0.25">
      <c r="H2260" s="47"/>
      <c r="M2260" s="52">
        <f>IF(H2260&gt;0,IF(COUNTIF($A$2:A2260,A2260)&gt;1,0,1),0)</f>
        <v>0</v>
      </c>
    </row>
    <row r="2261" spans="8:13" ht="12.75" customHeight="1" x14ac:dyDescent="0.25">
      <c r="H2261" s="47"/>
      <c r="M2261" s="52">
        <f>IF(H2261&gt;0,IF(COUNTIF($A$2:A2261,A2261)&gt;1,0,1),0)</f>
        <v>0</v>
      </c>
    </row>
    <row r="2262" spans="8:13" ht="12.75" customHeight="1" x14ac:dyDescent="0.25">
      <c r="H2262" s="47"/>
      <c r="M2262" s="52">
        <f>IF(H2262&gt;0,IF(COUNTIF($A$2:A2262,A2262)&gt;1,0,1),0)</f>
        <v>0</v>
      </c>
    </row>
    <row r="2263" spans="8:13" ht="12.75" customHeight="1" x14ac:dyDescent="0.25">
      <c r="H2263" s="47"/>
      <c r="M2263" s="52">
        <f>IF(H2263&gt;0,IF(COUNTIF($A$2:A2263,A2263)&gt;1,0,1),0)</f>
        <v>0</v>
      </c>
    </row>
    <row r="2264" spans="8:13" ht="12.75" customHeight="1" x14ac:dyDescent="0.25">
      <c r="H2264" s="47"/>
      <c r="M2264" s="52">
        <f>IF(H2264&gt;0,IF(COUNTIF($A$2:A2264,A2264)&gt;1,0,1),0)</f>
        <v>0</v>
      </c>
    </row>
    <row r="2265" spans="8:13" ht="12.75" customHeight="1" x14ac:dyDescent="0.25">
      <c r="H2265" s="47"/>
      <c r="M2265" s="52">
        <f>IF(H2265&gt;0,IF(COUNTIF($A$2:A2265,A2265)&gt;1,0,1),0)</f>
        <v>0</v>
      </c>
    </row>
    <row r="2266" spans="8:13" ht="12.75" customHeight="1" x14ac:dyDescent="0.25">
      <c r="H2266" s="47"/>
      <c r="M2266" s="52">
        <f>IF(H2266&gt;0,IF(COUNTIF($A$2:A2266,A2266)&gt;1,0,1),0)</f>
        <v>0</v>
      </c>
    </row>
    <row r="2267" spans="8:13" ht="12.75" customHeight="1" x14ac:dyDescent="0.25">
      <c r="H2267" s="47"/>
      <c r="M2267" s="52">
        <f>IF(H2267&gt;0,IF(COUNTIF($A$2:A2267,A2267)&gt;1,0,1),0)</f>
        <v>0</v>
      </c>
    </row>
    <row r="2268" spans="8:13" ht="12.75" customHeight="1" x14ac:dyDescent="0.25">
      <c r="H2268" s="47"/>
      <c r="M2268" s="52">
        <f>IF(H2268&gt;0,IF(COUNTIF($A$2:A2268,A2268)&gt;1,0,1),0)</f>
        <v>0</v>
      </c>
    </row>
    <row r="2269" spans="8:13" ht="12.75" customHeight="1" x14ac:dyDescent="0.25">
      <c r="H2269" s="47"/>
      <c r="M2269" s="52">
        <f>IF(H2269&gt;0,IF(COUNTIF($A$2:A2269,A2269)&gt;1,0,1),0)</f>
        <v>0</v>
      </c>
    </row>
    <row r="2270" spans="8:13" ht="12.75" customHeight="1" x14ac:dyDescent="0.25">
      <c r="H2270" s="47"/>
      <c r="M2270" s="52">
        <f>IF(H2270&gt;0,IF(COUNTIF($A$2:A2270,A2270)&gt;1,0,1),0)</f>
        <v>0</v>
      </c>
    </row>
    <row r="2271" spans="8:13" ht="12.75" customHeight="1" x14ac:dyDescent="0.25">
      <c r="H2271" s="47"/>
      <c r="M2271" s="52">
        <f>IF(H2271&gt;0,IF(COUNTIF($A$2:A2271,A2271)&gt;1,0,1),0)</f>
        <v>0</v>
      </c>
    </row>
    <row r="2272" spans="8:13" ht="12.75" customHeight="1" x14ac:dyDescent="0.25">
      <c r="H2272" s="47"/>
      <c r="M2272" s="52">
        <f>IF(H2272&gt;0,IF(COUNTIF($A$2:A2272,A2272)&gt;1,0,1),0)</f>
        <v>0</v>
      </c>
    </row>
    <row r="2273" spans="8:13" ht="12.75" customHeight="1" x14ac:dyDescent="0.25">
      <c r="H2273" s="47"/>
      <c r="M2273" s="52">
        <f>IF(H2273&gt;0,IF(COUNTIF($A$2:A2273,A2273)&gt;1,0,1),0)</f>
        <v>0</v>
      </c>
    </row>
    <row r="2274" spans="8:13" ht="12.75" customHeight="1" x14ac:dyDescent="0.25">
      <c r="H2274" s="47"/>
      <c r="M2274" s="52">
        <f>IF(H2274&gt;0,IF(COUNTIF($A$2:A2274,A2274)&gt;1,0,1),0)</f>
        <v>0</v>
      </c>
    </row>
    <row r="2275" spans="8:13" ht="12.75" customHeight="1" x14ac:dyDescent="0.25">
      <c r="H2275" s="47"/>
      <c r="M2275" s="52">
        <f>IF(H2275&gt;0,IF(COUNTIF($A$2:A2275,A2275)&gt;1,0,1),0)</f>
        <v>0</v>
      </c>
    </row>
    <row r="2276" spans="8:13" ht="12.75" customHeight="1" x14ac:dyDescent="0.25">
      <c r="H2276" s="47"/>
      <c r="M2276" s="52">
        <f>IF(H2276&gt;0,IF(COUNTIF($A$2:A2276,A2276)&gt;1,0,1),0)</f>
        <v>0</v>
      </c>
    </row>
    <row r="2277" spans="8:13" ht="12.75" customHeight="1" x14ac:dyDescent="0.25">
      <c r="H2277" s="47"/>
      <c r="M2277" s="52">
        <f>IF(H2277&gt;0,IF(COUNTIF($A$2:A2277,A2277)&gt;1,0,1),0)</f>
        <v>0</v>
      </c>
    </row>
    <row r="2278" spans="8:13" ht="12.75" customHeight="1" x14ac:dyDescent="0.25">
      <c r="H2278" s="47"/>
      <c r="M2278" s="52">
        <f>IF(H2278&gt;0,IF(COUNTIF($A$2:A2278,A2278)&gt;1,0,1),0)</f>
        <v>0</v>
      </c>
    </row>
    <row r="2279" spans="8:13" ht="12.75" customHeight="1" x14ac:dyDescent="0.25">
      <c r="H2279" s="47"/>
      <c r="M2279" s="52">
        <f>IF(H2279&gt;0,IF(COUNTIF($A$2:A2279,A2279)&gt;1,0,1),0)</f>
        <v>0</v>
      </c>
    </row>
    <row r="2280" spans="8:13" ht="12.75" customHeight="1" x14ac:dyDescent="0.25">
      <c r="H2280" s="47"/>
      <c r="M2280" s="52">
        <f>IF(H2280&gt;0,IF(COUNTIF($A$2:A2280,A2280)&gt;1,0,1),0)</f>
        <v>0</v>
      </c>
    </row>
    <row r="2281" spans="8:13" ht="12.75" customHeight="1" x14ac:dyDescent="0.25">
      <c r="H2281" s="47"/>
      <c r="M2281" s="52">
        <f>IF(H2281&gt;0,IF(COUNTIF($A$2:A2281,A2281)&gt;1,0,1),0)</f>
        <v>0</v>
      </c>
    </row>
    <row r="2282" spans="8:13" ht="12.75" customHeight="1" x14ac:dyDescent="0.25">
      <c r="H2282" s="47"/>
      <c r="M2282" s="52">
        <f>IF(H2282&gt;0,IF(COUNTIF($A$2:A2282,A2282)&gt;1,0,1),0)</f>
        <v>0</v>
      </c>
    </row>
    <row r="2283" spans="8:13" ht="12.75" customHeight="1" x14ac:dyDescent="0.25">
      <c r="H2283" s="47"/>
      <c r="M2283" s="52">
        <f>IF(H2283&gt;0,IF(COUNTIF($A$2:A2283,A2283)&gt;1,0,1),0)</f>
        <v>0</v>
      </c>
    </row>
    <row r="2284" spans="8:13" ht="12.75" customHeight="1" x14ac:dyDescent="0.25">
      <c r="H2284" s="47"/>
      <c r="M2284" s="52">
        <f>IF(H2284&gt;0,IF(COUNTIF($A$2:A2284,A2284)&gt;1,0,1),0)</f>
        <v>0</v>
      </c>
    </row>
    <row r="2285" spans="8:13" ht="12.75" customHeight="1" x14ac:dyDescent="0.25">
      <c r="H2285" s="47"/>
      <c r="M2285" s="52">
        <f>IF(H2285&gt;0,IF(COUNTIF($A$2:A2285,A2285)&gt;1,0,1),0)</f>
        <v>0</v>
      </c>
    </row>
    <row r="2286" spans="8:13" ht="12.75" customHeight="1" x14ac:dyDescent="0.25">
      <c r="H2286" s="47"/>
      <c r="M2286" s="52">
        <f>IF(H2286&gt;0,IF(COUNTIF($A$2:A2286,A2286)&gt;1,0,1),0)</f>
        <v>0</v>
      </c>
    </row>
    <row r="2287" spans="8:13" ht="12.75" customHeight="1" x14ac:dyDescent="0.25">
      <c r="H2287" s="47"/>
      <c r="M2287" s="52">
        <f>IF(H2287&gt;0,IF(COUNTIF($A$2:A2287,A2287)&gt;1,0,1),0)</f>
        <v>0</v>
      </c>
    </row>
    <row r="2288" spans="8:13" ht="12.75" customHeight="1" x14ac:dyDescent="0.25">
      <c r="H2288" s="47"/>
      <c r="M2288" s="52">
        <f>IF(H2288&gt;0,IF(COUNTIF($A$2:A2288,A2288)&gt;1,0,1),0)</f>
        <v>0</v>
      </c>
    </row>
    <row r="2289" spans="8:13" ht="12.75" customHeight="1" x14ac:dyDescent="0.25">
      <c r="H2289" s="47"/>
      <c r="M2289" s="52">
        <f>IF(H2289&gt;0,IF(COUNTIF($A$2:A2289,A2289)&gt;1,0,1),0)</f>
        <v>0</v>
      </c>
    </row>
    <row r="2290" spans="8:13" ht="12.75" customHeight="1" x14ac:dyDescent="0.25">
      <c r="H2290" s="47"/>
      <c r="M2290" s="52">
        <f>IF(H2290&gt;0,IF(COUNTIF($A$2:A2290,A2290)&gt;1,0,1),0)</f>
        <v>0</v>
      </c>
    </row>
    <row r="2291" spans="8:13" ht="12.75" customHeight="1" x14ac:dyDescent="0.25">
      <c r="H2291" s="47"/>
      <c r="M2291" s="52">
        <f>IF(H2291&gt;0,IF(COUNTIF($A$2:A2291,A2291)&gt;1,0,1),0)</f>
        <v>0</v>
      </c>
    </row>
    <row r="2292" spans="8:13" ht="12.75" customHeight="1" x14ac:dyDescent="0.25">
      <c r="H2292" s="47"/>
      <c r="M2292" s="52">
        <f>IF(H2292&gt;0,IF(COUNTIF($A$2:A2292,A2292)&gt;1,0,1),0)</f>
        <v>0</v>
      </c>
    </row>
    <row r="2293" spans="8:13" ht="12.75" customHeight="1" x14ac:dyDescent="0.25">
      <c r="H2293" s="47"/>
      <c r="M2293" s="52">
        <f>IF(H2293&gt;0,IF(COUNTIF($A$2:A2293,A2293)&gt;1,0,1),0)</f>
        <v>0</v>
      </c>
    </row>
    <row r="2294" spans="8:13" ht="12.75" customHeight="1" x14ac:dyDescent="0.25">
      <c r="H2294" s="47"/>
      <c r="M2294" s="52">
        <f>IF(H2294&gt;0,IF(COUNTIF($A$2:A2294,A2294)&gt;1,0,1),0)</f>
        <v>0</v>
      </c>
    </row>
    <row r="2295" spans="8:13" ht="12.75" customHeight="1" x14ac:dyDescent="0.25">
      <c r="H2295" s="47"/>
      <c r="M2295" s="52">
        <f>IF(H2295&gt;0,IF(COUNTIF($A$2:A2295,A2295)&gt;1,0,1),0)</f>
        <v>0</v>
      </c>
    </row>
    <row r="2296" spans="8:13" ht="12.75" customHeight="1" x14ac:dyDescent="0.25">
      <c r="H2296" s="47"/>
      <c r="M2296" s="52">
        <f>IF(H2296&gt;0,IF(COUNTIF($A$2:A2296,A2296)&gt;1,0,1),0)</f>
        <v>0</v>
      </c>
    </row>
    <row r="2297" spans="8:13" ht="12.75" customHeight="1" x14ac:dyDescent="0.25">
      <c r="H2297" s="47"/>
      <c r="M2297" s="52">
        <f>IF(H2297&gt;0,IF(COUNTIF($A$2:A2297,A2297)&gt;1,0,1),0)</f>
        <v>0</v>
      </c>
    </row>
    <row r="2298" spans="8:13" ht="12.75" customHeight="1" x14ac:dyDescent="0.25">
      <c r="H2298" s="47"/>
      <c r="M2298" s="52">
        <f>IF(H2298&gt;0,IF(COUNTIF($A$2:A2298,A2298)&gt;1,0,1),0)</f>
        <v>0</v>
      </c>
    </row>
    <row r="2299" spans="8:13" ht="12.75" customHeight="1" x14ac:dyDescent="0.25">
      <c r="H2299" s="47"/>
      <c r="M2299" s="52">
        <f>IF(H2299&gt;0,IF(COUNTIF($A$2:A2299,A2299)&gt;1,0,1),0)</f>
        <v>0</v>
      </c>
    </row>
    <row r="2300" spans="8:13" ht="12.75" customHeight="1" x14ac:dyDescent="0.25">
      <c r="H2300" s="47"/>
      <c r="M2300" s="52">
        <f>IF(H2300&gt;0,IF(COUNTIF($A$2:A2300,A2300)&gt;1,0,1),0)</f>
        <v>0</v>
      </c>
    </row>
    <row r="2301" spans="8:13" ht="12.75" customHeight="1" x14ac:dyDescent="0.25">
      <c r="H2301" s="47"/>
      <c r="M2301" s="52">
        <f>IF(H2301&gt;0,IF(COUNTIF($A$2:A2301,A2301)&gt;1,0,1),0)</f>
        <v>0</v>
      </c>
    </row>
    <row r="2302" spans="8:13" ht="12.75" customHeight="1" x14ac:dyDescent="0.25">
      <c r="H2302" s="47"/>
      <c r="M2302" s="52">
        <f>IF(H2302&gt;0,IF(COUNTIF($A$2:A2302,A2302)&gt;1,0,1),0)</f>
        <v>0</v>
      </c>
    </row>
    <row r="2303" spans="8:13" ht="12.75" customHeight="1" x14ac:dyDescent="0.25">
      <c r="H2303" s="47"/>
      <c r="M2303" s="52">
        <f>IF(H2303&gt;0,IF(COUNTIF($A$2:A2303,A2303)&gt;1,0,1),0)</f>
        <v>0</v>
      </c>
    </row>
    <row r="2304" spans="8:13" ht="12.75" customHeight="1" x14ac:dyDescent="0.25">
      <c r="H2304" s="47"/>
      <c r="M2304" s="52">
        <f>IF(H2304&gt;0,IF(COUNTIF($A$2:A2304,A2304)&gt;1,0,1),0)</f>
        <v>0</v>
      </c>
    </row>
    <row r="2305" spans="8:13" ht="12.75" customHeight="1" x14ac:dyDescent="0.25">
      <c r="H2305" s="47"/>
      <c r="M2305" s="52">
        <f>IF(H2305&gt;0,IF(COUNTIF($A$2:A2305,A2305)&gt;1,0,1),0)</f>
        <v>0</v>
      </c>
    </row>
    <row r="2306" spans="8:13" ht="12.75" customHeight="1" x14ac:dyDescent="0.25">
      <c r="H2306" s="47"/>
      <c r="M2306" s="52">
        <f>IF(H2306&gt;0,IF(COUNTIF($A$2:A2306,A2306)&gt;1,0,1),0)</f>
        <v>0</v>
      </c>
    </row>
    <row r="2307" spans="8:13" ht="12.75" customHeight="1" x14ac:dyDescent="0.25">
      <c r="H2307" s="47"/>
      <c r="M2307" s="52">
        <f>IF(H2307&gt;0,IF(COUNTIF($A$2:A2307,A2307)&gt;1,0,1),0)</f>
        <v>0</v>
      </c>
    </row>
    <row r="2308" spans="8:13" ht="12.75" customHeight="1" x14ac:dyDescent="0.25">
      <c r="H2308" s="47"/>
      <c r="M2308" s="52">
        <f>IF(H2308&gt;0,IF(COUNTIF($A$2:A2308,A2308)&gt;1,0,1),0)</f>
        <v>0</v>
      </c>
    </row>
    <row r="2309" spans="8:13" ht="12.75" customHeight="1" x14ac:dyDescent="0.25">
      <c r="H2309" s="47"/>
      <c r="M2309" s="52">
        <f>IF(H2309&gt;0,IF(COUNTIF($A$2:A2309,A2309)&gt;1,0,1),0)</f>
        <v>0</v>
      </c>
    </row>
    <row r="2310" spans="8:13" ht="12.75" customHeight="1" x14ac:dyDescent="0.25">
      <c r="H2310" s="47"/>
      <c r="M2310" s="52">
        <f>IF(H2310&gt;0,IF(COUNTIF($A$2:A2310,A2310)&gt;1,0,1),0)</f>
        <v>0</v>
      </c>
    </row>
    <row r="2311" spans="8:13" ht="12.75" customHeight="1" x14ac:dyDescent="0.25">
      <c r="H2311" s="47"/>
      <c r="M2311" s="52">
        <f>IF(H2311&gt;0,IF(COUNTIF($A$2:A2311,A2311)&gt;1,0,1),0)</f>
        <v>0</v>
      </c>
    </row>
    <row r="2312" spans="8:13" ht="12.75" customHeight="1" x14ac:dyDescent="0.25">
      <c r="H2312" s="47"/>
      <c r="M2312" s="52">
        <f>IF(H2312&gt;0,IF(COUNTIF($A$2:A2312,A2312)&gt;1,0,1),0)</f>
        <v>0</v>
      </c>
    </row>
    <row r="2313" spans="8:13" ht="12.75" customHeight="1" x14ac:dyDescent="0.25">
      <c r="H2313" s="47"/>
      <c r="M2313" s="52">
        <f>IF(H2313&gt;0,IF(COUNTIF($A$2:A2313,A2313)&gt;1,0,1),0)</f>
        <v>0</v>
      </c>
    </row>
    <row r="2314" spans="8:13" ht="12.75" customHeight="1" x14ac:dyDescent="0.25">
      <c r="H2314" s="47"/>
      <c r="M2314" s="52">
        <f>IF(H2314&gt;0,IF(COUNTIF($A$2:A2314,A2314)&gt;1,0,1),0)</f>
        <v>0</v>
      </c>
    </row>
    <row r="2315" spans="8:13" ht="12.75" customHeight="1" x14ac:dyDescent="0.25">
      <c r="H2315" s="47"/>
      <c r="M2315" s="52">
        <f>IF(H2315&gt;0,IF(COUNTIF($A$2:A2315,A2315)&gt;1,0,1),0)</f>
        <v>0</v>
      </c>
    </row>
    <row r="2316" spans="8:13" ht="12.75" customHeight="1" x14ac:dyDescent="0.25">
      <c r="H2316" s="47"/>
      <c r="M2316" s="52">
        <f>IF(H2316&gt;0,IF(COUNTIF($A$2:A2316,A2316)&gt;1,0,1),0)</f>
        <v>0</v>
      </c>
    </row>
    <row r="2317" spans="8:13" ht="12.75" customHeight="1" x14ac:dyDescent="0.25">
      <c r="H2317" s="47"/>
      <c r="M2317" s="52">
        <f>IF(H2317&gt;0,IF(COUNTIF($A$2:A2317,A2317)&gt;1,0,1),0)</f>
        <v>0</v>
      </c>
    </row>
    <row r="2318" spans="8:13" ht="12.75" customHeight="1" x14ac:dyDescent="0.25">
      <c r="H2318" s="47"/>
      <c r="M2318" s="52">
        <f>IF(H2318&gt;0,IF(COUNTIF($A$2:A2318,A2318)&gt;1,0,1),0)</f>
        <v>0</v>
      </c>
    </row>
    <row r="2319" spans="8:13" ht="12.75" customHeight="1" x14ac:dyDescent="0.25">
      <c r="H2319" s="47"/>
      <c r="M2319" s="52">
        <f>IF(H2319&gt;0,IF(COUNTIF($A$2:A2319,A2319)&gt;1,0,1),0)</f>
        <v>0</v>
      </c>
    </row>
    <row r="2320" spans="8:13" ht="12.75" customHeight="1" x14ac:dyDescent="0.25">
      <c r="H2320" s="47"/>
      <c r="M2320" s="52">
        <f>IF(H2320&gt;0,IF(COUNTIF($A$2:A2320,A2320)&gt;1,0,1),0)</f>
        <v>0</v>
      </c>
    </row>
    <row r="2321" spans="8:13" ht="12.75" customHeight="1" x14ac:dyDescent="0.25">
      <c r="H2321" s="47"/>
      <c r="M2321" s="52">
        <f>IF(H2321&gt;0,IF(COUNTIF($A$2:A2321,A2321)&gt;1,0,1),0)</f>
        <v>0</v>
      </c>
    </row>
    <row r="2322" spans="8:13" ht="12.75" customHeight="1" x14ac:dyDescent="0.25">
      <c r="H2322" s="47"/>
      <c r="M2322" s="52">
        <f>IF(H2322&gt;0,IF(COUNTIF($A$2:A2322,A2322)&gt;1,0,1),0)</f>
        <v>0</v>
      </c>
    </row>
    <row r="2323" spans="8:13" ht="12.75" customHeight="1" x14ac:dyDescent="0.25">
      <c r="H2323" s="47"/>
      <c r="M2323" s="52">
        <f>IF(H2323&gt;0,IF(COUNTIF($A$2:A2323,A2323)&gt;1,0,1),0)</f>
        <v>0</v>
      </c>
    </row>
    <row r="2324" spans="8:13" ht="12.75" customHeight="1" x14ac:dyDescent="0.25">
      <c r="H2324" s="47"/>
      <c r="M2324" s="52">
        <f>IF(H2324&gt;0,IF(COUNTIF($A$2:A2324,A2324)&gt;1,0,1),0)</f>
        <v>0</v>
      </c>
    </row>
    <row r="2325" spans="8:13" ht="12.75" customHeight="1" x14ac:dyDescent="0.25">
      <c r="H2325" s="47"/>
      <c r="M2325" s="52">
        <f>IF(H2325&gt;0,IF(COUNTIF($A$2:A2325,A2325)&gt;1,0,1),0)</f>
        <v>0</v>
      </c>
    </row>
    <row r="2326" spans="8:13" ht="12.75" customHeight="1" x14ac:dyDescent="0.25">
      <c r="H2326" s="47"/>
      <c r="M2326" s="52">
        <f>IF(H2326&gt;0,IF(COUNTIF($A$2:A2326,A2326)&gt;1,0,1),0)</f>
        <v>0</v>
      </c>
    </row>
    <row r="2327" spans="8:13" ht="12.75" customHeight="1" x14ac:dyDescent="0.25">
      <c r="H2327" s="47"/>
      <c r="M2327" s="52">
        <f>IF(H2327&gt;0,IF(COUNTIF($A$2:A2327,A2327)&gt;1,0,1),0)</f>
        <v>0</v>
      </c>
    </row>
    <row r="2328" spans="8:13" ht="12.75" customHeight="1" x14ac:dyDescent="0.25">
      <c r="H2328" s="47"/>
      <c r="M2328" s="52">
        <f>IF(H2328&gt;0,IF(COUNTIF($A$2:A2328,A2328)&gt;1,0,1),0)</f>
        <v>0</v>
      </c>
    </row>
    <row r="2329" spans="8:13" ht="12.75" customHeight="1" x14ac:dyDescent="0.25">
      <c r="H2329" s="47"/>
      <c r="M2329" s="52">
        <f>IF(H2329&gt;0,IF(COUNTIF($A$2:A2329,A2329)&gt;1,0,1),0)</f>
        <v>0</v>
      </c>
    </row>
    <row r="2330" spans="8:13" ht="12.75" customHeight="1" x14ac:dyDescent="0.25">
      <c r="H2330" s="47"/>
      <c r="M2330" s="52">
        <f>IF(H2330&gt;0,IF(COUNTIF($A$2:A2330,A2330)&gt;1,0,1),0)</f>
        <v>0</v>
      </c>
    </row>
    <row r="2331" spans="8:13" ht="12.75" customHeight="1" x14ac:dyDescent="0.25">
      <c r="H2331" s="47"/>
      <c r="M2331" s="52">
        <f>IF(H2331&gt;0,IF(COUNTIF($A$2:A2331,A2331)&gt;1,0,1),0)</f>
        <v>0</v>
      </c>
    </row>
    <row r="2332" spans="8:13" ht="12.75" customHeight="1" x14ac:dyDescent="0.25">
      <c r="H2332" s="47"/>
      <c r="M2332" s="52">
        <f>IF(H2332&gt;0,IF(COUNTIF($A$2:A2332,A2332)&gt;1,0,1),0)</f>
        <v>0</v>
      </c>
    </row>
    <row r="2333" spans="8:13" ht="12.75" customHeight="1" x14ac:dyDescent="0.25">
      <c r="H2333" s="47"/>
      <c r="M2333" s="52">
        <f>IF(H2333&gt;0,IF(COUNTIF($A$2:A2333,A2333)&gt;1,0,1),0)</f>
        <v>0</v>
      </c>
    </row>
    <row r="2334" spans="8:13" ht="12.75" customHeight="1" x14ac:dyDescent="0.25">
      <c r="H2334" s="47"/>
      <c r="M2334" s="52">
        <f>IF(H2334&gt;0,IF(COUNTIF($A$2:A2334,A2334)&gt;1,0,1),0)</f>
        <v>0</v>
      </c>
    </row>
    <row r="2335" spans="8:13" ht="12.75" customHeight="1" x14ac:dyDescent="0.25">
      <c r="H2335" s="47"/>
      <c r="M2335" s="52">
        <f>IF(H2335&gt;0,IF(COUNTIF($A$2:A2335,A2335)&gt;1,0,1),0)</f>
        <v>0</v>
      </c>
    </row>
    <row r="2336" spans="8:13" ht="12.75" customHeight="1" x14ac:dyDescent="0.25">
      <c r="H2336" s="47"/>
      <c r="M2336" s="52">
        <f>IF(H2336&gt;0,IF(COUNTIF($A$2:A2336,A2336)&gt;1,0,1),0)</f>
        <v>0</v>
      </c>
    </row>
    <row r="2337" spans="8:13" ht="12.75" customHeight="1" x14ac:dyDescent="0.25">
      <c r="H2337" s="47"/>
      <c r="M2337" s="52">
        <f>IF(H2337&gt;0,IF(COUNTIF($A$2:A2337,A2337)&gt;1,0,1),0)</f>
        <v>0</v>
      </c>
    </row>
    <row r="2338" spans="8:13" ht="12.75" customHeight="1" x14ac:dyDescent="0.25">
      <c r="H2338" s="47"/>
      <c r="M2338" s="52">
        <f>IF(H2338&gt;0,IF(COUNTIF($A$2:A2338,A2338)&gt;1,0,1),0)</f>
        <v>0</v>
      </c>
    </row>
    <row r="2339" spans="8:13" ht="12.75" customHeight="1" x14ac:dyDescent="0.25">
      <c r="H2339" s="47"/>
      <c r="M2339" s="52">
        <f>IF(H2339&gt;0,IF(COUNTIF($A$2:A2339,A2339)&gt;1,0,1),0)</f>
        <v>0</v>
      </c>
    </row>
    <row r="2340" spans="8:13" ht="12.75" customHeight="1" x14ac:dyDescent="0.25">
      <c r="H2340" s="47"/>
      <c r="M2340" s="52">
        <f>IF(H2340&gt;0,IF(COUNTIF($A$2:A2340,A2340)&gt;1,0,1),0)</f>
        <v>0</v>
      </c>
    </row>
    <row r="2341" spans="8:13" ht="12.75" customHeight="1" x14ac:dyDescent="0.25">
      <c r="H2341" s="47"/>
      <c r="M2341" s="52">
        <f>IF(H2341&gt;0,IF(COUNTIF($A$2:A2341,A2341)&gt;1,0,1),0)</f>
        <v>0</v>
      </c>
    </row>
    <row r="2342" spans="8:13" ht="12.75" customHeight="1" x14ac:dyDescent="0.25">
      <c r="H2342" s="47"/>
      <c r="M2342" s="52">
        <f>IF(H2342&gt;0,IF(COUNTIF($A$2:A2342,A2342)&gt;1,0,1),0)</f>
        <v>0</v>
      </c>
    </row>
    <row r="2343" spans="8:13" ht="12.75" customHeight="1" x14ac:dyDescent="0.25">
      <c r="H2343" s="47"/>
      <c r="M2343" s="52">
        <f>IF(H2343&gt;0,IF(COUNTIF($A$2:A2343,A2343)&gt;1,0,1),0)</f>
        <v>0</v>
      </c>
    </row>
    <row r="2344" spans="8:13" ht="12.75" customHeight="1" x14ac:dyDescent="0.25">
      <c r="H2344" s="47"/>
      <c r="M2344" s="52">
        <f>IF(H2344&gt;0,IF(COUNTIF($A$2:A2344,A2344)&gt;1,0,1),0)</f>
        <v>0</v>
      </c>
    </row>
    <row r="2345" spans="8:13" ht="12.75" customHeight="1" x14ac:dyDescent="0.25">
      <c r="H2345" s="47"/>
      <c r="M2345" s="52">
        <f>IF(H2345&gt;0,IF(COUNTIF($A$2:A2345,A2345)&gt;1,0,1),0)</f>
        <v>0</v>
      </c>
    </row>
    <row r="2346" spans="8:13" ht="12.75" customHeight="1" x14ac:dyDescent="0.25">
      <c r="H2346" s="47"/>
      <c r="M2346" s="52">
        <f>IF(H2346&gt;0,IF(COUNTIF($A$2:A2346,A2346)&gt;1,0,1),0)</f>
        <v>0</v>
      </c>
    </row>
    <row r="2347" spans="8:13" ht="12.75" customHeight="1" x14ac:dyDescent="0.25">
      <c r="H2347" s="47"/>
      <c r="M2347" s="52">
        <f>IF(H2347&gt;0,IF(COUNTIF($A$2:A2347,A2347)&gt;1,0,1),0)</f>
        <v>0</v>
      </c>
    </row>
    <row r="2348" spans="8:13" ht="12.75" customHeight="1" x14ac:dyDescent="0.25">
      <c r="H2348" s="47"/>
      <c r="M2348" s="52">
        <f>IF(H2348&gt;0,IF(COUNTIF($A$2:A2348,A2348)&gt;1,0,1),0)</f>
        <v>0</v>
      </c>
    </row>
    <row r="2349" spans="8:13" ht="12.75" customHeight="1" x14ac:dyDescent="0.25">
      <c r="H2349" s="47"/>
      <c r="M2349" s="52">
        <f>IF(H2349&gt;0,IF(COUNTIF($A$2:A2349,A2349)&gt;1,0,1),0)</f>
        <v>0</v>
      </c>
    </row>
    <row r="2350" spans="8:13" ht="12.75" customHeight="1" x14ac:dyDescent="0.25">
      <c r="H2350" s="47"/>
      <c r="M2350" s="52">
        <f>IF(H2350&gt;0,IF(COUNTIF($A$2:A2350,A2350)&gt;1,0,1),0)</f>
        <v>0</v>
      </c>
    </row>
    <row r="2351" spans="8:13" ht="12.75" customHeight="1" x14ac:dyDescent="0.25">
      <c r="H2351" s="47"/>
      <c r="M2351" s="52">
        <f>IF(H2351&gt;0,IF(COUNTIF($A$2:A2351,A2351)&gt;1,0,1),0)</f>
        <v>0</v>
      </c>
    </row>
    <row r="2352" spans="8:13" ht="12.75" customHeight="1" x14ac:dyDescent="0.25">
      <c r="H2352" s="47"/>
      <c r="M2352" s="52">
        <f>IF(H2352&gt;0,IF(COUNTIF($A$2:A2352,A2352)&gt;1,0,1),0)</f>
        <v>0</v>
      </c>
    </row>
    <row r="2353" spans="8:13" ht="12.75" customHeight="1" x14ac:dyDescent="0.25">
      <c r="H2353" s="47"/>
      <c r="M2353" s="52">
        <f>IF(H2353&gt;0,IF(COUNTIF($A$2:A2353,A2353)&gt;1,0,1),0)</f>
        <v>0</v>
      </c>
    </row>
    <row r="2354" spans="8:13" ht="12.75" customHeight="1" x14ac:dyDescent="0.25">
      <c r="H2354" s="47"/>
      <c r="M2354" s="52">
        <f>IF(H2354&gt;0,IF(COUNTIF($A$2:A2354,A2354)&gt;1,0,1),0)</f>
        <v>0</v>
      </c>
    </row>
    <row r="2355" spans="8:13" ht="12.75" customHeight="1" x14ac:dyDescent="0.25">
      <c r="H2355" s="47"/>
      <c r="M2355" s="52">
        <f>IF(H2355&gt;0,IF(COUNTIF($A$2:A2355,A2355)&gt;1,0,1),0)</f>
        <v>0</v>
      </c>
    </row>
    <row r="2356" spans="8:13" ht="12.75" customHeight="1" x14ac:dyDescent="0.25">
      <c r="H2356" s="47"/>
      <c r="M2356" s="52">
        <f>IF(H2356&gt;0,IF(COUNTIF($A$2:A2356,A2356)&gt;1,0,1),0)</f>
        <v>0</v>
      </c>
    </row>
    <row r="2357" spans="8:13" ht="12.75" customHeight="1" x14ac:dyDescent="0.25">
      <c r="H2357" s="47"/>
      <c r="M2357" s="52">
        <f>IF(H2357&gt;0,IF(COUNTIF($A$2:A2357,A2357)&gt;1,0,1),0)</f>
        <v>0</v>
      </c>
    </row>
    <row r="2358" spans="8:13" ht="12.75" customHeight="1" x14ac:dyDescent="0.25">
      <c r="H2358" s="47"/>
      <c r="M2358" s="52">
        <f>IF(H2358&gt;0,IF(COUNTIF($A$2:A2358,A2358)&gt;1,0,1),0)</f>
        <v>0</v>
      </c>
    </row>
    <row r="2359" spans="8:13" ht="12.75" customHeight="1" x14ac:dyDescent="0.25">
      <c r="H2359" s="47"/>
      <c r="M2359" s="52">
        <f>IF(H2359&gt;0,IF(COUNTIF($A$2:A2359,A2359)&gt;1,0,1),0)</f>
        <v>0</v>
      </c>
    </row>
    <row r="2360" spans="8:13" ht="12.75" customHeight="1" x14ac:dyDescent="0.25">
      <c r="H2360" s="47"/>
      <c r="M2360" s="52">
        <f>IF(H2360&gt;0,IF(COUNTIF($A$2:A2360,A2360)&gt;1,0,1),0)</f>
        <v>0</v>
      </c>
    </row>
    <row r="2361" spans="8:13" ht="12.75" customHeight="1" x14ac:dyDescent="0.25">
      <c r="H2361" s="47"/>
      <c r="M2361" s="52">
        <f>IF(H2361&gt;0,IF(COUNTIF($A$2:A2361,A2361)&gt;1,0,1),0)</f>
        <v>0</v>
      </c>
    </row>
    <row r="2362" spans="8:13" ht="12.75" customHeight="1" x14ac:dyDescent="0.25">
      <c r="H2362" s="47"/>
      <c r="M2362" s="52">
        <f>IF(H2362&gt;0,IF(COUNTIF($A$2:A2362,A2362)&gt;1,0,1),0)</f>
        <v>0</v>
      </c>
    </row>
    <row r="2363" spans="8:13" ht="12.75" customHeight="1" x14ac:dyDescent="0.25">
      <c r="H2363" s="47"/>
      <c r="M2363" s="52">
        <f>IF(H2363&gt;0,IF(COUNTIF($A$2:A2363,A2363)&gt;1,0,1),0)</f>
        <v>0</v>
      </c>
    </row>
    <row r="2364" spans="8:13" ht="12.75" customHeight="1" x14ac:dyDescent="0.25">
      <c r="H2364" s="47"/>
      <c r="M2364" s="52">
        <f>IF(H2364&gt;0,IF(COUNTIF($A$2:A2364,A2364)&gt;1,0,1),0)</f>
        <v>0</v>
      </c>
    </row>
    <row r="2365" spans="8:13" ht="12.75" customHeight="1" x14ac:dyDescent="0.25">
      <c r="H2365" s="47"/>
      <c r="M2365" s="52">
        <f>IF(H2365&gt;0,IF(COUNTIF($A$2:A2365,A2365)&gt;1,0,1),0)</f>
        <v>0</v>
      </c>
    </row>
    <row r="2366" spans="8:13" ht="12.75" customHeight="1" x14ac:dyDescent="0.25">
      <c r="H2366" s="47"/>
      <c r="M2366" s="52">
        <f>IF(H2366&gt;0,IF(COUNTIF($A$2:A2366,A2366)&gt;1,0,1),0)</f>
        <v>0</v>
      </c>
    </row>
    <row r="2367" spans="8:13" ht="12.75" customHeight="1" x14ac:dyDescent="0.25">
      <c r="H2367" s="47"/>
      <c r="M2367" s="52">
        <f>IF(H2367&gt;0,IF(COUNTIF($A$2:A2367,A2367)&gt;1,0,1),0)</f>
        <v>0</v>
      </c>
    </row>
    <row r="2368" spans="8:13" ht="12.75" customHeight="1" x14ac:dyDescent="0.25">
      <c r="H2368" s="47"/>
      <c r="M2368" s="52">
        <f>IF(H2368&gt;0,IF(COUNTIF($A$2:A2368,A2368)&gt;1,0,1),0)</f>
        <v>0</v>
      </c>
    </row>
    <row r="2369" spans="8:13" ht="12.75" customHeight="1" x14ac:dyDescent="0.25">
      <c r="H2369" s="47"/>
      <c r="M2369" s="52">
        <f>IF(H2369&gt;0,IF(COUNTIF($A$2:A2369,A2369)&gt;1,0,1),0)</f>
        <v>0</v>
      </c>
    </row>
    <row r="2370" spans="8:13" ht="12.75" customHeight="1" x14ac:dyDescent="0.25">
      <c r="H2370" s="47"/>
      <c r="M2370" s="52">
        <f>IF(H2370&gt;0,IF(COUNTIF($A$2:A2370,A2370)&gt;1,0,1),0)</f>
        <v>0</v>
      </c>
    </row>
    <row r="2371" spans="8:13" ht="12.75" customHeight="1" x14ac:dyDescent="0.25">
      <c r="H2371" s="47"/>
      <c r="M2371" s="52">
        <f>IF(H2371&gt;0,IF(COUNTIF($A$2:A2371,A2371)&gt;1,0,1),0)</f>
        <v>0</v>
      </c>
    </row>
    <row r="2372" spans="8:13" ht="12.75" customHeight="1" x14ac:dyDescent="0.25">
      <c r="H2372" s="47"/>
      <c r="M2372" s="52">
        <f>IF(H2372&gt;0,IF(COUNTIF($A$2:A2372,A2372)&gt;1,0,1),0)</f>
        <v>0</v>
      </c>
    </row>
    <row r="2373" spans="8:13" ht="12.75" customHeight="1" x14ac:dyDescent="0.25">
      <c r="H2373" s="47"/>
      <c r="M2373" s="52">
        <f>IF(H2373&gt;0,IF(COUNTIF($A$2:A2373,A2373)&gt;1,0,1),0)</f>
        <v>0</v>
      </c>
    </row>
    <row r="2374" spans="8:13" ht="12.75" customHeight="1" x14ac:dyDescent="0.25">
      <c r="H2374" s="47"/>
      <c r="M2374" s="52">
        <f>IF(H2374&gt;0,IF(COUNTIF($A$2:A2374,A2374)&gt;1,0,1),0)</f>
        <v>0</v>
      </c>
    </row>
    <row r="2375" spans="8:13" ht="12.75" customHeight="1" x14ac:dyDescent="0.25">
      <c r="H2375" s="47"/>
      <c r="M2375" s="52">
        <f>IF(H2375&gt;0,IF(COUNTIF($A$2:A2375,A2375)&gt;1,0,1),0)</f>
        <v>0</v>
      </c>
    </row>
    <row r="2376" spans="8:13" ht="12.75" customHeight="1" x14ac:dyDescent="0.25">
      <c r="H2376" s="47"/>
      <c r="M2376" s="52">
        <f>IF(H2376&gt;0,IF(COUNTIF($A$2:A2376,A2376)&gt;1,0,1),0)</f>
        <v>0</v>
      </c>
    </row>
    <row r="2377" spans="8:13" ht="12.75" customHeight="1" x14ac:dyDescent="0.25">
      <c r="H2377" s="47"/>
      <c r="M2377" s="52">
        <f>IF(H2377&gt;0,IF(COUNTIF($A$2:A2377,A2377)&gt;1,0,1),0)</f>
        <v>0</v>
      </c>
    </row>
    <row r="2378" spans="8:13" ht="12.75" customHeight="1" x14ac:dyDescent="0.25">
      <c r="H2378" s="47"/>
      <c r="M2378" s="52">
        <f>IF(H2378&gt;0,IF(COUNTIF($A$2:A2378,A2378)&gt;1,0,1),0)</f>
        <v>0</v>
      </c>
    </row>
    <row r="2379" spans="8:13" ht="12.75" customHeight="1" x14ac:dyDescent="0.25">
      <c r="H2379" s="47"/>
      <c r="M2379" s="52">
        <f>IF(H2379&gt;0,IF(COUNTIF($A$2:A2379,A2379)&gt;1,0,1),0)</f>
        <v>0</v>
      </c>
    </row>
    <row r="2380" spans="8:13" ht="12.75" customHeight="1" x14ac:dyDescent="0.25">
      <c r="H2380" s="47"/>
      <c r="M2380" s="52">
        <f>IF(H2380&gt;0,IF(COUNTIF($A$2:A2380,A2380)&gt;1,0,1),0)</f>
        <v>0</v>
      </c>
    </row>
    <row r="2381" spans="8:13" ht="12.75" customHeight="1" x14ac:dyDescent="0.25">
      <c r="H2381" s="47"/>
      <c r="M2381" s="52">
        <f>IF(H2381&gt;0,IF(COUNTIF($A$2:A2381,A2381)&gt;1,0,1),0)</f>
        <v>0</v>
      </c>
    </row>
    <row r="2382" spans="8:13" ht="12.75" customHeight="1" x14ac:dyDescent="0.25">
      <c r="H2382" s="47"/>
      <c r="M2382" s="52">
        <f>IF(H2382&gt;0,IF(COUNTIF($A$2:A2382,A2382)&gt;1,0,1),0)</f>
        <v>0</v>
      </c>
    </row>
    <row r="2383" spans="8:13" ht="12.75" customHeight="1" x14ac:dyDescent="0.25">
      <c r="H2383" s="47"/>
      <c r="M2383" s="52">
        <f>IF(H2383&gt;0,IF(COUNTIF($A$2:A2383,A2383)&gt;1,0,1),0)</f>
        <v>0</v>
      </c>
    </row>
    <row r="2384" spans="8:13" ht="12.75" customHeight="1" x14ac:dyDescent="0.25">
      <c r="H2384" s="47"/>
      <c r="M2384" s="52">
        <f>IF(H2384&gt;0,IF(COUNTIF($A$2:A2384,A2384)&gt;1,0,1),0)</f>
        <v>0</v>
      </c>
    </row>
    <row r="2385" spans="8:13" ht="12.75" customHeight="1" x14ac:dyDescent="0.25">
      <c r="H2385" s="47"/>
      <c r="M2385" s="52">
        <f>IF(H2385&gt;0,IF(COUNTIF($A$2:A2385,A2385)&gt;1,0,1),0)</f>
        <v>0</v>
      </c>
    </row>
    <row r="2386" spans="8:13" ht="12.75" customHeight="1" x14ac:dyDescent="0.25">
      <c r="H2386" s="47"/>
      <c r="M2386" s="52">
        <f>IF(H2386&gt;0,IF(COUNTIF($A$2:A2386,A2386)&gt;1,0,1),0)</f>
        <v>0</v>
      </c>
    </row>
    <row r="2387" spans="8:13" ht="12.75" customHeight="1" x14ac:dyDescent="0.25">
      <c r="H2387" s="47"/>
      <c r="M2387" s="52">
        <f>IF(H2387&gt;0,IF(COUNTIF($A$2:A2387,A2387)&gt;1,0,1),0)</f>
        <v>0</v>
      </c>
    </row>
    <row r="2388" spans="8:13" ht="12.75" customHeight="1" x14ac:dyDescent="0.25">
      <c r="H2388" s="47"/>
      <c r="M2388" s="52">
        <f>IF(H2388&gt;0,IF(COUNTIF($A$2:A2388,A2388)&gt;1,0,1),0)</f>
        <v>0</v>
      </c>
    </row>
    <row r="2389" spans="8:13" ht="12.75" customHeight="1" x14ac:dyDescent="0.25">
      <c r="H2389" s="47"/>
      <c r="M2389" s="52">
        <f>IF(H2389&gt;0,IF(COUNTIF($A$2:A2389,A2389)&gt;1,0,1),0)</f>
        <v>0</v>
      </c>
    </row>
    <row r="2390" spans="8:13" ht="12.75" customHeight="1" x14ac:dyDescent="0.25">
      <c r="H2390" s="47"/>
      <c r="M2390" s="52">
        <f>IF(H2390&gt;0,IF(COUNTIF($A$2:A2390,A2390)&gt;1,0,1),0)</f>
        <v>0</v>
      </c>
    </row>
    <row r="2391" spans="8:13" ht="12.75" customHeight="1" x14ac:dyDescent="0.25">
      <c r="H2391" s="47"/>
      <c r="M2391" s="52">
        <f>IF(H2391&gt;0,IF(COUNTIF($A$2:A2391,A2391)&gt;1,0,1),0)</f>
        <v>0</v>
      </c>
    </row>
    <row r="2392" spans="8:13" ht="12.75" customHeight="1" x14ac:dyDescent="0.25">
      <c r="H2392" s="47"/>
      <c r="M2392" s="52">
        <f>IF(H2392&gt;0,IF(COUNTIF($A$2:A2392,A2392)&gt;1,0,1),0)</f>
        <v>0</v>
      </c>
    </row>
    <row r="2393" spans="8:13" ht="12.75" customHeight="1" x14ac:dyDescent="0.25">
      <c r="H2393" s="47"/>
      <c r="M2393" s="52">
        <f>IF(H2393&gt;0,IF(COUNTIF($A$2:A2393,A2393)&gt;1,0,1),0)</f>
        <v>0</v>
      </c>
    </row>
    <row r="2394" spans="8:13" ht="12.75" customHeight="1" x14ac:dyDescent="0.25">
      <c r="H2394" s="47"/>
      <c r="M2394" s="52">
        <f>IF(H2394&gt;0,IF(COUNTIF($A$2:A2394,A2394)&gt;1,0,1),0)</f>
        <v>0</v>
      </c>
    </row>
    <row r="2395" spans="8:13" ht="12.75" customHeight="1" x14ac:dyDescent="0.25">
      <c r="H2395" s="47"/>
      <c r="M2395" s="52">
        <f>IF(H2395&gt;0,IF(COUNTIF($A$2:A2395,A2395)&gt;1,0,1),0)</f>
        <v>0</v>
      </c>
    </row>
    <row r="2396" spans="8:13" ht="12.75" customHeight="1" x14ac:dyDescent="0.25">
      <c r="H2396" s="47"/>
      <c r="M2396" s="52">
        <f>IF(H2396&gt;0,IF(COUNTIF($A$2:A2396,A2396)&gt;1,0,1),0)</f>
        <v>0</v>
      </c>
    </row>
    <row r="2397" spans="8:13" ht="12.75" customHeight="1" x14ac:dyDescent="0.25">
      <c r="H2397" s="47"/>
      <c r="M2397" s="52">
        <f>IF(H2397&gt;0,IF(COUNTIF($A$2:A2397,A2397)&gt;1,0,1),0)</f>
        <v>0</v>
      </c>
    </row>
    <row r="2398" spans="8:13" ht="12.75" customHeight="1" x14ac:dyDescent="0.25">
      <c r="H2398" s="47"/>
      <c r="M2398" s="52">
        <f>IF(H2398&gt;0,IF(COUNTIF($A$2:A2398,A2398)&gt;1,0,1),0)</f>
        <v>0</v>
      </c>
    </row>
    <row r="2399" spans="8:13" ht="12.75" customHeight="1" x14ac:dyDescent="0.25">
      <c r="H2399" s="47"/>
      <c r="M2399" s="52">
        <f>IF(H2399&gt;0,IF(COUNTIF($A$2:A2399,A2399)&gt;1,0,1),0)</f>
        <v>0</v>
      </c>
    </row>
    <row r="2400" spans="8:13" ht="12.75" customHeight="1" x14ac:dyDescent="0.25">
      <c r="H2400" s="47"/>
      <c r="M2400" s="52">
        <f>IF(H2400&gt;0,IF(COUNTIF($A$2:A2400,A2400)&gt;1,0,1),0)</f>
        <v>0</v>
      </c>
    </row>
    <row r="2401" spans="8:13" ht="12.75" customHeight="1" x14ac:dyDescent="0.25">
      <c r="H2401" s="47"/>
      <c r="M2401" s="52">
        <f>IF(H2401&gt;0,IF(COUNTIF($A$2:A2401,A2401)&gt;1,0,1),0)</f>
        <v>0</v>
      </c>
    </row>
    <row r="2402" spans="8:13" ht="12.75" customHeight="1" x14ac:dyDescent="0.25">
      <c r="H2402" s="47"/>
      <c r="M2402" s="52">
        <f>IF(H2402&gt;0,IF(COUNTIF($A$2:A2402,A2402)&gt;1,0,1),0)</f>
        <v>0</v>
      </c>
    </row>
    <row r="2403" spans="8:13" ht="12.75" customHeight="1" x14ac:dyDescent="0.25">
      <c r="H2403" s="47"/>
      <c r="M2403" s="52">
        <f>IF(H2403&gt;0,IF(COUNTIF($A$2:A2403,A2403)&gt;1,0,1),0)</f>
        <v>0</v>
      </c>
    </row>
    <row r="2404" spans="8:13" ht="12.75" customHeight="1" x14ac:dyDescent="0.25">
      <c r="H2404" s="47"/>
      <c r="M2404" s="52">
        <f>IF(H2404&gt;0,IF(COUNTIF($A$2:A2404,A2404)&gt;1,0,1),0)</f>
        <v>0</v>
      </c>
    </row>
    <row r="2405" spans="8:13" ht="12.75" customHeight="1" x14ac:dyDescent="0.25">
      <c r="H2405" s="47"/>
      <c r="M2405" s="52">
        <f>IF(H2405&gt;0,IF(COUNTIF($A$2:A2405,A2405)&gt;1,0,1),0)</f>
        <v>0</v>
      </c>
    </row>
    <row r="2406" spans="8:13" ht="12.75" customHeight="1" x14ac:dyDescent="0.25">
      <c r="H2406" s="47"/>
      <c r="M2406" s="52">
        <f>IF(H2406&gt;0,IF(COUNTIF($A$2:A2406,A2406)&gt;1,0,1),0)</f>
        <v>0</v>
      </c>
    </row>
    <row r="2407" spans="8:13" ht="12.75" customHeight="1" x14ac:dyDescent="0.25">
      <c r="H2407" s="47"/>
      <c r="M2407" s="52">
        <f>IF(H2407&gt;0,IF(COUNTIF($A$2:A2407,A2407)&gt;1,0,1),0)</f>
        <v>0</v>
      </c>
    </row>
    <row r="2408" spans="8:13" ht="12.75" customHeight="1" x14ac:dyDescent="0.25">
      <c r="H2408" s="47"/>
      <c r="M2408" s="52">
        <f>IF(H2408&gt;0,IF(COUNTIF($A$2:A2408,A2408)&gt;1,0,1),0)</f>
        <v>0</v>
      </c>
    </row>
    <row r="2409" spans="8:13" ht="12.75" customHeight="1" x14ac:dyDescent="0.25">
      <c r="H2409" s="47"/>
      <c r="M2409" s="52">
        <f>IF(H2409&gt;0,IF(COUNTIF($A$2:A2409,A2409)&gt;1,0,1),0)</f>
        <v>0</v>
      </c>
    </row>
    <row r="2410" spans="8:13" ht="12.75" customHeight="1" x14ac:dyDescent="0.25">
      <c r="H2410" s="47"/>
      <c r="M2410" s="52">
        <f>IF(H2410&gt;0,IF(COUNTIF($A$2:A2410,A2410)&gt;1,0,1),0)</f>
        <v>0</v>
      </c>
    </row>
    <row r="2411" spans="8:13" ht="12.75" customHeight="1" x14ac:dyDescent="0.25">
      <c r="H2411" s="47"/>
      <c r="M2411" s="52">
        <f>IF(H2411&gt;0,IF(COUNTIF($A$2:A2411,A2411)&gt;1,0,1),0)</f>
        <v>0</v>
      </c>
    </row>
    <row r="2412" spans="8:13" ht="12.75" customHeight="1" x14ac:dyDescent="0.25">
      <c r="H2412" s="47"/>
      <c r="M2412" s="52">
        <f>IF(H2412&gt;0,IF(COUNTIF($A$2:A2412,A2412)&gt;1,0,1),0)</f>
        <v>0</v>
      </c>
    </row>
    <row r="2413" spans="8:13" ht="12.75" customHeight="1" x14ac:dyDescent="0.25">
      <c r="H2413" s="47"/>
      <c r="M2413" s="52">
        <f>IF(H2413&gt;0,IF(COUNTIF($A$2:A2413,A2413)&gt;1,0,1),0)</f>
        <v>0</v>
      </c>
    </row>
    <row r="2414" spans="8:13" ht="12.75" customHeight="1" x14ac:dyDescent="0.25">
      <c r="H2414" s="47"/>
      <c r="M2414" s="52">
        <f>IF(H2414&gt;0,IF(COUNTIF($A$2:A2414,A2414)&gt;1,0,1),0)</f>
        <v>0</v>
      </c>
    </row>
    <row r="2415" spans="8:13" ht="12.75" customHeight="1" x14ac:dyDescent="0.25">
      <c r="H2415" s="47"/>
      <c r="M2415" s="52">
        <f>IF(H2415&gt;0,IF(COUNTIF($A$2:A2415,A2415)&gt;1,0,1),0)</f>
        <v>0</v>
      </c>
    </row>
    <row r="2416" spans="8:13" ht="12.75" customHeight="1" x14ac:dyDescent="0.25">
      <c r="H2416" s="47"/>
      <c r="M2416" s="52">
        <f>IF(H2416&gt;0,IF(COUNTIF($A$2:A2416,A2416)&gt;1,0,1),0)</f>
        <v>0</v>
      </c>
    </row>
    <row r="2417" spans="8:13" ht="12.75" customHeight="1" x14ac:dyDescent="0.25">
      <c r="H2417" s="47"/>
      <c r="M2417" s="52">
        <f>IF(H2417&gt;0,IF(COUNTIF($A$2:A2417,A2417)&gt;1,0,1),0)</f>
        <v>0</v>
      </c>
    </row>
    <row r="2418" spans="8:13" ht="12.75" customHeight="1" x14ac:dyDescent="0.25">
      <c r="H2418" s="47"/>
      <c r="M2418" s="52">
        <f>IF(H2418&gt;0,IF(COUNTIF($A$2:A2418,A2418)&gt;1,0,1),0)</f>
        <v>0</v>
      </c>
    </row>
    <row r="2419" spans="8:13" ht="12.75" customHeight="1" x14ac:dyDescent="0.25">
      <c r="H2419" s="47"/>
      <c r="M2419" s="52">
        <f>IF(H2419&gt;0,IF(COUNTIF($A$2:A2419,A2419)&gt;1,0,1),0)</f>
        <v>0</v>
      </c>
    </row>
    <row r="2420" spans="8:13" ht="12.75" customHeight="1" x14ac:dyDescent="0.25">
      <c r="H2420" s="47"/>
      <c r="M2420" s="52">
        <f>IF(H2420&gt;0,IF(COUNTIF($A$2:A2420,A2420)&gt;1,0,1),0)</f>
        <v>0</v>
      </c>
    </row>
    <row r="2421" spans="8:13" ht="12.75" customHeight="1" x14ac:dyDescent="0.25">
      <c r="H2421" s="47"/>
      <c r="M2421" s="52">
        <f>IF(H2421&gt;0,IF(COUNTIF($A$2:A2421,A2421)&gt;1,0,1),0)</f>
        <v>0</v>
      </c>
    </row>
    <row r="2422" spans="8:13" ht="12.75" customHeight="1" x14ac:dyDescent="0.25">
      <c r="H2422" s="47"/>
      <c r="M2422" s="52">
        <f>IF(H2422&gt;0,IF(COUNTIF($A$2:A2422,A2422)&gt;1,0,1),0)</f>
        <v>0</v>
      </c>
    </row>
    <row r="2423" spans="8:13" ht="12.75" customHeight="1" x14ac:dyDescent="0.25">
      <c r="H2423" s="47"/>
      <c r="M2423" s="52">
        <f>IF(H2423&gt;0,IF(COUNTIF($A$2:A2423,A2423)&gt;1,0,1),0)</f>
        <v>0</v>
      </c>
    </row>
    <row r="2424" spans="8:13" ht="12.75" customHeight="1" x14ac:dyDescent="0.25">
      <c r="H2424" s="47"/>
      <c r="M2424" s="52">
        <f>IF(H2424&gt;0,IF(COUNTIF($A$2:A2424,A2424)&gt;1,0,1),0)</f>
        <v>0</v>
      </c>
    </row>
    <row r="2425" spans="8:13" ht="12.75" customHeight="1" x14ac:dyDescent="0.25">
      <c r="H2425" s="47"/>
      <c r="M2425" s="52">
        <f>IF(H2425&gt;0,IF(COUNTIF($A$2:A2425,A2425)&gt;1,0,1),0)</f>
        <v>0</v>
      </c>
    </row>
    <row r="2426" spans="8:13" ht="12.75" customHeight="1" x14ac:dyDescent="0.25">
      <c r="H2426" s="47"/>
      <c r="M2426" s="52">
        <f>IF(H2426&gt;0,IF(COUNTIF($A$2:A2426,A2426)&gt;1,0,1),0)</f>
        <v>0</v>
      </c>
    </row>
    <row r="2427" spans="8:13" ht="12.75" customHeight="1" x14ac:dyDescent="0.25">
      <c r="H2427" s="47"/>
      <c r="M2427" s="52">
        <f>IF(H2427&gt;0,IF(COUNTIF($A$2:A2427,A2427)&gt;1,0,1),0)</f>
        <v>0</v>
      </c>
    </row>
    <row r="2428" spans="8:13" ht="12.75" customHeight="1" x14ac:dyDescent="0.25">
      <c r="H2428" s="47"/>
      <c r="M2428" s="52">
        <f>IF(H2428&gt;0,IF(COUNTIF($A$2:A2428,A2428)&gt;1,0,1),0)</f>
        <v>0</v>
      </c>
    </row>
    <row r="2429" spans="8:13" ht="12.75" customHeight="1" x14ac:dyDescent="0.25">
      <c r="H2429" s="47"/>
      <c r="M2429" s="52">
        <f>IF(H2429&gt;0,IF(COUNTIF($A$2:A2429,A2429)&gt;1,0,1),0)</f>
        <v>0</v>
      </c>
    </row>
    <row r="2430" spans="8:13" ht="12.75" customHeight="1" x14ac:dyDescent="0.25">
      <c r="H2430" s="47"/>
      <c r="M2430" s="52">
        <f>IF(H2430&gt;0,IF(COUNTIF($A$2:A2430,A2430)&gt;1,0,1),0)</f>
        <v>0</v>
      </c>
    </row>
    <row r="2431" spans="8:13" ht="12.75" customHeight="1" x14ac:dyDescent="0.25">
      <c r="H2431" s="47"/>
      <c r="M2431" s="52">
        <f>IF(H2431&gt;0,IF(COUNTIF($A$2:A2431,A2431)&gt;1,0,1),0)</f>
        <v>0</v>
      </c>
    </row>
    <row r="2432" spans="8:13" ht="12.75" customHeight="1" x14ac:dyDescent="0.25">
      <c r="H2432" s="47"/>
      <c r="M2432" s="52">
        <f>IF(H2432&gt;0,IF(COUNTIF($A$2:A2432,A2432)&gt;1,0,1),0)</f>
        <v>0</v>
      </c>
    </row>
    <row r="2433" spans="8:13" ht="12.75" customHeight="1" x14ac:dyDescent="0.25">
      <c r="H2433" s="47"/>
      <c r="M2433" s="52">
        <f>IF(H2433&gt;0,IF(COUNTIF($A$2:A2433,A2433)&gt;1,0,1),0)</f>
        <v>0</v>
      </c>
    </row>
    <row r="2434" spans="8:13" ht="12.75" customHeight="1" x14ac:dyDescent="0.25">
      <c r="H2434" s="47"/>
      <c r="M2434" s="52">
        <f>IF(H2434&gt;0,IF(COUNTIF($A$2:A2434,A2434)&gt;1,0,1),0)</f>
        <v>0</v>
      </c>
    </row>
    <row r="2435" spans="8:13" ht="12.75" customHeight="1" x14ac:dyDescent="0.25">
      <c r="H2435" s="47"/>
      <c r="M2435" s="52">
        <f>IF(H2435&gt;0,IF(COUNTIF($A$2:A2435,A2435)&gt;1,0,1),0)</f>
        <v>0</v>
      </c>
    </row>
    <row r="2436" spans="8:13" ht="12.75" customHeight="1" x14ac:dyDescent="0.25">
      <c r="H2436" s="47"/>
      <c r="M2436" s="52">
        <f>IF(H2436&gt;0,IF(COUNTIF($A$2:A2436,A2436)&gt;1,0,1),0)</f>
        <v>0</v>
      </c>
    </row>
    <row r="2437" spans="8:13" ht="12.75" customHeight="1" x14ac:dyDescent="0.25">
      <c r="H2437" s="47"/>
      <c r="M2437" s="52">
        <f>IF(H2437&gt;0,IF(COUNTIF($A$2:A2437,A2437)&gt;1,0,1),0)</f>
        <v>0</v>
      </c>
    </row>
    <row r="2438" spans="8:13" ht="12.75" customHeight="1" x14ac:dyDescent="0.25">
      <c r="H2438" s="47"/>
      <c r="M2438" s="52">
        <f>IF(H2438&gt;0,IF(COUNTIF($A$2:A2438,A2438)&gt;1,0,1),0)</f>
        <v>0</v>
      </c>
    </row>
    <row r="2439" spans="8:13" ht="12.75" customHeight="1" x14ac:dyDescent="0.25">
      <c r="H2439" s="47"/>
      <c r="M2439" s="52">
        <f>IF(H2439&gt;0,IF(COUNTIF($A$2:A2439,A2439)&gt;1,0,1),0)</f>
        <v>0</v>
      </c>
    </row>
    <row r="2440" spans="8:13" ht="12.75" customHeight="1" x14ac:dyDescent="0.25">
      <c r="H2440" s="47"/>
      <c r="M2440" s="52">
        <f>IF(H2440&gt;0,IF(COUNTIF($A$2:A2440,A2440)&gt;1,0,1),0)</f>
        <v>0</v>
      </c>
    </row>
    <row r="2441" spans="8:13" ht="12.75" customHeight="1" x14ac:dyDescent="0.25">
      <c r="H2441" s="47"/>
      <c r="M2441" s="52">
        <f>IF(H2441&gt;0,IF(COUNTIF($A$2:A2441,A2441)&gt;1,0,1),0)</f>
        <v>0</v>
      </c>
    </row>
    <row r="2442" spans="8:13" ht="12.75" customHeight="1" x14ac:dyDescent="0.25">
      <c r="H2442" s="47"/>
      <c r="M2442" s="52">
        <f>IF(H2442&gt;0,IF(COUNTIF($A$2:A2442,A2442)&gt;1,0,1),0)</f>
        <v>0</v>
      </c>
    </row>
    <row r="2443" spans="8:13" ht="12.75" customHeight="1" x14ac:dyDescent="0.25">
      <c r="H2443" s="47"/>
      <c r="M2443" s="52">
        <f>IF(H2443&gt;0,IF(COUNTIF($A$2:A2443,A2443)&gt;1,0,1),0)</f>
        <v>0</v>
      </c>
    </row>
    <row r="2444" spans="8:13" ht="12.75" customHeight="1" x14ac:dyDescent="0.25">
      <c r="H2444" s="47"/>
      <c r="M2444" s="52">
        <f>IF(H2444&gt;0,IF(COUNTIF($A$2:A2444,A2444)&gt;1,0,1),0)</f>
        <v>0</v>
      </c>
    </row>
    <row r="2445" spans="8:13" ht="12.75" customHeight="1" x14ac:dyDescent="0.25">
      <c r="H2445" s="47"/>
      <c r="M2445" s="52">
        <f>IF(H2445&gt;0,IF(COUNTIF($A$2:A2445,A2445)&gt;1,0,1),0)</f>
        <v>0</v>
      </c>
    </row>
    <row r="2446" spans="8:13" ht="12.75" customHeight="1" x14ac:dyDescent="0.25">
      <c r="H2446" s="47"/>
      <c r="M2446" s="52">
        <f>IF(H2446&gt;0,IF(COUNTIF($A$2:A2446,A2446)&gt;1,0,1),0)</f>
        <v>0</v>
      </c>
    </row>
    <row r="2447" spans="8:13" ht="12.75" customHeight="1" x14ac:dyDescent="0.25">
      <c r="H2447" s="47"/>
      <c r="M2447" s="52">
        <f>IF(H2447&gt;0,IF(COUNTIF($A$2:A2447,A2447)&gt;1,0,1),0)</f>
        <v>0</v>
      </c>
    </row>
    <row r="2448" spans="8:13" ht="12.75" customHeight="1" x14ac:dyDescent="0.25">
      <c r="H2448" s="47"/>
      <c r="M2448" s="52">
        <f>IF(H2448&gt;0,IF(COUNTIF($A$2:A2448,A2448)&gt;1,0,1),0)</f>
        <v>0</v>
      </c>
    </row>
    <row r="2449" spans="8:13" ht="12.75" customHeight="1" x14ac:dyDescent="0.25">
      <c r="H2449" s="47"/>
      <c r="M2449" s="52">
        <f>IF(H2449&gt;0,IF(COUNTIF($A$2:A2449,A2449)&gt;1,0,1),0)</f>
        <v>0</v>
      </c>
    </row>
    <row r="2450" spans="8:13" ht="12.75" customHeight="1" x14ac:dyDescent="0.25">
      <c r="H2450" s="47"/>
      <c r="M2450" s="52">
        <f>IF(H2450&gt;0,IF(COUNTIF($A$2:A2450,A2450)&gt;1,0,1),0)</f>
        <v>0</v>
      </c>
    </row>
    <row r="2451" spans="8:13" ht="12.75" customHeight="1" x14ac:dyDescent="0.25">
      <c r="H2451" s="47"/>
      <c r="M2451" s="52">
        <f>IF(H2451&gt;0,IF(COUNTIF($A$2:A2451,A2451)&gt;1,0,1),0)</f>
        <v>0</v>
      </c>
    </row>
    <row r="2452" spans="8:13" ht="12.75" customHeight="1" x14ac:dyDescent="0.25">
      <c r="H2452" s="47"/>
      <c r="M2452" s="52">
        <f>IF(H2452&gt;0,IF(COUNTIF($A$2:A2452,A2452)&gt;1,0,1),0)</f>
        <v>0</v>
      </c>
    </row>
    <row r="2453" spans="8:13" ht="12.75" customHeight="1" x14ac:dyDescent="0.25">
      <c r="H2453" s="47"/>
      <c r="M2453" s="52">
        <f>IF(H2453&gt;0,IF(COUNTIF($A$2:A2453,A2453)&gt;1,0,1),0)</f>
        <v>0</v>
      </c>
    </row>
    <row r="2454" spans="8:13" ht="12.75" customHeight="1" x14ac:dyDescent="0.25">
      <c r="H2454" s="47"/>
      <c r="M2454" s="52">
        <f>IF(H2454&gt;0,IF(COUNTIF($A$2:A2454,A2454)&gt;1,0,1),0)</f>
        <v>0</v>
      </c>
    </row>
    <row r="2455" spans="8:13" ht="12.75" customHeight="1" x14ac:dyDescent="0.25">
      <c r="H2455" s="47"/>
      <c r="M2455" s="52">
        <f>IF(H2455&gt;0,IF(COUNTIF($A$2:A2455,A2455)&gt;1,0,1),0)</f>
        <v>0</v>
      </c>
    </row>
    <row r="2456" spans="8:13" ht="12.75" customHeight="1" x14ac:dyDescent="0.25">
      <c r="H2456" s="47"/>
      <c r="M2456" s="52">
        <f>IF(H2456&gt;0,IF(COUNTIF($A$2:A2456,A2456)&gt;1,0,1),0)</f>
        <v>0</v>
      </c>
    </row>
    <row r="2457" spans="8:13" ht="12.75" customHeight="1" x14ac:dyDescent="0.25">
      <c r="H2457" s="47"/>
      <c r="M2457" s="52">
        <f>IF(H2457&gt;0,IF(COUNTIF($A$2:A2457,A2457)&gt;1,0,1),0)</f>
        <v>0</v>
      </c>
    </row>
    <row r="2458" spans="8:13" ht="12.75" customHeight="1" x14ac:dyDescent="0.25">
      <c r="H2458" s="47"/>
      <c r="M2458" s="52">
        <f>IF(H2458&gt;0,IF(COUNTIF($A$2:A2458,A2458)&gt;1,0,1),0)</f>
        <v>0</v>
      </c>
    </row>
    <row r="2459" spans="8:13" ht="12.75" customHeight="1" x14ac:dyDescent="0.25">
      <c r="H2459" s="47"/>
      <c r="M2459" s="52">
        <f>IF(H2459&gt;0,IF(COUNTIF($A$2:A2459,A2459)&gt;1,0,1),0)</f>
        <v>0</v>
      </c>
    </row>
    <row r="2460" spans="8:13" ht="12.75" customHeight="1" x14ac:dyDescent="0.25">
      <c r="H2460" s="47"/>
      <c r="M2460" s="52">
        <f>IF(H2460&gt;0,IF(COUNTIF($A$2:A2460,A2460)&gt;1,0,1),0)</f>
        <v>0</v>
      </c>
    </row>
    <row r="2461" spans="8:13" ht="12.75" customHeight="1" x14ac:dyDescent="0.25">
      <c r="H2461" s="47"/>
      <c r="M2461" s="52">
        <f>IF(H2461&gt;0,IF(COUNTIF($A$2:A2461,A2461)&gt;1,0,1),0)</f>
        <v>0</v>
      </c>
    </row>
    <row r="2462" spans="8:13" ht="12.75" customHeight="1" x14ac:dyDescent="0.25">
      <c r="H2462" s="47"/>
      <c r="M2462" s="52">
        <f>IF(H2462&gt;0,IF(COUNTIF($A$2:A2462,A2462)&gt;1,0,1),0)</f>
        <v>0</v>
      </c>
    </row>
    <row r="2463" spans="8:13" ht="12.75" customHeight="1" x14ac:dyDescent="0.25">
      <c r="H2463" s="47"/>
      <c r="M2463" s="52">
        <f>IF(H2463&gt;0,IF(COUNTIF($A$2:A2463,A2463)&gt;1,0,1),0)</f>
        <v>0</v>
      </c>
    </row>
    <row r="2464" spans="8:13" ht="12.75" customHeight="1" x14ac:dyDescent="0.25">
      <c r="H2464" s="47"/>
      <c r="M2464" s="52">
        <f>IF(H2464&gt;0,IF(COUNTIF($A$2:A2464,A2464)&gt;1,0,1),0)</f>
        <v>0</v>
      </c>
    </row>
    <row r="2465" spans="8:13" ht="12.75" customHeight="1" x14ac:dyDescent="0.25">
      <c r="H2465" s="47"/>
      <c r="M2465" s="52">
        <f>IF(H2465&gt;0,IF(COUNTIF($A$2:A2465,A2465)&gt;1,0,1),0)</f>
        <v>0</v>
      </c>
    </row>
    <row r="2466" spans="8:13" ht="12.75" customHeight="1" x14ac:dyDescent="0.25">
      <c r="H2466" s="47"/>
      <c r="M2466" s="52">
        <f>IF(H2466&gt;0,IF(COUNTIF($A$2:A2466,A2466)&gt;1,0,1),0)</f>
        <v>0</v>
      </c>
    </row>
    <row r="2467" spans="8:13" ht="12.75" customHeight="1" x14ac:dyDescent="0.25">
      <c r="H2467" s="47"/>
      <c r="M2467" s="52">
        <f>IF(H2467&gt;0,IF(COUNTIF($A$2:A2467,A2467)&gt;1,0,1),0)</f>
        <v>0</v>
      </c>
    </row>
    <row r="2468" spans="8:13" ht="12.75" customHeight="1" x14ac:dyDescent="0.25">
      <c r="H2468" s="47"/>
      <c r="M2468" s="52">
        <f>IF(H2468&gt;0,IF(COUNTIF($A$2:A2468,A2468)&gt;1,0,1),0)</f>
        <v>0</v>
      </c>
    </row>
    <row r="2469" spans="8:13" ht="12.75" customHeight="1" x14ac:dyDescent="0.25">
      <c r="H2469" s="47"/>
      <c r="M2469" s="52">
        <f>IF(H2469&gt;0,IF(COUNTIF($A$2:A2469,A2469)&gt;1,0,1),0)</f>
        <v>0</v>
      </c>
    </row>
    <row r="2470" spans="8:13" ht="12.75" customHeight="1" x14ac:dyDescent="0.25">
      <c r="H2470" s="47"/>
      <c r="M2470" s="52">
        <f>IF(H2470&gt;0,IF(COUNTIF($A$2:A2470,A2470)&gt;1,0,1),0)</f>
        <v>0</v>
      </c>
    </row>
    <row r="2471" spans="8:13" ht="12.75" customHeight="1" x14ac:dyDescent="0.25">
      <c r="H2471" s="47"/>
      <c r="M2471" s="52">
        <f>IF(H2471&gt;0,IF(COUNTIF($A$2:A2471,A2471)&gt;1,0,1),0)</f>
        <v>0</v>
      </c>
    </row>
    <row r="2472" spans="8:13" ht="12.75" customHeight="1" x14ac:dyDescent="0.25">
      <c r="H2472" s="47"/>
      <c r="M2472" s="52">
        <f>IF(H2472&gt;0,IF(COUNTIF($A$2:A2472,A2472)&gt;1,0,1),0)</f>
        <v>0</v>
      </c>
    </row>
    <row r="2473" spans="8:13" ht="12.75" customHeight="1" x14ac:dyDescent="0.25">
      <c r="H2473" s="47"/>
      <c r="M2473" s="52">
        <f>IF(H2473&gt;0,IF(COUNTIF($A$2:A2473,A2473)&gt;1,0,1),0)</f>
        <v>0</v>
      </c>
    </row>
    <row r="2474" spans="8:13" ht="12.75" customHeight="1" x14ac:dyDescent="0.25">
      <c r="H2474" s="47"/>
      <c r="M2474" s="52">
        <f>IF(H2474&gt;0,IF(COUNTIF($A$2:A2474,A2474)&gt;1,0,1),0)</f>
        <v>0</v>
      </c>
    </row>
    <row r="2475" spans="8:13" ht="12.75" customHeight="1" x14ac:dyDescent="0.25">
      <c r="H2475" s="47"/>
      <c r="M2475" s="52">
        <f>IF(H2475&gt;0,IF(COUNTIF($A$2:A2475,A2475)&gt;1,0,1),0)</f>
        <v>0</v>
      </c>
    </row>
    <row r="2476" spans="8:13" ht="12.75" customHeight="1" x14ac:dyDescent="0.25">
      <c r="H2476" s="47"/>
      <c r="M2476" s="52">
        <f>IF(H2476&gt;0,IF(COUNTIF($A$2:A2476,A2476)&gt;1,0,1),0)</f>
        <v>0</v>
      </c>
    </row>
    <row r="2477" spans="8:13" ht="12.75" customHeight="1" x14ac:dyDescent="0.25">
      <c r="H2477" s="47"/>
      <c r="M2477" s="52">
        <f>IF(H2477&gt;0,IF(COUNTIF($A$2:A2477,A2477)&gt;1,0,1),0)</f>
        <v>0</v>
      </c>
    </row>
    <row r="2478" spans="8:13" ht="12.75" customHeight="1" x14ac:dyDescent="0.25">
      <c r="H2478" s="47"/>
      <c r="M2478" s="52">
        <f>IF(H2478&gt;0,IF(COUNTIF($A$2:A2478,A2478)&gt;1,0,1),0)</f>
        <v>0</v>
      </c>
    </row>
    <row r="2479" spans="8:13" ht="12.75" customHeight="1" x14ac:dyDescent="0.25">
      <c r="H2479" s="47"/>
      <c r="M2479" s="52">
        <f>IF(H2479&gt;0,IF(COUNTIF($A$2:A2479,A2479)&gt;1,0,1),0)</f>
        <v>0</v>
      </c>
    </row>
    <row r="2480" spans="8:13" ht="12.75" customHeight="1" x14ac:dyDescent="0.25">
      <c r="H2480" s="47"/>
      <c r="M2480" s="52">
        <f>IF(H2480&gt;0,IF(COUNTIF($A$2:A2480,A2480)&gt;1,0,1),0)</f>
        <v>0</v>
      </c>
    </row>
    <row r="2481" spans="8:13" ht="12.75" customHeight="1" x14ac:dyDescent="0.25">
      <c r="H2481" s="47"/>
      <c r="M2481" s="52">
        <f>IF(H2481&gt;0,IF(COUNTIF($A$2:A2481,A2481)&gt;1,0,1),0)</f>
        <v>0</v>
      </c>
    </row>
    <row r="2482" spans="8:13" ht="12.75" customHeight="1" x14ac:dyDescent="0.25">
      <c r="H2482" s="47"/>
      <c r="M2482" s="52">
        <f>IF(H2482&gt;0,IF(COUNTIF($A$2:A2482,A2482)&gt;1,0,1),0)</f>
        <v>0</v>
      </c>
    </row>
    <row r="2483" spans="8:13" ht="12.75" customHeight="1" x14ac:dyDescent="0.25">
      <c r="H2483" s="47"/>
      <c r="M2483" s="52">
        <f>IF(H2483&gt;0,IF(COUNTIF($A$2:A2483,A2483)&gt;1,0,1),0)</f>
        <v>0</v>
      </c>
    </row>
    <row r="2484" spans="8:13" ht="12.75" customHeight="1" x14ac:dyDescent="0.25">
      <c r="H2484" s="47"/>
      <c r="M2484" s="52">
        <f>IF(H2484&gt;0,IF(COUNTIF($A$2:A2484,A2484)&gt;1,0,1),0)</f>
        <v>0</v>
      </c>
    </row>
    <row r="2485" spans="8:13" ht="12.75" customHeight="1" x14ac:dyDescent="0.25">
      <c r="H2485" s="47"/>
      <c r="M2485" s="52">
        <f>IF(H2485&gt;0,IF(COUNTIF($A$2:A2485,A2485)&gt;1,0,1),0)</f>
        <v>0</v>
      </c>
    </row>
    <row r="2486" spans="8:13" ht="12.75" customHeight="1" x14ac:dyDescent="0.25">
      <c r="H2486" s="47"/>
      <c r="M2486" s="52">
        <f>IF(H2486&gt;0,IF(COUNTIF($A$2:A2486,A2486)&gt;1,0,1),0)</f>
        <v>0</v>
      </c>
    </row>
    <row r="2487" spans="8:13" ht="12.75" customHeight="1" x14ac:dyDescent="0.25">
      <c r="H2487" s="47"/>
      <c r="M2487" s="52">
        <f>IF(H2487&gt;0,IF(COUNTIF($A$2:A2487,A2487)&gt;1,0,1),0)</f>
        <v>0</v>
      </c>
    </row>
    <row r="2488" spans="8:13" ht="12.75" customHeight="1" x14ac:dyDescent="0.25">
      <c r="H2488" s="47"/>
      <c r="M2488" s="52">
        <f>IF(H2488&gt;0,IF(COUNTIF($A$2:A2488,A2488)&gt;1,0,1),0)</f>
        <v>0</v>
      </c>
    </row>
    <row r="2489" spans="8:13" ht="12.75" customHeight="1" x14ac:dyDescent="0.25">
      <c r="H2489" s="47"/>
      <c r="M2489" s="52">
        <f>IF(H2489&gt;0,IF(COUNTIF($A$2:A2489,A2489)&gt;1,0,1),0)</f>
        <v>0</v>
      </c>
    </row>
    <row r="2490" spans="8:13" ht="12.75" customHeight="1" x14ac:dyDescent="0.25">
      <c r="H2490" s="47"/>
      <c r="M2490" s="52">
        <f>IF(H2490&gt;0,IF(COUNTIF($A$2:A2490,A2490)&gt;1,0,1),0)</f>
        <v>0</v>
      </c>
    </row>
    <row r="2491" spans="8:13" ht="12.75" customHeight="1" x14ac:dyDescent="0.25">
      <c r="H2491" s="47"/>
      <c r="M2491" s="52">
        <f>IF(H2491&gt;0,IF(COUNTIF($A$2:A2491,A2491)&gt;1,0,1),0)</f>
        <v>0</v>
      </c>
    </row>
    <row r="2492" spans="8:13" ht="12.75" customHeight="1" x14ac:dyDescent="0.25">
      <c r="H2492" s="47"/>
      <c r="M2492" s="52">
        <f>IF(H2492&gt;0,IF(COUNTIF($A$2:A2492,A2492)&gt;1,0,1),0)</f>
        <v>0</v>
      </c>
    </row>
    <row r="2493" spans="8:13" ht="12.75" customHeight="1" x14ac:dyDescent="0.25">
      <c r="H2493" s="47"/>
      <c r="M2493" s="52">
        <f>IF(H2493&gt;0,IF(COUNTIF($A$2:A2493,A2493)&gt;1,0,1),0)</f>
        <v>0</v>
      </c>
    </row>
    <row r="2494" spans="8:13" ht="12.75" customHeight="1" x14ac:dyDescent="0.25">
      <c r="H2494" s="47"/>
      <c r="M2494" s="52">
        <f>IF(H2494&gt;0,IF(COUNTIF($A$2:A2494,A2494)&gt;1,0,1),0)</f>
        <v>0</v>
      </c>
    </row>
    <row r="2495" spans="8:13" ht="12.75" customHeight="1" x14ac:dyDescent="0.25">
      <c r="H2495" s="47"/>
      <c r="M2495" s="52">
        <f>IF(H2495&gt;0,IF(COUNTIF($A$2:A2495,A2495)&gt;1,0,1),0)</f>
        <v>0</v>
      </c>
    </row>
    <row r="2496" spans="8:13" ht="12.75" customHeight="1" x14ac:dyDescent="0.25">
      <c r="H2496" s="47"/>
      <c r="M2496" s="52">
        <f>IF(H2496&gt;0,IF(COUNTIF($A$2:A2496,A2496)&gt;1,0,1),0)</f>
        <v>0</v>
      </c>
    </row>
    <row r="2497" spans="8:13" ht="12.75" customHeight="1" x14ac:dyDescent="0.25">
      <c r="H2497" s="47"/>
      <c r="M2497" s="52">
        <f>IF(H2497&gt;0,IF(COUNTIF($A$2:A2497,A2497)&gt;1,0,1),0)</f>
        <v>0</v>
      </c>
    </row>
    <row r="2498" spans="8:13" ht="12.75" customHeight="1" x14ac:dyDescent="0.25">
      <c r="H2498" s="47"/>
      <c r="M2498" s="52">
        <f>IF(H2498&gt;0,IF(COUNTIF($A$2:A2498,A2498)&gt;1,0,1),0)</f>
        <v>0</v>
      </c>
    </row>
    <row r="2499" spans="8:13" ht="12.75" customHeight="1" x14ac:dyDescent="0.25">
      <c r="H2499" s="47"/>
      <c r="M2499" s="52">
        <f>IF(H2499&gt;0,IF(COUNTIF($A$2:A2499,A2499)&gt;1,0,1),0)</f>
        <v>0</v>
      </c>
    </row>
    <row r="2500" spans="8:13" ht="12.75" customHeight="1" x14ac:dyDescent="0.25">
      <c r="H2500" s="47"/>
      <c r="M2500" s="52">
        <f>IF(H2500&gt;0,IF(COUNTIF($A$2:A2500,A2500)&gt;1,0,1),0)</f>
        <v>0</v>
      </c>
    </row>
    <row r="2501" spans="8:13" ht="12.75" customHeight="1" x14ac:dyDescent="0.25">
      <c r="H2501" s="47"/>
      <c r="M2501" s="52">
        <f>IF(H2501&gt;0,IF(COUNTIF($A$2:A2501,A2501)&gt;1,0,1),0)</f>
        <v>0</v>
      </c>
    </row>
    <row r="2502" spans="8:13" ht="12.75" customHeight="1" x14ac:dyDescent="0.25">
      <c r="H2502" s="47"/>
      <c r="M2502" s="52">
        <f>IF(H2502&gt;0,IF(COUNTIF($A$2:A2502,A2502)&gt;1,0,1),0)</f>
        <v>0</v>
      </c>
    </row>
    <row r="2503" spans="8:13" ht="12.75" customHeight="1" x14ac:dyDescent="0.25">
      <c r="H2503" s="47"/>
      <c r="M2503" s="52">
        <f>IF(H2503&gt;0,IF(COUNTIF($A$2:A2503,A2503)&gt;1,0,1),0)</f>
        <v>0</v>
      </c>
    </row>
    <row r="2504" spans="8:13" ht="12.75" customHeight="1" x14ac:dyDescent="0.25">
      <c r="H2504" s="47"/>
      <c r="M2504" s="52">
        <f>IF(H2504&gt;0,IF(COUNTIF($A$2:A2504,A2504)&gt;1,0,1),0)</f>
        <v>0</v>
      </c>
    </row>
    <row r="2505" spans="8:13" ht="12.75" customHeight="1" x14ac:dyDescent="0.25">
      <c r="H2505" s="47"/>
      <c r="M2505" s="52">
        <f>IF(H2505&gt;0,IF(COUNTIF($A$2:A2505,A2505)&gt;1,0,1),0)</f>
        <v>0</v>
      </c>
    </row>
    <row r="2506" spans="8:13" ht="12.75" customHeight="1" x14ac:dyDescent="0.25">
      <c r="H2506" s="47"/>
      <c r="M2506" s="52">
        <f>IF(H2506&gt;0,IF(COUNTIF($A$2:A2506,A2506)&gt;1,0,1),0)</f>
        <v>0</v>
      </c>
    </row>
    <row r="2507" spans="8:13" ht="12.75" customHeight="1" x14ac:dyDescent="0.25">
      <c r="H2507" s="47"/>
      <c r="M2507" s="52">
        <f>IF(H2507&gt;0,IF(COUNTIF($A$2:A2507,A2507)&gt;1,0,1),0)</f>
        <v>0</v>
      </c>
    </row>
    <row r="2508" spans="8:13" ht="12.75" customHeight="1" x14ac:dyDescent="0.25">
      <c r="H2508" s="47"/>
      <c r="M2508" s="52">
        <f>IF(H2508&gt;0,IF(COUNTIF($A$2:A2508,A2508)&gt;1,0,1),0)</f>
        <v>0</v>
      </c>
    </row>
    <row r="2509" spans="8:13" ht="12.75" customHeight="1" x14ac:dyDescent="0.25">
      <c r="H2509" s="47"/>
      <c r="M2509" s="52">
        <f>IF(H2509&gt;0,IF(COUNTIF($A$2:A2509,A2509)&gt;1,0,1),0)</f>
        <v>0</v>
      </c>
    </row>
    <row r="2510" spans="8:13" ht="12.75" customHeight="1" x14ac:dyDescent="0.25">
      <c r="H2510" s="47"/>
      <c r="M2510" s="52">
        <f>IF(H2510&gt;0,IF(COUNTIF($A$2:A2510,A2510)&gt;1,0,1),0)</f>
        <v>0</v>
      </c>
    </row>
    <row r="2511" spans="8:13" ht="12.75" customHeight="1" x14ac:dyDescent="0.25">
      <c r="H2511" s="47"/>
      <c r="M2511" s="52">
        <f>IF(H2511&gt;0,IF(COUNTIF($A$2:A2511,A2511)&gt;1,0,1),0)</f>
        <v>0</v>
      </c>
    </row>
    <row r="2512" spans="8:13" ht="12.75" customHeight="1" x14ac:dyDescent="0.25">
      <c r="H2512" s="47"/>
      <c r="M2512" s="52">
        <f>IF(H2512&gt;0,IF(COUNTIF($A$2:A2512,A2512)&gt;1,0,1),0)</f>
        <v>0</v>
      </c>
    </row>
    <row r="2513" spans="8:13" ht="12.75" customHeight="1" x14ac:dyDescent="0.25">
      <c r="H2513" s="47"/>
      <c r="M2513" s="52">
        <f>IF(H2513&gt;0,IF(COUNTIF($A$2:A2513,A2513)&gt;1,0,1),0)</f>
        <v>0</v>
      </c>
    </row>
    <row r="2514" spans="8:13" ht="12.75" customHeight="1" x14ac:dyDescent="0.25">
      <c r="H2514" s="47"/>
      <c r="M2514" s="52">
        <f>IF(H2514&gt;0,IF(COUNTIF($A$2:A2514,A2514)&gt;1,0,1),0)</f>
        <v>0</v>
      </c>
    </row>
    <row r="2515" spans="8:13" ht="12.75" customHeight="1" x14ac:dyDescent="0.25">
      <c r="H2515" s="47"/>
      <c r="M2515" s="52">
        <f>IF(H2515&gt;0,IF(COUNTIF($A$2:A2515,A2515)&gt;1,0,1),0)</f>
        <v>0</v>
      </c>
    </row>
    <row r="2516" spans="8:13" ht="12.75" customHeight="1" x14ac:dyDescent="0.25">
      <c r="H2516" s="47"/>
      <c r="M2516" s="52">
        <f>IF(H2516&gt;0,IF(COUNTIF($A$2:A2516,A2516)&gt;1,0,1),0)</f>
        <v>0</v>
      </c>
    </row>
    <row r="2517" spans="8:13" ht="12.75" customHeight="1" x14ac:dyDescent="0.25">
      <c r="H2517" s="47"/>
      <c r="M2517" s="52">
        <f>IF(H2517&gt;0,IF(COUNTIF($A$2:A2517,A2517)&gt;1,0,1),0)</f>
        <v>0</v>
      </c>
    </row>
    <row r="2518" spans="8:13" ht="12.75" customHeight="1" x14ac:dyDescent="0.25">
      <c r="H2518" s="47"/>
      <c r="M2518" s="52">
        <f>IF(H2518&gt;0,IF(COUNTIF($A$2:A2518,A2518)&gt;1,0,1),0)</f>
        <v>0</v>
      </c>
    </row>
    <row r="2519" spans="8:13" ht="12.75" customHeight="1" x14ac:dyDescent="0.25">
      <c r="H2519" s="47"/>
      <c r="M2519" s="52">
        <f>IF(H2519&gt;0,IF(COUNTIF($A$2:A2519,A2519)&gt;1,0,1),0)</f>
        <v>0</v>
      </c>
    </row>
    <row r="2520" spans="8:13" ht="12.75" customHeight="1" x14ac:dyDescent="0.25">
      <c r="H2520" s="47"/>
      <c r="M2520" s="52">
        <f>IF(H2520&gt;0,IF(COUNTIF($A$2:A2520,A2520)&gt;1,0,1),0)</f>
        <v>0</v>
      </c>
    </row>
    <row r="2521" spans="8:13" ht="12.75" customHeight="1" x14ac:dyDescent="0.25">
      <c r="H2521" s="47"/>
      <c r="M2521" s="52">
        <f>IF(H2521&gt;0,IF(COUNTIF($A$2:A2521,A2521)&gt;1,0,1),0)</f>
        <v>0</v>
      </c>
    </row>
    <row r="2522" spans="8:13" ht="12.75" customHeight="1" x14ac:dyDescent="0.25">
      <c r="H2522" s="47"/>
      <c r="M2522" s="52">
        <f>IF(H2522&gt;0,IF(COUNTIF($A$2:A2522,A2522)&gt;1,0,1),0)</f>
        <v>0</v>
      </c>
    </row>
    <row r="2523" spans="8:13" ht="12.75" customHeight="1" x14ac:dyDescent="0.25">
      <c r="H2523" s="47"/>
      <c r="M2523" s="52">
        <f>IF(H2523&gt;0,IF(COUNTIF($A$2:A2523,A2523)&gt;1,0,1),0)</f>
        <v>0</v>
      </c>
    </row>
    <row r="2524" spans="8:13" ht="12.75" customHeight="1" x14ac:dyDescent="0.25">
      <c r="H2524" s="47"/>
      <c r="M2524" s="52">
        <f>IF(H2524&gt;0,IF(COUNTIF($A$2:A2524,A2524)&gt;1,0,1),0)</f>
        <v>0</v>
      </c>
    </row>
    <row r="2525" spans="8:13" ht="12.75" customHeight="1" x14ac:dyDescent="0.25">
      <c r="H2525" s="47"/>
      <c r="M2525" s="52">
        <f>IF(H2525&gt;0,IF(COUNTIF($A$2:A2525,A2525)&gt;1,0,1),0)</f>
        <v>0</v>
      </c>
    </row>
    <row r="2526" spans="8:13" ht="12.75" customHeight="1" x14ac:dyDescent="0.25">
      <c r="H2526" s="47"/>
      <c r="M2526" s="52">
        <f>IF(H2526&gt;0,IF(COUNTIF($A$2:A2526,A2526)&gt;1,0,1),0)</f>
        <v>0</v>
      </c>
    </row>
    <row r="2527" spans="8:13" ht="12.75" customHeight="1" x14ac:dyDescent="0.25">
      <c r="H2527" s="47"/>
      <c r="M2527" s="52">
        <f>IF(H2527&gt;0,IF(COUNTIF($A$2:A2527,A2527)&gt;1,0,1),0)</f>
        <v>0</v>
      </c>
    </row>
    <row r="2528" spans="8:13" ht="12.75" customHeight="1" x14ac:dyDescent="0.25">
      <c r="H2528" s="47"/>
      <c r="M2528" s="52">
        <f>IF(H2528&gt;0,IF(COUNTIF($A$2:A2528,A2528)&gt;1,0,1),0)</f>
        <v>0</v>
      </c>
    </row>
    <row r="2529" spans="8:13" ht="12.75" customHeight="1" x14ac:dyDescent="0.25">
      <c r="H2529" s="47"/>
      <c r="M2529" s="52">
        <f>IF(H2529&gt;0,IF(COUNTIF($A$2:A2529,A2529)&gt;1,0,1),0)</f>
        <v>0</v>
      </c>
    </row>
    <row r="2530" spans="8:13" ht="12.75" customHeight="1" x14ac:dyDescent="0.25">
      <c r="H2530" s="47"/>
      <c r="M2530" s="52">
        <f>IF(H2530&gt;0,IF(COUNTIF($A$2:A2530,A2530)&gt;1,0,1),0)</f>
        <v>0</v>
      </c>
    </row>
    <row r="2531" spans="8:13" ht="12.75" customHeight="1" x14ac:dyDescent="0.25">
      <c r="H2531" s="47"/>
      <c r="M2531" s="52">
        <f>IF(H2531&gt;0,IF(COUNTIF($A$2:A2531,A2531)&gt;1,0,1),0)</f>
        <v>0</v>
      </c>
    </row>
    <row r="2532" spans="8:13" ht="12.75" customHeight="1" x14ac:dyDescent="0.25">
      <c r="H2532" s="47"/>
      <c r="M2532" s="52">
        <f>IF(H2532&gt;0,IF(COUNTIF($A$2:A2532,A2532)&gt;1,0,1),0)</f>
        <v>0</v>
      </c>
    </row>
    <row r="2533" spans="8:13" ht="12.75" customHeight="1" x14ac:dyDescent="0.25">
      <c r="H2533" s="47"/>
      <c r="M2533" s="52">
        <f>IF(H2533&gt;0,IF(COUNTIF($A$2:A2533,A2533)&gt;1,0,1),0)</f>
        <v>0</v>
      </c>
    </row>
    <row r="2534" spans="8:13" ht="12.75" customHeight="1" x14ac:dyDescent="0.25">
      <c r="H2534" s="47"/>
      <c r="M2534" s="52">
        <f>IF(H2534&gt;0,IF(COUNTIF($A$2:A2534,A2534)&gt;1,0,1),0)</f>
        <v>0</v>
      </c>
    </row>
    <row r="2535" spans="8:13" ht="12.75" customHeight="1" x14ac:dyDescent="0.25">
      <c r="H2535" s="47"/>
      <c r="M2535" s="52">
        <f>IF(H2535&gt;0,IF(COUNTIF($A$2:A2535,A2535)&gt;1,0,1),0)</f>
        <v>0</v>
      </c>
    </row>
    <row r="2536" spans="8:13" ht="12.75" customHeight="1" x14ac:dyDescent="0.25">
      <c r="H2536" s="47"/>
      <c r="M2536" s="52">
        <f>IF(H2536&gt;0,IF(COUNTIF($A$2:A2536,A2536)&gt;1,0,1),0)</f>
        <v>0</v>
      </c>
    </row>
    <row r="2537" spans="8:13" ht="12.75" customHeight="1" x14ac:dyDescent="0.25">
      <c r="H2537" s="47"/>
      <c r="M2537" s="52">
        <f>IF(H2537&gt;0,IF(COUNTIF($A$2:A2537,A2537)&gt;1,0,1),0)</f>
        <v>0</v>
      </c>
    </row>
    <row r="2538" spans="8:13" ht="12.75" customHeight="1" x14ac:dyDescent="0.25">
      <c r="H2538" s="47"/>
      <c r="M2538" s="52">
        <f>IF(H2538&gt;0,IF(COUNTIF($A$2:A2538,A2538)&gt;1,0,1),0)</f>
        <v>0</v>
      </c>
    </row>
    <row r="2539" spans="8:13" ht="12.75" customHeight="1" x14ac:dyDescent="0.25">
      <c r="H2539" s="47"/>
      <c r="M2539" s="52">
        <f>IF(H2539&gt;0,IF(COUNTIF($A$2:A2539,A2539)&gt;1,0,1),0)</f>
        <v>0</v>
      </c>
    </row>
    <row r="2540" spans="8:13" ht="12.75" customHeight="1" x14ac:dyDescent="0.25">
      <c r="H2540" s="47"/>
      <c r="M2540" s="52">
        <f>IF(H2540&gt;0,IF(COUNTIF($A$2:A2540,A2540)&gt;1,0,1),0)</f>
        <v>0</v>
      </c>
    </row>
    <row r="2541" spans="8:13" ht="12.75" customHeight="1" x14ac:dyDescent="0.25">
      <c r="H2541" s="47"/>
      <c r="M2541" s="52">
        <f>IF(H2541&gt;0,IF(COUNTIF($A$2:A2541,A2541)&gt;1,0,1),0)</f>
        <v>0</v>
      </c>
    </row>
    <row r="2542" spans="8:13" ht="12.75" customHeight="1" x14ac:dyDescent="0.25">
      <c r="H2542" s="47"/>
      <c r="M2542" s="52">
        <f>IF(H2542&gt;0,IF(COUNTIF($A$2:A2542,A2542)&gt;1,0,1),0)</f>
        <v>0</v>
      </c>
    </row>
    <row r="2543" spans="8:13" ht="12.75" customHeight="1" x14ac:dyDescent="0.25">
      <c r="H2543" s="47"/>
      <c r="M2543" s="52">
        <f>IF(H2543&gt;0,IF(COUNTIF($A$2:A2543,A2543)&gt;1,0,1),0)</f>
        <v>0</v>
      </c>
    </row>
    <row r="2544" spans="8:13" ht="12.75" customHeight="1" x14ac:dyDescent="0.25">
      <c r="H2544" s="47"/>
      <c r="M2544" s="52">
        <f>IF(H2544&gt;0,IF(COUNTIF($A$2:A2544,A2544)&gt;1,0,1),0)</f>
        <v>0</v>
      </c>
    </row>
    <row r="2545" spans="8:13" ht="12.75" customHeight="1" x14ac:dyDescent="0.25">
      <c r="H2545" s="47"/>
      <c r="M2545" s="52">
        <f>IF(H2545&gt;0,IF(COUNTIF($A$2:A2545,A2545)&gt;1,0,1),0)</f>
        <v>0</v>
      </c>
    </row>
    <row r="2546" spans="8:13" ht="12.75" customHeight="1" x14ac:dyDescent="0.25">
      <c r="H2546" s="47"/>
      <c r="M2546" s="52">
        <f>IF(H2546&gt;0,IF(COUNTIF($A$2:A2546,A2546)&gt;1,0,1),0)</f>
        <v>0</v>
      </c>
    </row>
    <row r="2547" spans="8:13" ht="12.75" customHeight="1" x14ac:dyDescent="0.25">
      <c r="H2547" s="47"/>
      <c r="M2547" s="52">
        <f>IF(H2547&gt;0,IF(COUNTIF($A$2:A2547,A2547)&gt;1,0,1),0)</f>
        <v>0</v>
      </c>
    </row>
    <row r="2548" spans="8:13" ht="12.75" customHeight="1" x14ac:dyDescent="0.25">
      <c r="H2548" s="47"/>
      <c r="M2548" s="52">
        <f>IF(H2548&gt;0,IF(COUNTIF($A$2:A2548,A2548)&gt;1,0,1),0)</f>
        <v>0</v>
      </c>
    </row>
    <row r="2549" spans="8:13" ht="12.75" customHeight="1" x14ac:dyDescent="0.25">
      <c r="H2549" s="47"/>
      <c r="M2549" s="52">
        <f>IF(H2549&gt;0,IF(COUNTIF($A$2:A2549,A2549)&gt;1,0,1),0)</f>
        <v>0</v>
      </c>
    </row>
    <row r="2550" spans="8:13" ht="12.75" customHeight="1" x14ac:dyDescent="0.25">
      <c r="H2550" s="47"/>
      <c r="M2550" s="52">
        <f>IF(H2550&gt;0,IF(COUNTIF($A$2:A2550,A2550)&gt;1,0,1),0)</f>
        <v>0</v>
      </c>
    </row>
    <row r="2551" spans="8:13" ht="12.75" customHeight="1" x14ac:dyDescent="0.25">
      <c r="H2551" s="47"/>
      <c r="M2551" s="52">
        <f>IF(H2551&gt;0,IF(COUNTIF($A$2:A2551,A2551)&gt;1,0,1),0)</f>
        <v>0</v>
      </c>
    </row>
    <row r="2552" spans="8:13" ht="12.75" customHeight="1" x14ac:dyDescent="0.25">
      <c r="H2552" s="47"/>
      <c r="M2552" s="52">
        <f>IF(H2552&gt;0,IF(COUNTIF($A$2:A2552,A2552)&gt;1,0,1),0)</f>
        <v>0</v>
      </c>
    </row>
    <row r="2553" spans="8:13" ht="12.75" customHeight="1" x14ac:dyDescent="0.25">
      <c r="H2553" s="47"/>
      <c r="M2553" s="52">
        <f>IF(H2553&gt;0,IF(COUNTIF($A$2:A2553,A2553)&gt;1,0,1),0)</f>
        <v>0</v>
      </c>
    </row>
    <row r="2554" spans="8:13" ht="12.75" customHeight="1" x14ac:dyDescent="0.25">
      <c r="H2554" s="47"/>
      <c r="M2554" s="52">
        <f>IF(H2554&gt;0,IF(COUNTIF($A$2:A2554,A2554)&gt;1,0,1),0)</f>
        <v>0</v>
      </c>
    </row>
    <row r="2555" spans="8:13" ht="12.75" customHeight="1" x14ac:dyDescent="0.25">
      <c r="H2555" s="47"/>
      <c r="M2555" s="52">
        <f>IF(H2555&gt;0,IF(COUNTIF($A$2:A2555,A2555)&gt;1,0,1),0)</f>
        <v>0</v>
      </c>
    </row>
    <row r="2556" spans="8:13" ht="12.75" customHeight="1" x14ac:dyDescent="0.25">
      <c r="H2556" s="47"/>
      <c r="M2556" s="52">
        <f>IF(H2556&gt;0,IF(COUNTIF($A$2:A2556,A2556)&gt;1,0,1),0)</f>
        <v>0</v>
      </c>
    </row>
    <row r="2557" spans="8:13" ht="12.75" customHeight="1" x14ac:dyDescent="0.25">
      <c r="H2557" s="47"/>
      <c r="M2557" s="52">
        <f>IF(H2557&gt;0,IF(COUNTIF($A$2:A2557,A2557)&gt;1,0,1),0)</f>
        <v>0</v>
      </c>
    </row>
    <row r="2558" spans="8:13" ht="12.75" customHeight="1" x14ac:dyDescent="0.25">
      <c r="H2558" s="47"/>
      <c r="M2558" s="52">
        <f>IF(H2558&gt;0,IF(COUNTIF($A$2:A2558,A2558)&gt;1,0,1),0)</f>
        <v>0</v>
      </c>
    </row>
    <row r="2559" spans="8:13" ht="12.75" customHeight="1" x14ac:dyDescent="0.25">
      <c r="H2559" s="47"/>
      <c r="M2559" s="52">
        <f>IF(H2559&gt;0,IF(COUNTIF($A$2:A2559,A2559)&gt;1,0,1),0)</f>
        <v>0</v>
      </c>
    </row>
    <row r="2560" spans="8:13" ht="12.75" customHeight="1" x14ac:dyDescent="0.25">
      <c r="H2560" s="47"/>
      <c r="M2560" s="52">
        <f>IF(H2560&gt;0,IF(COUNTIF($A$2:A2560,A2560)&gt;1,0,1),0)</f>
        <v>0</v>
      </c>
    </row>
    <row r="2561" spans="8:13" ht="12.75" customHeight="1" x14ac:dyDescent="0.25">
      <c r="H2561" s="47"/>
      <c r="M2561" s="52">
        <f>IF(H2561&gt;0,IF(COUNTIF($A$2:A2561,A2561)&gt;1,0,1),0)</f>
        <v>0</v>
      </c>
    </row>
    <row r="2562" spans="8:13" ht="12.75" customHeight="1" x14ac:dyDescent="0.25">
      <c r="H2562" s="47"/>
      <c r="M2562" s="52">
        <f>IF(H2562&gt;0,IF(COUNTIF($A$2:A2562,A2562)&gt;1,0,1),0)</f>
        <v>0</v>
      </c>
    </row>
    <row r="2563" spans="8:13" ht="12.75" customHeight="1" x14ac:dyDescent="0.25">
      <c r="H2563" s="47"/>
      <c r="M2563" s="52">
        <f>IF(H2563&gt;0,IF(COUNTIF($A$2:A2563,A2563)&gt;1,0,1),0)</f>
        <v>0</v>
      </c>
    </row>
    <row r="2564" spans="8:13" ht="12.75" customHeight="1" x14ac:dyDescent="0.25">
      <c r="H2564" s="47"/>
      <c r="M2564" s="52">
        <f>IF(H2564&gt;0,IF(COUNTIF($A$2:A2564,A2564)&gt;1,0,1),0)</f>
        <v>0</v>
      </c>
    </row>
    <row r="2565" spans="8:13" ht="12.75" customHeight="1" x14ac:dyDescent="0.25">
      <c r="H2565" s="47"/>
      <c r="M2565" s="52">
        <f>IF(H2565&gt;0,IF(COUNTIF($A$2:A2565,A2565)&gt;1,0,1),0)</f>
        <v>0</v>
      </c>
    </row>
    <row r="2566" spans="8:13" ht="12.75" customHeight="1" x14ac:dyDescent="0.25">
      <c r="H2566" s="47"/>
      <c r="M2566" s="52">
        <f>IF(H2566&gt;0,IF(COUNTIF($A$2:A2566,A2566)&gt;1,0,1),0)</f>
        <v>0</v>
      </c>
    </row>
    <row r="2567" spans="8:13" ht="12.75" customHeight="1" x14ac:dyDescent="0.25">
      <c r="H2567" s="47"/>
      <c r="M2567" s="52">
        <f>IF(H2567&gt;0,IF(COUNTIF($A$2:A2567,A2567)&gt;1,0,1),0)</f>
        <v>0</v>
      </c>
    </row>
    <row r="2568" spans="8:13" ht="12.75" customHeight="1" x14ac:dyDescent="0.25">
      <c r="H2568" s="47"/>
      <c r="M2568" s="52">
        <f>IF(H2568&gt;0,IF(COUNTIF($A$2:A2568,A2568)&gt;1,0,1),0)</f>
        <v>0</v>
      </c>
    </row>
    <row r="2569" spans="8:13" ht="12.75" customHeight="1" x14ac:dyDescent="0.25">
      <c r="H2569" s="47"/>
      <c r="M2569" s="52">
        <f>IF(H2569&gt;0,IF(COUNTIF($A$2:A2569,A2569)&gt;1,0,1),0)</f>
        <v>0</v>
      </c>
    </row>
    <row r="2570" spans="8:13" ht="12.75" customHeight="1" x14ac:dyDescent="0.25">
      <c r="H2570" s="47"/>
      <c r="M2570" s="52">
        <f>IF(H2570&gt;0,IF(COUNTIF($A$2:A2570,A2570)&gt;1,0,1),0)</f>
        <v>0</v>
      </c>
    </row>
    <row r="2571" spans="8:13" ht="12.75" customHeight="1" x14ac:dyDescent="0.25">
      <c r="H2571" s="47"/>
      <c r="M2571" s="52">
        <f>IF(H2571&gt;0,IF(COUNTIF($A$2:A2571,A2571)&gt;1,0,1),0)</f>
        <v>0</v>
      </c>
    </row>
    <row r="2572" spans="8:13" ht="12.75" customHeight="1" x14ac:dyDescent="0.25">
      <c r="H2572" s="47"/>
      <c r="M2572" s="52">
        <f>IF(H2572&gt;0,IF(COUNTIF($A$2:A2572,A2572)&gt;1,0,1),0)</f>
        <v>0</v>
      </c>
    </row>
    <row r="2573" spans="8:13" ht="12.75" customHeight="1" x14ac:dyDescent="0.25">
      <c r="H2573" s="47"/>
      <c r="M2573" s="52">
        <f>IF(H2573&gt;0,IF(COUNTIF($A$2:A2573,A2573)&gt;1,0,1),0)</f>
        <v>0</v>
      </c>
    </row>
    <row r="2574" spans="8:13" ht="12.75" customHeight="1" x14ac:dyDescent="0.25">
      <c r="H2574" s="47"/>
      <c r="M2574" s="52">
        <f>IF(H2574&gt;0,IF(COUNTIF($A$2:A2574,A2574)&gt;1,0,1),0)</f>
        <v>0</v>
      </c>
    </row>
    <row r="2575" spans="8:13" ht="12.75" customHeight="1" x14ac:dyDescent="0.25">
      <c r="H2575" s="47"/>
      <c r="M2575" s="52">
        <f>IF(H2575&gt;0,IF(COUNTIF($A$2:A2575,A2575)&gt;1,0,1),0)</f>
        <v>0</v>
      </c>
    </row>
    <row r="2576" spans="8:13" ht="12.75" customHeight="1" x14ac:dyDescent="0.25">
      <c r="H2576" s="47"/>
      <c r="M2576" s="52">
        <f>IF(H2576&gt;0,IF(COUNTIF($A$2:A2576,A2576)&gt;1,0,1),0)</f>
        <v>0</v>
      </c>
    </row>
    <row r="2577" spans="8:13" ht="12.75" customHeight="1" x14ac:dyDescent="0.25">
      <c r="H2577" s="47"/>
      <c r="M2577" s="52">
        <f>IF(H2577&gt;0,IF(COUNTIF($A$2:A2577,A2577)&gt;1,0,1),0)</f>
        <v>0</v>
      </c>
    </row>
    <row r="2578" spans="8:13" ht="12.75" customHeight="1" x14ac:dyDescent="0.25">
      <c r="H2578" s="47"/>
      <c r="M2578" s="52">
        <f>IF(H2578&gt;0,IF(COUNTIF($A$2:A2578,A2578)&gt;1,0,1),0)</f>
        <v>0</v>
      </c>
    </row>
    <row r="2579" spans="8:13" ht="12.75" customHeight="1" x14ac:dyDescent="0.25">
      <c r="H2579" s="47"/>
      <c r="M2579" s="52">
        <f>IF(H2579&gt;0,IF(COUNTIF($A$2:A2579,A2579)&gt;1,0,1),0)</f>
        <v>0</v>
      </c>
    </row>
    <row r="2580" spans="8:13" ht="12.75" customHeight="1" x14ac:dyDescent="0.25">
      <c r="H2580" s="47"/>
      <c r="M2580" s="52">
        <f>IF(H2580&gt;0,IF(COUNTIF($A$2:A2580,A2580)&gt;1,0,1),0)</f>
        <v>0</v>
      </c>
    </row>
    <row r="2581" spans="8:13" ht="12.75" customHeight="1" x14ac:dyDescent="0.25">
      <c r="H2581" s="47"/>
      <c r="M2581" s="52">
        <f>IF(H2581&gt;0,IF(COUNTIF($A$2:A2581,A2581)&gt;1,0,1),0)</f>
        <v>0</v>
      </c>
    </row>
    <row r="2582" spans="8:13" ht="12.75" customHeight="1" x14ac:dyDescent="0.25">
      <c r="H2582" s="47"/>
      <c r="M2582" s="52">
        <f>IF(H2582&gt;0,IF(COUNTIF($A$2:A2582,A2582)&gt;1,0,1),0)</f>
        <v>0</v>
      </c>
    </row>
    <row r="2583" spans="8:13" ht="12.75" customHeight="1" x14ac:dyDescent="0.25">
      <c r="H2583" s="47"/>
      <c r="M2583" s="52">
        <f>IF(H2583&gt;0,IF(COUNTIF($A$2:A2583,A2583)&gt;1,0,1),0)</f>
        <v>0</v>
      </c>
    </row>
    <row r="2584" spans="8:13" ht="12.75" customHeight="1" x14ac:dyDescent="0.25">
      <c r="H2584" s="47"/>
      <c r="M2584" s="52">
        <f>IF(H2584&gt;0,IF(COUNTIF($A$2:A2584,A2584)&gt;1,0,1),0)</f>
        <v>0</v>
      </c>
    </row>
    <row r="2585" spans="8:13" ht="12.75" customHeight="1" x14ac:dyDescent="0.25">
      <c r="H2585" s="47"/>
      <c r="M2585" s="52">
        <f>IF(H2585&gt;0,IF(COUNTIF($A$2:A2585,A2585)&gt;1,0,1),0)</f>
        <v>0</v>
      </c>
    </row>
    <row r="2586" spans="8:13" ht="12.75" customHeight="1" x14ac:dyDescent="0.25">
      <c r="H2586" s="47"/>
      <c r="M2586" s="52">
        <f>IF(H2586&gt;0,IF(COUNTIF($A$2:A2586,A2586)&gt;1,0,1),0)</f>
        <v>0</v>
      </c>
    </row>
    <row r="2587" spans="8:13" ht="12.75" customHeight="1" x14ac:dyDescent="0.25">
      <c r="H2587" s="47"/>
      <c r="M2587" s="52">
        <f>IF(H2587&gt;0,IF(COUNTIF($A$2:A2587,A2587)&gt;1,0,1),0)</f>
        <v>0</v>
      </c>
    </row>
    <row r="2588" spans="8:13" ht="12.75" customHeight="1" x14ac:dyDescent="0.25">
      <c r="H2588" s="47"/>
      <c r="M2588" s="52">
        <f>IF(H2588&gt;0,IF(COUNTIF($A$2:A2588,A2588)&gt;1,0,1),0)</f>
        <v>0</v>
      </c>
    </row>
    <row r="2589" spans="8:13" ht="12.75" customHeight="1" x14ac:dyDescent="0.25">
      <c r="H2589" s="47"/>
      <c r="M2589" s="52">
        <f>IF(H2589&gt;0,IF(COUNTIF($A$2:A2589,A2589)&gt;1,0,1),0)</f>
        <v>0</v>
      </c>
    </row>
    <row r="2590" spans="8:13" ht="12.75" customHeight="1" x14ac:dyDescent="0.25">
      <c r="H2590" s="47"/>
      <c r="M2590" s="52">
        <f>IF(H2590&gt;0,IF(COUNTIF($A$2:A2590,A2590)&gt;1,0,1),0)</f>
        <v>0</v>
      </c>
    </row>
    <row r="2591" spans="8:13" ht="12.75" customHeight="1" x14ac:dyDescent="0.25">
      <c r="H2591" s="47"/>
      <c r="M2591" s="52">
        <f>IF(H2591&gt;0,IF(COUNTIF($A$2:A2591,A2591)&gt;1,0,1),0)</f>
        <v>0</v>
      </c>
    </row>
    <row r="2592" spans="8:13" ht="12.75" customHeight="1" x14ac:dyDescent="0.25">
      <c r="H2592" s="47"/>
      <c r="M2592" s="52">
        <f>IF(H2592&gt;0,IF(COUNTIF($A$2:A2592,A2592)&gt;1,0,1),0)</f>
        <v>0</v>
      </c>
    </row>
    <row r="2593" spans="8:13" ht="12.75" customHeight="1" x14ac:dyDescent="0.25">
      <c r="H2593" s="47"/>
      <c r="M2593" s="52">
        <f>IF(H2593&gt;0,IF(COUNTIF($A$2:A2593,A2593)&gt;1,0,1),0)</f>
        <v>0</v>
      </c>
    </row>
    <row r="2594" spans="8:13" ht="12.75" customHeight="1" x14ac:dyDescent="0.25">
      <c r="H2594" s="47"/>
      <c r="M2594" s="52">
        <f>IF(H2594&gt;0,IF(COUNTIF($A$2:A2594,A2594)&gt;1,0,1),0)</f>
        <v>0</v>
      </c>
    </row>
    <row r="2595" spans="8:13" ht="12.75" customHeight="1" x14ac:dyDescent="0.25">
      <c r="H2595" s="47"/>
      <c r="M2595" s="52">
        <f>IF(H2595&gt;0,IF(COUNTIF($A$2:A2595,A2595)&gt;1,0,1),0)</f>
        <v>0</v>
      </c>
    </row>
    <row r="2596" spans="8:13" ht="12.75" customHeight="1" x14ac:dyDescent="0.25">
      <c r="H2596" s="47"/>
      <c r="M2596" s="52">
        <f>IF(H2596&gt;0,IF(COUNTIF($A$2:A2596,A2596)&gt;1,0,1),0)</f>
        <v>0</v>
      </c>
    </row>
    <row r="2597" spans="8:13" ht="12.75" customHeight="1" x14ac:dyDescent="0.25">
      <c r="H2597" s="47"/>
      <c r="M2597" s="52">
        <f>IF(H2597&gt;0,IF(COUNTIF($A$2:A2597,A2597)&gt;1,0,1),0)</f>
        <v>0</v>
      </c>
    </row>
    <row r="2598" spans="8:13" ht="12.75" customHeight="1" x14ac:dyDescent="0.25">
      <c r="H2598" s="47"/>
      <c r="M2598" s="52">
        <f>IF(H2598&gt;0,IF(COUNTIF($A$2:A2598,A2598)&gt;1,0,1),0)</f>
        <v>0</v>
      </c>
    </row>
    <row r="2599" spans="8:13" ht="12.75" customHeight="1" x14ac:dyDescent="0.25">
      <c r="H2599" s="47"/>
      <c r="M2599" s="52">
        <f>IF(H2599&gt;0,IF(COUNTIF($A$2:A2599,A2599)&gt;1,0,1),0)</f>
        <v>0</v>
      </c>
    </row>
    <row r="2600" spans="8:13" ht="12.75" customHeight="1" x14ac:dyDescent="0.25">
      <c r="H2600" s="47"/>
      <c r="M2600" s="52">
        <f>IF(H2600&gt;0,IF(COUNTIF($A$2:A2600,A2600)&gt;1,0,1),0)</f>
        <v>0</v>
      </c>
    </row>
    <row r="2601" spans="8:13" ht="12.75" customHeight="1" x14ac:dyDescent="0.25">
      <c r="H2601" s="47"/>
      <c r="M2601" s="52">
        <f>IF(H2601&gt;0,IF(COUNTIF($A$2:A2601,A2601)&gt;1,0,1),0)</f>
        <v>0</v>
      </c>
    </row>
    <row r="2602" spans="8:13" ht="12.75" customHeight="1" x14ac:dyDescent="0.25">
      <c r="H2602" s="47"/>
      <c r="M2602" s="52">
        <f>IF(H2602&gt;0,IF(COUNTIF($A$2:A2602,A2602)&gt;1,0,1),0)</f>
        <v>0</v>
      </c>
    </row>
    <row r="2603" spans="8:13" ht="12.75" customHeight="1" x14ac:dyDescent="0.25">
      <c r="H2603" s="47"/>
      <c r="M2603" s="52">
        <f>IF(H2603&gt;0,IF(COUNTIF($A$2:A2603,A2603)&gt;1,0,1),0)</f>
        <v>0</v>
      </c>
    </row>
    <row r="2604" spans="8:13" ht="12.75" customHeight="1" x14ac:dyDescent="0.25">
      <c r="H2604" s="47"/>
      <c r="M2604" s="52">
        <f>IF(H2604&gt;0,IF(COUNTIF($A$2:A2604,A2604)&gt;1,0,1),0)</f>
        <v>0</v>
      </c>
    </row>
    <row r="2605" spans="8:13" ht="12.75" customHeight="1" x14ac:dyDescent="0.25">
      <c r="H2605" s="47"/>
      <c r="M2605" s="52">
        <f>IF(H2605&gt;0,IF(COUNTIF($A$2:A2605,A2605)&gt;1,0,1),0)</f>
        <v>0</v>
      </c>
    </row>
    <row r="2606" spans="8:13" ht="12.75" customHeight="1" x14ac:dyDescent="0.25">
      <c r="H2606" s="47"/>
      <c r="M2606" s="52">
        <f>IF(H2606&gt;0,IF(COUNTIF($A$2:A2606,A2606)&gt;1,0,1),0)</f>
        <v>0</v>
      </c>
    </row>
    <row r="2607" spans="8:13" ht="12.75" customHeight="1" x14ac:dyDescent="0.25">
      <c r="H2607" s="47"/>
      <c r="M2607" s="52">
        <f>IF(H2607&gt;0,IF(COUNTIF($A$2:A2607,A2607)&gt;1,0,1),0)</f>
        <v>0</v>
      </c>
    </row>
    <row r="2608" spans="8:13" ht="12.75" customHeight="1" x14ac:dyDescent="0.25">
      <c r="H2608" s="47"/>
      <c r="M2608" s="52">
        <f>IF(H2608&gt;0,IF(COUNTIF($A$2:A2608,A2608)&gt;1,0,1),0)</f>
        <v>0</v>
      </c>
    </row>
    <row r="2609" spans="8:13" ht="12.75" customHeight="1" x14ac:dyDescent="0.25">
      <c r="H2609" s="47"/>
      <c r="M2609" s="52">
        <f>IF(H2609&gt;0,IF(COUNTIF($A$2:A2609,A2609)&gt;1,0,1),0)</f>
        <v>0</v>
      </c>
    </row>
    <row r="2610" spans="8:13" ht="12.75" customHeight="1" x14ac:dyDescent="0.25">
      <c r="H2610" s="47"/>
      <c r="M2610" s="52">
        <f>IF(H2610&gt;0,IF(COUNTIF($A$2:A2610,A2610)&gt;1,0,1),0)</f>
        <v>0</v>
      </c>
    </row>
    <row r="2611" spans="8:13" ht="12.75" customHeight="1" x14ac:dyDescent="0.25">
      <c r="H2611" s="47"/>
      <c r="M2611" s="52">
        <f>IF(H2611&gt;0,IF(COUNTIF($A$2:A2611,A2611)&gt;1,0,1),0)</f>
        <v>0</v>
      </c>
    </row>
    <row r="2612" spans="8:13" ht="12.75" customHeight="1" x14ac:dyDescent="0.25">
      <c r="H2612" s="47"/>
      <c r="M2612" s="52">
        <f>IF(H2612&gt;0,IF(COUNTIF($A$2:A2612,A2612)&gt;1,0,1),0)</f>
        <v>0</v>
      </c>
    </row>
    <row r="2613" spans="8:13" ht="12.75" customHeight="1" x14ac:dyDescent="0.25">
      <c r="H2613" s="47"/>
      <c r="M2613" s="52">
        <f>IF(H2613&gt;0,IF(COUNTIF($A$2:A2613,A2613)&gt;1,0,1),0)</f>
        <v>0</v>
      </c>
    </row>
    <row r="2614" spans="8:13" ht="12.75" customHeight="1" x14ac:dyDescent="0.25">
      <c r="H2614" s="47"/>
      <c r="M2614" s="52">
        <f>IF(H2614&gt;0,IF(COUNTIF($A$2:A2614,A2614)&gt;1,0,1),0)</f>
        <v>0</v>
      </c>
    </row>
    <row r="2615" spans="8:13" ht="12.75" customHeight="1" x14ac:dyDescent="0.25">
      <c r="H2615" s="47"/>
      <c r="M2615" s="52">
        <f>IF(H2615&gt;0,IF(COUNTIF($A$2:A2615,A2615)&gt;1,0,1),0)</f>
        <v>0</v>
      </c>
    </row>
    <row r="2616" spans="8:13" ht="12.75" customHeight="1" x14ac:dyDescent="0.25">
      <c r="H2616" s="47"/>
      <c r="M2616" s="52">
        <f>IF(H2616&gt;0,IF(COUNTIF($A$2:A2616,A2616)&gt;1,0,1),0)</f>
        <v>0</v>
      </c>
    </row>
    <row r="2617" spans="8:13" ht="12.75" customHeight="1" x14ac:dyDescent="0.25">
      <c r="H2617" s="47"/>
      <c r="M2617" s="52">
        <f>IF(H2617&gt;0,IF(COUNTIF($A$2:A2617,A2617)&gt;1,0,1),0)</f>
        <v>0</v>
      </c>
    </row>
    <row r="2618" spans="8:13" ht="12.75" customHeight="1" x14ac:dyDescent="0.25">
      <c r="H2618" s="47"/>
      <c r="M2618" s="52">
        <f>IF(H2618&gt;0,IF(COUNTIF($A$2:A2618,A2618)&gt;1,0,1),0)</f>
        <v>0</v>
      </c>
    </row>
    <row r="2619" spans="8:13" ht="12.75" customHeight="1" x14ac:dyDescent="0.25">
      <c r="H2619" s="47"/>
      <c r="M2619" s="52">
        <f>IF(H2619&gt;0,IF(COUNTIF($A$2:A2619,A2619)&gt;1,0,1),0)</f>
        <v>0</v>
      </c>
    </row>
    <row r="2620" spans="8:13" ht="12.75" customHeight="1" x14ac:dyDescent="0.25">
      <c r="H2620" s="47"/>
      <c r="M2620" s="52">
        <f>IF(H2620&gt;0,IF(COUNTIF($A$2:A2620,A2620)&gt;1,0,1),0)</f>
        <v>0</v>
      </c>
    </row>
    <row r="2621" spans="8:13" ht="12.75" customHeight="1" x14ac:dyDescent="0.25">
      <c r="H2621" s="47"/>
      <c r="M2621" s="52">
        <f>IF(H2621&gt;0,IF(COUNTIF($A$2:A2621,A2621)&gt;1,0,1),0)</f>
        <v>0</v>
      </c>
    </row>
    <row r="2622" spans="8:13" ht="12.75" customHeight="1" x14ac:dyDescent="0.25">
      <c r="H2622" s="47"/>
      <c r="M2622" s="52">
        <f>IF(H2622&gt;0,IF(COUNTIF($A$2:A2622,A2622)&gt;1,0,1),0)</f>
        <v>0</v>
      </c>
    </row>
    <row r="2623" spans="8:13" ht="12.75" customHeight="1" x14ac:dyDescent="0.25">
      <c r="H2623" s="47"/>
      <c r="M2623" s="52">
        <f>IF(H2623&gt;0,IF(COUNTIF($A$2:A2623,A2623)&gt;1,0,1),0)</f>
        <v>0</v>
      </c>
    </row>
    <row r="2624" spans="8:13" ht="12.75" customHeight="1" x14ac:dyDescent="0.25">
      <c r="H2624" s="47"/>
      <c r="M2624" s="52">
        <f>IF(H2624&gt;0,IF(COUNTIF($A$2:A2624,A2624)&gt;1,0,1),0)</f>
        <v>0</v>
      </c>
    </row>
    <row r="2625" spans="8:13" ht="12.75" customHeight="1" x14ac:dyDescent="0.25">
      <c r="H2625" s="47"/>
      <c r="M2625" s="52">
        <f>IF(H2625&gt;0,IF(COUNTIF($A$2:A2625,A2625)&gt;1,0,1),0)</f>
        <v>0</v>
      </c>
    </row>
    <row r="2626" spans="8:13" ht="12.75" customHeight="1" x14ac:dyDescent="0.25">
      <c r="H2626" s="47"/>
      <c r="M2626" s="52">
        <f>IF(H2626&gt;0,IF(COUNTIF($A$2:A2626,A2626)&gt;1,0,1),0)</f>
        <v>0</v>
      </c>
    </row>
    <row r="2627" spans="8:13" ht="12.75" customHeight="1" x14ac:dyDescent="0.25">
      <c r="H2627" s="47"/>
      <c r="M2627" s="52">
        <f>IF(H2627&gt;0,IF(COUNTIF($A$2:A2627,A2627)&gt;1,0,1),0)</f>
        <v>0</v>
      </c>
    </row>
    <row r="2628" spans="8:13" ht="12.75" customHeight="1" x14ac:dyDescent="0.25">
      <c r="H2628" s="47"/>
      <c r="M2628" s="52">
        <f>IF(H2628&gt;0,IF(COUNTIF($A$2:A2628,A2628)&gt;1,0,1),0)</f>
        <v>0</v>
      </c>
    </row>
    <row r="2629" spans="8:13" ht="12.75" customHeight="1" x14ac:dyDescent="0.25">
      <c r="H2629" s="47"/>
      <c r="M2629" s="52">
        <f>IF(H2629&gt;0,IF(COUNTIF($A$2:A2629,A2629)&gt;1,0,1),0)</f>
        <v>0</v>
      </c>
    </row>
    <row r="2630" spans="8:13" ht="12.75" customHeight="1" x14ac:dyDescent="0.25">
      <c r="H2630" s="47"/>
      <c r="M2630" s="52">
        <f>IF(H2630&gt;0,IF(COUNTIF($A$2:A2630,A2630)&gt;1,0,1),0)</f>
        <v>0</v>
      </c>
    </row>
    <row r="2631" spans="8:13" ht="12.75" customHeight="1" x14ac:dyDescent="0.25">
      <c r="H2631" s="47"/>
      <c r="M2631" s="52">
        <f>IF(H2631&gt;0,IF(COUNTIF($A$2:A2631,A2631)&gt;1,0,1),0)</f>
        <v>0</v>
      </c>
    </row>
    <row r="2632" spans="8:13" ht="12.75" customHeight="1" x14ac:dyDescent="0.25">
      <c r="H2632" s="47"/>
      <c r="M2632" s="52">
        <f>IF(H2632&gt;0,IF(COUNTIF($A$2:A2632,A2632)&gt;1,0,1),0)</f>
        <v>0</v>
      </c>
    </row>
    <row r="2633" spans="8:13" ht="12.75" customHeight="1" x14ac:dyDescent="0.25">
      <c r="H2633" s="47"/>
      <c r="M2633" s="52">
        <f>IF(H2633&gt;0,IF(COUNTIF($A$2:A2633,A2633)&gt;1,0,1),0)</f>
        <v>0</v>
      </c>
    </row>
    <row r="2634" spans="8:13" ht="12.75" customHeight="1" x14ac:dyDescent="0.25">
      <c r="H2634" s="47"/>
      <c r="M2634" s="52">
        <f>IF(H2634&gt;0,IF(COUNTIF($A$2:A2634,A2634)&gt;1,0,1),0)</f>
        <v>0</v>
      </c>
    </row>
    <row r="2635" spans="8:13" ht="12.75" customHeight="1" x14ac:dyDescent="0.25">
      <c r="H2635" s="47"/>
      <c r="M2635" s="52">
        <f>IF(H2635&gt;0,IF(COUNTIF($A$2:A2635,A2635)&gt;1,0,1),0)</f>
        <v>0</v>
      </c>
    </row>
    <row r="2636" spans="8:13" ht="12.75" customHeight="1" x14ac:dyDescent="0.25">
      <c r="H2636" s="47"/>
      <c r="M2636" s="52">
        <f>IF(H2636&gt;0,IF(COUNTIF($A$2:A2636,A2636)&gt;1,0,1),0)</f>
        <v>0</v>
      </c>
    </row>
    <row r="2637" spans="8:13" ht="12.75" customHeight="1" x14ac:dyDescent="0.25">
      <c r="H2637" s="47"/>
      <c r="M2637" s="52">
        <f>IF(H2637&gt;0,IF(COUNTIF($A$2:A2637,A2637)&gt;1,0,1),0)</f>
        <v>0</v>
      </c>
    </row>
    <row r="2638" spans="8:13" ht="12.75" customHeight="1" x14ac:dyDescent="0.25">
      <c r="H2638" s="47"/>
      <c r="M2638" s="52">
        <f>IF(H2638&gt;0,IF(COUNTIF($A$2:A2638,A2638)&gt;1,0,1),0)</f>
        <v>0</v>
      </c>
    </row>
    <row r="2639" spans="8:13" ht="12.75" customHeight="1" x14ac:dyDescent="0.25">
      <c r="H2639" s="47"/>
      <c r="M2639" s="52">
        <f>IF(H2639&gt;0,IF(COUNTIF($A$2:A2639,A2639)&gt;1,0,1),0)</f>
        <v>0</v>
      </c>
    </row>
    <row r="2640" spans="8:13" ht="12.75" customHeight="1" x14ac:dyDescent="0.25">
      <c r="H2640" s="47"/>
      <c r="M2640" s="52">
        <f>IF(H2640&gt;0,IF(COUNTIF($A$2:A2640,A2640)&gt;1,0,1),0)</f>
        <v>0</v>
      </c>
    </row>
    <row r="2641" spans="8:13" ht="12.75" customHeight="1" x14ac:dyDescent="0.25">
      <c r="H2641" s="47"/>
      <c r="M2641" s="52">
        <f>IF(H2641&gt;0,IF(COUNTIF($A$2:A2641,A2641)&gt;1,0,1),0)</f>
        <v>0</v>
      </c>
    </row>
    <row r="2642" spans="8:13" ht="12.75" customHeight="1" x14ac:dyDescent="0.25">
      <c r="H2642" s="47"/>
      <c r="M2642" s="52">
        <f>IF(H2642&gt;0,IF(COUNTIF($A$2:A2642,A2642)&gt;1,0,1),0)</f>
        <v>0</v>
      </c>
    </row>
    <row r="2643" spans="8:13" ht="12.75" customHeight="1" x14ac:dyDescent="0.25">
      <c r="H2643" s="47"/>
      <c r="M2643" s="52">
        <f>IF(H2643&gt;0,IF(COUNTIF($A$2:A2643,A2643)&gt;1,0,1),0)</f>
        <v>0</v>
      </c>
    </row>
    <row r="2644" spans="8:13" ht="12.75" customHeight="1" x14ac:dyDescent="0.25">
      <c r="H2644" s="47"/>
      <c r="M2644" s="52">
        <f>IF(H2644&gt;0,IF(COUNTIF($A$2:A2644,A2644)&gt;1,0,1),0)</f>
        <v>0</v>
      </c>
    </row>
    <row r="2645" spans="8:13" ht="12.75" customHeight="1" x14ac:dyDescent="0.25">
      <c r="H2645" s="47"/>
      <c r="M2645" s="52">
        <f>IF(H2645&gt;0,IF(COUNTIF($A$2:A2645,A2645)&gt;1,0,1),0)</f>
        <v>0</v>
      </c>
    </row>
    <row r="2646" spans="8:13" ht="12.75" customHeight="1" x14ac:dyDescent="0.25">
      <c r="H2646" s="47"/>
      <c r="M2646" s="52">
        <f>IF(H2646&gt;0,IF(COUNTIF($A$2:A2646,A2646)&gt;1,0,1),0)</f>
        <v>0</v>
      </c>
    </row>
    <row r="2647" spans="8:13" ht="12.75" customHeight="1" x14ac:dyDescent="0.25">
      <c r="H2647" s="47"/>
      <c r="M2647" s="52">
        <f>IF(H2647&gt;0,IF(COUNTIF($A$2:A2647,A2647)&gt;1,0,1),0)</f>
        <v>0</v>
      </c>
    </row>
    <row r="2648" spans="8:13" ht="12.75" customHeight="1" x14ac:dyDescent="0.25">
      <c r="H2648" s="47"/>
      <c r="M2648" s="52">
        <f>IF(H2648&gt;0,IF(COUNTIF($A$2:A2648,A2648)&gt;1,0,1),0)</f>
        <v>0</v>
      </c>
    </row>
    <row r="2649" spans="8:13" ht="12.75" customHeight="1" x14ac:dyDescent="0.25">
      <c r="H2649" s="47"/>
      <c r="M2649" s="52">
        <f>IF(H2649&gt;0,IF(COUNTIF($A$2:A2649,A2649)&gt;1,0,1),0)</f>
        <v>0</v>
      </c>
    </row>
    <row r="2650" spans="8:13" ht="12.75" customHeight="1" x14ac:dyDescent="0.25">
      <c r="H2650" s="47"/>
      <c r="M2650" s="52">
        <f>IF(H2650&gt;0,IF(COUNTIF($A$2:A2650,A2650)&gt;1,0,1),0)</f>
        <v>0</v>
      </c>
    </row>
    <row r="2651" spans="8:13" ht="12.75" customHeight="1" x14ac:dyDescent="0.25">
      <c r="H2651" s="47"/>
      <c r="M2651" s="52">
        <f>IF(H2651&gt;0,IF(COUNTIF($A$2:A2651,A2651)&gt;1,0,1),0)</f>
        <v>0</v>
      </c>
    </row>
    <row r="2652" spans="8:13" ht="12.75" customHeight="1" x14ac:dyDescent="0.25">
      <c r="H2652" s="47"/>
      <c r="M2652" s="52">
        <f>IF(H2652&gt;0,IF(COUNTIF($A$2:A2652,A2652)&gt;1,0,1),0)</f>
        <v>0</v>
      </c>
    </row>
    <row r="2653" spans="8:13" ht="12.75" customHeight="1" x14ac:dyDescent="0.25">
      <c r="H2653" s="47"/>
      <c r="M2653" s="52">
        <f>IF(H2653&gt;0,IF(COUNTIF($A$2:A2653,A2653)&gt;1,0,1),0)</f>
        <v>0</v>
      </c>
    </row>
    <row r="2654" spans="8:13" ht="12.75" customHeight="1" x14ac:dyDescent="0.25">
      <c r="H2654" s="47"/>
      <c r="M2654" s="52">
        <f>IF(H2654&gt;0,IF(COUNTIF($A$2:A2654,A2654)&gt;1,0,1),0)</f>
        <v>0</v>
      </c>
    </row>
    <row r="2655" spans="8:13" ht="12.75" customHeight="1" x14ac:dyDescent="0.25">
      <c r="H2655" s="47"/>
      <c r="M2655" s="52">
        <f>IF(H2655&gt;0,IF(COUNTIF($A$2:A2655,A2655)&gt;1,0,1),0)</f>
        <v>0</v>
      </c>
    </row>
    <row r="2656" spans="8:13" ht="12.75" customHeight="1" x14ac:dyDescent="0.25">
      <c r="H2656" s="47"/>
      <c r="M2656" s="52">
        <f>IF(H2656&gt;0,IF(COUNTIF($A$2:A2656,A2656)&gt;1,0,1),0)</f>
        <v>0</v>
      </c>
    </row>
    <row r="2657" spans="8:13" ht="12.75" customHeight="1" x14ac:dyDescent="0.25">
      <c r="H2657" s="47"/>
      <c r="M2657" s="52">
        <f>IF(H2657&gt;0,IF(COUNTIF($A$2:A2657,A2657)&gt;1,0,1),0)</f>
        <v>0</v>
      </c>
    </row>
    <row r="2658" spans="8:13" ht="12.75" customHeight="1" x14ac:dyDescent="0.25">
      <c r="H2658" s="47"/>
      <c r="M2658" s="52">
        <f>IF(H2658&gt;0,IF(COUNTIF($A$2:A2658,A2658)&gt;1,0,1),0)</f>
        <v>0</v>
      </c>
    </row>
    <row r="2659" spans="8:13" ht="12.75" customHeight="1" x14ac:dyDescent="0.25">
      <c r="H2659" s="47"/>
      <c r="M2659" s="52">
        <f>IF(H2659&gt;0,IF(COUNTIF($A$2:A2659,A2659)&gt;1,0,1),0)</f>
        <v>0</v>
      </c>
    </row>
    <row r="2660" spans="8:13" ht="12.75" customHeight="1" x14ac:dyDescent="0.25">
      <c r="H2660" s="47"/>
      <c r="M2660" s="52">
        <f>IF(H2660&gt;0,IF(COUNTIF($A$2:A2660,A2660)&gt;1,0,1),0)</f>
        <v>0</v>
      </c>
    </row>
    <row r="2661" spans="8:13" ht="12.75" customHeight="1" x14ac:dyDescent="0.25">
      <c r="H2661" s="47"/>
      <c r="M2661" s="52">
        <f>IF(H2661&gt;0,IF(COUNTIF($A$2:A2661,A2661)&gt;1,0,1),0)</f>
        <v>0</v>
      </c>
    </row>
    <row r="2662" spans="8:13" ht="12.75" customHeight="1" x14ac:dyDescent="0.25">
      <c r="H2662" s="47"/>
      <c r="M2662" s="52">
        <f>IF(H2662&gt;0,IF(COUNTIF($A$2:A2662,A2662)&gt;1,0,1),0)</f>
        <v>0</v>
      </c>
    </row>
    <row r="2663" spans="8:13" ht="12.75" customHeight="1" x14ac:dyDescent="0.25">
      <c r="H2663" s="47"/>
      <c r="M2663" s="52">
        <f>IF(H2663&gt;0,IF(COUNTIF($A$2:A2663,A2663)&gt;1,0,1),0)</f>
        <v>0</v>
      </c>
    </row>
    <row r="2664" spans="8:13" ht="12.75" customHeight="1" x14ac:dyDescent="0.25">
      <c r="H2664" s="47"/>
      <c r="M2664" s="52">
        <f>IF(H2664&gt;0,IF(COUNTIF($A$2:A2664,A2664)&gt;1,0,1),0)</f>
        <v>0</v>
      </c>
    </row>
    <row r="2665" spans="8:13" ht="12.75" customHeight="1" x14ac:dyDescent="0.25">
      <c r="H2665" s="47"/>
      <c r="M2665" s="52">
        <f>IF(H2665&gt;0,IF(COUNTIF($A$2:A2665,A2665)&gt;1,0,1),0)</f>
        <v>0</v>
      </c>
    </row>
    <row r="2666" spans="8:13" ht="12.75" customHeight="1" x14ac:dyDescent="0.25">
      <c r="H2666" s="47"/>
      <c r="M2666" s="52">
        <f>IF(H2666&gt;0,IF(COUNTIF($A$2:A2666,A2666)&gt;1,0,1),0)</f>
        <v>0</v>
      </c>
    </row>
    <row r="2667" spans="8:13" ht="12.75" customHeight="1" x14ac:dyDescent="0.25">
      <c r="H2667" s="47"/>
      <c r="M2667" s="52">
        <f>IF(H2667&gt;0,IF(COUNTIF($A$2:A2667,A2667)&gt;1,0,1),0)</f>
        <v>0</v>
      </c>
    </row>
    <row r="2668" spans="8:13" ht="12.75" customHeight="1" x14ac:dyDescent="0.25">
      <c r="H2668" s="47"/>
      <c r="M2668" s="52">
        <f>IF(H2668&gt;0,IF(COUNTIF($A$2:A2668,A2668)&gt;1,0,1),0)</f>
        <v>0</v>
      </c>
    </row>
    <row r="2669" spans="8:13" ht="12.75" customHeight="1" x14ac:dyDescent="0.25">
      <c r="H2669" s="47"/>
      <c r="M2669" s="52">
        <f>IF(H2669&gt;0,IF(COUNTIF($A$2:A2669,A2669)&gt;1,0,1),0)</f>
        <v>0</v>
      </c>
    </row>
    <row r="2670" spans="8:13" ht="12.75" customHeight="1" x14ac:dyDescent="0.25">
      <c r="H2670" s="47"/>
      <c r="M2670" s="52">
        <f>IF(H2670&gt;0,IF(COUNTIF($A$2:A2670,A2670)&gt;1,0,1),0)</f>
        <v>0</v>
      </c>
    </row>
    <row r="2671" spans="8:13" ht="12.75" customHeight="1" x14ac:dyDescent="0.25">
      <c r="H2671" s="47"/>
      <c r="M2671" s="52">
        <f>IF(H2671&gt;0,IF(COUNTIF($A$2:A2671,A2671)&gt;1,0,1),0)</f>
        <v>0</v>
      </c>
    </row>
    <row r="2672" spans="8:13" ht="12.75" customHeight="1" x14ac:dyDescent="0.25">
      <c r="H2672" s="47"/>
      <c r="M2672" s="52">
        <f>IF(H2672&gt;0,IF(COUNTIF($A$2:A2672,A2672)&gt;1,0,1),0)</f>
        <v>0</v>
      </c>
    </row>
    <row r="2673" spans="8:13" ht="12.75" customHeight="1" x14ac:dyDescent="0.25">
      <c r="H2673" s="47"/>
      <c r="M2673" s="52">
        <f>IF(H2673&gt;0,IF(COUNTIF($A$2:A2673,A2673)&gt;1,0,1),0)</f>
        <v>0</v>
      </c>
    </row>
    <row r="2674" spans="8:13" ht="12.75" customHeight="1" x14ac:dyDescent="0.25">
      <c r="H2674" s="47"/>
      <c r="M2674" s="52">
        <f>IF(H2674&gt;0,IF(COUNTIF($A$2:A2674,A2674)&gt;1,0,1),0)</f>
        <v>0</v>
      </c>
    </row>
    <row r="2675" spans="8:13" ht="12.75" customHeight="1" x14ac:dyDescent="0.25">
      <c r="H2675" s="47"/>
      <c r="M2675" s="52">
        <f>IF(H2675&gt;0,IF(COUNTIF($A$2:A2675,A2675)&gt;1,0,1),0)</f>
        <v>0</v>
      </c>
    </row>
    <row r="2676" spans="8:13" ht="12.75" customHeight="1" x14ac:dyDescent="0.25">
      <c r="H2676" s="47"/>
      <c r="M2676" s="52">
        <f>IF(H2676&gt;0,IF(COUNTIF($A$2:A2676,A2676)&gt;1,0,1),0)</f>
        <v>0</v>
      </c>
    </row>
    <row r="2677" spans="8:13" ht="12.75" customHeight="1" x14ac:dyDescent="0.25">
      <c r="H2677" s="47"/>
      <c r="M2677" s="52">
        <f>IF(H2677&gt;0,IF(COUNTIF($A$2:A2677,A2677)&gt;1,0,1),0)</f>
        <v>0</v>
      </c>
    </row>
    <row r="2678" spans="8:13" ht="12.75" customHeight="1" x14ac:dyDescent="0.25">
      <c r="H2678" s="47"/>
      <c r="M2678" s="52">
        <f>IF(H2678&gt;0,IF(COUNTIF($A$2:A2678,A2678)&gt;1,0,1),0)</f>
        <v>0</v>
      </c>
    </row>
    <row r="2679" spans="8:13" ht="12.75" customHeight="1" x14ac:dyDescent="0.25">
      <c r="H2679" s="47"/>
      <c r="M2679" s="52">
        <f>IF(H2679&gt;0,IF(COUNTIF($A$2:A2679,A2679)&gt;1,0,1),0)</f>
        <v>0</v>
      </c>
    </row>
    <row r="2680" spans="8:13" ht="12.75" customHeight="1" x14ac:dyDescent="0.25">
      <c r="H2680" s="47"/>
      <c r="M2680" s="52">
        <f>IF(H2680&gt;0,IF(COUNTIF($A$2:A2680,A2680)&gt;1,0,1),0)</f>
        <v>0</v>
      </c>
    </row>
    <row r="2681" spans="8:13" ht="12.75" customHeight="1" x14ac:dyDescent="0.25">
      <c r="H2681" s="47"/>
      <c r="M2681" s="52">
        <f>IF(H2681&gt;0,IF(COUNTIF($A$2:A2681,A2681)&gt;1,0,1),0)</f>
        <v>0</v>
      </c>
    </row>
    <row r="2682" spans="8:13" ht="12.75" customHeight="1" x14ac:dyDescent="0.25">
      <c r="H2682" s="47"/>
      <c r="M2682" s="52">
        <f>IF(H2682&gt;0,IF(COUNTIF($A$2:A2682,A2682)&gt;1,0,1),0)</f>
        <v>0</v>
      </c>
    </row>
    <row r="2683" spans="8:13" ht="12.75" customHeight="1" x14ac:dyDescent="0.25">
      <c r="H2683" s="47"/>
      <c r="M2683" s="52">
        <f>IF(H2683&gt;0,IF(COUNTIF($A$2:A2683,A2683)&gt;1,0,1),0)</f>
        <v>0</v>
      </c>
    </row>
    <row r="2684" spans="8:13" ht="12.75" customHeight="1" x14ac:dyDescent="0.25">
      <c r="H2684" s="47"/>
      <c r="M2684" s="52">
        <f>IF(H2684&gt;0,IF(COUNTIF($A$2:A2684,A2684)&gt;1,0,1),0)</f>
        <v>0</v>
      </c>
    </row>
    <row r="2685" spans="8:13" ht="12.75" customHeight="1" x14ac:dyDescent="0.25">
      <c r="H2685" s="47"/>
      <c r="M2685" s="52">
        <f>IF(H2685&gt;0,IF(COUNTIF($A$2:A2685,A2685)&gt;1,0,1),0)</f>
        <v>0</v>
      </c>
    </row>
    <row r="2686" spans="8:13" ht="12.75" customHeight="1" x14ac:dyDescent="0.25">
      <c r="H2686" s="47"/>
      <c r="M2686" s="52">
        <f>IF(H2686&gt;0,IF(COUNTIF($A$2:A2686,A2686)&gt;1,0,1),0)</f>
        <v>0</v>
      </c>
    </row>
    <row r="2687" spans="8:13" ht="12.75" customHeight="1" x14ac:dyDescent="0.25">
      <c r="H2687" s="47"/>
      <c r="M2687" s="52">
        <f>IF(H2687&gt;0,IF(COUNTIF($A$2:A2687,A2687)&gt;1,0,1),0)</f>
        <v>0</v>
      </c>
    </row>
    <row r="2688" spans="8:13" ht="12.75" customHeight="1" x14ac:dyDescent="0.25">
      <c r="H2688" s="47"/>
      <c r="M2688" s="52">
        <f>IF(H2688&gt;0,IF(COUNTIF($A$2:A2688,A2688)&gt;1,0,1),0)</f>
        <v>0</v>
      </c>
    </row>
    <row r="2689" spans="8:13" ht="12.75" customHeight="1" x14ac:dyDescent="0.25">
      <c r="H2689" s="47"/>
      <c r="M2689" s="52">
        <f>IF(H2689&gt;0,IF(COUNTIF($A$2:A2689,A2689)&gt;1,0,1),0)</f>
        <v>0</v>
      </c>
    </row>
    <row r="2690" spans="8:13" ht="12.75" customHeight="1" x14ac:dyDescent="0.25">
      <c r="H2690" s="47"/>
      <c r="M2690" s="52">
        <f>IF(H2690&gt;0,IF(COUNTIF($A$2:A2690,A2690)&gt;1,0,1),0)</f>
        <v>0</v>
      </c>
    </row>
    <row r="2691" spans="8:13" ht="12.75" customHeight="1" x14ac:dyDescent="0.25">
      <c r="H2691" s="47"/>
      <c r="M2691" s="52">
        <f>IF(H2691&gt;0,IF(COUNTIF($A$2:A2691,A2691)&gt;1,0,1),0)</f>
        <v>0</v>
      </c>
    </row>
    <row r="2692" spans="8:13" ht="12.75" customHeight="1" x14ac:dyDescent="0.25">
      <c r="H2692" s="47"/>
      <c r="M2692" s="52">
        <f>IF(H2692&gt;0,IF(COUNTIF($A$2:A2692,A2692)&gt;1,0,1),0)</f>
        <v>0</v>
      </c>
    </row>
    <row r="2693" spans="8:13" ht="12.75" customHeight="1" x14ac:dyDescent="0.25">
      <c r="H2693" s="47"/>
      <c r="M2693" s="52">
        <f>IF(H2693&gt;0,IF(COUNTIF($A$2:A2693,A2693)&gt;1,0,1),0)</f>
        <v>0</v>
      </c>
    </row>
    <row r="2694" spans="8:13" ht="12.75" customHeight="1" x14ac:dyDescent="0.25">
      <c r="H2694" s="47"/>
      <c r="M2694" s="52">
        <f>IF(H2694&gt;0,IF(COUNTIF($A$2:A2694,A2694)&gt;1,0,1),0)</f>
        <v>0</v>
      </c>
    </row>
    <row r="2695" spans="8:13" ht="12.75" customHeight="1" x14ac:dyDescent="0.25">
      <c r="H2695" s="47"/>
      <c r="M2695" s="52">
        <f>IF(H2695&gt;0,IF(COUNTIF($A$2:A2695,A2695)&gt;1,0,1),0)</f>
        <v>0</v>
      </c>
    </row>
    <row r="2696" spans="8:13" ht="12.75" customHeight="1" x14ac:dyDescent="0.25">
      <c r="H2696" s="47"/>
      <c r="M2696" s="52">
        <f>IF(H2696&gt;0,IF(COUNTIF($A$2:A2696,A2696)&gt;1,0,1),0)</f>
        <v>0</v>
      </c>
    </row>
    <row r="2697" spans="8:13" ht="12.75" customHeight="1" x14ac:dyDescent="0.25">
      <c r="H2697" s="47"/>
      <c r="M2697" s="52">
        <f>IF(H2697&gt;0,IF(COUNTIF($A$2:A2697,A2697)&gt;1,0,1),0)</f>
        <v>0</v>
      </c>
    </row>
    <row r="2698" spans="8:13" ht="12.75" customHeight="1" x14ac:dyDescent="0.25">
      <c r="H2698" s="47"/>
      <c r="M2698" s="52">
        <f>IF(H2698&gt;0,IF(COUNTIF($A$2:A2698,A2698)&gt;1,0,1),0)</f>
        <v>0</v>
      </c>
    </row>
    <row r="2699" spans="8:13" ht="12.75" customHeight="1" x14ac:dyDescent="0.25">
      <c r="H2699" s="47"/>
      <c r="M2699" s="52">
        <f>IF(H2699&gt;0,IF(COUNTIF($A$2:A2699,A2699)&gt;1,0,1),0)</f>
        <v>0</v>
      </c>
    </row>
    <row r="2700" spans="8:13" ht="12.75" customHeight="1" x14ac:dyDescent="0.25">
      <c r="H2700" s="47"/>
      <c r="M2700" s="52">
        <f>IF(H2700&gt;0,IF(COUNTIF($A$2:A2700,A2700)&gt;1,0,1),0)</f>
        <v>0</v>
      </c>
    </row>
    <row r="2701" spans="8:13" ht="12.75" customHeight="1" x14ac:dyDescent="0.25">
      <c r="H2701" s="47"/>
      <c r="M2701" s="52">
        <f>IF(H2701&gt;0,IF(COUNTIF($A$2:A2701,A2701)&gt;1,0,1),0)</f>
        <v>0</v>
      </c>
    </row>
    <row r="2702" spans="8:13" ht="12.75" customHeight="1" x14ac:dyDescent="0.25">
      <c r="H2702" s="47"/>
      <c r="M2702" s="52">
        <f>IF(H2702&gt;0,IF(COUNTIF($A$2:A2702,A2702)&gt;1,0,1),0)</f>
        <v>0</v>
      </c>
    </row>
    <row r="2703" spans="8:13" ht="12.75" customHeight="1" x14ac:dyDescent="0.25">
      <c r="H2703" s="47"/>
      <c r="M2703" s="52">
        <f>IF(H2703&gt;0,IF(COUNTIF($A$2:A2703,A2703)&gt;1,0,1),0)</f>
        <v>0</v>
      </c>
    </row>
    <row r="2704" spans="8:13" ht="12.75" customHeight="1" x14ac:dyDescent="0.25">
      <c r="H2704" s="47"/>
      <c r="M2704" s="52">
        <f>IF(H2704&gt;0,IF(COUNTIF($A$2:A2704,A2704)&gt;1,0,1),0)</f>
        <v>0</v>
      </c>
    </row>
    <row r="2705" spans="8:13" ht="12.75" customHeight="1" x14ac:dyDescent="0.25">
      <c r="H2705" s="47"/>
      <c r="M2705" s="52">
        <f>IF(H2705&gt;0,IF(COUNTIF($A$2:A2705,A2705)&gt;1,0,1),0)</f>
        <v>0</v>
      </c>
    </row>
    <row r="2706" spans="8:13" ht="12.75" customHeight="1" x14ac:dyDescent="0.25">
      <c r="H2706" s="47"/>
      <c r="M2706" s="52">
        <f>IF(H2706&gt;0,IF(COUNTIF($A$2:A2706,A2706)&gt;1,0,1),0)</f>
        <v>0</v>
      </c>
    </row>
    <row r="2707" spans="8:13" ht="12.75" customHeight="1" x14ac:dyDescent="0.25">
      <c r="H2707" s="47"/>
      <c r="M2707" s="52">
        <f>IF(H2707&gt;0,IF(COUNTIF($A$2:A2707,A2707)&gt;1,0,1),0)</f>
        <v>0</v>
      </c>
    </row>
    <row r="2708" spans="8:13" ht="12.75" customHeight="1" x14ac:dyDescent="0.25">
      <c r="H2708" s="47"/>
      <c r="M2708" s="52">
        <f>IF(H2708&gt;0,IF(COUNTIF($A$2:A2708,A2708)&gt;1,0,1),0)</f>
        <v>0</v>
      </c>
    </row>
    <row r="2709" spans="8:13" ht="12.75" customHeight="1" x14ac:dyDescent="0.25">
      <c r="H2709" s="47"/>
      <c r="M2709" s="52">
        <f>IF(H2709&gt;0,IF(COUNTIF($A$2:A2709,A2709)&gt;1,0,1),0)</f>
        <v>0</v>
      </c>
    </row>
    <row r="2710" spans="8:13" ht="12.75" customHeight="1" x14ac:dyDescent="0.25">
      <c r="H2710" s="47"/>
      <c r="M2710" s="52">
        <f>IF(H2710&gt;0,IF(COUNTIF($A$2:A2710,A2710)&gt;1,0,1),0)</f>
        <v>0</v>
      </c>
    </row>
    <row r="2711" spans="8:13" ht="12.75" customHeight="1" x14ac:dyDescent="0.25">
      <c r="H2711" s="47"/>
      <c r="M2711" s="52">
        <f>IF(H2711&gt;0,IF(COUNTIF($A$2:A2711,A2711)&gt;1,0,1),0)</f>
        <v>0</v>
      </c>
    </row>
    <row r="2712" spans="8:13" ht="12.75" customHeight="1" x14ac:dyDescent="0.25">
      <c r="H2712" s="47"/>
      <c r="M2712" s="52">
        <f>IF(H2712&gt;0,IF(COUNTIF($A$2:A2712,A2712)&gt;1,0,1),0)</f>
        <v>0</v>
      </c>
    </row>
    <row r="2713" spans="8:13" ht="12.75" customHeight="1" x14ac:dyDescent="0.25">
      <c r="H2713" s="47"/>
      <c r="M2713" s="52">
        <f>IF(H2713&gt;0,IF(COUNTIF($A$2:A2713,A2713)&gt;1,0,1),0)</f>
        <v>0</v>
      </c>
    </row>
    <row r="2714" spans="8:13" ht="12.75" customHeight="1" x14ac:dyDescent="0.25">
      <c r="H2714" s="47"/>
      <c r="M2714" s="52">
        <f>IF(H2714&gt;0,IF(COUNTIF($A$2:A2714,A2714)&gt;1,0,1),0)</f>
        <v>0</v>
      </c>
    </row>
    <row r="2715" spans="8:13" ht="12.75" customHeight="1" x14ac:dyDescent="0.25">
      <c r="H2715" s="47"/>
      <c r="M2715" s="52">
        <f>IF(H2715&gt;0,IF(COUNTIF($A$2:A2715,A2715)&gt;1,0,1),0)</f>
        <v>0</v>
      </c>
    </row>
    <row r="2716" spans="8:13" ht="12.75" customHeight="1" x14ac:dyDescent="0.25">
      <c r="H2716" s="47"/>
      <c r="M2716" s="52">
        <f>IF(H2716&gt;0,IF(COUNTIF($A$2:A2716,A2716)&gt;1,0,1),0)</f>
        <v>0</v>
      </c>
    </row>
    <row r="2717" spans="8:13" ht="12.75" customHeight="1" x14ac:dyDescent="0.25">
      <c r="H2717" s="47"/>
      <c r="M2717" s="52">
        <f>IF(H2717&gt;0,IF(COUNTIF($A$2:A2717,A2717)&gt;1,0,1),0)</f>
        <v>0</v>
      </c>
    </row>
    <row r="2718" spans="8:13" ht="12.75" customHeight="1" x14ac:dyDescent="0.25">
      <c r="H2718" s="47"/>
      <c r="M2718" s="52">
        <f>IF(H2718&gt;0,IF(COUNTIF($A$2:A2718,A2718)&gt;1,0,1),0)</f>
        <v>0</v>
      </c>
    </row>
    <row r="2719" spans="8:13" ht="12.75" customHeight="1" x14ac:dyDescent="0.25">
      <c r="H2719" s="47"/>
      <c r="M2719" s="52">
        <f>IF(H2719&gt;0,IF(COUNTIF($A$2:A2719,A2719)&gt;1,0,1),0)</f>
        <v>0</v>
      </c>
    </row>
    <row r="2720" spans="8:13" ht="12.75" customHeight="1" x14ac:dyDescent="0.25">
      <c r="H2720" s="47"/>
      <c r="M2720" s="52">
        <f>IF(H2720&gt;0,IF(COUNTIF($A$2:A2720,A2720)&gt;1,0,1),0)</f>
        <v>0</v>
      </c>
    </row>
    <row r="2721" spans="8:13" ht="12.75" customHeight="1" x14ac:dyDescent="0.25">
      <c r="H2721" s="47"/>
      <c r="M2721" s="52">
        <f>IF(H2721&gt;0,IF(COUNTIF($A$2:A2721,A2721)&gt;1,0,1),0)</f>
        <v>0</v>
      </c>
    </row>
    <row r="2722" spans="8:13" ht="12.75" customHeight="1" x14ac:dyDescent="0.25">
      <c r="H2722" s="47"/>
      <c r="M2722" s="52">
        <f>IF(H2722&gt;0,IF(COUNTIF($A$2:A2722,A2722)&gt;1,0,1),0)</f>
        <v>0</v>
      </c>
    </row>
    <row r="2723" spans="8:13" ht="12.75" customHeight="1" x14ac:dyDescent="0.25">
      <c r="H2723" s="47"/>
      <c r="M2723" s="52">
        <f>IF(H2723&gt;0,IF(COUNTIF($A$2:A2723,A2723)&gt;1,0,1),0)</f>
        <v>0</v>
      </c>
    </row>
    <row r="2724" spans="8:13" ht="12.75" customHeight="1" x14ac:dyDescent="0.25">
      <c r="H2724" s="47"/>
      <c r="M2724" s="52">
        <f>IF(H2724&gt;0,IF(COUNTIF($A$2:A2724,A2724)&gt;1,0,1),0)</f>
        <v>0</v>
      </c>
    </row>
    <row r="2725" spans="8:13" ht="12.75" customHeight="1" x14ac:dyDescent="0.25">
      <c r="H2725" s="47"/>
      <c r="M2725" s="52">
        <f>IF(H2725&gt;0,IF(COUNTIF($A$2:A2725,A2725)&gt;1,0,1),0)</f>
        <v>0</v>
      </c>
    </row>
    <row r="2726" spans="8:13" ht="12.75" customHeight="1" x14ac:dyDescent="0.25">
      <c r="H2726" s="47"/>
      <c r="M2726" s="52">
        <f>IF(H2726&gt;0,IF(COUNTIF($A$2:A2726,A2726)&gt;1,0,1),0)</f>
        <v>0</v>
      </c>
    </row>
    <row r="2727" spans="8:13" ht="12.75" customHeight="1" x14ac:dyDescent="0.25">
      <c r="H2727" s="47"/>
      <c r="M2727" s="52">
        <f>IF(H2727&gt;0,IF(COUNTIF($A$2:A2727,A2727)&gt;1,0,1),0)</f>
        <v>0</v>
      </c>
    </row>
    <row r="2728" spans="8:13" ht="12.75" customHeight="1" x14ac:dyDescent="0.25">
      <c r="H2728" s="47"/>
      <c r="M2728" s="52">
        <f>IF(H2728&gt;0,IF(COUNTIF($A$2:A2728,A2728)&gt;1,0,1),0)</f>
        <v>0</v>
      </c>
    </row>
    <row r="2729" spans="8:13" ht="12.75" customHeight="1" x14ac:dyDescent="0.25">
      <c r="H2729" s="47"/>
      <c r="M2729" s="52">
        <f>IF(H2729&gt;0,IF(COUNTIF($A$2:A2729,A2729)&gt;1,0,1),0)</f>
        <v>0</v>
      </c>
    </row>
    <row r="2730" spans="8:13" ht="12.75" customHeight="1" x14ac:dyDescent="0.25">
      <c r="H2730" s="47"/>
      <c r="M2730" s="52">
        <f>IF(H2730&gt;0,IF(COUNTIF($A$2:A2730,A2730)&gt;1,0,1),0)</f>
        <v>0</v>
      </c>
    </row>
    <row r="2731" spans="8:13" ht="12.75" customHeight="1" x14ac:dyDescent="0.25">
      <c r="H2731" s="47"/>
      <c r="M2731" s="52">
        <f>IF(H2731&gt;0,IF(COUNTIF($A$2:A2731,A2731)&gt;1,0,1),0)</f>
        <v>0</v>
      </c>
    </row>
    <row r="2732" spans="8:13" ht="12.75" customHeight="1" x14ac:dyDescent="0.25">
      <c r="H2732" s="47"/>
      <c r="M2732" s="52">
        <f>IF(H2732&gt;0,IF(COUNTIF($A$2:A2732,A2732)&gt;1,0,1),0)</f>
        <v>0</v>
      </c>
    </row>
    <row r="2733" spans="8:13" ht="12.75" customHeight="1" x14ac:dyDescent="0.25">
      <c r="H2733" s="47"/>
      <c r="M2733" s="52">
        <f>IF(H2733&gt;0,IF(COUNTIF($A$2:A2733,A2733)&gt;1,0,1),0)</f>
        <v>0</v>
      </c>
    </row>
    <row r="2734" spans="8:13" ht="12.75" customHeight="1" x14ac:dyDescent="0.25">
      <c r="H2734" s="47"/>
      <c r="M2734" s="52">
        <f>IF(H2734&gt;0,IF(COUNTIF($A$2:A2734,A2734)&gt;1,0,1),0)</f>
        <v>0</v>
      </c>
    </row>
    <row r="2735" spans="8:13" ht="12.75" customHeight="1" x14ac:dyDescent="0.25">
      <c r="H2735" s="47"/>
      <c r="M2735" s="52">
        <f>IF(H2735&gt;0,IF(COUNTIF($A$2:A2735,A2735)&gt;1,0,1),0)</f>
        <v>0</v>
      </c>
    </row>
    <row r="2736" spans="8:13" ht="12.75" customHeight="1" x14ac:dyDescent="0.25">
      <c r="H2736" s="47"/>
      <c r="M2736" s="52">
        <f>IF(H2736&gt;0,IF(COUNTIF($A$2:A2736,A2736)&gt;1,0,1),0)</f>
        <v>0</v>
      </c>
    </row>
    <row r="2737" spans="8:13" ht="12.75" customHeight="1" x14ac:dyDescent="0.25">
      <c r="H2737" s="47"/>
      <c r="M2737" s="52">
        <f>IF(H2737&gt;0,IF(COUNTIF($A$2:A2737,A2737)&gt;1,0,1),0)</f>
        <v>0</v>
      </c>
    </row>
    <row r="2738" spans="8:13" ht="12.75" customHeight="1" x14ac:dyDescent="0.25">
      <c r="H2738" s="47"/>
      <c r="M2738" s="52">
        <f>IF(H2738&gt;0,IF(COUNTIF($A$2:A2738,A2738)&gt;1,0,1),0)</f>
        <v>0</v>
      </c>
    </row>
    <row r="2739" spans="8:13" ht="12.75" customHeight="1" x14ac:dyDescent="0.25">
      <c r="H2739" s="47"/>
      <c r="M2739" s="52">
        <f>IF(H2739&gt;0,IF(COUNTIF($A$2:A2739,A2739)&gt;1,0,1),0)</f>
        <v>0</v>
      </c>
    </row>
    <row r="2740" spans="8:13" ht="12.75" customHeight="1" x14ac:dyDescent="0.25">
      <c r="H2740" s="47"/>
      <c r="M2740" s="52">
        <f>IF(H2740&gt;0,IF(COUNTIF($A$2:A2740,A2740)&gt;1,0,1),0)</f>
        <v>0</v>
      </c>
    </row>
    <row r="2741" spans="8:13" ht="12.75" customHeight="1" x14ac:dyDescent="0.25">
      <c r="H2741" s="47"/>
      <c r="M2741" s="52">
        <f>IF(H2741&gt;0,IF(COUNTIF($A$2:A2741,A2741)&gt;1,0,1),0)</f>
        <v>0</v>
      </c>
    </row>
    <row r="2742" spans="8:13" ht="12.75" customHeight="1" x14ac:dyDescent="0.25">
      <c r="H2742" s="47"/>
      <c r="M2742" s="52">
        <f>IF(H2742&gt;0,IF(COUNTIF($A$2:A2742,A2742)&gt;1,0,1),0)</f>
        <v>0</v>
      </c>
    </row>
    <row r="2743" spans="8:13" ht="12.75" customHeight="1" x14ac:dyDescent="0.25">
      <c r="H2743" s="47"/>
      <c r="M2743" s="52">
        <f>IF(H2743&gt;0,IF(COUNTIF($A$2:A2743,A2743)&gt;1,0,1),0)</f>
        <v>0</v>
      </c>
    </row>
    <row r="2744" spans="8:13" ht="12.75" customHeight="1" x14ac:dyDescent="0.25">
      <c r="H2744" s="47"/>
      <c r="M2744" s="52">
        <f>IF(H2744&gt;0,IF(COUNTIF($A$2:A2744,A2744)&gt;1,0,1),0)</f>
        <v>0</v>
      </c>
    </row>
    <row r="2745" spans="8:13" ht="12.75" customHeight="1" x14ac:dyDescent="0.25">
      <c r="H2745" s="47"/>
      <c r="M2745" s="52">
        <f>IF(H2745&gt;0,IF(COUNTIF($A$2:A2745,A2745)&gt;1,0,1),0)</f>
        <v>0</v>
      </c>
    </row>
    <row r="2746" spans="8:13" ht="12.75" customHeight="1" x14ac:dyDescent="0.25">
      <c r="H2746" s="47"/>
      <c r="M2746" s="52">
        <f>IF(H2746&gt;0,IF(COUNTIF($A$2:A2746,A2746)&gt;1,0,1),0)</f>
        <v>0</v>
      </c>
    </row>
    <row r="2747" spans="8:13" ht="12.75" customHeight="1" x14ac:dyDescent="0.25">
      <c r="H2747" s="47"/>
      <c r="M2747" s="52">
        <f>IF(H2747&gt;0,IF(COUNTIF($A$2:A2747,A2747)&gt;1,0,1),0)</f>
        <v>0</v>
      </c>
    </row>
    <row r="2748" spans="8:13" ht="12.75" customHeight="1" x14ac:dyDescent="0.25">
      <c r="H2748" s="47"/>
      <c r="M2748" s="52">
        <f>IF(H2748&gt;0,IF(COUNTIF($A$2:A2748,A2748)&gt;1,0,1),0)</f>
        <v>0</v>
      </c>
    </row>
    <row r="2749" spans="8:13" ht="12.75" customHeight="1" x14ac:dyDescent="0.25">
      <c r="H2749" s="47"/>
      <c r="M2749" s="52">
        <f>IF(H2749&gt;0,IF(COUNTIF($A$2:A2749,A2749)&gt;1,0,1),0)</f>
        <v>0</v>
      </c>
    </row>
    <row r="2750" spans="8:13" ht="12.75" customHeight="1" x14ac:dyDescent="0.25">
      <c r="H2750" s="47"/>
      <c r="M2750" s="52">
        <f>IF(H2750&gt;0,IF(COUNTIF($A$2:A2750,A2750)&gt;1,0,1),0)</f>
        <v>0</v>
      </c>
    </row>
    <row r="2751" spans="8:13" ht="12.75" customHeight="1" x14ac:dyDescent="0.25">
      <c r="H2751" s="47"/>
      <c r="M2751" s="52">
        <f>IF(H2751&gt;0,IF(COUNTIF($A$2:A2751,A2751)&gt;1,0,1),0)</f>
        <v>0</v>
      </c>
    </row>
    <row r="2752" spans="8:13" ht="12.75" customHeight="1" x14ac:dyDescent="0.25">
      <c r="H2752" s="47"/>
      <c r="M2752" s="52">
        <f>IF(H2752&gt;0,IF(COUNTIF($A$2:A2752,A2752)&gt;1,0,1),0)</f>
        <v>0</v>
      </c>
    </row>
    <row r="2753" spans="8:13" ht="12.75" customHeight="1" x14ac:dyDescent="0.25">
      <c r="H2753" s="47"/>
      <c r="M2753" s="52">
        <f>IF(H2753&gt;0,IF(COUNTIF($A$2:A2753,A2753)&gt;1,0,1),0)</f>
        <v>0</v>
      </c>
    </row>
    <row r="2754" spans="8:13" ht="12.75" customHeight="1" x14ac:dyDescent="0.25">
      <c r="H2754" s="47"/>
      <c r="M2754" s="52">
        <f>IF(H2754&gt;0,IF(COUNTIF($A$2:A2754,A2754)&gt;1,0,1),0)</f>
        <v>0</v>
      </c>
    </row>
    <row r="2755" spans="8:13" ht="12.75" customHeight="1" x14ac:dyDescent="0.25">
      <c r="H2755" s="47"/>
      <c r="M2755" s="52">
        <f>IF(H2755&gt;0,IF(COUNTIF($A$2:A2755,A2755)&gt;1,0,1),0)</f>
        <v>0</v>
      </c>
    </row>
    <row r="2756" spans="8:13" ht="12.75" customHeight="1" x14ac:dyDescent="0.25">
      <c r="H2756" s="47"/>
      <c r="M2756" s="52">
        <f>IF(H2756&gt;0,IF(COUNTIF($A$2:A2756,A2756)&gt;1,0,1),0)</f>
        <v>0</v>
      </c>
    </row>
    <row r="2757" spans="8:13" ht="12.75" customHeight="1" x14ac:dyDescent="0.25">
      <c r="H2757" s="47"/>
      <c r="M2757" s="52">
        <f>IF(H2757&gt;0,IF(COUNTIF($A$2:A2757,A2757)&gt;1,0,1),0)</f>
        <v>0</v>
      </c>
    </row>
    <row r="2758" spans="8:13" ht="12.75" customHeight="1" x14ac:dyDescent="0.25">
      <c r="H2758" s="47"/>
      <c r="M2758" s="52">
        <f>IF(H2758&gt;0,IF(COUNTIF($A$2:A2758,A2758)&gt;1,0,1),0)</f>
        <v>0</v>
      </c>
    </row>
    <row r="2759" spans="8:13" ht="12.75" customHeight="1" x14ac:dyDescent="0.25">
      <c r="H2759" s="47"/>
      <c r="M2759" s="52">
        <f>IF(H2759&gt;0,IF(COUNTIF($A$2:A2759,A2759)&gt;1,0,1),0)</f>
        <v>0</v>
      </c>
    </row>
    <row r="2760" spans="8:13" ht="12.75" customHeight="1" x14ac:dyDescent="0.25">
      <c r="H2760" s="47"/>
      <c r="M2760" s="52">
        <f>IF(H2760&gt;0,IF(COUNTIF($A$2:A2760,A2760)&gt;1,0,1),0)</f>
        <v>0</v>
      </c>
    </row>
    <row r="2761" spans="8:13" ht="12.75" customHeight="1" x14ac:dyDescent="0.25">
      <c r="H2761" s="47"/>
      <c r="M2761" s="52">
        <f>IF(H2761&gt;0,IF(COUNTIF($A$2:A2761,A2761)&gt;1,0,1),0)</f>
        <v>0</v>
      </c>
    </row>
    <row r="2762" spans="8:13" ht="12.75" customHeight="1" x14ac:dyDescent="0.25">
      <c r="H2762" s="47"/>
      <c r="M2762" s="52">
        <f>IF(H2762&gt;0,IF(COUNTIF($A$2:A2762,A2762)&gt;1,0,1),0)</f>
        <v>0</v>
      </c>
    </row>
    <row r="2763" spans="8:13" ht="12.75" customHeight="1" x14ac:dyDescent="0.25">
      <c r="H2763" s="47"/>
      <c r="M2763" s="52">
        <f>IF(H2763&gt;0,IF(COUNTIF($A$2:A2763,A2763)&gt;1,0,1),0)</f>
        <v>0</v>
      </c>
    </row>
    <row r="2764" spans="8:13" ht="12.75" customHeight="1" x14ac:dyDescent="0.25">
      <c r="H2764" s="47"/>
      <c r="M2764" s="52">
        <f>IF(H2764&gt;0,IF(COUNTIF($A$2:A2764,A2764)&gt;1,0,1),0)</f>
        <v>0</v>
      </c>
    </row>
    <row r="2765" spans="8:13" ht="12.75" customHeight="1" x14ac:dyDescent="0.25">
      <c r="H2765" s="47"/>
      <c r="M2765" s="52">
        <f>IF(H2765&gt;0,IF(COUNTIF($A$2:A2765,A2765)&gt;1,0,1),0)</f>
        <v>0</v>
      </c>
    </row>
    <row r="2766" spans="8:13" ht="12.75" customHeight="1" x14ac:dyDescent="0.25">
      <c r="H2766" s="47"/>
      <c r="M2766" s="52">
        <f>IF(H2766&gt;0,IF(COUNTIF($A$2:A2766,A2766)&gt;1,0,1),0)</f>
        <v>0</v>
      </c>
    </row>
    <row r="2767" spans="8:13" ht="12.75" customHeight="1" x14ac:dyDescent="0.25">
      <c r="H2767" s="47"/>
      <c r="M2767" s="52">
        <f>IF(H2767&gt;0,IF(COUNTIF($A$2:A2767,A2767)&gt;1,0,1),0)</f>
        <v>0</v>
      </c>
    </row>
    <row r="2768" spans="8:13" ht="12.75" customHeight="1" x14ac:dyDescent="0.25">
      <c r="H2768" s="47"/>
      <c r="M2768" s="52">
        <f>IF(H2768&gt;0,IF(COUNTIF($A$2:A2768,A2768)&gt;1,0,1),0)</f>
        <v>0</v>
      </c>
    </row>
    <row r="2769" spans="8:13" ht="12.75" customHeight="1" x14ac:dyDescent="0.25">
      <c r="H2769" s="47"/>
      <c r="M2769" s="52">
        <f>IF(H2769&gt;0,IF(COUNTIF($A$2:A2769,A2769)&gt;1,0,1),0)</f>
        <v>0</v>
      </c>
    </row>
    <row r="2770" spans="8:13" ht="12.75" customHeight="1" x14ac:dyDescent="0.25">
      <c r="H2770" s="47"/>
      <c r="M2770" s="52">
        <f>IF(H2770&gt;0,IF(COUNTIF($A$2:A2770,A2770)&gt;1,0,1),0)</f>
        <v>0</v>
      </c>
    </row>
    <row r="2771" spans="8:13" ht="12.75" customHeight="1" x14ac:dyDescent="0.25">
      <c r="H2771" s="47"/>
      <c r="M2771" s="52">
        <f>IF(H2771&gt;0,IF(COUNTIF($A$2:A2771,A2771)&gt;1,0,1),0)</f>
        <v>0</v>
      </c>
    </row>
    <row r="2772" spans="8:13" ht="12.75" customHeight="1" x14ac:dyDescent="0.25">
      <c r="H2772" s="47"/>
      <c r="M2772" s="52">
        <f>IF(H2772&gt;0,IF(COUNTIF($A$2:A2772,A2772)&gt;1,0,1),0)</f>
        <v>0</v>
      </c>
    </row>
    <row r="2773" spans="8:13" ht="12.75" customHeight="1" x14ac:dyDescent="0.25">
      <c r="H2773" s="47"/>
      <c r="M2773" s="52">
        <f>IF(H2773&gt;0,IF(COUNTIF($A$2:A2773,A2773)&gt;1,0,1),0)</f>
        <v>0</v>
      </c>
    </row>
    <row r="2774" spans="8:13" ht="12.75" customHeight="1" x14ac:dyDescent="0.25">
      <c r="H2774" s="47"/>
      <c r="M2774" s="52">
        <f>IF(H2774&gt;0,IF(COUNTIF($A$2:A2774,A2774)&gt;1,0,1),0)</f>
        <v>0</v>
      </c>
    </row>
    <row r="2775" spans="8:13" ht="12.75" customHeight="1" x14ac:dyDescent="0.25">
      <c r="H2775" s="47"/>
      <c r="M2775" s="52">
        <f>IF(H2775&gt;0,IF(COUNTIF($A$2:A2775,A2775)&gt;1,0,1),0)</f>
        <v>0</v>
      </c>
    </row>
    <row r="2776" spans="8:13" ht="12.75" customHeight="1" x14ac:dyDescent="0.25">
      <c r="H2776" s="47"/>
      <c r="M2776" s="52">
        <f>IF(H2776&gt;0,IF(COUNTIF($A$2:A2776,A2776)&gt;1,0,1),0)</f>
        <v>0</v>
      </c>
    </row>
    <row r="2777" spans="8:13" ht="12.75" customHeight="1" x14ac:dyDescent="0.25">
      <c r="H2777" s="47"/>
      <c r="M2777" s="52">
        <f>IF(H2777&gt;0,IF(COUNTIF($A$2:A2777,A2777)&gt;1,0,1),0)</f>
        <v>0</v>
      </c>
    </row>
    <row r="2778" spans="8:13" ht="12.75" customHeight="1" x14ac:dyDescent="0.25">
      <c r="H2778" s="47"/>
      <c r="M2778" s="52">
        <f>IF(H2778&gt;0,IF(COUNTIF($A$2:A2778,A2778)&gt;1,0,1),0)</f>
        <v>0</v>
      </c>
    </row>
    <row r="2779" spans="8:13" ht="12.75" customHeight="1" x14ac:dyDescent="0.25">
      <c r="H2779" s="47"/>
      <c r="M2779" s="52">
        <f>IF(H2779&gt;0,IF(COUNTIF($A$2:A2779,A2779)&gt;1,0,1),0)</f>
        <v>0</v>
      </c>
    </row>
    <row r="2780" spans="8:13" ht="12.75" customHeight="1" x14ac:dyDescent="0.25">
      <c r="H2780" s="47"/>
      <c r="M2780" s="52">
        <f>IF(H2780&gt;0,IF(COUNTIF($A$2:A2780,A2780)&gt;1,0,1),0)</f>
        <v>0</v>
      </c>
    </row>
    <row r="2781" spans="8:13" ht="12.75" customHeight="1" x14ac:dyDescent="0.25">
      <c r="H2781" s="47"/>
      <c r="M2781" s="52">
        <f>IF(H2781&gt;0,IF(COUNTIF($A$2:A2781,A2781)&gt;1,0,1),0)</f>
        <v>0</v>
      </c>
    </row>
    <row r="2782" spans="8:13" ht="12.75" customHeight="1" x14ac:dyDescent="0.25">
      <c r="H2782" s="47"/>
      <c r="M2782" s="52">
        <f>IF(H2782&gt;0,IF(COUNTIF($A$2:A2782,A2782)&gt;1,0,1),0)</f>
        <v>0</v>
      </c>
    </row>
    <row r="2783" spans="8:13" ht="12.75" customHeight="1" x14ac:dyDescent="0.25">
      <c r="H2783" s="47"/>
      <c r="M2783" s="52">
        <f>IF(H2783&gt;0,IF(COUNTIF($A$2:A2783,A2783)&gt;1,0,1),0)</f>
        <v>0</v>
      </c>
    </row>
    <row r="2784" spans="8:13" ht="12.75" customHeight="1" x14ac:dyDescent="0.25">
      <c r="H2784" s="47"/>
      <c r="M2784" s="52">
        <f>IF(H2784&gt;0,IF(COUNTIF($A$2:A2784,A2784)&gt;1,0,1),0)</f>
        <v>0</v>
      </c>
    </row>
    <row r="2785" spans="8:13" ht="12.75" customHeight="1" x14ac:dyDescent="0.25">
      <c r="H2785" s="47"/>
      <c r="M2785" s="52">
        <f>IF(H2785&gt;0,IF(COUNTIF($A$2:A2785,A2785)&gt;1,0,1),0)</f>
        <v>0</v>
      </c>
    </row>
    <row r="2786" spans="8:13" ht="12.75" customHeight="1" x14ac:dyDescent="0.25">
      <c r="H2786" s="47"/>
      <c r="M2786" s="52">
        <f>IF(H2786&gt;0,IF(COUNTIF($A$2:A2786,A2786)&gt;1,0,1),0)</f>
        <v>0</v>
      </c>
    </row>
    <row r="2787" spans="8:13" ht="12.75" customHeight="1" x14ac:dyDescent="0.25">
      <c r="H2787" s="47"/>
      <c r="M2787" s="52">
        <f>IF(H2787&gt;0,IF(COUNTIF($A$2:A2787,A2787)&gt;1,0,1),0)</f>
        <v>0</v>
      </c>
    </row>
    <row r="2788" spans="8:13" ht="12.75" customHeight="1" x14ac:dyDescent="0.25">
      <c r="H2788" s="47"/>
      <c r="M2788" s="52">
        <f>IF(H2788&gt;0,IF(COUNTIF($A$2:A2788,A2788)&gt;1,0,1),0)</f>
        <v>0</v>
      </c>
    </row>
    <row r="2789" spans="8:13" ht="12.75" customHeight="1" x14ac:dyDescent="0.25">
      <c r="H2789" s="47"/>
      <c r="M2789" s="52">
        <f>IF(H2789&gt;0,IF(COUNTIF($A$2:A2789,A2789)&gt;1,0,1),0)</f>
        <v>0</v>
      </c>
    </row>
    <row r="2790" spans="8:13" ht="12.75" customHeight="1" x14ac:dyDescent="0.25">
      <c r="H2790" s="47"/>
      <c r="M2790" s="52">
        <f>IF(H2790&gt;0,IF(COUNTIF($A$2:A2790,A2790)&gt;1,0,1),0)</f>
        <v>0</v>
      </c>
    </row>
    <row r="2791" spans="8:13" ht="12.75" customHeight="1" x14ac:dyDescent="0.25">
      <c r="H2791" s="47"/>
      <c r="M2791" s="52">
        <f>IF(H2791&gt;0,IF(COUNTIF($A$2:A2791,A2791)&gt;1,0,1),0)</f>
        <v>0</v>
      </c>
    </row>
    <row r="2792" spans="8:13" ht="12.75" customHeight="1" x14ac:dyDescent="0.25">
      <c r="H2792" s="47"/>
      <c r="M2792" s="52">
        <f>IF(H2792&gt;0,IF(COUNTIF($A$2:A2792,A2792)&gt;1,0,1),0)</f>
        <v>0</v>
      </c>
    </row>
    <row r="2793" spans="8:13" ht="12.75" customHeight="1" x14ac:dyDescent="0.25">
      <c r="H2793" s="47"/>
      <c r="M2793" s="52">
        <f>IF(H2793&gt;0,IF(COUNTIF($A$2:A2793,A2793)&gt;1,0,1),0)</f>
        <v>0</v>
      </c>
    </row>
    <row r="2794" spans="8:13" ht="12.75" customHeight="1" x14ac:dyDescent="0.25">
      <c r="H2794" s="47"/>
      <c r="M2794" s="52">
        <f>IF(H2794&gt;0,IF(COUNTIF($A$2:A2794,A2794)&gt;1,0,1),0)</f>
        <v>0</v>
      </c>
    </row>
    <row r="2795" spans="8:13" ht="12.75" customHeight="1" x14ac:dyDescent="0.25">
      <c r="H2795" s="47"/>
      <c r="M2795" s="52">
        <f>IF(H2795&gt;0,IF(COUNTIF($A$2:A2795,A2795)&gt;1,0,1),0)</f>
        <v>0</v>
      </c>
    </row>
    <row r="2796" spans="8:13" ht="12.75" customHeight="1" x14ac:dyDescent="0.25">
      <c r="H2796" s="47"/>
      <c r="M2796" s="52">
        <f>IF(H2796&gt;0,IF(COUNTIF($A$2:A2796,A2796)&gt;1,0,1),0)</f>
        <v>0</v>
      </c>
    </row>
    <row r="2797" spans="8:13" ht="12.75" customHeight="1" x14ac:dyDescent="0.25">
      <c r="H2797" s="47"/>
      <c r="M2797" s="52">
        <f>IF(H2797&gt;0,IF(COUNTIF($A$2:A2797,A2797)&gt;1,0,1),0)</f>
        <v>0</v>
      </c>
    </row>
    <row r="2798" spans="8:13" ht="12.75" customHeight="1" x14ac:dyDescent="0.25">
      <c r="H2798" s="47"/>
      <c r="M2798" s="52">
        <f>IF(H2798&gt;0,IF(COUNTIF($A$2:A2798,A2798)&gt;1,0,1),0)</f>
        <v>0</v>
      </c>
    </row>
    <row r="2799" spans="8:13" ht="12.75" customHeight="1" x14ac:dyDescent="0.25">
      <c r="H2799" s="47"/>
      <c r="M2799" s="52">
        <f>IF(H2799&gt;0,IF(COUNTIF($A$2:A2799,A2799)&gt;1,0,1),0)</f>
        <v>0</v>
      </c>
    </row>
    <row r="2800" spans="8:13" ht="12.75" customHeight="1" x14ac:dyDescent="0.25">
      <c r="H2800" s="47"/>
      <c r="M2800" s="52">
        <f>IF(H2800&gt;0,IF(COUNTIF($A$2:A2800,A2800)&gt;1,0,1),0)</f>
        <v>0</v>
      </c>
    </row>
    <row r="2801" spans="8:13" ht="12.75" customHeight="1" x14ac:dyDescent="0.25">
      <c r="H2801" s="47"/>
      <c r="M2801" s="52">
        <f>IF(H2801&gt;0,IF(COUNTIF($A$2:A2801,A2801)&gt;1,0,1),0)</f>
        <v>0</v>
      </c>
    </row>
    <row r="2802" spans="8:13" ht="12.75" customHeight="1" x14ac:dyDescent="0.25">
      <c r="H2802" s="47"/>
      <c r="M2802" s="52">
        <f>IF(H2802&gt;0,IF(COUNTIF($A$2:A2802,A2802)&gt;1,0,1),0)</f>
        <v>0</v>
      </c>
    </row>
    <row r="2803" spans="8:13" ht="12.75" customHeight="1" x14ac:dyDescent="0.25">
      <c r="H2803" s="47"/>
      <c r="M2803" s="52">
        <f>IF(H2803&gt;0,IF(COUNTIF($A$2:A2803,A2803)&gt;1,0,1),0)</f>
        <v>0</v>
      </c>
    </row>
    <row r="2804" spans="8:13" ht="12.75" customHeight="1" x14ac:dyDescent="0.25">
      <c r="H2804" s="47"/>
      <c r="M2804" s="52">
        <f>IF(H2804&gt;0,IF(COUNTIF($A$2:A2804,A2804)&gt;1,0,1),0)</f>
        <v>0</v>
      </c>
    </row>
    <row r="2805" spans="8:13" ht="12.75" customHeight="1" x14ac:dyDescent="0.25">
      <c r="H2805" s="47"/>
      <c r="M2805" s="52">
        <f>IF(H2805&gt;0,IF(COUNTIF($A$2:A2805,A2805)&gt;1,0,1),0)</f>
        <v>0</v>
      </c>
    </row>
    <row r="2806" spans="8:13" ht="12.75" customHeight="1" x14ac:dyDescent="0.25">
      <c r="H2806" s="47"/>
      <c r="M2806" s="52">
        <f>IF(H2806&gt;0,IF(COUNTIF($A$2:A2806,A2806)&gt;1,0,1),0)</f>
        <v>0</v>
      </c>
    </row>
    <row r="2807" spans="8:13" ht="12.75" customHeight="1" x14ac:dyDescent="0.25">
      <c r="H2807" s="47"/>
      <c r="M2807" s="52">
        <f>IF(H2807&gt;0,IF(COUNTIF($A$2:A2807,A2807)&gt;1,0,1),0)</f>
        <v>0</v>
      </c>
    </row>
    <row r="2808" spans="8:13" ht="12.75" customHeight="1" x14ac:dyDescent="0.25">
      <c r="H2808" s="47"/>
      <c r="M2808" s="52">
        <f>IF(H2808&gt;0,IF(COUNTIF($A$2:A2808,A2808)&gt;1,0,1),0)</f>
        <v>0</v>
      </c>
    </row>
    <row r="2809" spans="8:13" ht="12.75" customHeight="1" x14ac:dyDescent="0.25">
      <c r="H2809" s="47"/>
      <c r="M2809" s="52">
        <f>IF(H2809&gt;0,IF(COUNTIF($A$2:A2809,A2809)&gt;1,0,1),0)</f>
        <v>0</v>
      </c>
    </row>
    <row r="2810" spans="8:13" ht="12.75" customHeight="1" x14ac:dyDescent="0.25">
      <c r="H2810" s="47"/>
      <c r="M2810" s="52">
        <f>IF(H2810&gt;0,IF(COUNTIF($A$2:A2810,A2810)&gt;1,0,1),0)</f>
        <v>0</v>
      </c>
    </row>
    <row r="2811" spans="8:13" ht="12.75" customHeight="1" x14ac:dyDescent="0.25">
      <c r="H2811" s="47"/>
      <c r="M2811" s="52">
        <f>IF(H2811&gt;0,IF(COUNTIF($A$2:A2811,A2811)&gt;1,0,1),0)</f>
        <v>0</v>
      </c>
    </row>
    <row r="2812" spans="8:13" ht="12.75" customHeight="1" x14ac:dyDescent="0.25">
      <c r="H2812" s="47"/>
      <c r="M2812" s="52">
        <f>IF(H2812&gt;0,IF(COUNTIF($A$2:A2812,A2812)&gt;1,0,1),0)</f>
        <v>0</v>
      </c>
    </row>
    <row r="2813" spans="8:13" ht="12.75" customHeight="1" x14ac:dyDescent="0.25">
      <c r="H2813" s="47"/>
      <c r="M2813" s="52">
        <f>IF(H2813&gt;0,IF(COUNTIF($A$2:A2813,A2813)&gt;1,0,1),0)</f>
        <v>0</v>
      </c>
    </row>
    <row r="2814" spans="8:13" ht="12.75" customHeight="1" x14ac:dyDescent="0.25">
      <c r="H2814" s="47"/>
      <c r="M2814" s="52">
        <f>IF(H2814&gt;0,IF(COUNTIF($A$2:A2814,A2814)&gt;1,0,1),0)</f>
        <v>0</v>
      </c>
    </row>
    <row r="2815" spans="8:13" ht="12.75" customHeight="1" x14ac:dyDescent="0.25">
      <c r="H2815" s="47"/>
      <c r="M2815" s="52">
        <f>IF(H2815&gt;0,IF(COUNTIF($A$2:A2815,A2815)&gt;1,0,1),0)</f>
        <v>0</v>
      </c>
    </row>
    <row r="2816" spans="8:13" ht="12.75" customHeight="1" x14ac:dyDescent="0.25">
      <c r="H2816" s="47"/>
      <c r="M2816" s="52">
        <f>IF(H2816&gt;0,IF(COUNTIF($A$2:A2816,A2816)&gt;1,0,1),0)</f>
        <v>0</v>
      </c>
    </row>
    <row r="2817" spans="8:13" ht="12.75" customHeight="1" x14ac:dyDescent="0.25">
      <c r="H2817" s="47"/>
      <c r="M2817" s="52">
        <f>IF(H2817&gt;0,IF(COUNTIF($A$2:A2817,A2817)&gt;1,0,1),0)</f>
        <v>0</v>
      </c>
    </row>
    <row r="2818" spans="8:13" ht="12.75" customHeight="1" x14ac:dyDescent="0.25">
      <c r="H2818" s="47"/>
      <c r="M2818" s="52">
        <f>IF(H2818&gt;0,IF(COUNTIF($A$2:A2818,A2818)&gt;1,0,1),0)</f>
        <v>0</v>
      </c>
    </row>
    <row r="2819" spans="8:13" ht="12.75" customHeight="1" x14ac:dyDescent="0.25">
      <c r="H2819" s="47"/>
      <c r="M2819" s="52">
        <f>IF(H2819&gt;0,IF(COUNTIF($A$2:A2819,A2819)&gt;1,0,1),0)</f>
        <v>0</v>
      </c>
    </row>
    <row r="2820" spans="8:13" ht="12.75" customHeight="1" x14ac:dyDescent="0.25">
      <c r="H2820" s="47"/>
      <c r="M2820" s="52">
        <f>IF(H2820&gt;0,IF(COUNTIF($A$2:A2820,A2820)&gt;1,0,1),0)</f>
        <v>0</v>
      </c>
    </row>
    <row r="2821" spans="8:13" ht="12.75" customHeight="1" x14ac:dyDescent="0.25">
      <c r="H2821" s="47"/>
      <c r="M2821" s="52">
        <f>IF(H2821&gt;0,IF(COUNTIF($A$2:A2821,A2821)&gt;1,0,1),0)</f>
        <v>0</v>
      </c>
    </row>
    <row r="2822" spans="8:13" ht="12.75" customHeight="1" x14ac:dyDescent="0.25">
      <c r="H2822" s="47"/>
      <c r="M2822" s="52">
        <f>IF(H2822&gt;0,IF(COUNTIF($A$2:A2822,A2822)&gt;1,0,1),0)</f>
        <v>0</v>
      </c>
    </row>
    <row r="2823" spans="8:13" ht="12.75" customHeight="1" x14ac:dyDescent="0.25">
      <c r="H2823" s="47"/>
      <c r="M2823" s="52">
        <f>IF(H2823&gt;0,IF(COUNTIF($A$2:A2823,A2823)&gt;1,0,1),0)</f>
        <v>0</v>
      </c>
    </row>
    <row r="2824" spans="8:13" ht="12.75" customHeight="1" x14ac:dyDescent="0.25">
      <c r="H2824" s="47"/>
      <c r="M2824" s="52">
        <f>IF(H2824&gt;0,IF(COUNTIF($A$2:A2824,A2824)&gt;1,0,1),0)</f>
        <v>0</v>
      </c>
    </row>
    <row r="2825" spans="8:13" ht="12.75" customHeight="1" x14ac:dyDescent="0.25">
      <c r="H2825" s="47"/>
      <c r="M2825" s="52">
        <f>IF(H2825&gt;0,IF(COUNTIF($A$2:A2825,A2825)&gt;1,0,1),0)</f>
        <v>0</v>
      </c>
    </row>
    <row r="2826" spans="8:13" ht="12.75" customHeight="1" x14ac:dyDescent="0.25">
      <c r="H2826" s="47"/>
      <c r="M2826" s="52">
        <f>IF(H2826&gt;0,IF(COUNTIF($A$2:A2826,A2826)&gt;1,0,1),0)</f>
        <v>0</v>
      </c>
    </row>
    <row r="2827" spans="8:13" ht="12.75" customHeight="1" x14ac:dyDescent="0.25">
      <c r="H2827" s="47"/>
      <c r="M2827" s="52">
        <f>IF(H2827&gt;0,IF(COUNTIF($A$2:A2827,A2827)&gt;1,0,1),0)</f>
        <v>0</v>
      </c>
    </row>
    <row r="2828" spans="8:13" ht="12.75" customHeight="1" x14ac:dyDescent="0.25">
      <c r="H2828" s="47"/>
      <c r="M2828" s="52">
        <f>IF(H2828&gt;0,IF(COUNTIF($A$2:A2828,A2828)&gt;1,0,1),0)</f>
        <v>0</v>
      </c>
    </row>
    <row r="2829" spans="8:13" ht="12.75" customHeight="1" x14ac:dyDescent="0.25">
      <c r="H2829" s="47"/>
      <c r="M2829" s="52">
        <f>IF(H2829&gt;0,IF(COUNTIF($A$2:A2829,A2829)&gt;1,0,1),0)</f>
        <v>0</v>
      </c>
    </row>
    <row r="2830" spans="8:13" ht="12.75" customHeight="1" x14ac:dyDescent="0.25">
      <c r="H2830" s="47"/>
      <c r="M2830" s="52">
        <f>IF(H2830&gt;0,IF(COUNTIF($A$2:A2830,A2830)&gt;1,0,1),0)</f>
        <v>0</v>
      </c>
    </row>
    <row r="2831" spans="8:13" ht="12.75" customHeight="1" x14ac:dyDescent="0.25">
      <c r="H2831" s="47"/>
      <c r="M2831" s="52">
        <f>IF(H2831&gt;0,IF(COUNTIF($A$2:A2831,A2831)&gt;1,0,1),0)</f>
        <v>0</v>
      </c>
    </row>
    <row r="2832" spans="8:13" ht="12.75" customHeight="1" x14ac:dyDescent="0.25">
      <c r="H2832" s="47"/>
      <c r="M2832" s="52">
        <f>IF(H2832&gt;0,IF(COUNTIF($A$2:A2832,A2832)&gt;1,0,1),0)</f>
        <v>0</v>
      </c>
    </row>
    <row r="2833" spans="8:13" ht="12.75" customHeight="1" x14ac:dyDescent="0.25">
      <c r="H2833" s="47"/>
      <c r="M2833" s="52">
        <f>IF(H2833&gt;0,IF(COUNTIF($A$2:A2833,A2833)&gt;1,0,1),0)</f>
        <v>0</v>
      </c>
    </row>
    <row r="2834" spans="8:13" ht="12.75" customHeight="1" x14ac:dyDescent="0.25">
      <c r="H2834" s="47"/>
      <c r="M2834" s="52">
        <f>IF(H2834&gt;0,IF(COUNTIF($A$2:A2834,A2834)&gt;1,0,1),0)</f>
        <v>0</v>
      </c>
    </row>
    <row r="2835" spans="8:13" ht="12.75" customHeight="1" x14ac:dyDescent="0.25">
      <c r="H2835" s="47"/>
      <c r="M2835" s="52">
        <f>IF(H2835&gt;0,IF(COUNTIF($A$2:A2835,A2835)&gt;1,0,1),0)</f>
        <v>0</v>
      </c>
    </row>
    <row r="2836" spans="8:13" ht="12.75" customHeight="1" x14ac:dyDescent="0.25">
      <c r="H2836" s="47"/>
      <c r="M2836" s="52">
        <f>IF(H2836&gt;0,IF(COUNTIF($A$2:A2836,A2836)&gt;1,0,1),0)</f>
        <v>0</v>
      </c>
    </row>
    <row r="2837" spans="8:13" ht="12.75" customHeight="1" x14ac:dyDescent="0.25">
      <c r="H2837" s="47"/>
      <c r="M2837" s="52">
        <f>IF(H2837&gt;0,IF(COUNTIF($A$2:A2837,A2837)&gt;1,0,1),0)</f>
        <v>0</v>
      </c>
    </row>
    <row r="2838" spans="8:13" ht="12.75" customHeight="1" x14ac:dyDescent="0.25">
      <c r="H2838" s="47"/>
      <c r="M2838" s="52">
        <f>IF(H2838&gt;0,IF(COUNTIF($A$2:A2838,A2838)&gt;1,0,1),0)</f>
        <v>0</v>
      </c>
    </row>
    <row r="2839" spans="8:13" ht="12.75" customHeight="1" x14ac:dyDescent="0.25">
      <c r="H2839" s="47"/>
      <c r="M2839" s="52">
        <f>IF(H2839&gt;0,IF(COUNTIF($A$2:A2839,A2839)&gt;1,0,1),0)</f>
        <v>0</v>
      </c>
    </row>
    <row r="2840" spans="8:13" ht="12.75" customHeight="1" x14ac:dyDescent="0.25">
      <c r="H2840" s="47"/>
      <c r="M2840" s="52">
        <f>IF(H2840&gt;0,IF(COUNTIF($A$2:A2840,A2840)&gt;1,0,1),0)</f>
        <v>0</v>
      </c>
    </row>
    <row r="2841" spans="8:13" ht="12.75" customHeight="1" x14ac:dyDescent="0.25">
      <c r="H2841" s="47"/>
      <c r="M2841" s="52">
        <f>IF(H2841&gt;0,IF(COUNTIF($A$2:A2841,A2841)&gt;1,0,1),0)</f>
        <v>0</v>
      </c>
    </row>
    <row r="2842" spans="8:13" ht="12.75" customHeight="1" x14ac:dyDescent="0.25">
      <c r="H2842" s="47"/>
      <c r="M2842" s="52">
        <f>IF(H2842&gt;0,IF(COUNTIF($A$2:A2842,A2842)&gt;1,0,1),0)</f>
        <v>0</v>
      </c>
    </row>
    <row r="2843" spans="8:13" ht="12.75" customHeight="1" x14ac:dyDescent="0.25">
      <c r="H2843" s="47"/>
      <c r="M2843" s="52">
        <f>IF(H2843&gt;0,IF(COUNTIF($A$2:A2843,A2843)&gt;1,0,1),0)</f>
        <v>0</v>
      </c>
    </row>
    <row r="2844" spans="8:13" ht="12.75" customHeight="1" x14ac:dyDescent="0.25">
      <c r="H2844" s="47"/>
      <c r="M2844" s="52">
        <f>IF(H2844&gt;0,IF(COUNTIF($A$2:A2844,A2844)&gt;1,0,1),0)</f>
        <v>0</v>
      </c>
    </row>
    <row r="2845" spans="8:13" ht="12.75" customHeight="1" x14ac:dyDescent="0.25">
      <c r="H2845" s="47"/>
      <c r="M2845" s="52">
        <f>IF(H2845&gt;0,IF(COUNTIF($A$2:A2845,A2845)&gt;1,0,1),0)</f>
        <v>0</v>
      </c>
    </row>
    <row r="2846" spans="8:13" ht="12.75" customHeight="1" x14ac:dyDescent="0.25">
      <c r="H2846" s="47"/>
      <c r="M2846" s="52">
        <f>IF(H2846&gt;0,IF(COUNTIF($A$2:A2846,A2846)&gt;1,0,1),0)</f>
        <v>0</v>
      </c>
    </row>
    <row r="2847" spans="8:13" ht="12.75" customHeight="1" x14ac:dyDescent="0.25">
      <c r="H2847" s="47"/>
      <c r="M2847" s="52">
        <f>IF(H2847&gt;0,IF(COUNTIF($A$2:A2847,A2847)&gt;1,0,1),0)</f>
        <v>0</v>
      </c>
    </row>
    <row r="2848" spans="8:13" ht="12.75" customHeight="1" x14ac:dyDescent="0.25">
      <c r="H2848" s="47"/>
      <c r="M2848" s="52">
        <f>IF(H2848&gt;0,IF(COUNTIF($A$2:A2848,A2848)&gt;1,0,1),0)</f>
        <v>0</v>
      </c>
    </row>
    <row r="2849" spans="8:13" ht="12.75" customHeight="1" x14ac:dyDescent="0.25">
      <c r="H2849" s="47"/>
      <c r="M2849" s="52">
        <f>IF(H2849&gt;0,IF(COUNTIF($A$2:A2849,A2849)&gt;1,0,1),0)</f>
        <v>0</v>
      </c>
    </row>
    <row r="2850" spans="8:13" ht="12.75" customHeight="1" x14ac:dyDescent="0.25">
      <c r="H2850" s="47"/>
      <c r="M2850" s="52">
        <f>IF(H2850&gt;0,IF(COUNTIF($A$2:A2850,A2850)&gt;1,0,1),0)</f>
        <v>0</v>
      </c>
    </row>
    <row r="2851" spans="8:13" ht="12.75" customHeight="1" x14ac:dyDescent="0.25">
      <c r="H2851" s="47"/>
      <c r="M2851" s="52">
        <f>IF(H2851&gt;0,IF(COUNTIF($A$2:A2851,A2851)&gt;1,0,1),0)</f>
        <v>0</v>
      </c>
    </row>
    <row r="2852" spans="8:13" ht="12.75" customHeight="1" x14ac:dyDescent="0.25">
      <c r="H2852" s="47"/>
      <c r="M2852" s="52">
        <f>IF(H2852&gt;0,IF(COUNTIF($A$2:A2852,A2852)&gt;1,0,1),0)</f>
        <v>0</v>
      </c>
    </row>
    <row r="2853" spans="8:13" ht="12.75" customHeight="1" x14ac:dyDescent="0.25">
      <c r="H2853" s="47"/>
      <c r="M2853" s="52">
        <f>IF(H2853&gt;0,IF(COUNTIF($A$2:A2853,A2853)&gt;1,0,1),0)</f>
        <v>0</v>
      </c>
    </row>
    <row r="2854" spans="8:13" ht="12.75" customHeight="1" x14ac:dyDescent="0.25">
      <c r="H2854" s="47"/>
      <c r="M2854" s="52">
        <f>IF(H2854&gt;0,IF(COUNTIF($A$2:A2854,A2854)&gt;1,0,1),0)</f>
        <v>0</v>
      </c>
    </row>
    <row r="2855" spans="8:13" ht="12.75" customHeight="1" x14ac:dyDescent="0.25">
      <c r="H2855" s="47"/>
      <c r="M2855" s="52">
        <f>IF(H2855&gt;0,IF(COUNTIF($A$2:A2855,A2855)&gt;1,0,1),0)</f>
        <v>0</v>
      </c>
    </row>
    <row r="2856" spans="8:13" ht="12.75" customHeight="1" x14ac:dyDescent="0.25">
      <c r="H2856" s="47"/>
      <c r="M2856" s="52">
        <f>IF(H2856&gt;0,IF(COUNTIF($A$2:A2856,A2856)&gt;1,0,1),0)</f>
        <v>0</v>
      </c>
    </row>
    <row r="2857" spans="8:13" ht="12.75" customHeight="1" x14ac:dyDescent="0.25">
      <c r="H2857" s="47"/>
      <c r="M2857" s="52">
        <f>IF(H2857&gt;0,IF(COUNTIF($A$2:A2857,A2857)&gt;1,0,1),0)</f>
        <v>0</v>
      </c>
    </row>
    <row r="2858" spans="8:13" ht="12.75" customHeight="1" x14ac:dyDescent="0.25">
      <c r="H2858" s="47"/>
      <c r="M2858" s="52">
        <f>IF(H2858&gt;0,IF(COUNTIF($A$2:A2858,A2858)&gt;1,0,1),0)</f>
        <v>0</v>
      </c>
    </row>
    <row r="2859" spans="8:13" ht="12.75" customHeight="1" x14ac:dyDescent="0.25">
      <c r="H2859" s="47"/>
      <c r="M2859" s="52">
        <f>IF(H2859&gt;0,IF(COUNTIF($A$2:A2859,A2859)&gt;1,0,1),0)</f>
        <v>0</v>
      </c>
    </row>
    <row r="2860" spans="8:13" ht="12.75" customHeight="1" x14ac:dyDescent="0.25">
      <c r="H2860" s="47"/>
      <c r="M2860" s="52">
        <f>IF(H2860&gt;0,IF(COUNTIF($A$2:A2860,A2860)&gt;1,0,1),0)</f>
        <v>0</v>
      </c>
    </row>
    <row r="2861" spans="8:13" ht="12.75" customHeight="1" x14ac:dyDescent="0.25">
      <c r="H2861" s="47"/>
      <c r="M2861" s="52">
        <f>IF(H2861&gt;0,IF(COUNTIF($A$2:A2861,A2861)&gt;1,0,1),0)</f>
        <v>0</v>
      </c>
    </row>
    <row r="2862" spans="8:13" ht="12.75" customHeight="1" x14ac:dyDescent="0.25">
      <c r="H2862" s="47"/>
      <c r="M2862" s="52">
        <f>IF(H2862&gt;0,IF(COUNTIF($A$2:A2862,A2862)&gt;1,0,1),0)</f>
        <v>0</v>
      </c>
    </row>
    <row r="2863" spans="8:13" ht="12.75" customHeight="1" x14ac:dyDescent="0.25">
      <c r="H2863" s="47"/>
      <c r="M2863" s="52">
        <f>IF(H2863&gt;0,IF(COUNTIF($A$2:A2863,A2863)&gt;1,0,1),0)</f>
        <v>0</v>
      </c>
    </row>
    <row r="2864" spans="8:13" ht="12.75" customHeight="1" x14ac:dyDescent="0.25">
      <c r="H2864" s="47"/>
      <c r="M2864" s="52">
        <f>IF(H2864&gt;0,IF(COUNTIF($A$2:A2864,A2864)&gt;1,0,1),0)</f>
        <v>0</v>
      </c>
    </row>
    <row r="2865" spans="8:13" ht="12.75" customHeight="1" x14ac:dyDescent="0.25">
      <c r="H2865" s="47"/>
      <c r="M2865" s="52">
        <f>IF(H2865&gt;0,IF(COUNTIF($A$2:A2865,A2865)&gt;1,0,1),0)</f>
        <v>0</v>
      </c>
    </row>
    <row r="2866" spans="8:13" ht="12.75" customHeight="1" x14ac:dyDescent="0.25">
      <c r="H2866" s="47"/>
      <c r="M2866" s="52">
        <f>IF(H2866&gt;0,IF(COUNTIF($A$2:A2866,A2866)&gt;1,0,1),0)</f>
        <v>0</v>
      </c>
    </row>
    <row r="2867" spans="8:13" ht="12.75" customHeight="1" x14ac:dyDescent="0.25">
      <c r="H2867" s="47"/>
      <c r="M2867" s="52">
        <f>IF(H2867&gt;0,IF(COUNTIF($A$2:A2867,A2867)&gt;1,0,1),0)</f>
        <v>0</v>
      </c>
    </row>
    <row r="2868" spans="8:13" ht="12.75" customHeight="1" x14ac:dyDescent="0.25">
      <c r="H2868" s="47"/>
      <c r="M2868" s="52">
        <f>IF(H2868&gt;0,IF(COUNTIF($A$2:A2868,A2868)&gt;1,0,1),0)</f>
        <v>0</v>
      </c>
    </row>
    <row r="2869" spans="8:13" ht="12.75" customHeight="1" x14ac:dyDescent="0.25">
      <c r="H2869" s="47"/>
      <c r="M2869" s="52">
        <f>IF(H2869&gt;0,IF(COUNTIF($A$2:A2869,A2869)&gt;1,0,1),0)</f>
        <v>0</v>
      </c>
    </row>
    <row r="2870" spans="8:13" ht="12.75" customHeight="1" x14ac:dyDescent="0.25">
      <c r="H2870" s="47"/>
      <c r="M2870" s="52">
        <f>IF(H2870&gt;0,IF(COUNTIF($A$2:A2870,A2870)&gt;1,0,1),0)</f>
        <v>0</v>
      </c>
    </row>
    <row r="2871" spans="8:13" ht="12.75" customHeight="1" x14ac:dyDescent="0.25">
      <c r="H2871" s="47"/>
      <c r="M2871" s="52">
        <f>IF(H2871&gt;0,IF(COUNTIF($A$2:A2871,A2871)&gt;1,0,1),0)</f>
        <v>0</v>
      </c>
    </row>
    <row r="2872" spans="8:13" ht="12.75" customHeight="1" x14ac:dyDescent="0.25">
      <c r="H2872" s="47"/>
      <c r="M2872" s="52">
        <f>IF(H2872&gt;0,IF(COUNTIF($A$2:A2872,A2872)&gt;1,0,1),0)</f>
        <v>0</v>
      </c>
    </row>
    <row r="2873" spans="8:13" ht="12.75" customHeight="1" x14ac:dyDescent="0.25">
      <c r="H2873" s="47"/>
      <c r="M2873" s="52">
        <f>IF(H2873&gt;0,IF(COUNTIF($A$2:A2873,A2873)&gt;1,0,1),0)</f>
        <v>0</v>
      </c>
    </row>
    <row r="2874" spans="8:13" ht="12.75" customHeight="1" x14ac:dyDescent="0.25">
      <c r="H2874" s="47"/>
      <c r="M2874" s="52">
        <f>IF(H2874&gt;0,IF(COUNTIF($A$2:A2874,A2874)&gt;1,0,1),0)</f>
        <v>0</v>
      </c>
    </row>
    <row r="2875" spans="8:13" ht="12.75" customHeight="1" x14ac:dyDescent="0.25">
      <c r="H2875" s="47"/>
      <c r="M2875" s="52">
        <f>IF(H2875&gt;0,IF(COUNTIF($A$2:A2875,A2875)&gt;1,0,1),0)</f>
        <v>0</v>
      </c>
    </row>
    <row r="2876" spans="8:13" ht="12.75" customHeight="1" x14ac:dyDescent="0.25">
      <c r="H2876" s="47"/>
      <c r="M2876" s="52">
        <f>IF(H2876&gt;0,IF(COUNTIF($A$2:A2876,A2876)&gt;1,0,1),0)</f>
        <v>0</v>
      </c>
    </row>
    <row r="2877" spans="8:13" ht="12.75" customHeight="1" x14ac:dyDescent="0.25">
      <c r="H2877" s="47"/>
      <c r="M2877" s="52">
        <f>IF(H2877&gt;0,IF(COUNTIF($A$2:A2877,A2877)&gt;1,0,1),0)</f>
        <v>0</v>
      </c>
    </row>
    <row r="2878" spans="8:13" ht="12.75" customHeight="1" x14ac:dyDescent="0.25">
      <c r="H2878" s="47"/>
      <c r="M2878" s="52">
        <f>IF(H2878&gt;0,IF(COUNTIF($A$2:A2878,A2878)&gt;1,0,1),0)</f>
        <v>0</v>
      </c>
    </row>
    <row r="2879" spans="8:13" ht="12.75" customHeight="1" x14ac:dyDescent="0.25">
      <c r="H2879" s="47"/>
      <c r="M2879" s="52">
        <f>IF(H2879&gt;0,IF(COUNTIF($A$2:A2879,A2879)&gt;1,0,1),0)</f>
        <v>0</v>
      </c>
    </row>
    <row r="2880" spans="8:13" ht="12.75" customHeight="1" x14ac:dyDescent="0.25">
      <c r="H2880" s="47"/>
      <c r="M2880" s="52">
        <f>IF(H2880&gt;0,IF(COUNTIF($A$2:A2880,A2880)&gt;1,0,1),0)</f>
        <v>0</v>
      </c>
    </row>
    <row r="2881" spans="8:13" ht="12.75" customHeight="1" x14ac:dyDescent="0.25">
      <c r="H2881" s="47"/>
      <c r="M2881" s="52">
        <f>IF(H2881&gt;0,IF(COUNTIF($A$2:A2881,A2881)&gt;1,0,1),0)</f>
        <v>0</v>
      </c>
    </row>
    <row r="2882" spans="8:13" ht="12.75" customHeight="1" x14ac:dyDescent="0.25">
      <c r="H2882" s="47"/>
      <c r="M2882" s="52">
        <f>IF(H2882&gt;0,IF(COUNTIF($A$2:A2882,A2882)&gt;1,0,1),0)</f>
        <v>0</v>
      </c>
    </row>
    <row r="2883" spans="8:13" ht="12.75" customHeight="1" x14ac:dyDescent="0.25">
      <c r="H2883" s="47"/>
      <c r="M2883" s="52">
        <f>IF(H2883&gt;0,IF(COUNTIF($A$2:A2883,A2883)&gt;1,0,1),0)</f>
        <v>0</v>
      </c>
    </row>
    <row r="2884" spans="8:13" ht="12.75" customHeight="1" x14ac:dyDescent="0.25">
      <c r="H2884" s="47"/>
      <c r="M2884" s="52">
        <f>IF(H2884&gt;0,IF(COUNTIF($A$2:A2884,A2884)&gt;1,0,1),0)</f>
        <v>0</v>
      </c>
    </row>
    <row r="2885" spans="8:13" ht="12.75" customHeight="1" x14ac:dyDescent="0.25">
      <c r="H2885" s="47"/>
      <c r="M2885" s="52">
        <f>IF(H2885&gt;0,IF(COUNTIF($A$2:A2885,A2885)&gt;1,0,1),0)</f>
        <v>0</v>
      </c>
    </row>
    <row r="2886" spans="8:13" ht="12.75" customHeight="1" x14ac:dyDescent="0.25">
      <c r="H2886" s="47"/>
      <c r="M2886" s="52">
        <f>IF(H2886&gt;0,IF(COUNTIF($A$2:A2886,A2886)&gt;1,0,1),0)</f>
        <v>0</v>
      </c>
    </row>
    <row r="2887" spans="8:13" ht="12.75" customHeight="1" x14ac:dyDescent="0.25">
      <c r="H2887" s="47"/>
      <c r="M2887" s="52">
        <f>IF(H2887&gt;0,IF(COUNTIF($A$2:A2887,A2887)&gt;1,0,1),0)</f>
        <v>0</v>
      </c>
    </row>
    <row r="2888" spans="8:13" ht="12.75" customHeight="1" x14ac:dyDescent="0.25">
      <c r="H2888" s="47"/>
      <c r="M2888" s="52">
        <f>IF(H2888&gt;0,IF(COUNTIF($A$2:A2888,A2888)&gt;1,0,1),0)</f>
        <v>0</v>
      </c>
    </row>
    <row r="2889" spans="8:13" ht="12.75" customHeight="1" x14ac:dyDescent="0.25">
      <c r="H2889" s="47"/>
      <c r="M2889" s="52">
        <f>IF(H2889&gt;0,IF(COUNTIF($A$2:A2889,A2889)&gt;1,0,1),0)</f>
        <v>0</v>
      </c>
    </row>
    <row r="2890" spans="8:13" ht="12.75" customHeight="1" x14ac:dyDescent="0.25">
      <c r="H2890" s="47"/>
      <c r="M2890" s="52">
        <f>IF(H2890&gt;0,IF(COUNTIF($A$2:A2890,A2890)&gt;1,0,1),0)</f>
        <v>0</v>
      </c>
    </row>
    <row r="2891" spans="8:13" ht="12.75" customHeight="1" x14ac:dyDescent="0.25">
      <c r="H2891" s="47"/>
      <c r="M2891" s="52">
        <f>IF(H2891&gt;0,IF(COUNTIF($A$2:A2891,A2891)&gt;1,0,1),0)</f>
        <v>0</v>
      </c>
    </row>
    <row r="2892" spans="8:13" ht="12.75" customHeight="1" x14ac:dyDescent="0.25">
      <c r="H2892" s="47"/>
      <c r="M2892" s="52">
        <f>IF(H2892&gt;0,IF(COUNTIF($A$2:A2892,A2892)&gt;1,0,1),0)</f>
        <v>0</v>
      </c>
    </row>
    <row r="2893" spans="8:13" ht="12.75" customHeight="1" x14ac:dyDescent="0.25">
      <c r="H2893" s="47"/>
      <c r="M2893" s="52">
        <f>IF(H2893&gt;0,IF(COUNTIF($A$2:A2893,A2893)&gt;1,0,1),0)</f>
        <v>0</v>
      </c>
    </row>
    <row r="2894" spans="8:13" ht="12.75" customHeight="1" x14ac:dyDescent="0.25">
      <c r="H2894" s="47"/>
      <c r="M2894" s="52">
        <f>IF(H2894&gt;0,IF(COUNTIF($A$2:A2894,A2894)&gt;1,0,1),0)</f>
        <v>0</v>
      </c>
    </row>
    <row r="2895" spans="8:13" ht="12.75" customHeight="1" x14ac:dyDescent="0.25">
      <c r="H2895" s="47"/>
      <c r="M2895" s="52">
        <f>IF(H2895&gt;0,IF(COUNTIF($A$2:A2895,A2895)&gt;1,0,1),0)</f>
        <v>0</v>
      </c>
    </row>
    <row r="2896" spans="8:13" ht="12.75" customHeight="1" x14ac:dyDescent="0.25">
      <c r="H2896" s="47"/>
      <c r="M2896" s="52">
        <f>IF(H2896&gt;0,IF(COUNTIF($A$2:A2896,A2896)&gt;1,0,1),0)</f>
        <v>0</v>
      </c>
    </row>
    <row r="2897" spans="8:13" ht="12.75" customHeight="1" x14ac:dyDescent="0.25">
      <c r="H2897" s="47"/>
      <c r="M2897" s="52">
        <f>IF(H2897&gt;0,IF(COUNTIF($A$2:A2897,A2897)&gt;1,0,1),0)</f>
        <v>0</v>
      </c>
    </row>
    <row r="2898" spans="8:13" ht="12.75" customHeight="1" x14ac:dyDescent="0.25">
      <c r="H2898" s="47"/>
      <c r="M2898" s="52">
        <f>IF(H2898&gt;0,IF(COUNTIF($A$2:A2898,A2898)&gt;1,0,1),0)</f>
        <v>0</v>
      </c>
    </row>
    <row r="2899" spans="8:13" ht="12.75" customHeight="1" x14ac:dyDescent="0.25">
      <c r="H2899" s="47"/>
      <c r="M2899" s="52">
        <f>IF(H2899&gt;0,IF(COUNTIF($A$2:A2899,A2899)&gt;1,0,1),0)</f>
        <v>0</v>
      </c>
    </row>
    <row r="2900" spans="8:13" ht="12.75" customHeight="1" x14ac:dyDescent="0.25">
      <c r="H2900" s="47"/>
      <c r="M2900" s="52">
        <f>IF(H2900&gt;0,IF(COUNTIF($A$2:A2900,A2900)&gt;1,0,1),0)</f>
        <v>0</v>
      </c>
    </row>
    <row r="2901" spans="8:13" ht="12.75" customHeight="1" x14ac:dyDescent="0.25">
      <c r="H2901" s="47"/>
      <c r="M2901" s="52">
        <f>IF(H2901&gt;0,IF(COUNTIF($A$2:A2901,A2901)&gt;1,0,1),0)</f>
        <v>0</v>
      </c>
    </row>
    <row r="2902" spans="8:13" ht="12.75" customHeight="1" x14ac:dyDescent="0.25">
      <c r="H2902" s="47"/>
      <c r="M2902" s="52">
        <f>IF(H2902&gt;0,IF(COUNTIF($A$2:A2902,A2902)&gt;1,0,1),0)</f>
        <v>0</v>
      </c>
    </row>
    <row r="2903" spans="8:13" ht="12.75" customHeight="1" x14ac:dyDescent="0.25">
      <c r="H2903" s="47"/>
      <c r="M2903" s="52">
        <f>IF(H2903&gt;0,IF(COUNTIF($A$2:A2903,A2903)&gt;1,0,1),0)</f>
        <v>0</v>
      </c>
    </row>
    <row r="2904" spans="8:13" ht="12.75" customHeight="1" x14ac:dyDescent="0.25">
      <c r="H2904" s="47"/>
      <c r="M2904" s="52">
        <f>IF(H2904&gt;0,IF(COUNTIF($A$2:A2904,A2904)&gt;1,0,1),0)</f>
        <v>0</v>
      </c>
    </row>
    <row r="2905" spans="8:13" ht="12.75" customHeight="1" x14ac:dyDescent="0.25">
      <c r="H2905" s="47"/>
      <c r="M2905" s="52">
        <f>IF(H2905&gt;0,IF(COUNTIF($A$2:A2905,A2905)&gt;1,0,1),0)</f>
        <v>0</v>
      </c>
    </row>
    <row r="2906" spans="8:13" ht="12.75" customHeight="1" x14ac:dyDescent="0.25">
      <c r="H2906" s="47"/>
      <c r="M2906" s="52">
        <f>IF(H2906&gt;0,IF(COUNTIF($A$2:A2906,A2906)&gt;1,0,1),0)</f>
        <v>0</v>
      </c>
    </row>
    <row r="2907" spans="8:13" ht="12.75" customHeight="1" x14ac:dyDescent="0.25">
      <c r="H2907" s="47"/>
      <c r="M2907" s="52">
        <f>IF(H2907&gt;0,IF(COUNTIF($A$2:A2907,A2907)&gt;1,0,1),0)</f>
        <v>0</v>
      </c>
    </row>
    <row r="2908" spans="8:13" ht="12.75" customHeight="1" x14ac:dyDescent="0.25">
      <c r="H2908" s="47"/>
      <c r="M2908" s="52">
        <f>IF(H2908&gt;0,IF(COUNTIF($A$2:A2908,A2908)&gt;1,0,1),0)</f>
        <v>0</v>
      </c>
    </row>
    <row r="2909" spans="8:13" ht="12.75" customHeight="1" x14ac:dyDescent="0.25">
      <c r="H2909" s="47"/>
      <c r="M2909" s="52">
        <f>IF(H2909&gt;0,IF(COUNTIF($A$2:A2909,A2909)&gt;1,0,1),0)</f>
        <v>0</v>
      </c>
    </row>
    <row r="2910" spans="8:13" ht="12.75" customHeight="1" x14ac:dyDescent="0.25">
      <c r="H2910" s="47"/>
      <c r="M2910" s="52">
        <f>IF(H2910&gt;0,IF(COUNTIF($A$2:A2910,A2910)&gt;1,0,1),0)</f>
        <v>0</v>
      </c>
    </row>
    <row r="2911" spans="8:13" ht="12.75" customHeight="1" x14ac:dyDescent="0.25">
      <c r="H2911" s="47"/>
      <c r="M2911" s="52">
        <f>IF(H2911&gt;0,IF(COUNTIF($A$2:A2911,A2911)&gt;1,0,1),0)</f>
        <v>0</v>
      </c>
    </row>
    <row r="2912" spans="8:13" ht="12.75" customHeight="1" x14ac:dyDescent="0.25">
      <c r="H2912" s="47"/>
      <c r="M2912" s="52">
        <f>IF(H2912&gt;0,IF(COUNTIF($A$2:A2912,A2912)&gt;1,0,1),0)</f>
        <v>0</v>
      </c>
    </row>
    <row r="2913" spans="8:13" ht="12.75" customHeight="1" x14ac:dyDescent="0.25">
      <c r="H2913" s="47"/>
      <c r="M2913" s="52">
        <f>IF(H2913&gt;0,IF(COUNTIF($A$2:A2913,A2913)&gt;1,0,1),0)</f>
        <v>0</v>
      </c>
    </row>
    <row r="2914" spans="8:13" ht="12.75" customHeight="1" x14ac:dyDescent="0.25">
      <c r="H2914" s="47"/>
      <c r="M2914" s="52">
        <f>IF(H2914&gt;0,IF(COUNTIF($A$2:A2914,A2914)&gt;1,0,1),0)</f>
        <v>0</v>
      </c>
    </row>
    <row r="2915" spans="8:13" ht="12.75" customHeight="1" x14ac:dyDescent="0.25">
      <c r="H2915" s="47"/>
      <c r="M2915" s="52">
        <f>IF(H2915&gt;0,IF(COUNTIF($A$2:A2915,A2915)&gt;1,0,1),0)</f>
        <v>0</v>
      </c>
    </row>
    <row r="2916" spans="8:13" ht="12.75" customHeight="1" x14ac:dyDescent="0.25">
      <c r="H2916" s="47"/>
      <c r="M2916" s="52">
        <f>IF(H2916&gt;0,IF(COUNTIF($A$2:A2916,A2916)&gt;1,0,1),0)</f>
        <v>0</v>
      </c>
    </row>
    <row r="2917" spans="8:13" ht="12.75" customHeight="1" x14ac:dyDescent="0.25">
      <c r="H2917" s="47"/>
      <c r="M2917" s="52">
        <f>IF(H2917&gt;0,IF(COUNTIF($A$2:A2917,A2917)&gt;1,0,1),0)</f>
        <v>0</v>
      </c>
    </row>
    <row r="2918" spans="8:13" ht="12.75" customHeight="1" x14ac:dyDescent="0.25">
      <c r="H2918" s="47"/>
      <c r="M2918" s="52">
        <f>IF(H2918&gt;0,IF(COUNTIF($A$2:A2918,A2918)&gt;1,0,1),0)</f>
        <v>0</v>
      </c>
    </row>
    <row r="2919" spans="8:13" ht="12.75" customHeight="1" x14ac:dyDescent="0.25">
      <c r="H2919" s="47"/>
      <c r="M2919" s="52">
        <f>IF(H2919&gt;0,IF(COUNTIF($A$2:A2919,A2919)&gt;1,0,1),0)</f>
        <v>0</v>
      </c>
    </row>
    <row r="2920" spans="8:13" ht="12.75" customHeight="1" x14ac:dyDescent="0.25">
      <c r="H2920" s="47"/>
      <c r="M2920" s="52">
        <f>IF(H2920&gt;0,IF(COUNTIF($A$2:A2920,A2920)&gt;1,0,1),0)</f>
        <v>0</v>
      </c>
    </row>
    <row r="2921" spans="8:13" ht="12.75" customHeight="1" x14ac:dyDescent="0.25">
      <c r="H2921" s="47"/>
      <c r="M2921" s="52">
        <f>IF(H2921&gt;0,IF(COUNTIF($A$2:A2921,A2921)&gt;1,0,1),0)</f>
        <v>0</v>
      </c>
    </row>
    <row r="2922" spans="8:13" ht="12.75" customHeight="1" x14ac:dyDescent="0.25">
      <c r="H2922" s="47"/>
      <c r="M2922" s="52">
        <f>IF(H2922&gt;0,IF(COUNTIF($A$2:A2922,A2922)&gt;1,0,1),0)</f>
        <v>0</v>
      </c>
    </row>
    <row r="2923" spans="8:13" ht="12.75" customHeight="1" x14ac:dyDescent="0.25">
      <c r="H2923" s="47"/>
      <c r="M2923" s="52">
        <f>IF(H2923&gt;0,IF(COUNTIF($A$2:A2923,A2923)&gt;1,0,1),0)</f>
        <v>0</v>
      </c>
    </row>
    <row r="2924" spans="8:13" ht="12.75" customHeight="1" x14ac:dyDescent="0.25">
      <c r="H2924" s="47"/>
      <c r="M2924" s="52">
        <f>IF(H2924&gt;0,IF(COUNTIF($A$2:A2924,A2924)&gt;1,0,1),0)</f>
        <v>0</v>
      </c>
    </row>
    <row r="2925" spans="8:13" ht="12.75" customHeight="1" x14ac:dyDescent="0.25">
      <c r="H2925" s="47"/>
      <c r="M2925" s="52">
        <f>IF(H2925&gt;0,IF(COUNTIF($A$2:A2925,A2925)&gt;1,0,1),0)</f>
        <v>0</v>
      </c>
    </row>
    <row r="2926" spans="8:13" ht="12.75" customHeight="1" x14ac:dyDescent="0.25">
      <c r="H2926" s="47"/>
      <c r="M2926" s="52">
        <f>IF(H2926&gt;0,IF(COUNTIF($A$2:A2926,A2926)&gt;1,0,1),0)</f>
        <v>0</v>
      </c>
    </row>
    <row r="2927" spans="8:13" ht="12.75" customHeight="1" x14ac:dyDescent="0.25">
      <c r="H2927" s="47"/>
      <c r="M2927" s="52">
        <f>IF(H2927&gt;0,IF(COUNTIF($A$2:A2927,A2927)&gt;1,0,1),0)</f>
        <v>0</v>
      </c>
    </row>
    <row r="2928" spans="8:13" ht="12.75" customHeight="1" x14ac:dyDescent="0.25">
      <c r="H2928" s="47"/>
      <c r="M2928" s="52">
        <f>IF(H2928&gt;0,IF(COUNTIF($A$2:A2928,A2928)&gt;1,0,1),0)</f>
        <v>0</v>
      </c>
    </row>
    <row r="2929" spans="8:13" ht="12.75" customHeight="1" x14ac:dyDescent="0.25">
      <c r="H2929" s="47"/>
      <c r="M2929" s="52">
        <f>IF(H2929&gt;0,IF(COUNTIF($A$2:A2929,A2929)&gt;1,0,1),0)</f>
        <v>0</v>
      </c>
    </row>
    <row r="2930" spans="8:13" ht="12.75" customHeight="1" x14ac:dyDescent="0.25">
      <c r="H2930" s="47"/>
      <c r="M2930" s="52">
        <f>IF(H2930&gt;0,IF(COUNTIF($A$2:A2930,A2930)&gt;1,0,1),0)</f>
        <v>0</v>
      </c>
    </row>
    <row r="2931" spans="8:13" ht="12.75" customHeight="1" x14ac:dyDescent="0.25">
      <c r="H2931" s="47"/>
      <c r="M2931" s="52">
        <f>IF(H2931&gt;0,IF(COUNTIF($A$2:A2931,A2931)&gt;1,0,1),0)</f>
        <v>0</v>
      </c>
    </row>
    <row r="2932" spans="8:13" ht="12.75" customHeight="1" x14ac:dyDescent="0.25">
      <c r="H2932" s="47"/>
      <c r="M2932" s="52">
        <f>IF(H2932&gt;0,IF(COUNTIF($A$2:A2932,A2932)&gt;1,0,1),0)</f>
        <v>0</v>
      </c>
    </row>
    <row r="2933" spans="8:13" ht="12.75" customHeight="1" x14ac:dyDescent="0.25">
      <c r="H2933" s="47"/>
      <c r="M2933" s="52">
        <f>IF(H2933&gt;0,IF(COUNTIF($A$2:A2933,A2933)&gt;1,0,1),0)</f>
        <v>0</v>
      </c>
    </row>
    <row r="2934" spans="8:13" ht="12.75" customHeight="1" x14ac:dyDescent="0.25">
      <c r="H2934" s="47"/>
      <c r="M2934" s="52">
        <f>IF(H2934&gt;0,IF(COUNTIF($A$2:A2934,A2934)&gt;1,0,1),0)</f>
        <v>0</v>
      </c>
    </row>
    <row r="2935" spans="8:13" ht="12.75" customHeight="1" x14ac:dyDescent="0.25">
      <c r="H2935" s="47"/>
      <c r="M2935" s="52">
        <f>IF(H2935&gt;0,IF(COUNTIF($A$2:A2935,A2935)&gt;1,0,1),0)</f>
        <v>0</v>
      </c>
    </row>
    <row r="2936" spans="8:13" ht="12.75" customHeight="1" x14ac:dyDescent="0.25">
      <c r="H2936" s="47"/>
      <c r="M2936" s="52">
        <f>IF(H2936&gt;0,IF(COUNTIF($A$2:A2936,A2936)&gt;1,0,1),0)</f>
        <v>0</v>
      </c>
    </row>
    <row r="2937" spans="8:13" ht="12.75" customHeight="1" x14ac:dyDescent="0.25">
      <c r="H2937" s="47"/>
      <c r="M2937" s="52">
        <f>IF(H2937&gt;0,IF(COUNTIF($A$2:A2937,A2937)&gt;1,0,1),0)</f>
        <v>0</v>
      </c>
    </row>
    <row r="2938" spans="8:13" ht="12.75" customHeight="1" x14ac:dyDescent="0.25">
      <c r="H2938" s="47"/>
      <c r="M2938" s="52">
        <f>IF(H2938&gt;0,IF(COUNTIF($A$2:A2938,A2938)&gt;1,0,1),0)</f>
        <v>0</v>
      </c>
    </row>
    <row r="2939" spans="8:13" ht="12.75" customHeight="1" x14ac:dyDescent="0.25">
      <c r="H2939" s="47"/>
      <c r="M2939" s="52">
        <f>IF(H2939&gt;0,IF(COUNTIF($A$2:A2939,A2939)&gt;1,0,1),0)</f>
        <v>0</v>
      </c>
    </row>
    <row r="2940" spans="8:13" ht="12.75" customHeight="1" x14ac:dyDescent="0.25">
      <c r="H2940" s="47"/>
      <c r="M2940" s="52">
        <f>IF(H2940&gt;0,IF(COUNTIF($A$2:A2940,A2940)&gt;1,0,1),0)</f>
        <v>0</v>
      </c>
    </row>
    <row r="2941" spans="8:13" ht="12.75" customHeight="1" x14ac:dyDescent="0.25">
      <c r="H2941" s="47"/>
      <c r="M2941" s="52">
        <f>IF(H2941&gt;0,IF(COUNTIF($A$2:A2941,A2941)&gt;1,0,1),0)</f>
        <v>0</v>
      </c>
    </row>
    <row r="2942" spans="8:13" ht="12.75" customHeight="1" x14ac:dyDescent="0.25">
      <c r="H2942" s="47"/>
      <c r="M2942" s="52">
        <f>IF(H2942&gt;0,IF(COUNTIF($A$2:A2942,A2942)&gt;1,0,1),0)</f>
        <v>0</v>
      </c>
    </row>
    <row r="2943" spans="8:13" ht="12.75" customHeight="1" x14ac:dyDescent="0.25">
      <c r="H2943" s="47"/>
      <c r="M2943" s="52">
        <f>IF(H2943&gt;0,IF(COUNTIF($A$2:A2943,A2943)&gt;1,0,1),0)</f>
        <v>0</v>
      </c>
    </row>
    <row r="2944" spans="8:13" ht="12.75" customHeight="1" x14ac:dyDescent="0.25">
      <c r="H2944" s="47"/>
      <c r="M2944" s="52">
        <f>IF(H2944&gt;0,IF(COUNTIF($A$2:A2944,A2944)&gt;1,0,1),0)</f>
        <v>0</v>
      </c>
    </row>
    <row r="2945" spans="8:13" ht="12.75" customHeight="1" x14ac:dyDescent="0.25">
      <c r="H2945" s="47"/>
      <c r="M2945" s="52">
        <f>IF(H2945&gt;0,IF(COUNTIF($A$2:A2945,A2945)&gt;1,0,1),0)</f>
        <v>0</v>
      </c>
    </row>
    <row r="2946" spans="8:13" ht="12.75" customHeight="1" x14ac:dyDescent="0.25">
      <c r="H2946" s="47"/>
      <c r="M2946" s="52">
        <f>IF(H2946&gt;0,IF(COUNTIF($A$2:A2946,A2946)&gt;1,0,1),0)</f>
        <v>0</v>
      </c>
    </row>
    <row r="2947" spans="8:13" ht="12.75" customHeight="1" x14ac:dyDescent="0.25">
      <c r="H2947" s="47"/>
      <c r="M2947" s="52">
        <f>IF(H2947&gt;0,IF(COUNTIF($A$2:A2947,A2947)&gt;1,0,1),0)</f>
        <v>0</v>
      </c>
    </row>
    <row r="2948" spans="8:13" ht="12.75" customHeight="1" x14ac:dyDescent="0.25">
      <c r="H2948" s="47"/>
      <c r="M2948" s="52">
        <f>IF(H2948&gt;0,IF(COUNTIF($A$2:A2948,A2948)&gt;1,0,1),0)</f>
        <v>0</v>
      </c>
    </row>
    <row r="2949" spans="8:13" ht="12.75" customHeight="1" x14ac:dyDescent="0.25">
      <c r="H2949" s="47"/>
      <c r="M2949" s="52">
        <f>IF(H2949&gt;0,IF(COUNTIF($A$2:A2949,A2949)&gt;1,0,1),0)</f>
        <v>0</v>
      </c>
    </row>
    <row r="2950" spans="8:13" ht="12.75" customHeight="1" x14ac:dyDescent="0.25">
      <c r="H2950" s="47"/>
      <c r="M2950" s="52">
        <f>IF(H2950&gt;0,IF(COUNTIF($A$2:A2950,A2950)&gt;1,0,1),0)</f>
        <v>0</v>
      </c>
    </row>
    <row r="2951" spans="8:13" ht="12.75" customHeight="1" x14ac:dyDescent="0.25">
      <c r="H2951" s="47"/>
      <c r="M2951" s="52">
        <f>IF(H2951&gt;0,IF(COUNTIF($A$2:A2951,A2951)&gt;1,0,1),0)</f>
        <v>0</v>
      </c>
    </row>
    <row r="2952" spans="8:13" ht="12.75" customHeight="1" x14ac:dyDescent="0.25">
      <c r="H2952" s="47"/>
      <c r="M2952" s="52">
        <f>IF(H2952&gt;0,IF(COUNTIF($A$2:A2952,A2952)&gt;1,0,1),0)</f>
        <v>0</v>
      </c>
    </row>
    <row r="2953" spans="8:13" ht="12.75" customHeight="1" x14ac:dyDescent="0.25">
      <c r="H2953" s="47"/>
      <c r="M2953" s="52">
        <f>IF(H2953&gt;0,IF(COUNTIF($A$2:A2953,A2953)&gt;1,0,1),0)</f>
        <v>0</v>
      </c>
    </row>
    <row r="2954" spans="8:13" ht="12.75" customHeight="1" x14ac:dyDescent="0.25">
      <c r="H2954" s="47"/>
      <c r="M2954" s="52">
        <f>IF(H2954&gt;0,IF(COUNTIF($A$2:A2954,A2954)&gt;1,0,1),0)</f>
        <v>0</v>
      </c>
    </row>
    <row r="2955" spans="8:13" ht="12.75" customHeight="1" x14ac:dyDescent="0.25">
      <c r="H2955" s="47"/>
      <c r="M2955" s="52">
        <f>IF(H2955&gt;0,IF(COUNTIF($A$2:A2955,A2955)&gt;1,0,1),0)</f>
        <v>0</v>
      </c>
    </row>
    <row r="2956" spans="8:13" ht="12.75" customHeight="1" x14ac:dyDescent="0.25">
      <c r="H2956" s="47"/>
      <c r="M2956" s="52">
        <f>IF(H2956&gt;0,IF(COUNTIF($A$2:A2956,A2956)&gt;1,0,1),0)</f>
        <v>0</v>
      </c>
    </row>
    <row r="2957" spans="8:13" ht="12.75" customHeight="1" x14ac:dyDescent="0.25">
      <c r="H2957" s="47"/>
      <c r="M2957" s="52">
        <f>IF(H2957&gt;0,IF(COUNTIF($A$2:A2957,A2957)&gt;1,0,1),0)</f>
        <v>0</v>
      </c>
    </row>
    <row r="2958" spans="8:13" ht="12.75" customHeight="1" x14ac:dyDescent="0.25">
      <c r="H2958" s="47"/>
      <c r="M2958" s="52">
        <f>IF(H2958&gt;0,IF(COUNTIF($A$2:A2958,A2958)&gt;1,0,1),0)</f>
        <v>0</v>
      </c>
    </row>
    <row r="2959" spans="8:13" ht="12.75" customHeight="1" x14ac:dyDescent="0.25">
      <c r="H2959" s="47"/>
      <c r="M2959" s="52">
        <f>IF(H2959&gt;0,IF(COUNTIF($A$2:A2959,A2959)&gt;1,0,1),0)</f>
        <v>0</v>
      </c>
    </row>
    <row r="2960" spans="8:13" ht="12.75" customHeight="1" x14ac:dyDescent="0.25">
      <c r="H2960" s="47"/>
      <c r="M2960" s="52">
        <f>IF(H2960&gt;0,IF(COUNTIF($A$2:A2960,A2960)&gt;1,0,1),0)</f>
        <v>0</v>
      </c>
    </row>
    <row r="2961" spans="8:13" ht="12.75" customHeight="1" x14ac:dyDescent="0.25">
      <c r="H2961" s="47"/>
      <c r="M2961" s="52">
        <f>IF(H2961&gt;0,IF(COUNTIF($A$2:A2961,A2961)&gt;1,0,1),0)</f>
        <v>0</v>
      </c>
    </row>
    <row r="2962" spans="8:13" ht="12.75" customHeight="1" x14ac:dyDescent="0.25">
      <c r="H2962" s="47"/>
      <c r="M2962" s="52">
        <f>IF(H2962&gt;0,IF(COUNTIF($A$2:A2962,A2962)&gt;1,0,1),0)</f>
        <v>0</v>
      </c>
    </row>
    <row r="2963" spans="8:13" ht="12.75" customHeight="1" x14ac:dyDescent="0.25">
      <c r="H2963" s="47"/>
      <c r="M2963" s="52">
        <f>IF(H2963&gt;0,IF(COUNTIF($A$2:A2963,A2963)&gt;1,0,1),0)</f>
        <v>0</v>
      </c>
    </row>
    <row r="2964" spans="8:13" ht="12.75" customHeight="1" x14ac:dyDescent="0.25">
      <c r="H2964" s="47"/>
      <c r="M2964" s="52">
        <f>IF(H2964&gt;0,IF(COUNTIF($A$2:A2964,A2964)&gt;1,0,1),0)</f>
        <v>0</v>
      </c>
    </row>
    <row r="2965" spans="8:13" ht="12.75" customHeight="1" x14ac:dyDescent="0.25">
      <c r="H2965" s="47"/>
      <c r="M2965" s="52">
        <f>IF(H2965&gt;0,IF(COUNTIF($A$2:A2965,A2965)&gt;1,0,1),0)</f>
        <v>0</v>
      </c>
    </row>
    <row r="2966" spans="8:13" ht="12.75" customHeight="1" x14ac:dyDescent="0.25">
      <c r="H2966" s="47"/>
      <c r="M2966" s="52">
        <f>IF(H2966&gt;0,IF(COUNTIF($A$2:A2966,A2966)&gt;1,0,1),0)</f>
        <v>0</v>
      </c>
    </row>
    <row r="2967" spans="8:13" ht="12.75" customHeight="1" x14ac:dyDescent="0.25">
      <c r="H2967" s="47"/>
      <c r="M2967" s="52">
        <f>IF(H2967&gt;0,IF(COUNTIF($A$2:A2967,A2967)&gt;1,0,1),0)</f>
        <v>0</v>
      </c>
    </row>
    <row r="2968" spans="8:13" ht="12.75" customHeight="1" x14ac:dyDescent="0.25">
      <c r="H2968" s="47"/>
      <c r="M2968" s="52">
        <f>IF(H2968&gt;0,IF(COUNTIF($A$2:A2968,A2968)&gt;1,0,1),0)</f>
        <v>0</v>
      </c>
    </row>
    <row r="2969" spans="8:13" ht="12.75" customHeight="1" x14ac:dyDescent="0.25">
      <c r="H2969" s="47"/>
      <c r="M2969" s="52">
        <f>IF(H2969&gt;0,IF(COUNTIF($A$2:A2969,A2969)&gt;1,0,1),0)</f>
        <v>0</v>
      </c>
    </row>
    <row r="2970" spans="8:13" ht="12.75" customHeight="1" x14ac:dyDescent="0.25">
      <c r="H2970" s="47"/>
      <c r="M2970" s="52">
        <f>IF(H2970&gt;0,IF(COUNTIF($A$2:A2970,A2970)&gt;1,0,1),0)</f>
        <v>0</v>
      </c>
    </row>
    <row r="2971" spans="8:13" ht="12.75" customHeight="1" x14ac:dyDescent="0.25">
      <c r="H2971" s="47"/>
      <c r="M2971" s="52">
        <f>IF(H2971&gt;0,IF(COUNTIF($A$2:A2971,A2971)&gt;1,0,1),0)</f>
        <v>0</v>
      </c>
    </row>
    <row r="2972" spans="8:13" ht="12.75" customHeight="1" x14ac:dyDescent="0.25">
      <c r="H2972" s="47"/>
      <c r="M2972" s="52">
        <f>IF(H2972&gt;0,IF(COUNTIF($A$2:A2972,A2972)&gt;1,0,1),0)</f>
        <v>0</v>
      </c>
    </row>
    <row r="2973" spans="8:13" ht="12.75" customHeight="1" x14ac:dyDescent="0.25">
      <c r="H2973" s="47"/>
      <c r="M2973" s="52">
        <f>IF(H2973&gt;0,IF(COUNTIF($A$2:A2973,A2973)&gt;1,0,1),0)</f>
        <v>0</v>
      </c>
    </row>
    <row r="2974" spans="8:13" ht="12.75" customHeight="1" x14ac:dyDescent="0.25">
      <c r="H2974" s="47"/>
      <c r="M2974" s="52">
        <f>IF(H2974&gt;0,IF(COUNTIF($A$2:A2974,A2974)&gt;1,0,1),0)</f>
        <v>0</v>
      </c>
    </row>
    <row r="2975" spans="8:13" ht="12.75" customHeight="1" x14ac:dyDescent="0.25">
      <c r="H2975" s="47"/>
      <c r="M2975" s="52">
        <f>IF(H2975&gt;0,IF(COUNTIF($A$2:A2975,A2975)&gt;1,0,1),0)</f>
        <v>0</v>
      </c>
    </row>
    <row r="2976" spans="8:13" ht="12.75" customHeight="1" x14ac:dyDescent="0.25">
      <c r="H2976" s="47"/>
      <c r="M2976" s="52">
        <f>IF(H2976&gt;0,IF(COUNTIF($A$2:A2976,A2976)&gt;1,0,1),0)</f>
        <v>0</v>
      </c>
    </row>
    <row r="2977" spans="8:13" ht="12.75" customHeight="1" x14ac:dyDescent="0.25">
      <c r="H2977" s="47"/>
      <c r="M2977" s="52">
        <f>IF(H2977&gt;0,IF(COUNTIF($A$2:A2977,A2977)&gt;1,0,1),0)</f>
        <v>0</v>
      </c>
    </row>
    <row r="2978" spans="8:13" ht="12.75" customHeight="1" x14ac:dyDescent="0.25">
      <c r="H2978" s="47"/>
      <c r="M2978" s="52">
        <f>IF(H2978&gt;0,IF(COUNTIF($A$2:A2978,A2978)&gt;1,0,1),0)</f>
        <v>0</v>
      </c>
    </row>
    <row r="2979" spans="8:13" ht="12.75" customHeight="1" x14ac:dyDescent="0.25">
      <c r="H2979" s="47"/>
      <c r="M2979" s="52">
        <f>IF(H2979&gt;0,IF(COUNTIF($A$2:A2979,A2979)&gt;1,0,1),0)</f>
        <v>0</v>
      </c>
    </row>
    <row r="2980" spans="8:13" ht="12.75" customHeight="1" x14ac:dyDescent="0.25">
      <c r="H2980" s="47"/>
      <c r="M2980" s="52">
        <f>IF(H2980&gt;0,IF(COUNTIF($A$2:A2980,A2980)&gt;1,0,1),0)</f>
        <v>0</v>
      </c>
    </row>
    <row r="2981" spans="8:13" ht="12.75" customHeight="1" x14ac:dyDescent="0.25">
      <c r="H2981" s="47"/>
      <c r="M2981" s="52">
        <f>IF(H2981&gt;0,IF(COUNTIF($A$2:A2981,A2981)&gt;1,0,1),0)</f>
        <v>0</v>
      </c>
    </row>
    <row r="2982" spans="8:13" ht="12.75" customHeight="1" x14ac:dyDescent="0.25">
      <c r="H2982" s="47"/>
      <c r="M2982" s="52">
        <f>IF(H2982&gt;0,IF(COUNTIF($A$2:A2982,A2982)&gt;1,0,1),0)</f>
        <v>0</v>
      </c>
    </row>
    <row r="2983" spans="8:13" ht="12.75" customHeight="1" x14ac:dyDescent="0.25">
      <c r="H2983" s="47"/>
      <c r="M2983" s="52">
        <f>IF(H2983&gt;0,IF(COUNTIF($A$2:A2983,A2983)&gt;1,0,1),0)</f>
        <v>0</v>
      </c>
    </row>
    <row r="2984" spans="8:13" ht="12.75" customHeight="1" x14ac:dyDescent="0.25">
      <c r="H2984" s="47"/>
      <c r="M2984" s="52">
        <f>IF(H2984&gt;0,IF(COUNTIF($A$2:A2984,A2984)&gt;1,0,1),0)</f>
        <v>0</v>
      </c>
    </row>
    <row r="2985" spans="8:13" ht="12.75" customHeight="1" x14ac:dyDescent="0.25">
      <c r="H2985" s="47"/>
      <c r="M2985" s="52">
        <f>IF(H2985&gt;0,IF(COUNTIF($A$2:A2985,A2985)&gt;1,0,1),0)</f>
        <v>0</v>
      </c>
    </row>
    <row r="2986" spans="8:13" ht="12.75" customHeight="1" x14ac:dyDescent="0.25">
      <c r="H2986" s="47"/>
      <c r="M2986" s="52">
        <f>IF(H2986&gt;0,IF(COUNTIF($A$2:A2986,A2986)&gt;1,0,1),0)</f>
        <v>0</v>
      </c>
    </row>
    <row r="2987" spans="8:13" ht="12.75" customHeight="1" x14ac:dyDescent="0.25">
      <c r="H2987" s="47"/>
      <c r="M2987" s="52">
        <f>IF(H2987&gt;0,IF(COUNTIF($A$2:A2987,A2987)&gt;1,0,1),0)</f>
        <v>0</v>
      </c>
    </row>
    <row r="2988" spans="8:13" ht="12.75" customHeight="1" x14ac:dyDescent="0.25">
      <c r="H2988" s="47"/>
      <c r="M2988" s="52">
        <f>IF(H2988&gt;0,IF(COUNTIF($A$2:A2988,A2988)&gt;1,0,1),0)</f>
        <v>0</v>
      </c>
    </row>
    <row r="2989" spans="8:13" ht="12.75" customHeight="1" x14ac:dyDescent="0.25">
      <c r="H2989" s="47"/>
      <c r="M2989" s="52">
        <f>IF(H2989&gt;0,IF(COUNTIF($A$2:A2989,A2989)&gt;1,0,1),0)</f>
        <v>0</v>
      </c>
    </row>
    <row r="2990" spans="8:13" ht="12.75" customHeight="1" x14ac:dyDescent="0.25">
      <c r="H2990" s="47"/>
      <c r="M2990" s="52">
        <f>IF(H2990&gt;0,IF(COUNTIF($A$2:A2990,A2990)&gt;1,0,1),0)</f>
        <v>0</v>
      </c>
    </row>
    <row r="2991" spans="8:13" ht="12.75" customHeight="1" x14ac:dyDescent="0.25">
      <c r="H2991" s="47"/>
      <c r="M2991" s="52">
        <f>IF(H2991&gt;0,IF(COUNTIF($A$2:A2991,A2991)&gt;1,0,1),0)</f>
        <v>0</v>
      </c>
    </row>
    <row r="2992" spans="8:13" ht="12.75" customHeight="1" x14ac:dyDescent="0.25">
      <c r="H2992" s="47"/>
      <c r="M2992" s="52">
        <f>IF(H2992&gt;0,IF(COUNTIF($A$2:A2992,A2992)&gt;1,0,1),0)</f>
        <v>0</v>
      </c>
    </row>
    <row r="2993" spans="8:13" ht="12.75" customHeight="1" x14ac:dyDescent="0.25">
      <c r="H2993" s="47"/>
      <c r="M2993" s="52">
        <f>IF(H2993&gt;0,IF(COUNTIF($A$2:A2993,A2993)&gt;1,0,1),0)</f>
        <v>0</v>
      </c>
    </row>
    <row r="2994" spans="8:13" ht="12.75" customHeight="1" x14ac:dyDescent="0.25">
      <c r="H2994" s="47"/>
      <c r="M2994" s="52">
        <f>IF(H2994&gt;0,IF(COUNTIF($A$2:A2994,A2994)&gt;1,0,1),0)</f>
        <v>0</v>
      </c>
    </row>
    <row r="2995" spans="8:13" ht="12.75" customHeight="1" x14ac:dyDescent="0.25">
      <c r="H2995" s="47"/>
      <c r="M2995" s="52">
        <f>IF(H2995&gt;0,IF(COUNTIF($A$2:A2995,A2995)&gt;1,0,1),0)</f>
        <v>0</v>
      </c>
    </row>
    <row r="2996" spans="8:13" ht="12.75" customHeight="1" x14ac:dyDescent="0.25">
      <c r="H2996" s="47"/>
      <c r="M2996" s="52">
        <f>IF(H2996&gt;0,IF(COUNTIF($A$2:A2996,A2996)&gt;1,0,1),0)</f>
        <v>0</v>
      </c>
    </row>
    <row r="2997" spans="8:13" ht="12.75" customHeight="1" x14ac:dyDescent="0.25">
      <c r="H2997" s="47"/>
      <c r="M2997" s="52">
        <f>IF(H2997&gt;0,IF(COUNTIF($A$2:A2997,A2997)&gt;1,0,1),0)</f>
        <v>0</v>
      </c>
    </row>
    <row r="2998" spans="8:13" ht="12.75" customHeight="1" x14ac:dyDescent="0.25">
      <c r="H2998" s="47"/>
      <c r="M2998" s="52">
        <f>IF(H2998&gt;0,IF(COUNTIF($A$2:A2998,A2998)&gt;1,0,1),0)</f>
        <v>0</v>
      </c>
    </row>
    <row r="2999" spans="8:13" ht="12.75" customHeight="1" x14ac:dyDescent="0.25">
      <c r="H2999" s="47"/>
      <c r="M2999" s="52">
        <f>IF(H2999&gt;0,IF(COUNTIF($A$2:A2999,A2999)&gt;1,0,1),0)</f>
        <v>0</v>
      </c>
    </row>
    <row r="3000" spans="8:13" ht="12.75" customHeight="1" x14ac:dyDescent="0.25">
      <c r="H3000" s="47"/>
      <c r="M3000" s="52">
        <f>IF(H3000&gt;0,IF(COUNTIF($A$2:A3000,A3000)&gt;1,0,1),0)</f>
        <v>0</v>
      </c>
    </row>
    <row r="3001" spans="8:13" ht="12.75" customHeight="1" x14ac:dyDescent="0.25">
      <c r="H3001" s="47"/>
      <c r="M3001" s="52">
        <f>IF(H3001&gt;0,IF(COUNTIF($A$2:A3001,A3001)&gt;1,0,1),0)</f>
        <v>0</v>
      </c>
    </row>
    <row r="3002" spans="8:13" ht="12.75" customHeight="1" x14ac:dyDescent="0.25">
      <c r="H3002" s="47"/>
      <c r="M3002" s="52">
        <f>IF(H3002&gt;0,IF(COUNTIF($A$2:A3002,A3002)&gt;1,0,1),0)</f>
        <v>0</v>
      </c>
    </row>
    <row r="3003" spans="8:13" ht="12.75" customHeight="1" x14ac:dyDescent="0.25">
      <c r="H3003" s="47"/>
      <c r="M3003" s="52">
        <f>IF(H3003&gt;0,IF(COUNTIF($A$2:A3003,A3003)&gt;1,0,1),0)</f>
        <v>0</v>
      </c>
    </row>
    <row r="3004" spans="8:13" ht="12.75" customHeight="1" x14ac:dyDescent="0.25">
      <c r="H3004" s="47"/>
      <c r="M3004" s="52">
        <f>IF(H3004&gt;0,IF(COUNTIF($A$2:A3004,A3004)&gt;1,0,1),0)</f>
        <v>0</v>
      </c>
    </row>
    <row r="3005" spans="8:13" ht="12.75" customHeight="1" x14ac:dyDescent="0.25">
      <c r="H3005" s="47"/>
      <c r="M3005" s="52">
        <f>IF(H3005&gt;0,IF(COUNTIF($A$2:A3005,A3005)&gt;1,0,1),0)</f>
        <v>0</v>
      </c>
    </row>
    <row r="3006" spans="8:13" ht="12.75" customHeight="1" x14ac:dyDescent="0.25">
      <c r="H3006" s="47"/>
      <c r="M3006" s="52">
        <f>IF(H3006&gt;0,IF(COUNTIF($A$2:A3006,A3006)&gt;1,0,1),0)</f>
        <v>0</v>
      </c>
    </row>
    <row r="3007" spans="8:13" ht="12.75" customHeight="1" x14ac:dyDescent="0.25">
      <c r="H3007" s="47"/>
      <c r="M3007" s="52">
        <f>IF(H3007&gt;0,IF(COUNTIF($A$2:A3007,A3007)&gt;1,0,1),0)</f>
        <v>0</v>
      </c>
    </row>
    <row r="3008" spans="8:13" ht="12.75" customHeight="1" x14ac:dyDescent="0.25">
      <c r="H3008" s="47"/>
      <c r="M3008" s="52">
        <f>IF(H3008&gt;0,IF(COUNTIF($A$2:A3008,A3008)&gt;1,0,1),0)</f>
        <v>0</v>
      </c>
    </row>
    <row r="3009" spans="8:13" ht="12.75" customHeight="1" x14ac:dyDescent="0.25">
      <c r="H3009" s="47"/>
      <c r="M3009" s="52">
        <f>IF(H3009&gt;0,IF(COUNTIF($A$2:A3009,A3009)&gt;1,0,1),0)</f>
        <v>0</v>
      </c>
    </row>
    <row r="3010" spans="8:13" ht="12.75" customHeight="1" x14ac:dyDescent="0.25">
      <c r="H3010" s="47"/>
      <c r="M3010" s="52">
        <f>IF(H3010&gt;0,IF(COUNTIF($A$2:A3010,A3010)&gt;1,0,1),0)</f>
        <v>0</v>
      </c>
    </row>
    <row r="3011" spans="8:13" ht="12.75" customHeight="1" x14ac:dyDescent="0.25">
      <c r="H3011" s="47"/>
      <c r="M3011" s="52">
        <f>IF(H3011&gt;0,IF(COUNTIF($A$2:A3011,A3011)&gt;1,0,1),0)</f>
        <v>0</v>
      </c>
    </row>
    <row r="3012" spans="8:13" ht="12.75" customHeight="1" x14ac:dyDescent="0.25">
      <c r="H3012" s="47"/>
      <c r="M3012" s="52">
        <f>IF(H3012&gt;0,IF(COUNTIF($A$2:A3012,A3012)&gt;1,0,1),0)</f>
        <v>0</v>
      </c>
    </row>
    <row r="3013" spans="8:13" ht="12.75" customHeight="1" x14ac:dyDescent="0.25">
      <c r="H3013" s="47"/>
      <c r="M3013" s="52">
        <f>IF(H3013&gt;0,IF(COUNTIF($A$2:A3013,A3013)&gt;1,0,1),0)</f>
        <v>0</v>
      </c>
    </row>
    <row r="3014" spans="8:13" ht="12.75" customHeight="1" x14ac:dyDescent="0.25">
      <c r="H3014" s="47"/>
      <c r="M3014" s="52">
        <f>IF(H3014&gt;0,IF(COUNTIF($A$2:A3014,A3014)&gt;1,0,1),0)</f>
        <v>0</v>
      </c>
    </row>
    <row r="3015" spans="8:13" ht="12.75" customHeight="1" x14ac:dyDescent="0.25">
      <c r="H3015" s="47"/>
      <c r="M3015" s="52">
        <f>IF(H3015&gt;0,IF(COUNTIF($A$2:A3015,A3015)&gt;1,0,1),0)</f>
        <v>0</v>
      </c>
    </row>
    <row r="3016" spans="8:13" ht="12.75" customHeight="1" x14ac:dyDescent="0.25">
      <c r="H3016" s="47"/>
      <c r="M3016" s="52">
        <f>IF(H3016&gt;0,IF(COUNTIF($A$2:A3016,A3016)&gt;1,0,1),0)</f>
        <v>0</v>
      </c>
    </row>
    <row r="3017" spans="8:13" ht="12.75" customHeight="1" x14ac:dyDescent="0.25">
      <c r="H3017" s="47"/>
      <c r="M3017" s="52">
        <f>IF(H3017&gt;0,IF(COUNTIF($A$2:A3017,A3017)&gt;1,0,1),0)</f>
        <v>0</v>
      </c>
    </row>
    <row r="3018" spans="8:13" ht="12.75" customHeight="1" x14ac:dyDescent="0.25">
      <c r="H3018" s="47"/>
      <c r="M3018" s="52">
        <f>IF(H3018&gt;0,IF(COUNTIF($A$2:A3018,A3018)&gt;1,0,1),0)</f>
        <v>0</v>
      </c>
    </row>
    <row r="3019" spans="8:13" ht="12.75" customHeight="1" x14ac:dyDescent="0.25">
      <c r="H3019" s="47"/>
      <c r="M3019" s="52">
        <f>IF(H3019&gt;0,IF(COUNTIF($A$2:A3019,A3019)&gt;1,0,1),0)</f>
        <v>0</v>
      </c>
    </row>
    <row r="3020" spans="8:13" ht="12.75" customHeight="1" x14ac:dyDescent="0.25">
      <c r="H3020" s="47"/>
      <c r="M3020" s="52">
        <f>IF(H3020&gt;0,IF(COUNTIF($A$2:A3020,A3020)&gt;1,0,1),0)</f>
        <v>0</v>
      </c>
    </row>
    <row r="3021" spans="8:13" ht="12.75" customHeight="1" x14ac:dyDescent="0.25">
      <c r="H3021" s="47"/>
      <c r="M3021" s="52">
        <f>IF(H3021&gt;0,IF(COUNTIF($A$2:A3021,A3021)&gt;1,0,1),0)</f>
        <v>0</v>
      </c>
    </row>
    <row r="3022" spans="8:13" ht="12.75" customHeight="1" x14ac:dyDescent="0.25">
      <c r="H3022" s="47"/>
      <c r="M3022" s="52">
        <f>IF(H3022&gt;0,IF(COUNTIF($A$2:A3022,A3022)&gt;1,0,1),0)</f>
        <v>0</v>
      </c>
    </row>
    <row r="3023" spans="8:13" ht="12.75" customHeight="1" x14ac:dyDescent="0.25">
      <c r="H3023" s="47"/>
      <c r="M3023" s="52">
        <f>IF(H3023&gt;0,IF(COUNTIF($A$2:A3023,A3023)&gt;1,0,1),0)</f>
        <v>0</v>
      </c>
    </row>
    <row r="3024" spans="8:13" ht="12.75" customHeight="1" x14ac:dyDescent="0.25">
      <c r="H3024" s="47"/>
      <c r="M3024" s="52">
        <f>IF(H3024&gt;0,IF(COUNTIF($A$2:A3024,A3024)&gt;1,0,1),0)</f>
        <v>0</v>
      </c>
    </row>
    <row r="3025" spans="8:13" ht="12.75" customHeight="1" x14ac:dyDescent="0.25">
      <c r="H3025" s="47"/>
      <c r="M3025" s="52">
        <f>IF(H3025&gt;0,IF(COUNTIF($A$2:A3025,A3025)&gt;1,0,1),0)</f>
        <v>0</v>
      </c>
    </row>
    <row r="3026" spans="8:13" ht="12.75" customHeight="1" x14ac:dyDescent="0.25">
      <c r="H3026" s="47"/>
      <c r="M3026" s="52">
        <f>IF(H3026&gt;0,IF(COUNTIF($A$2:A3026,A3026)&gt;1,0,1),0)</f>
        <v>0</v>
      </c>
    </row>
    <row r="3027" spans="8:13" ht="12.75" customHeight="1" x14ac:dyDescent="0.25">
      <c r="H3027" s="47"/>
      <c r="M3027" s="52">
        <f>IF(H3027&gt;0,IF(COUNTIF($A$2:A3027,A3027)&gt;1,0,1),0)</f>
        <v>0</v>
      </c>
    </row>
    <row r="3028" spans="8:13" ht="12.75" customHeight="1" x14ac:dyDescent="0.25">
      <c r="H3028" s="47"/>
      <c r="M3028" s="52">
        <f>IF(H3028&gt;0,IF(COUNTIF($A$2:A3028,A3028)&gt;1,0,1),0)</f>
        <v>0</v>
      </c>
    </row>
    <row r="3029" spans="8:13" ht="12.75" customHeight="1" x14ac:dyDescent="0.25">
      <c r="H3029" s="47"/>
      <c r="M3029" s="52">
        <f>IF(H3029&gt;0,IF(COUNTIF($A$2:A3029,A3029)&gt;1,0,1),0)</f>
        <v>0</v>
      </c>
    </row>
    <row r="3030" spans="8:13" ht="12.75" customHeight="1" x14ac:dyDescent="0.25">
      <c r="H3030" s="47"/>
      <c r="M3030" s="52">
        <f>IF(H3030&gt;0,IF(COUNTIF($A$2:A3030,A3030)&gt;1,0,1),0)</f>
        <v>0</v>
      </c>
    </row>
    <row r="3031" spans="8:13" ht="12.75" customHeight="1" x14ac:dyDescent="0.25">
      <c r="H3031" s="47"/>
      <c r="M3031" s="52">
        <f>IF(H3031&gt;0,IF(COUNTIF($A$2:A3031,A3031)&gt;1,0,1),0)</f>
        <v>0</v>
      </c>
    </row>
    <row r="3032" spans="8:13" ht="12.75" customHeight="1" x14ac:dyDescent="0.25">
      <c r="H3032" s="47"/>
      <c r="M3032" s="52">
        <f>IF(H3032&gt;0,IF(COUNTIF($A$2:A3032,A3032)&gt;1,0,1),0)</f>
        <v>0</v>
      </c>
    </row>
    <row r="3033" spans="8:13" ht="12.75" customHeight="1" x14ac:dyDescent="0.25">
      <c r="H3033" s="47"/>
      <c r="M3033" s="52">
        <f>IF(H3033&gt;0,IF(COUNTIF($A$2:A3033,A3033)&gt;1,0,1),0)</f>
        <v>0</v>
      </c>
    </row>
    <row r="3034" spans="8:13" ht="12.75" customHeight="1" x14ac:dyDescent="0.25">
      <c r="H3034" s="47"/>
      <c r="M3034" s="52">
        <f>IF(H3034&gt;0,IF(COUNTIF($A$2:A3034,A3034)&gt;1,0,1),0)</f>
        <v>0</v>
      </c>
    </row>
    <row r="3035" spans="8:13" ht="12.75" customHeight="1" x14ac:dyDescent="0.25">
      <c r="H3035" s="47"/>
      <c r="M3035" s="52">
        <f>IF(H3035&gt;0,IF(COUNTIF($A$2:A3035,A3035)&gt;1,0,1),0)</f>
        <v>0</v>
      </c>
    </row>
    <row r="3036" spans="8:13" ht="12.75" customHeight="1" x14ac:dyDescent="0.25">
      <c r="H3036" s="47"/>
      <c r="M3036" s="52">
        <f>IF(H3036&gt;0,IF(COUNTIF($A$2:A3036,A3036)&gt;1,0,1),0)</f>
        <v>0</v>
      </c>
    </row>
    <row r="3037" spans="8:13" ht="12.75" customHeight="1" x14ac:dyDescent="0.25">
      <c r="H3037" s="47"/>
      <c r="M3037" s="52">
        <f>IF(H3037&gt;0,IF(COUNTIF($A$2:A3037,A3037)&gt;1,0,1),0)</f>
        <v>0</v>
      </c>
    </row>
    <row r="3038" spans="8:13" ht="12.75" customHeight="1" x14ac:dyDescent="0.25">
      <c r="H3038" s="47"/>
      <c r="M3038" s="52">
        <f>IF(H3038&gt;0,IF(COUNTIF($A$2:A3038,A3038)&gt;1,0,1),0)</f>
        <v>0</v>
      </c>
    </row>
    <row r="3039" spans="8:13" ht="12.75" customHeight="1" x14ac:dyDescent="0.25">
      <c r="H3039" s="47"/>
      <c r="M3039" s="52">
        <f>IF(H3039&gt;0,IF(COUNTIF($A$2:A3039,A3039)&gt;1,0,1),0)</f>
        <v>0</v>
      </c>
    </row>
    <row r="3040" spans="8:13" ht="12.75" customHeight="1" x14ac:dyDescent="0.25">
      <c r="H3040" s="47"/>
      <c r="M3040" s="52">
        <f>IF(H3040&gt;0,IF(COUNTIF($A$2:A3040,A3040)&gt;1,0,1),0)</f>
        <v>0</v>
      </c>
    </row>
    <row r="3041" spans="8:13" ht="12.75" customHeight="1" x14ac:dyDescent="0.25">
      <c r="H3041" s="47"/>
      <c r="M3041" s="52">
        <f>IF(H3041&gt;0,IF(COUNTIF($A$2:A3041,A3041)&gt;1,0,1),0)</f>
        <v>0</v>
      </c>
    </row>
    <row r="3042" spans="8:13" ht="12.75" customHeight="1" x14ac:dyDescent="0.25">
      <c r="H3042" s="47"/>
      <c r="M3042" s="52">
        <f>IF(H3042&gt;0,IF(COUNTIF($A$2:A3042,A3042)&gt;1,0,1),0)</f>
        <v>0</v>
      </c>
    </row>
    <row r="3043" spans="8:13" ht="12.75" customHeight="1" x14ac:dyDescent="0.25">
      <c r="H3043" s="47"/>
      <c r="M3043" s="52">
        <f>IF(H3043&gt;0,IF(COUNTIF($A$2:A3043,A3043)&gt;1,0,1),0)</f>
        <v>0</v>
      </c>
    </row>
    <row r="3044" spans="8:13" ht="12.75" customHeight="1" x14ac:dyDescent="0.25">
      <c r="H3044" s="47"/>
      <c r="M3044" s="52">
        <f>IF(H3044&gt;0,IF(COUNTIF($A$2:A3044,A3044)&gt;1,0,1),0)</f>
        <v>0</v>
      </c>
    </row>
    <row r="3045" spans="8:13" ht="12.75" customHeight="1" x14ac:dyDescent="0.25">
      <c r="H3045" s="47"/>
      <c r="M3045" s="52">
        <f>IF(H3045&gt;0,IF(COUNTIF($A$2:A3045,A3045)&gt;1,0,1),0)</f>
        <v>0</v>
      </c>
    </row>
    <row r="3046" spans="8:13" ht="12.75" customHeight="1" x14ac:dyDescent="0.25">
      <c r="H3046" s="47"/>
      <c r="M3046" s="52">
        <f>IF(H3046&gt;0,IF(COUNTIF($A$2:A3046,A3046)&gt;1,0,1),0)</f>
        <v>0</v>
      </c>
    </row>
    <row r="3047" spans="8:13" ht="12.75" customHeight="1" x14ac:dyDescent="0.25">
      <c r="H3047" s="47"/>
      <c r="M3047" s="52">
        <f>IF(H3047&gt;0,IF(COUNTIF($A$2:A3047,A3047)&gt;1,0,1),0)</f>
        <v>0</v>
      </c>
    </row>
    <row r="3048" spans="8:13" ht="12.75" customHeight="1" x14ac:dyDescent="0.25">
      <c r="H3048" s="47"/>
      <c r="M3048" s="52">
        <f>IF(H3048&gt;0,IF(COUNTIF($A$2:A3048,A3048)&gt;1,0,1),0)</f>
        <v>0</v>
      </c>
    </row>
    <row r="3049" spans="8:13" ht="12.75" customHeight="1" x14ac:dyDescent="0.25">
      <c r="H3049" s="47"/>
      <c r="M3049" s="52">
        <f>IF(H3049&gt;0,IF(COUNTIF($A$2:A3049,A3049)&gt;1,0,1),0)</f>
        <v>0</v>
      </c>
    </row>
    <row r="3050" spans="8:13" ht="12.75" customHeight="1" x14ac:dyDescent="0.25">
      <c r="H3050" s="47"/>
      <c r="M3050" s="52">
        <f>IF(H3050&gt;0,IF(COUNTIF($A$2:A3050,A3050)&gt;1,0,1),0)</f>
        <v>0</v>
      </c>
    </row>
    <row r="3051" spans="8:13" ht="12.75" customHeight="1" x14ac:dyDescent="0.25">
      <c r="H3051" s="47"/>
      <c r="M3051" s="52">
        <f>IF(H3051&gt;0,IF(COUNTIF($A$2:A3051,A3051)&gt;1,0,1),0)</f>
        <v>0</v>
      </c>
    </row>
    <row r="3052" spans="8:13" ht="12.75" customHeight="1" x14ac:dyDescent="0.25">
      <c r="H3052" s="47"/>
      <c r="M3052" s="52">
        <f>IF(H3052&gt;0,IF(COUNTIF($A$2:A3052,A3052)&gt;1,0,1),0)</f>
        <v>0</v>
      </c>
    </row>
    <row r="3053" spans="8:13" ht="12.75" customHeight="1" x14ac:dyDescent="0.25">
      <c r="H3053" s="47"/>
      <c r="M3053" s="52">
        <f>IF(H3053&gt;0,IF(COUNTIF($A$2:A3053,A3053)&gt;1,0,1),0)</f>
        <v>0</v>
      </c>
    </row>
    <row r="3054" spans="8:13" ht="12.75" customHeight="1" x14ac:dyDescent="0.25">
      <c r="H3054" s="47"/>
      <c r="M3054" s="52">
        <f>IF(H3054&gt;0,IF(COUNTIF($A$2:A3054,A3054)&gt;1,0,1),0)</f>
        <v>0</v>
      </c>
    </row>
    <row r="3055" spans="8:13" ht="12.75" customHeight="1" x14ac:dyDescent="0.25">
      <c r="H3055" s="47"/>
      <c r="M3055" s="52">
        <f>IF(H3055&gt;0,IF(COUNTIF($A$2:A3055,A3055)&gt;1,0,1),0)</f>
        <v>0</v>
      </c>
    </row>
    <row r="3056" spans="8:13" ht="12.75" customHeight="1" x14ac:dyDescent="0.25">
      <c r="H3056" s="47"/>
      <c r="M3056" s="52">
        <f>IF(H3056&gt;0,IF(COUNTIF($A$2:A3056,A3056)&gt;1,0,1),0)</f>
        <v>0</v>
      </c>
    </row>
    <row r="3057" spans="8:13" ht="12.75" customHeight="1" x14ac:dyDescent="0.25">
      <c r="H3057" s="47"/>
      <c r="M3057" s="52">
        <f>IF(H3057&gt;0,IF(COUNTIF($A$2:A3057,A3057)&gt;1,0,1),0)</f>
        <v>0</v>
      </c>
    </row>
    <row r="3058" spans="8:13" ht="12.75" customHeight="1" x14ac:dyDescent="0.25">
      <c r="H3058" s="47"/>
      <c r="M3058" s="52">
        <f>IF(H3058&gt;0,IF(COUNTIF($A$2:A3058,A3058)&gt;1,0,1),0)</f>
        <v>0</v>
      </c>
    </row>
    <row r="3059" spans="8:13" ht="12.75" customHeight="1" x14ac:dyDescent="0.25">
      <c r="H3059" s="47"/>
      <c r="M3059" s="52">
        <f>IF(H3059&gt;0,IF(COUNTIF($A$2:A3059,A3059)&gt;1,0,1),0)</f>
        <v>0</v>
      </c>
    </row>
    <row r="3060" spans="8:13" ht="12.75" customHeight="1" x14ac:dyDescent="0.25">
      <c r="H3060" s="47"/>
      <c r="M3060" s="52">
        <f>IF(H3060&gt;0,IF(COUNTIF($A$2:A3060,A3060)&gt;1,0,1),0)</f>
        <v>0</v>
      </c>
    </row>
    <row r="3061" spans="8:13" ht="12.75" customHeight="1" x14ac:dyDescent="0.25">
      <c r="H3061" s="47"/>
      <c r="M3061" s="52">
        <f>IF(H3061&gt;0,IF(COUNTIF($A$2:A3061,A3061)&gt;1,0,1),0)</f>
        <v>0</v>
      </c>
    </row>
    <row r="3062" spans="8:13" ht="12.75" customHeight="1" x14ac:dyDescent="0.25">
      <c r="H3062" s="47"/>
      <c r="M3062" s="52">
        <f>IF(H3062&gt;0,IF(COUNTIF($A$2:A3062,A3062)&gt;1,0,1),0)</f>
        <v>0</v>
      </c>
    </row>
    <row r="3063" spans="8:13" ht="12.75" customHeight="1" x14ac:dyDescent="0.25">
      <c r="H3063" s="47"/>
      <c r="M3063" s="52">
        <f>IF(H3063&gt;0,IF(COUNTIF($A$2:A3063,A3063)&gt;1,0,1),0)</f>
        <v>0</v>
      </c>
    </row>
    <row r="3064" spans="8:13" ht="12.75" customHeight="1" x14ac:dyDescent="0.25">
      <c r="H3064" s="47"/>
      <c r="M3064" s="52">
        <f>IF(H3064&gt;0,IF(COUNTIF($A$2:A3064,A3064)&gt;1,0,1),0)</f>
        <v>0</v>
      </c>
    </row>
    <row r="3065" spans="8:13" ht="12.75" customHeight="1" x14ac:dyDescent="0.25">
      <c r="H3065" s="47"/>
      <c r="M3065" s="52">
        <f>IF(H3065&gt;0,IF(COUNTIF($A$2:A3065,A3065)&gt;1,0,1),0)</f>
        <v>0</v>
      </c>
    </row>
    <row r="3066" spans="8:13" ht="12.75" customHeight="1" x14ac:dyDescent="0.25">
      <c r="H3066" s="47"/>
      <c r="M3066" s="52">
        <f>IF(H3066&gt;0,IF(COUNTIF($A$2:A3066,A3066)&gt;1,0,1),0)</f>
        <v>0</v>
      </c>
    </row>
    <row r="3067" spans="8:13" ht="12.75" customHeight="1" x14ac:dyDescent="0.25">
      <c r="H3067" s="47"/>
      <c r="M3067" s="52">
        <f>IF(H3067&gt;0,IF(COUNTIF($A$2:A3067,A3067)&gt;1,0,1),0)</f>
        <v>0</v>
      </c>
    </row>
    <row r="3068" spans="8:13" ht="12.75" customHeight="1" x14ac:dyDescent="0.25">
      <c r="H3068" s="47"/>
      <c r="M3068" s="52">
        <f>IF(H3068&gt;0,IF(COUNTIF($A$2:A3068,A3068)&gt;1,0,1),0)</f>
        <v>0</v>
      </c>
    </row>
    <row r="3069" spans="8:13" ht="12.75" customHeight="1" x14ac:dyDescent="0.25">
      <c r="H3069" s="47"/>
      <c r="M3069" s="52">
        <f>IF(H3069&gt;0,IF(COUNTIF($A$2:A3069,A3069)&gt;1,0,1),0)</f>
        <v>0</v>
      </c>
    </row>
    <row r="3070" spans="8:13" ht="12.75" customHeight="1" x14ac:dyDescent="0.25">
      <c r="H3070" s="47"/>
      <c r="M3070" s="52">
        <f>IF(H3070&gt;0,IF(COUNTIF($A$2:A3070,A3070)&gt;1,0,1),0)</f>
        <v>0</v>
      </c>
    </row>
    <row r="3071" spans="8:13" ht="12.75" customHeight="1" x14ac:dyDescent="0.25">
      <c r="H3071" s="47"/>
      <c r="M3071" s="52">
        <f>IF(H3071&gt;0,IF(COUNTIF($A$2:A3071,A3071)&gt;1,0,1),0)</f>
        <v>0</v>
      </c>
    </row>
    <row r="3072" spans="8:13" ht="12.75" customHeight="1" x14ac:dyDescent="0.25">
      <c r="H3072" s="47"/>
      <c r="M3072" s="52">
        <f>IF(H3072&gt;0,IF(COUNTIF($A$2:A3072,A3072)&gt;1,0,1),0)</f>
        <v>0</v>
      </c>
    </row>
    <row r="3073" spans="8:13" ht="12.75" customHeight="1" x14ac:dyDescent="0.25">
      <c r="H3073" s="47"/>
      <c r="M3073" s="52">
        <f>IF(H3073&gt;0,IF(COUNTIF($A$2:A3073,A3073)&gt;1,0,1),0)</f>
        <v>0</v>
      </c>
    </row>
    <row r="3074" spans="8:13" ht="12.75" customHeight="1" x14ac:dyDescent="0.25">
      <c r="H3074" s="47"/>
      <c r="M3074" s="52">
        <f>IF(H3074&gt;0,IF(COUNTIF($A$2:A3074,A3074)&gt;1,0,1),0)</f>
        <v>0</v>
      </c>
    </row>
    <row r="3075" spans="8:13" ht="12.75" customHeight="1" x14ac:dyDescent="0.25">
      <c r="H3075" s="47"/>
      <c r="M3075" s="52">
        <f>IF(H3075&gt;0,IF(COUNTIF($A$2:A3075,A3075)&gt;1,0,1),0)</f>
        <v>0</v>
      </c>
    </row>
    <row r="3076" spans="8:13" ht="12.75" customHeight="1" x14ac:dyDescent="0.25">
      <c r="H3076" s="47"/>
      <c r="M3076" s="52">
        <f>IF(H3076&gt;0,IF(COUNTIF($A$2:A3076,A3076)&gt;1,0,1),0)</f>
        <v>0</v>
      </c>
    </row>
    <row r="3077" spans="8:13" ht="12.75" customHeight="1" x14ac:dyDescent="0.25">
      <c r="H3077" s="47"/>
      <c r="M3077" s="52">
        <f>IF(H3077&gt;0,IF(COUNTIF($A$2:A3077,A3077)&gt;1,0,1),0)</f>
        <v>0</v>
      </c>
    </row>
    <row r="3078" spans="8:13" ht="12.75" customHeight="1" x14ac:dyDescent="0.25">
      <c r="H3078" s="47"/>
      <c r="M3078" s="52">
        <f>IF(H3078&gt;0,IF(COUNTIF($A$2:A3078,A3078)&gt;1,0,1),0)</f>
        <v>0</v>
      </c>
    </row>
    <row r="3079" spans="8:13" ht="12.75" customHeight="1" x14ac:dyDescent="0.25">
      <c r="H3079" s="47"/>
      <c r="M3079" s="52">
        <f>IF(H3079&gt;0,IF(COUNTIF($A$2:A3079,A3079)&gt;1,0,1),0)</f>
        <v>0</v>
      </c>
    </row>
    <row r="3080" spans="8:13" ht="12.75" customHeight="1" x14ac:dyDescent="0.25">
      <c r="H3080" s="47"/>
      <c r="M3080" s="52">
        <f>IF(H3080&gt;0,IF(COUNTIF($A$2:A3080,A3080)&gt;1,0,1),0)</f>
        <v>0</v>
      </c>
    </row>
    <row r="3081" spans="8:13" ht="12.75" customHeight="1" x14ac:dyDescent="0.25">
      <c r="H3081" s="47"/>
      <c r="M3081" s="52">
        <f>IF(H3081&gt;0,IF(COUNTIF($A$2:A3081,A3081)&gt;1,0,1),0)</f>
        <v>0</v>
      </c>
    </row>
    <row r="3082" spans="8:13" ht="12.75" customHeight="1" x14ac:dyDescent="0.25">
      <c r="H3082" s="47"/>
      <c r="M3082" s="52">
        <f>IF(H3082&gt;0,IF(COUNTIF($A$2:A3082,A3082)&gt;1,0,1),0)</f>
        <v>0</v>
      </c>
    </row>
    <row r="3083" spans="8:13" ht="12.75" customHeight="1" x14ac:dyDescent="0.25">
      <c r="H3083" s="47"/>
      <c r="M3083" s="52">
        <f>IF(H3083&gt;0,IF(COUNTIF($A$2:A3083,A3083)&gt;1,0,1),0)</f>
        <v>0</v>
      </c>
    </row>
    <row r="3084" spans="8:13" ht="12.75" customHeight="1" x14ac:dyDescent="0.25">
      <c r="H3084" s="47"/>
      <c r="M3084" s="52">
        <f>IF(H3084&gt;0,IF(COUNTIF($A$2:A3084,A3084)&gt;1,0,1),0)</f>
        <v>0</v>
      </c>
    </row>
    <row r="3085" spans="8:13" ht="12.75" customHeight="1" x14ac:dyDescent="0.25">
      <c r="H3085" s="47"/>
      <c r="M3085" s="52">
        <f>IF(H3085&gt;0,IF(COUNTIF($A$2:A3085,A3085)&gt;1,0,1),0)</f>
        <v>0</v>
      </c>
    </row>
    <row r="3086" spans="8:13" ht="12.75" customHeight="1" x14ac:dyDescent="0.25">
      <c r="H3086" s="47"/>
      <c r="M3086" s="52">
        <f>IF(H3086&gt;0,IF(COUNTIF($A$2:A3086,A3086)&gt;1,0,1),0)</f>
        <v>0</v>
      </c>
    </row>
    <row r="3087" spans="8:13" ht="12.75" customHeight="1" x14ac:dyDescent="0.25">
      <c r="H3087" s="47"/>
      <c r="M3087" s="52">
        <f>IF(H3087&gt;0,IF(COUNTIF($A$2:A3087,A3087)&gt;1,0,1),0)</f>
        <v>0</v>
      </c>
    </row>
    <row r="3088" spans="8:13" ht="12.75" customHeight="1" x14ac:dyDescent="0.25">
      <c r="H3088" s="47"/>
      <c r="M3088" s="52">
        <f>IF(H3088&gt;0,IF(COUNTIF($A$2:A3088,A3088)&gt;1,0,1),0)</f>
        <v>0</v>
      </c>
    </row>
    <row r="3089" spans="8:13" ht="12.75" customHeight="1" x14ac:dyDescent="0.25">
      <c r="H3089" s="47"/>
      <c r="M3089" s="52">
        <f>IF(H3089&gt;0,IF(COUNTIF($A$2:A3089,A3089)&gt;1,0,1),0)</f>
        <v>0</v>
      </c>
    </row>
    <row r="3090" spans="8:13" ht="12.75" customHeight="1" x14ac:dyDescent="0.25">
      <c r="H3090" s="47"/>
      <c r="M3090" s="52">
        <f>IF(H3090&gt;0,IF(COUNTIF($A$2:A3090,A3090)&gt;1,0,1),0)</f>
        <v>0</v>
      </c>
    </row>
    <row r="3091" spans="8:13" ht="12.75" customHeight="1" x14ac:dyDescent="0.25">
      <c r="H3091" s="47"/>
      <c r="M3091" s="52">
        <f>IF(H3091&gt;0,IF(COUNTIF($A$2:A3091,A3091)&gt;1,0,1),0)</f>
        <v>0</v>
      </c>
    </row>
    <row r="3092" spans="8:13" ht="12.75" customHeight="1" x14ac:dyDescent="0.25">
      <c r="H3092" s="47"/>
      <c r="M3092" s="52">
        <f>IF(H3092&gt;0,IF(COUNTIF($A$2:A3092,A3092)&gt;1,0,1),0)</f>
        <v>0</v>
      </c>
    </row>
    <row r="3093" spans="8:13" ht="12.75" customHeight="1" x14ac:dyDescent="0.25">
      <c r="H3093" s="47"/>
      <c r="M3093" s="52">
        <f>IF(H3093&gt;0,IF(COUNTIF($A$2:A3093,A3093)&gt;1,0,1),0)</f>
        <v>0</v>
      </c>
    </row>
    <row r="3094" spans="8:13" ht="12.75" customHeight="1" x14ac:dyDescent="0.25">
      <c r="H3094" s="47"/>
      <c r="M3094" s="52">
        <f>IF(H3094&gt;0,IF(COUNTIF($A$2:A3094,A3094)&gt;1,0,1),0)</f>
        <v>0</v>
      </c>
    </row>
    <row r="3095" spans="8:13" ht="12.75" customHeight="1" x14ac:dyDescent="0.25">
      <c r="H3095" s="47"/>
      <c r="M3095" s="52">
        <f>IF(H3095&gt;0,IF(COUNTIF($A$2:A3095,A3095)&gt;1,0,1),0)</f>
        <v>0</v>
      </c>
    </row>
    <row r="3096" spans="8:13" ht="12.75" customHeight="1" x14ac:dyDescent="0.25">
      <c r="H3096" s="47"/>
      <c r="M3096" s="52">
        <f>IF(H3096&gt;0,IF(COUNTIF($A$2:A3096,A3096)&gt;1,0,1),0)</f>
        <v>0</v>
      </c>
    </row>
    <row r="3097" spans="8:13" ht="12.75" customHeight="1" x14ac:dyDescent="0.25">
      <c r="H3097" s="47"/>
      <c r="M3097" s="52">
        <f>IF(H3097&gt;0,IF(COUNTIF($A$2:A3097,A3097)&gt;1,0,1),0)</f>
        <v>0</v>
      </c>
    </row>
    <row r="3098" spans="8:13" ht="12.75" customHeight="1" x14ac:dyDescent="0.25">
      <c r="H3098" s="47"/>
      <c r="M3098" s="52">
        <f>IF(H3098&gt;0,IF(COUNTIF($A$2:A3098,A3098)&gt;1,0,1),0)</f>
        <v>0</v>
      </c>
    </row>
    <row r="3099" spans="8:13" ht="12.75" customHeight="1" x14ac:dyDescent="0.25">
      <c r="H3099" s="47"/>
      <c r="M3099" s="52">
        <f>IF(H3099&gt;0,IF(COUNTIF($A$2:A3099,A3099)&gt;1,0,1),0)</f>
        <v>0</v>
      </c>
    </row>
    <row r="3100" spans="8:13" ht="12.75" customHeight="1" x14ac:dyDescent="0.25">
      <c r="H3100" s="47"/>
      <c r="M3100" s="52">
        <f>IF(H3100&gt;0,IF(COUNTIF($A$2:A3100,A3100)&gt;1,0,1),0)</f>
        <v>0</v>
      </c>
    </row>
    <row r="3101" spans="8:13" ht="12.75" customHeight="1" x14ac:dyDescent="0.25">
      <c r="H3101" s="47"/>
      <c r="M3101" s="52">
        <f>IF(H3101&gt;0,IF(COUNTIF($A$2:A3101,A3101)&gt;1,0,1),0)</f>
        <v>0</v>
      </c>
    </row>
    <row r="3102" spans="8:13" ht="12.75" customHeight="1" x14ac:dyDescent="0.25">
      <c r="H3102" s="47"/>
      <c r="M3102" s="52">
        <f>IF(H3102&gt;0,IF(COUNTIF($A$2:A3102,A3102)&gt;1,0,1),0)</f>
        <v>0</v>
      </c>
    </row>
    <row r="3103" spans="8:13" ht="12.75" customHeight="1" x14ac:dyDescent="0.25">
      <c r="H3103" s="47"/>
      <c r="M3103" s="52">
        <f>IF(H3103&gt;0,IF(COUNTIF($A$2:A3103,A3103)&gt;1,0,1),0)</f>
        <v>0</v>
      </c>
    </row>
    <row r="3104" spans="8:13" ht="12.75" customHeight="1" x14ac:dyDescent="0.25">
      <c r="H3104" s="47"/>
      <c r="M3104" s="52">
        <f>IF(H3104&gt;0,IF(COUNTIF($A$2:A3104,A3104)&gt;1,0,1),0)</f>
        <v>0</v>
      </c>
    </row>
    <row r="3105" spans="8:13" ht="12.75" customHeight="1" x14ac:dyDescent="0.25">
      <c r="H3105" s="47"/>
      <c r="M3105" s="52">
        <f>IF(H3105&gt;0,IF(COUNTIF($A$2:A3105,A3105)&gt;1,0,1),0)</f>
        <v>0</v>
      </c>
    </row>
    <row r="3106" spans="8:13" ht="12.75" customHeight="1" x14ac:dyDescent="0.25">
      <c r="H3106" s="47"/>
      <c r="M3106" s="52">
        <f>IF(H3106&gt;0,IF(COUNTIF($A$2:A3106,A3106)&gt;1,0,1),0)</f>
        <v>0</v>
      </c>
    </row>
    <row r="3107" spans="8:13" ht="12.75" customHeight="1" x14ac:dyDescent="0.25">
      <c r="H3107" s="47"/>
      <c r="M3107" s="52">
        <f>IF(H3107&gt;0,IF(COUNTIF($A$2:A3107,A3107)&gt;1,0,1),0)</f>
        <v>0</v>
      </c>
    </row>
    <row r="3108" spans="8:13" ht="12.75" customHeight="1" x14ac:dyDescent="0.25">
      <c r="H3108" s="47"/>
      <c r="M3108" s="52">
        <f>IF(H3108&gt;0,IF(COUNTIF($A$2:A3108,A3108)&gt;1,0,1),0)</f>
        <v>0</v>
      </c>
    </row>
    <row r="3109" spans="8:13" ht="12.75" customHeight="1" x14ac:dyDescent="0.25">
      <c r="H3109" s="47"/>
      <c r="M3109" s="52">
        <f>IF(H3109&gt;0,IF(COUNTIF($A$2:A3109,A3109)&gt;1,0,1),0)</f>
        <v>0</v>
      </c>
    </row>
    <row r="3110" spans="8:13" ht="12.75" customHeight="1" x14ac:dyDescent="0.25">
      <c r="H3110" s="47"/>
      <c r="M3110" s="52">
        <f>IF(H3110&gt;0,IF(COUNTIF($A$2:A3110,A3110)&gt;1,0,1),0)</f>
        <v>0</v>
      </c>
    </row>
    <row r="3111" spans="8:13" ht="12.75" customHeight="1" x14ac:dyDescent="0.25">
      <c r="H3111" s="47"/>
      <c r="M3111" s="52">
        <f>IF(H3111&gt;0,IF(COUNTIF($A$2:A3111,A3111)&gt;1,0,1),0)</f>
        <v>0</v>
      </c>
    </row>
    <row r="3112" spans="8:13" ht="12.75" customHeight="1" x14ac:dyDescent="0.25">
      <c r="H3112" s="47"/>
      <c r="M3112" s="52">
        <f>IF(H3112&gt;0,IF(COUNTIF($A$2:A3112,A3112)&gt;1,0,1),0)</f>
        <v>0</v>
      </c>
    </row>
    <row r="3113" spans="8:13" ht="12.75" customHeight="1" x14ac:dyDescent="0.25">
      <c r="H3113" s="47"/>
      <c r="M3113" s="52">
        <f>IF(H3113&gt;0,IF(COUNTIF($A$2:A3113,A3113)&gt;1,0,1),0)</f>
        <v>0</v>
      </c>
    </row>
    <row r="3114" spans="8:13" ht="12.75" customHeight="1" x14ac:dyDescent="0.25">
      <c r="H3114" s="47"/>
      <c r="M3114" s="52">
        <f>IF(H3114&gt;0,IF(COUNTIF($A$2:A3114,A3114)&gt;1,0,1),0)</f>
        <v>0</v>
      </c>
    </row>
    <row r="3115" spans="8:13" ht="12.75" customHeight="1" x14ac:dyDescent="0.25">
      <c r="H3115" s="47"/>
      <c r="M3115" s="52">
        <f>IF(H3115&gt;0,IF(COUNTIF($A$2:A3115,A3115)&gt;1,0,1),0)</f>
        <v>0</v>
      </c>
    </row>
    <row r="3116" spans="8:13" ht="12.75" customHeight="1" x14ac:dyDescent="0.25">
      <c r="H3116" s="47"/>
      <c r="M3116" s="52">
        <f>IF(H3116&gt;0,IF(COUNTIF($A$2:A3116,A3116)&gt;1,0,1),0)</f>
        <v>0</v>
      </c>
    </row>
    <row r="3117" spans="8:13" ht="12.75" customHeight="1" x14ac:dyDescent="0.25">
      <c r="H3117" s="47"/>
      <c r="M3117" s="52">
        <f>IF(H3117&gt;0,IF(COUNTIF($A$2:A3117,A3117)&gt;1,0,1),0)</f>
        <v>0</v>
      </c>
    </row>
    <row r="3118" spans="8:13" ht="12.75" customHeight="1" x14ac:dyDescent="0.25">
      <c r="H3118" s="47"/>
      <c r="M3118" s="52">
        <f>IF(H3118&gt;0,IF(COUNTIF($A$2:A3118,A3118)&gt;1,0,1),0)</f>
        <v>0</v>
      </c>
    </row>
    <row r="3119" spans="8:13" ht="12.75" customHeight="1" x14ac:dyDescent="0.25">
      <c r="H3119" s="47"/>
      <c r="M3119" s="52">
        <f>IF(H3119&gt;0,IF(COUNTIF($A$2:A3119,A3119)&gt;1,0,1),0)</f>
        <v>0</v>
      </c>
    </row>
    <row r="3120" spans="8:13" ht="12.75" customHeight="1" x14ac:dyDescent="0.25">
      <c r="H3120" s="47"/>
      <c r="M3120" s="52">
        <f>IF(H3120&gt;0,IF(COUNTIF($A$2:A3120,A3120)&gt;1,0,1),0)</f>
        <v>0</v>
      </c>
    </row>
    <row r="3121" spans="8:13" ht="12.75" customHeight="1" x14ac:dyDescent="0.25">
      <c r="H3121" s="47"/>
      <c r="M3121" s="52">
        <f>IF(H3121&gt;0,IF(COUNTIF($A$2:A3121,A3121)&gt;1,0,1),0)</f>
        <v>0</v>
      </c>
    </row>
    <row r="3122" spans="8:13" ht="12.75" customHeight="1" x14ac:dyDescent="0.25">
      <c r="H3122" s="47"/>
      <c r="M3122" s="52">
        <f>IF(H3122&gt;0,IF(COUNTIF($A$2:A3122,A3122)&gt;1,0,1),0)</f>
        <v>0</v>
      </c>
    </row>
    <row r="3123" spans="8:13" ht="12.75" customHeight="1" x14ac:dyDescent="0.25">
      <c r="H3123" s="47"/>
      <c r="M3123" s="52">
        <f>IF(H3123&gt;0,IF(COUNTIF($A$2:A3123,A3123)&gt;1,0,1),0)</f>
        <v>0</v>
      </c>
    </row>
    <row r="3124" spans="8:13" ht="12.75" customHeight="1" x14ac:dyDescent="0.25">
      <c r="H3124" s="47"/>
      <c r="M3124" s="52">
        <f>IF(H3124&gt;0,IF(COUNTIF($A$2:A3124,A3124)&gt;1,0,1),0)</f>
        <v>0</v>
      </c>
    </row>
    <row r="3125" spans="8:13" ht="12.75" customHeight="1" x14ac:dyDescent="0.25">
      <c r="H3125" s="47"/>
      <c r="M3125" s="52">
        <f>IF(H3125&gt;0,IF(COUNTIF($A$2:A3125,A3125)&gt;1,0,1),0)</f>
        <v>0</v>
      </c>
    </row>
    <row r="3126" spans="8:13" ht="12.75" customHeight="1" x14ac:dyDescent="0.25">
      <c r="H3126" s="47"/>
      <c r="M3126" s="52">
        <f>IF(H3126&gt;0,IF(COUNTIF($A$2:A3126,A3126)&gt;1,0,1),0)</f>
        <v>0</v>
      </c>
    </row>
    <row r="3127" spans="8:13" ht="12.75" customHeight="1" x14ac:dyDescent="0.25">
      <c r="H3127" s="47"/>
      <c r="M3127" s="52">
        <f>IF(H3127&gt;0,IF(COUNTIF($A$2:A3127,A3127)&gt;1,0,1),0)</f>
        <v>0</v>
      </c>
    </row>
    <row r="3128" spans="8:13" ht="12.75" customHeight="1" x14ac:dyDescent="0.25">
      <c r="H3128" s="47"/>
      <c r="M3128" s="52">
        <f>IF(H3128&gt;0,IF(COUNTIF($A$2:A3128,A3128)&gt;1,0,1),0)</f>
        <v>0</v>
      </c>
    </row>
    <row r="3129" spans="8:13" ht="12.75" customHeight="1" x14ac:dyDescent="0.25">
      <c r="H3129" s="47"/>
      <c r="M3129" s="52">
        <f>IF(H3129&gt;0,IF(COUNTIF($A$2:A3129,A3129)&gt;1,0,1),0)</f>
        <v>0</v>
      </c>
    </row>
    <row r="3130" spans="8:13" ht="12.75" customHeight="1" x14ac:dyDescent="0.25">
      <c r="H3130" s="47"/>
      <c r="M3130" s="52">
        <f>IF(H3130&gt;0,IF(COUNTIF($A$2:A3130,A3130)&gt;1,0,1),0)</f>
        <v>0</v>
      </c>
    </row>
    <row r="3131" spans="8:13" ht="12.75" customHeight="1" x14ac:dyDescent="0.25">
      <c r="H3131" s="47"/>
      <c r="M3131" s="52">
        <f>IF(H3131&gt;0,IF(COUNTIF($A$2:A3131,A3131)&gt;1,0,1),0)</f>
        <v>0</v>
      </c>
    </row>
    <row r="3132" spans="8:13" ht="12.75" customHeight="1" x14ac:dyDescent="0.25">
      <c r="H3132" s="47"/>
      <c r="M3132" s="52">
        <f>IF(H3132&gt;0,IF(COUNTIF($A$2:A3132,A3132)&gt;1,0,1),0)</f>
        <v>0</v>
      </c>
    </row>
    <row r="3133" spans="8:13" ht="12.75" customHeight="1" x14ac:dyDescent="0.25">
      <c r="H3133" s="47"/>
      <c r="M3133" s="52">
        <f>IF(H3133&gt;0,IF(COUNTIF($A$2:A3133,A3133)&gt;1,0,1),0)</f>
        <v>0</v>
      </c>
    </row>
    <row r="3134" spans="8:13" ht="12.75" customHeight="1" x14ac:dyDescent="0.25">
      <c r="H3134" s="47"/>
      <c r="M3134" s="52">
        <f>IF(H3134&gt;0,IF(COUNTIF($A$2:A3134,A3134)&gt;1,0,1),0)</f>
        <v>0</v>
      </c>
    </row>
    <row r="3135" spans="8:13" ht="12.75" customHeight="1" x14ac:dyDescent="0.25">
      <c r="H3135" s="47"/>
      <c r="M3135" s="52">
        <f>IF(H3135&gt;0,IF(COUNTIF($A$2:A3135,A3135)&gt;1,0,1),0)</f>
        <v>0</v>
      </c>
    </row>
    <row r="3136" spans="8:13" ht="12.75" customHeight="1" x14ac:dyDescent="0.25">
      <c r="H3136" s="47"/>
      <c r="M3136" s="52">
        <f>IF(H3136&gt;0,IF(COUNTIF($A$2:A3136,A3136)&gt;1,0,1),0)</f>
        <v>0</v>
      </c>
    </row>
    <row r="3137" spans="8:13" ht="12.75" customHeight="1" x14ac:dyDescent="0.25">
      <c r="H3137" s="47"/>
      <c r="M3137" s="52">
        <f>IF(H3137&gt;0,IF(COUNTIF($A$2:A3137,A3137)&gt;1,0,1),0)</f>
        <v>0</v>
      </c>
    </row>
    <row r="3138" spans="8:13" ht="12.75" customHeight="1" x14ac:dyDescent="0.25">
      <c r="H3138" s="47"/>
      <c r="M3138" s="52">
        <f>IF(H3138&gt;0,IF(COUNTIF($A$2:A3138,A3138)&gt;1,0,1),0)</f>
        <v>0</v>
      </c>
    </row>
    <row r="3139" spans="8:13" ht="12.75" customHeight="1" x14ac:dyDescent="0.25">
      <c r="H3139" s="47"/>
      <c r="M3139" s="52">
        <f>IF(H3139&gt;0,IF(COUNTIF($A$2:A3139,A3139)&gt;1,0,1),0)</f>
        <v>0</v>
      </c>
    </row>
    <row r="3140" spans="8:13" ht="12.75" customHeight="1" x14ac:dyDescent="0.25">
      <c r="H3140" s="47"/>
      <c r="M3140" s="52">
        <f>IF(H3140&gt;0,IF(COUNTIF($A$2:A3140,A3140)&gt;1,0,1),0)</f>
        <v>0</v>
      </c>
    </row>
    <row r="3141" spans="8:13" ht="12.75" customHeight="1" x14ac:dyDescent="0.25">
      <c r="H3141" s="47"/>
      <c r="M3141" s="52">
        <f>IF(H3141&gt;0,IF(COUNTIF($A$2:A3141,A3141)&gt;1,0,1),0)</f>
        <v>0</v>
      </c>
    </row>
    <row r="3142" spans="8:13" ht="12.75" customHeight="1" x14ac:dyDescent="0.25">
      <c r="H3142" s="47"/>
      <c r="M3142" s="52">
        <f>IF(H3142&gt;0,IF(COUNTIF($A$2:A3142,A3142)&gt;1,0,1),0)</f>
        <v>0</v>
      </c>
    </row>
    <row r="3143" spans="8:13" ht="12.75" customHeight="1" x14ac:dyDescent="0.25">
      <c r="H3143" s="47"/>
      <c r="M3143" s="52">
        <f>IF(H3143&gt;0,IF(COUNTIF($A$2:A3143,A3143)&gt;1,0,1),0)</f>
        <v>0</v>
      </c>
    </row>
    <row r="3144" spans="8:13" ht="12.75" customHeight="1" x14ac:dyDescent="0.25">
      <c r="H3144" s="47"/>
      <c r="M3144" s="52">
        <f>IF(H3144&gt;0,IF(COUNTIF($A$2:A3144,A3144)&gt;1,0,1),0)</f>
        <v>0</v>
      </c>
    </row>
    <row r="3145" spans="8:13" ht="12.75" customHeight="1" x14ac:dyDescent="0.25">
      <c r="H3145" s="47"/>
      <c r="M3145" s="52">
        <f>IF(H3145&gt;0,IF(COUNTIF($A$2:A3145,A3145)&gt;1,0,1),0)</f>
        <v>0</v>
      </c>
    </row>
    <row r="3146" spans="8:13" ht="12.75" customHeight="1" x14ac:dyDescent="0.25">
      <c r="H3146" s="47"/>
      <c r="M3146" s="52">
        <f>IF(H3146&gt;0,IF(COUNTIF($A$2:A3146,A3146)&gt;1,0,1),0)</f>
        <v>0</v>
      </c>
    </row>
    <row r="3147" spans="8:13" ht="12.75" customHeight="1" x14ac:dyDescent="0.25">
      <c r="H3147" s="47"/>
      <c r="M3147" s="52">
        <f>IF(H3147&gt;0,IF(COUNTIF($A$2:A3147,A3147)&gt;1,0,1),0)</f>
        <v>0</v>
      </c>
    </row>
    <row r="3148" spans="8:13" ht="12.75" customHeight="1" x14ac:dyDescent="0.25">
      <c r="H3148" s="47"/>
      <c r="M3148" s="52">
        <f>IF(H3148&gt;0,IF(COUNTIF($A$2:A3148,A3148)&gt;1,0,1),0)</f>
        <v>0</v>
      </c>
    </row>
    <row r="3149" spans="8:13" ht="12.75" customHeight="1" x14ac:dyDescent="0.25">
      <c r="H3149" s="47"/>
      <c r="M3149" s="52">
        <f>IF(H3149&gt;0,IF(COUNTIF($A$2:A3149,A3149)&gt;1,0,1),0)</f>
        <v>0</v>
      </c>
    </row>
    <row r="3150" spans="8:13" ht="12.75" customHeight="1" x14ac:dyDescent="0.25">
      <c r="H3150" s="47"/>
      <c r="M3150" s="52">
        <f>IF(H3150&gt;0,IF(COUNTIF($A$2:A3150,A3150)&gt;1,0,1),0)</f>
        <v>0</v>
      </c>
    </row>
    <row r="3151" spans="8:13" ht="12.75" customHeight="1" x14ac:dyDescent="0.25">
      <c r="H3151" s="47"/>
      <c r="M3151" s="52">
        <f>IF(H3151&gt;0,IF(COUNTIF($A$2:A3151,A3151)&gt;1,0,1),0)</f>
        <v>0</v>
      </c>
    </row>
    <row r="3152" spans="8:13" ht="12.75" customHeight="1" x14ac:dyDescent="0.25">
      <c r="H3152" s="47"/>
      <c r="M3152" s="52">
        <f>IF(H3152&gt;0,IF(COUNTIF($A$2:A3152,A3152)&gt;1,0,1),0)</f>
        <v>0</v>
      </c>
    </row>
    <row r="3153" spans="8:13" ht="12.75" customHeight="1" x14ac:dyDescent="0.25">
      <c r="H3153" s="47"/>
      <c r="M3153" s="52">
        <f>IF(H3153&gt;0,IF(COUNTIF($A$2:A3153,A3153)&gt;1,0,1),0)</f>
        <v>0</v>
      </c>
    </row>
    <row r="3154" spans="8:13" ht="12.75" customHeight="1" x14ac:dyDescent="0.25">
      <c r="H3154" s="47"/>
      <c r="M3154" s="52">
        <f>IF(H3154&gt;0,IF(COUNTIF($A$2:A3154,A3154)&gt;1,0,1),0)</f>
        <v>0</v>
      </c>
    </row>
    <row r="3155" spans="8:13" ht="12.75" customHeight="1" x14ac:dyDescent="0.25">
      <c r="H3155" s="47"/>
      <c r="M3155" s="52">
        <f>IF(H3155&gt;0,IF(COUNTIF($A$2:A3155,A3155)&gt;1,0,1),0)</f>
        <v>0</v>
      </c>
    </row>
    <row r="3156" spans="8:13" ht="12.75" customHeight="1" x14ac:dyDescent="0.25">
      <c r="H3156" s="47"/>
      <c r="M3156" s="52">
        <f>IF(H3156&gt;0,IF(COUNTIF($A$2:A3156,A3156)&gt;1,0,1),0)</f>
        <v>0</v>
      </c>
    </row>
    <row r="3157" spans="8:13" ht="12.75" customHeight="1" x14ac:dyDescent="0.25">
      <c r="H3157" s="47"/>
      <c r="M3157" s="52">
        <f>IF(H3157&gt;0,IF(COUNTIF($A$2:A3157,A3157)&gt;1,0,1),0)</f>
        <v>0</v>
      </c>
    </row>
    <row r="3158" spans="8:13" ht="12.75" customHeight="1" x14ac:dyDescent="0.25">
      <c r="H3158" s="47"/>
      <c r="M3158" s="52">
        <f>IF(H3158&gt;0,IF(COUNTIF($A$2:A3158,A3158)&gt;1,0,1),0)</f>
        <v>0</v>
      </c>
    </row>
    <row r="3159" spans="8:13" ht="12.75" customHeight="1" x14ac:dyDescent="0.25">
      <c r="H3159" s="47"/>
      <c r="M3159" s="52">
        <f>IF(H3159&gt;0,IF(COUNTIF($A$2:A3159,A3159)&gt;1,0,1),0)</f>
        <v>0</v>
      </c>
    </row>
    <row r="3160" spans="8:13" ht="12.75" customHeight="1" x14ac:dyDescent="0.25">
      <c r="H3160" s="47"/>
      <c r="M3160" s="52">
        <f>IF(H3160&gt;0,IF(COUNTIF($A$2:A3160,A3160)&gt;1,0,1),0)</f>
        <v>0</v>
      </c>
    </row>
    <row r="3161" spans="8:13" ht="12.75" customHeight="1" x14ac:dyDescent="0.25">
      <c r="H3161" s="47"/>
      <c r="M3161" s="52">
        <f>IF(H3161&gt;0,IF(COUNTIF($A$2:A3161,A3161)&gt;1,0,1),0)</f>
        <v>0</v>
      </c>
    </row>
    <row r="3162" spans="8:13" ht="12.75" customHeight="1" x14ac:dyDescent="0.25">
      <c r="H3162" s="47"/>
      <c r="M3162" s="52">
        <f>IF(H3162&gt;0,IF(COUNTIF($A$2:A3162,A3162)&gt;1,0,1),0)</f>
        <v>0</v>
      </c>
    </row>
    <row r="3163" spans="8:13" ht="12.75" customHeight="1" x14ac:dyDescent="0.25">
      <c r="H3163" s="47"/>
      <c r="M3163" s="52">
        <f>IF(H3163&gt;0,IF(COUNTIF($A$2:A3163,A3163)&gt;1,0,1),0)</f>
        <v>0</v>
      </c>
    </row>
    <row r="3164" spans="8:13" ht="12.75" customHeight="1" x14ac:dyDescent="0.25">
      <c r="H3164" s="47"/>
      <c r="M3164" s="52">
        <f>IF(H3164&gt;0,IF(COUNTIF($A$2:A3164,A3164)&gt;1,0,1),0)</f>
        <v>0</v>
      </c>
    </row>
    <row r="3165" spans="8:13" ht="12.75" customHeight="1" x14ac:dyDescent="0.25">
      <c r="H3165" s="47"/>
      <c r="M3165" s="52">
        <f>IF(H3165&gt;0,IF(COUNTIF($A$2:A3165,A3165)&gt;1,0,1),0)</f>
        <v>0</v>
      </c>
    </row>
    <row r="3166" spans="8:13" ht="12.75" customHeight="1" x14ac:dyDescent="0.25">
      <c r="H3166" s="47"/>
      <c r="M3166" s="52">
        <f>IF(H3166&gt;0,IF(COUNTIF($A$2:A3166,A3166)&gt;1,0,1),0)</f>
        <v>0</v>
      </c>
    </row>
    <row r="3167" spans="8:13" ht="12.75" customHeight="1" x14ac:dyDescent="0.25">
      <c r="H3167" s="47"/>
      <c r="M3167" s="52">
        <f>IF(H3167&gt;0,IF(COUNTIF($A$2:A3167,A3167)&gt;1,0,1),0)</f>
        <v>0</v>
      </c>
    </row>
    <row r="3168" spans="8:13" ht="12.75" customHeight="1" x14ac:dyDescent="0.25">
      <c r="H3168" s="47"/>
      <c r="M3168" s="52">
        <f>IF(H3168&gt;0,IF(COUNTIF($A$2:A3168,A3168)&gt;1,0,1),0)</f>
        <v>0</v>
      </c>
    </row>
    <row r="3169" spans="8:13" ht="12.75" customHeight="1" x14ac:dyDescent="0.25">
      <c r="H3169" s="47"/>
      <c r="M3169" s="52">
        <f>IF(H3169&gt;0,IF(COUNTIF($A$2:A3169,A3169)&gt;1,0,1),0)</f>
        <v>0</v>
      </c>
    </row>
    <row r="3170" spans="8:13" ht="12.75" customHeight="1" x14ac:dyDescent="0.25">
      <c r="H3170" s="47"/>
      <c r="M3170" s="52">
        <f>IF(H3170&gt;0,IF(COUNTIF($A$2:A3170,A3170)&gt;1,0,1),0)</f>
        <v>0</v>
      </c>
    </row>
    <row r="3171" spans="8:13" ht="12.75" customHeight="1" x14ac:dyDescent="0.25">
      <c r="H3171" s="47"/>
      <c r="M3171" s="52">
        <f>IF(H3171&gt;0,IF(COUNTIF($A$2:A3171,A3171)&gt;1,0,1),0)</f>
        <v>0</v>
      </c>
    </row>
    <row r="3172" spans="8:13" ht="12.75" customHeight="1" x14ac:dyDescent="0.25">
      <c r="H3172" s="47"/>
      <c r="M3172" s="52">
        <f>IF(H3172&gt;0,IF(COUNTIF($A$2:A3172,A3172)&gt;1,0,1),0)</f>
        <v>0</v>
      </c>
    </row>
    <row r="3173" spans="8:13" ht="12.75" customHeight="1" x14ac:dyDescent="0.25">
      <c r="H3173" s="47"/>
      <c r="M3173" s="52">
        <f>IF(H3173&gt;0,IF(COUNTIF($A$2:A3173,A3173)&gt;1,0,1),0)</f>
        <v>0</v>
      </c>
    </row>
    <row r="3174" spans="8:13" ht="12.75" customHeight="1" x14ac:dyDescent="0.25">
      <c r="H3174" s="47"/>
      <c r="M3174" s="52">
        <f>IF(H3174&gt;0,IF(COUNTIF($A$2:A3174,A3174)&gt;1,0,1),0)</f>
        <v>0</v>
      </c>
    </row>
    <row r="3175" spans="8:13" ht="12.75" customHeight="1" x14ac:dyDescent="0.25">
      <c r="H3175" s="47"/>
      <c r="M3175" s="52">
        <f>IF(H3175&gt;0,IF(COUNTIF($A$2:A3175,A3175)&gt;1,0,1),0)</f>
        <v>0</v>
      </c>
    </row>
    <row r="3176" spans="8:13" ht="12.75" customHeight="1" x14ac:dyDescent="0.25">
      <c r="H3176" s="47"/>
      <c r="M3176" s="52">
        <f>IF(H3176&gt;0,IF(COUNTIF($A$2:A3176,A3176)&gt;1,0,1),0)</f>
        <v>0</v>
      </c>
    </row>
    <row r="3177" spans="8:13" ht="12.75" customHeight="1" x14ac:dyDescent="0.25">
      <c r="H3177" s="47"/>
      <c r="M3177" s="52">
        <f>IF(H3177&gt;0,IF(COUNTIF($A$2:A3177,A3177)&gt;1,0,1),0)</f>
        <v>0</v>
      </c>
    </row>
    <row r="3178" spans="8:13" ht="12.75" customHeight="1" x14ac:dyDescent="0.25">
      <c r="H3178" s="47"/>
      <c r="M3178" s="52">
        <f>IF(H3178&gt;0,IF(COUNTIF($A$2:A3178,A3178)&gt;1,0,1),0)</f>
        <v>0</v>
      </c>
    </row>
    <row r="3179" spans="8:13" ht="12.75" customHeight="1" x14ac:dyDescent="0.25">
      <c r="H3179" s="47"/>
      <c r="M3179" s="52">
        <f>IF(H3179&gt;0,IF(COUNTIF($A$2:A3179,A3179)&gt;1,0,1),0)</f>
        <v>0</v>
      </c>
    </row>
    <row r="3180" spans="8:13" ht="12.75" customHeight="1" x14ac:dyDescent="0.25">
      <c r="H3180" s="47"/>
      <c r="M3180" s="52">
        <f>IF(H3180&gt;0,IF(COUNTIF($A$2:A3180,A3180)&gt;1,0,1),0)</f>
        <v>0</v>
      </c>
    </row>
    <row r="3181" spans="8:13" ht="12.75" customHeight="1" x14ac:dyDescent="0.25">
      <c r="H3181" s="47"/>
      <c r="M3181" s="52">
        <f>IF(H3181&gt;0,IF(COUNTIF($A$2:A3181,A3181)&gt;1,0,1),0)</f>
        <v>0</v>
      </c>
    </row>
    <row r="3182" spans="8:13" ht="12.75" customHeight="1" x14ac:dyDescent="0.25">
      <c r="H3182" s="47"/>
      <c r="M3182" s="52">
        <f>IF(H3182&gt;0,IF(COUNTIF($A$2:A3182,A3182)&gt;1,0,1),0)</f>
        <v>0</v>
      </c>
    </row>
    <row r="3183" spans="8:13" ht="12.75" customHeight="1" x14ac:dyDescent="0.25">
      <c r="H3183" s="47"/>
      <c r="M3183" s="52">
        <f>IF(H3183&gt;0,IF(COUNTIF($A$2:A3183,A3183)&gt;1,0,1),0)</f>
        <v>0</v>
      </c>
    </row>
    <row r="3184" spans="8:13" ht="12.75" customHeight="1" x14ac:dyDescent="0.25">
      <c r="H3184" s="47"/>
      <c r="M3184" s="52">
        <f>IF(H3184&gt;0,IF(COUNTIF($A$2:A3184,A3184)&gt;1,0,1),0)</f>
        <v>0</v>
      </c>
    </row>
    <row r="3185" spans="8:13" ht="12.75" customHeight="1" x14ac:dyDescent="0.25">
      <c r="H3185" s="47"/>
      <c r="M3185" s="52">
        <f>IF(H3185&gt;0,IF(COUNTIF($A$2:A3185,A3185)&gt;1,0,1),0)</f>
        <v>0</v>
      </c>
    </row>
    <row r="3186" spans="8:13" ht="12.75" customHeight="1" x14ac:dyDescent="0.25">
      <c r="H3186" s="47"/>
      <c r="M3186" s="52">
        <f>IF(H3186&gt;0,IF(COUNTIF($A$2:A3186,A3186)&gt;1,0,1),0)</f>
        <v>0</v>
      </c>
    </row>
    <row r="3187" spans="8:13" ht="12.75" customHeight="1" x14ac:dyDescent="0.25">
      <c r="H3187" s="47"/>
      <c r="M3187" s="52">
        <f>IF(H3187&gt;0,IF(COUNTIF($A$2:A3187,A3187)&gt;1,0,1),0)</f>
        <v>0</v>
      </c>
    </row>
    <row r="3188" spans="8:13" ht="12.75" customHeight="1" x14ac:dyDescent="0.25">
      <c r="H3188" s="47"/>
      <c r="M3188" s="52">
        <f>IF(H3188&gt;0,IF(COUNTIF($A$2:A3188,A3188)&gt;1,0,1),0)</f>
        <v>0</v>
      </c>
    </row>
    <row r="3189" spans="8:13" ht="12.75" customHeight="1" x14ac:dyDescent="0.25">
      <c r="H3189" s="47"/>
      <c r="M3189" s="52">
        <f>IF(H3189&gt;0,IF(COUNTIF($A$2:A3189,A3189)&gt;1,0,1),0)</f>
        <v>0</v>
      </c>
    </row>
    <row r="3190" spans="8:13" ht="12.75" customHeight="1" x14ac:dyDescent="0.25">
      <c r="H3190" s="47"/>
      <c r="M3190" s="52">
        <f>IF(H3190&gt;0,IF(COUNTIF($A$2:A3190,A3190)&gt;1,0,1),0)</f>
        <v>0</v>
      </c>
    </row>
    <row r="3191" spans="8:13" ht="12.75" customHeight="1" x14ac:dyDescent="0.25">
      <c r="H3191" s="47"/>
      <c r="M3191" s="52">
        <f>IF(H3191&gt;0,IF(COUNTIF($A$2:A3191,A3191)&gt;1,0,1),0)</f>
        <v>0</v>
      </c>
    </row>
    <row r="3192" spans="8:13" ht="12.75" customHeight="1" x14ac:dyDescent="0.25">
      <c r="H3192" s="47"/>
      <c r="M3192" s="52">
        <f>IF(H3192&gt;0,IF(COUNTIF($A$2:A3192,A3192)&gt;1,0,1),0)</f>
        <v>0</v>
      </c>
    </row>
    <row r="3193" spans="8:13" ht="12.75" customHeight="1" x14ac:dyDescent="0.25">
      <c r="H3193" s="47"/>
      <c r="M3193" s="52">
        <f>IF(H3193&gt;0,IF(COUNTIF($A$2:A3193,A3193)&gt;1,0,1),0)</f>
        <v>0</v>
      </c>
    </row>
    <row r="3194" spans="8:13" ht="12.75" customHeight="1" x14ac:dyDescent="0.25">
      <c r="H3194" s="47"/>
      <c r="M3194" s="52">
        <f>IF(H3194&gt;0,IF(COUNTIF($A$2:A3194,A3194)&gt;1,0,1),0)</f>
        <v>0</v>
      </c>
    </row>
    <row r="3195" spans="8:13" ht="12.75" customHeight="1" x14ac:dyDescent="0.25">
      <c r="H3195" s="47"/>
      <c r="M3195" s="52">
        <f>IF(H3195&gt;0,IF(COUNTIF($A$2:A3195,A3195)&gt;1,0,1),0)</f>
        <v>0</v>
      </c>
    </row>
    <row r="3196" spans="8:13" ht="12.75" customHeight="1" x14ac:dyDescent="0.25">
      <c r="H3196" s="47"/>
      <c r="M3196" s="52">
        <f>IF(H3196&gt;0,IF(COUNTIF($A$2:A3196,A3196)&gt;1,0,1),0)</f>
        <v>0</v>
      </c>
    </row>
    <row r="3197" spans="8:13" ht="12.75" customHeight="1" x14ac:dyDescent="0.25">
      <c r="H3197" s="47"/>
      <c r="M3197" s="52">
        <f>IF(H3197&gt;0,IF(COUNTIF($A$2:A3197,A3197)&gt;1,0,1),0)</f>
        <v>0</v>
      </c>
    </row>
    <row r="3198" spans="8:13" ht="12.75" customHeight="1" x14ac:dyDescent="0.25">
      <c r="H3198" s="47"/>
      <c r="M3198" s="52">
        <f>IF(H3198&gt;0,IF(COUNTIF($A$2:A3198,A3198)&gt;1,0,1),0)</f>
        <v>0</v>
      </c>
    </row>
    <row r="3199" spans="8:13" ht="12.75" customHeight="1" x14ac:dyDescent="0.25">
      <c r="H3199" s="47"/>
      <c r="M3199" s="52">
        <f>IF(H3199&gt;0,IF(COUNTIF($A$2:A3199,A3199)&gt;1,0,1),0)</f>
        <v>0</v>
      </c>
    </row>
    <row r="3200" spans="8:13" ht="12.75" customHeight="1" x14ac:dyDescent="0.25">
      <c r="H3200" s="47"/>
      <c r="M3200" s="52">
        <f>IF(H3200&gt;0,IF(COUNTIF($A$2:A3200,A3200)&gt;1,0,1),0)</f>
        <v>0</v>
      </c>
    </row>
    <row r="3201" spans="8:13" ht="12.75" customHeight="1" x14ac:dyDescent="0.25">
      <c r="H3201" s="47"/>
      <c r="M3201" s="52">
        <f>IF(H3201&gt;0,IF(COUNTIF($A$2:A3201,A3201)&gt;1,0,1),0)</f>
        <v>0</v>
      </c>
    </row>
    <row r="3202" spans="8:13" ht="12.75" customHeight="1" x14ac:dyDescent="0.25">
      <c r="H3202" s="47"/>
      <c r="M3202" s="52">
        <f>IF(H3202&gt;0,IF(COUNTIF($A$2:A3202,A3202)&gt;1,0,1),0)</f>
        <v>0</v>
      </c>
    </row>
    <row r="3203" spans="8:13" ht="12.75" customHeight="1" x14ac:dyDescent="0.25">
      <c r="H3203" s="47"/>
      <c r="M3203" s="52">
        <f>IF(H3203&gt;0,IF(COUNTIF($A$2:A3203,A3203)&gt;1,0,1),0)</f>
        <v>0</v>
      </c>
    </row>
    <row r="3204" spans="8:13" ht="12.75" customHeight="1" x14ac:dyDescent="0.25">
      <c r="H3204" s="47"/>
      <c r="M3204" s="52">
        <f>IF(H3204&gt;0,IF(COUNTIF($A$2:A3204,A3204)&gt;1,0,1),0)</f>
        <v>0</v>
      </c>
    </row>
    <row r="3205" spans="8:13" ht="12.75" customHeight="1" x14ac:dyDescent="0.25">
      <c r="H3205" s="47"/>
      <c r="M3205" s="52">
        <f>IF(H3205&gt;0,IF(COUNTIF($A$2:A3205,A3205)&gt;1,0,1),0)</f>
        <v>0</v>
      </c>
    </row>
    <row r="3206" spans="8:13" ht="12.75" customHeight="1" x14ac:dyDescent="0.25">
      <c r="H3206" s="47"/>
      <c r="M3206" s="52">
        <f>IF(H3206&gt;0,IF(COUNTIF($A$2:A3206,A3206)&gt;1,0,1),0)</f>
        <v>0</v>
      </c>
    </row>
    <row r="3207" spans="8:13" ht="12.75" customHeight="1" x14ac:dyDescent="0.25">
      <c r="H3207" s="47"/>
      <c r="M3207" s="52">
        <f>IF(H3207&gt;0,IF(COUNTIF($A$2:A3207,A3207)&gt;1,0,1),0)</f>
        <v>0</v>
      </c>
    </row>
    <row r="3208" spans="8:13" ht="12.75" customHeight="1" x14ac:dyDescent="0.25">
      <c r="H3208" s="47"/>
      <c r="M3208" s="52">
        <f>IF(H3208&gt;0,IF(COUNTIF($A$2:A3208,A3208)&gt;1,0,1),0)</f>
        <v>0</v>
      </c>
    </row>
    <row r="3209" spans="8:13" ht="12.75" customHeight="1" x14ac:dyDescent="0.25">
      <c r="H3209" s="47"/>
      <c r="M3209" s="52">
        <f>IF(H3209&gt;0,IF(COUNTIF($A$2:A3209,A3209)&gt;1,0,1),0)</f>
        <v>0</v>
      </c>
    </row>
    <row r="3210" spans="8:13" ht="12.75" customHeight="1" x14ac:dyDescent="0.25">
      <c r="H3210" s="47"/>
      <c r="M3210" s="52">
        <f>IF(H3210&gt;0,IF(COUNTIF($A$2:A3210,A3210)&gt;1,0,1),0)</f>
        <v>0</v>
      </c>
    </row>
    <row r="3211" spans="8:13" ht="12.75" customHeight="1" x14ac:dyDescent="0.25">
      <c r="H3211" s="47"/>
      <c r="M3211" s="52">
        <f>IF(H3211&gt;0,IF(COUNTIF($A$2:A3211,A3211)&gt;1,0,1),0)</f>
        <v>0</v>
      </c>
    </row>
    <row r="3212" spans="8:13" ht="12.75" customHeight="1" x14ac:dyDescent="0.25">
      <c r="H3212" s="47"/>
      <c r="M3212" s="52">
        <f>IF(H3212&gt;0,IF(COUNTIF($A$2:A3212,A3212)&gt;1,0,1),0)</f>
        <v>0</v>
      </c>
    </row>
    <row r="3213" spans="8:13" ht="12.75" customHeight="1" x14ac:dyDescent="0.25">
      <c r="H3213" s="47"/>
      <c r="M3213" s="52">
        <f>IF(H3213&gt;0,IF(COUNTIF($A$2:A3213,A3213)&gt;1,0,1),0)</f>
        <v>0</v>
      </c>
    </row>
    <row r="3214" spans="8:13" ht="12.75" customHeight="1" x14ac:dyDescent="0.25">
      <c r="H3214" s="47"/>
      <c r="M3214" s="52">
        <f>IF(H3214&gt;0,IF(COUNTIF($A$2:A3214,A3214)&gt;1,0,1),0)</f>
        <v>0</v>
      </c>
    </row>
    <row r="3215" spans="8:13" ht="12.75" customHeight="1" x14ac:dyDescent="0.25">
      <c r="H3215" s="47"/>
      <c r="M3215" s="52">
        <f>IF(H3215&gt;0,IF(COUNTIF($A$2:A3215,A3215)&gt;1,0,1),0)</f>
        <v>0</v>
      </c>
    </row>
    <row r="3216" spans="8:13" ht="12.75" customHeight="1" x14ac:dyDescent="0.25">
      <c r="H3216" s="47"/>
      <c r="M3216" s="52">
        <f>IF(H3216&gt;0,IF(COUNTIF($A$2:A3216,A3216)&gt;1,0,1),0)</f>
        <v>0</v>
      </c>
    </row>
    <row r="3217" spans="8:13" ht="12.75" customHeight="1" x14ac:dyDescent="0.25">
      <c r="H3217" s="47"/>
      <c r="M3217" s="52">
        <f>IF(H3217&gt;0,IF(COUNTIF($A$2:A3217,A3217)&gt;1,0,1),0)</f>
        <v>0</v>
      </c>
    </row>
    <row r="3218" spans="8:13" ht="12.75" customHeight="1" x14ac:dyDescent="0.25">
      <c r="H3218" s="47"/>
      <c r="M3218" s="52">
        <f>IF(H3218&gt;0,IF(COUNTIF($A$2:A3218,A3218)&gt;1,0,1),0)</f>
        <v>0</v>
      </c>
    </row>
    <row r="3219" spans="8:13" ht="12.75" customHeight="1" x14ac:dyDescent="0.25">
      <c r="H3219" s="47"/>
      <c r="M3219" s="52">
        <f>IF(H3219&gt;0,IF(COUNTIF($A$2:A3219,A3219)&gt;1,0,1),0)</f>
        <v>0</v>
      </c>
    </row>
    <row r="3220" spans="8:13" ht="12.75" customHeight="1" x14ac:dyDescent="0.25">
      <c r="H3220" s="47"/>
      <c r="M3220" s="52">
        <f>IF(H3220&gt;0,IF(COUNTIF($A$2:A3220,A3220)&gt;1,0,1),0)</f>
        <v>0</v>
      </c>
    </row>
    <row r="3221" spans="8:13" ht="12.75" customHeight="1" x14ac:dyDescent="0.25">
      <c r="H3221" s="47"/>
      <c r="M3221" s="52">
        <f>IF(H3221&gt;0,IF(COUNTIF($A$2:A3221,A3221)&gt;1,0,1),0)</f>
        <v>0</v>
      </c>
    </row>
    <row r="3222" spans="8:13" ht="12.75" customHeight="1" x14ac:dyDescent="0.25">
      <c r="H3222" s="47"/>
      <c r="M3222" s="52">
        <f>IF(H3222&gt;0,IF(COUNTIF($A$2:A3222,A3222)&gt;1,0,1),0)</f>
        <v>0</v>
      </c>
    </row>
    <row r="3223" spans="8:13" ht="12.75" customHeight="1" x14ac:dyDescent="0.25">
      <c r="H3223" s="47"/>
      <c r="M3223" s="52">
        <f>IF(H3223&gt;0,IF(COUNTIF($A$2:A3223,A3223)&gt;1,0,1),0)</f>
        <v>0</v>
      </c>
    </row>
    <row r="3224" spans="8:13" ht="12.75" customHeight="1" x14ac:dyDescent="0.25">
      <c r="H3224" s="47"/>
      <c r="M3224" s="52">
        <f>IF(H3224&gt;0,IF(COUNTIF($A$2:A3224,A3224)&gt;1,0,1),0)</f>
        <v>0</v>
      </c>
    </row>
    <row r="3225" spans="8:13" ht="12.75" customHeight="1" x14ac:dyDescent="0.25">
      <c r="H3225" s="47"/>
      <c r="M3225" s="52">
        <f>IF(H3225&gt;0,IF(COUNTIF($A$2:A3225,A3225)&gt;1,0,1),0)</f>
        <v>0</v>
      </c>
    </row>
    <row r="3226" spans="8:13" ht="12.75" customHeight="1" x14ac:dyDescent="0.25">
      <c r="H3226" s="47"/>
      <c r="M3226" s="52">
        <f>IF(H3226&gt;0,IF(COUNTIF($A$2:A3226,A3226)&gt;1,0,1),0)</f>
        <v>0</v>
      </c>
    </row>
    <row r="3227" spans="8:13" ht="12.75" customHeight="1" x14ac:dyDescent="0.25">
      <c r="H3227" s="47"/>
      <c r="M3227" s="52">
        <f>IF(H3227&gt;0,IF(COUNTIF($A$2:A3227,A3227)&gt;1,0,1),0)</f>
        <v>0</v>
      </c>
    </row>
    <row r="3228" spans="8:13" ht="12.75" customHeight="1" x14ac:dyDescent="0.25">
      <c r="H3228" s="47"/>
      <c r="M3228" s="52">
        <f>IF(H3228&gt;0,IF(COUNTIF($A$2:A3228,A3228)&gt;1,0,1),0)</f>
        <v>0</v>
      </c>
    </row>
    <row r="3229" spans="8:13" ht="12.75" customHeight="1" x14ac:dyDescent="0.25">
      <c r="H3229" s="47"/>
      <c r="M3229" s="52">
        <f>IF(H3229&gt;0,IF(COUNTIF($A$2:A3229,A3229)&gt;1,0,1),0)</f>
        <v>0</v>
      </c>
    </row>
    <row r="3230" spans="8:13" ht="12.75" customHeight="1" x14ac:dyDescent="0.25">
      <c r="H3230" s="47"/>
      <c r="M3230" s="52">
        <f>IF(H3230&gt;0,IF(COUNTIF($A$2:A3230,A3230)&gt;1,0,1),0)</f>
        <v>0</v>
      </c>
    </row>
    <row r="3231" spans="8:13" ht="12.75" customHeight="1" x14ac:dyDescent="0.25">
      <c r="H3231" s="47"/>
      <c r="M3231" s="52">
        <f>IF(H3231&gt;0,IF(COUNTIF($A$2:A3231,A3231)&gt;1,0,1),0)</f>
        <v>0</v>
      </c>
    </row>
    <row r="3232" spans="8:13" ht="12.75" customHeight="1" x14ac:dyDescent="0.25">
      <c r="H3232" s="47"/>
      <c r="M3232" s="52">
        <f>IF(H3232&gt;0,IF(COUNTIF($A$2:A3232,A3232)&gt;1,0,1),0)</f>
        <v>0</v>
      </c>
    </row>
    <row r="3233" spans="8:13" ht="12.75" customHeight="1" x14ac:dyDescent="0.25">
      <c r="H3233" s="47"/>
      <c r="M3233" s="52">
        <f>IF(H3233&gt;0,IF(COUNTIF($A$2:A3233,A3233)&gt;1,0,1),0)</f>
        <v>0</v>
      </c>
    </row>
    <row r="3234" spans="8:13" ht="12.75" customHeight="1" x14ac:dyDescent="0.25">
      <c r="H3234" s="47"/>
      <c r="M3234" s="52">
        <f>IF(H3234&gt;0,IF(COUNTIF($A$2:A3234,A3234)&gt;1,0,1),0)</f>
        <v>0</v>
      </c>
    </row>
    <row r="3235" spans="8:13" ht="12.75" customHeight="1" x14ac:dyDescent="0.25">
      <c r="H3235" s="47"/>
      <c r="M3235" s="52">
        <f>IF(H3235&gt;0,IF(COUNTIF($A$2:A3235,A3235)&gt;1,0,1),0)</f>
        <v>0</v>
      </c>
    </row>
    <row r="3236" spans="8:13" ht="12.75" customHeight="1" x14ac:dyDescent="0.25">
      <c r="H3236" s="47"/>
      <c r="M3236" s="52">
        <f>IF(H3236&gt;0,IF(COUNTIF($A$2:A3236,A3236)&gt;1,0,1),0)</f>
        <v>0</v>
      </c>
    </row>
    <row r="3237" spans="8:13" ht="12.75" customHeight="1" x14ac:dyDescent="0.25">
      <c r="H3237" s="47"/>
      <c r="M3237" s="52">
        <f>IF(H3237&gt;0,IF(COUNTIF($A$2:A3237,A3237)&gt;1,0,1),0)</f>
        <v>0</v>
      </c>
    </row>
    <row r="3238" spans="8:13" ht="12.75" customHeight="1" x14ac:dyDescent="0.25">
      <c r="H3238" s="47"/>
      <c r="M3238" s="52">
        <f>IF(H3238&gt;0,IF(COUNTIF($A$2:A3238,A3238)&gt;1,0,1),0)</f>
        <v>0</v>
      </c>
    </row>
    <row r="3239" spans="8:13" ht="12.75" customHeight="1" x14ac:dyDescent="0.25">
      <c r="H3239" s="47"/>
      <c r="M3239" s="52">
        <f>IF(H3239&gt;0,IF(COUNTIF($A$2:A3239,A3239)&gt;1,0,1),0)</f>
        <v>0</v>
      </c>
    </row>
    <row r="3240" spans="8:13" ht="12.75" customHeight="1" x14ac:dyDescent="0.25">
      <c r="H3240" s="47"/>
      <c r="M3240" s="52">
        <f>IF(H3240&gt;0,IF(COUNTIF($A$2:A3240,A3240)&gt;1,0,1),0)</f>
        <v>0</v>
      </c>
    </row>
    <row r="3241" spans="8:13" ht="12.75" customHeight="1" x14ac:dyDescent="0.25">
      <c r="H3241" s="47"/>
      <c r="M3241" s="52">
        <f>IF(H3241&gt;0,IF(COUNTIF($A$2:A3241,A3241)&gt;1,0,1),0)</f>
        <v>0</v>
      </c>
    </row>
    <row r="3242" spans="8:13" ht="12.75" customHeight="1" x14ac:dyDescent="0.25">
      <c r="H3242" s="47"/>
      <c r="M3242" s="52">
        <f>IF(H3242&gt;0,IF(COUNTIF($A$2:A3242,A3242)&gt;1,0,1),0)</f>
        <v>0</v>
      </c>
    </row>
    <row r="3243" spans="8:13" ht="12.75" customHeight="1" x14ac:dyDescent="0.25">
      <c r="H3243" s="47"/>
      <c r="M3243" s="52">
        <f>IF(H3243&gt;0,IF(COUNTIF($A$2:A3243,A3243)&gt;1,0,1),0)</f>
        <v>0</v>
      </c>
    </row>
    <row r="3244" spans="8:13" ht="12.75" customHeight="1" x14ac:dyDescent="0.25">
      <c r="H3244" s="47"/>
      <c r="M3244" s="52">
        <f>IF(H3244&gt;0,IF(COUNTIF($A$2:A3244,A3244)&gt;1,0,1),0)</f>
        <v>0</v>
      </c>
    </row>
    <row r="3245" spans="8:13" ht="12.75" customHeight="1" x14ac:dyDescent="0.25">
      <c r="H3245" s="47"/>
      <c r="M3245" s="52">
        <f>IF(H3245&gt;0,IF(COUNTIF($A$2:A3245,A3245)&gt;1,0,1),0)</f>
        <v>0</v>
      </c>
    </row>
    <row r="3246" spans="8:13" ht="12.75" customHeight="1" x14ac:dyDescent="0.25">
      <c r="H3246" s="47"/>
      <c r="M3246" s="52">
        <f>IF(H3246&gt;0,IF(COUNTIF($A$2:A3246,A3246)&gt;1,0,1),0)</f>
        <v>0</v>
      </c>
    </row>
    <row r="3247" spans="8:13" ht="12.75" customHeight="1" x14ac:dyDescent="0.25">
      <c r="H3247" s="47"/>
      <c r="M3247" s="52">
        <f>IF(H3247&gt;0,IF(COUNTIF($A$2:A3247,A3247)&gt;1,0,1),0)</f>
        <v>0</v>
      </c>
    </row>
    <row r="3248" spans="8:13" ht="12.75" customHeight="1" x14ac:dyDescent="0.25">
      <c r="H3248" s="47"/>
      <c r="M3248" s="52">
        <f>IF(H3248&gt;0,IF(COUNTIF($A$2:A3248,A3248)&gt;1,0,1),0)</f>
        <v>0</v>
      </c>
    </row>
    <row r="3249" spans="8:13" ht="12.75" customHeight="1" x14ac:dyDescent="0.25">
      <c r="H3249" s="47"/>
      <c r="M3249" s="52">
        <f>IF(H3249&gt;0,IF(COUNTIF($A$2:A3249,A3249)&gt;1,0,1),0)</f>
        <v>0</v>
      </c>
    </row>
    <row r="3250" spans="8:13" ht="12.75" customHeight="1" x14ac:dyDescent="0.25">
      <c r="H3250" s="47"/>
      <c r="M3250" s="52">
        <f>IF(H3250&gt;0,IF(COUNTIF($A$2:A3250,A3250)&gt;1,0,1),0)</f>
        <v>0</v>
      </c>
    </row>
    <row r="3251" spans="8:13" ht="12.75" customHeight="1" x14ac:dyDescent="0.25">
      <c r="H3251" s="47"/>
      <c r="M3251" s="52">
        <f>IF(H3251&gt;0,IF(COUNTIF($A$2:A3251,A3251)&gt;1,0,1),0)</f>
        <v>0</v>
      </c>
    </row>
    <row r="3252" spans="8:13" ht="12.75" customHeight="1" x14ac:dyDescent="0.25">
      <c r="H3252" s="47"/>
      <c r="M3252" s="52">
        <f>IF(H3252&gt;0,IF(COUNTIF($A$2:A3252,A3252)&gt;1,0,1),0)</f>
        <v>0</v>
      </c>
    </row>
    <row r="3253" spans="8:13" ht="12.75" customHeight="1" x14ac:dyDescent="0.25">
      <c r="H3253" s="47"/>
      <c r="M3253" s="52">
        <f>IF(H3253&gt;0,IF(COUNTIF($A$2:A3253,A3253)&gt;1,0,1),0)</f>
        <v>0</v>
      </c>
    </row>
    <row r="3254" spans="8:13" ht="12.75" customHeight="1" x14ac:dyDescent="0.25">
      <c r="H3254" s="47"/>
      <c r="M3254" s="52">
        <f>IF(H3254&gt;0,IF(COUNTIF($A$2:A3254,A3254)&gt;1,0,1),0)</f>
        <v>0</v>
      </c>
    </row>
    <row r="3255" spans="8:13" ht="12.75" customHeight="1" x14ac:dyDescent="0.25">
      <c r="H3255" s="47"/>
      <c r="M3255" s="52">
        <f>IF(H3255&gt;0,IF(COUNTIF($A$2:A3255,A3255)&gt;1,0,1),0)</f>
        <v>0</v>
      </c>
    </row>
    <row r="3256" spans="8:13" ht="12.75" customHeight="1" x14ac:dyDescent="0.25">
      <c r="H3256" s="47"/>
      <c r="M3256" s="52">
        <f>IF(H3256&gt;0,IF(COUNTIF($A$2:A3256,A3256)&gt;1,0,1),0)</f>
        <v>0</v>
      </c>
    </row>
    <row r="3257" spans="8:13" ht="12.75" customHeight="1" x14ac:dyDescent="0.25">
      <c r="H3257" s="47"/>
      <c r="M3257" s="52">
        <f>IF(H3257&gt;0,IF(COUNTIF($A$2:A3257,A3257)&gt;1,0,1),0)</f>
        <v>0</v>
      </c>
    </row>
    <row r="3258" spans="8:13" ht="12.75" customHeight="1" x14ac:dyDescent="0.25">
      <c r="H3258" s="47"/>
      <c r="M3258" s="52">
        <f>IF(H3258&gt;0,IF(COUNTIF($A$2:A3258,A3258)&gt;1,0,1),0)</f>
        <v>0</v>
      </c>
    </row>
    <row r="3259" spans="8:13" ht="12.75" customHeight="1" x14ac:dyDescent="0.25">
      <c r="H3259" s="47"/>
      <c r="M3259" s="52">
        <f>IF(H3259&gt;0,IF(COUNTIF($A$2:A3259,A3259)&gt;1,0,1),0)</f>
        <v>0</v>
      </c>
    </row>
    <row r="3260" spans="8:13" ht="12.75" customHeight="1" x14ac:dyDescent="0.25">
      <c r="H3260" s="47"/>
      <c r="M3260" s="52">
        <f>IF(H3260&gt;0,IF(COUNTIF($A$2:A3260,A3260)&gt;1,0,1),0)</f>
        <v>0</v>
      </c>
    </row>
    <row r="3261" spans="8:13" ht="12.75" customHeight="1" x14ac:dyDescent="0.25">
      <c r="H3261" s="47"/>
      <c r="M3261" s="52">
        <f>IF(H3261&gt;0,IF(COUNTIF($A$2:A3261,A3261)&gt;1,0,1),0)</f>
        <v>0</v>
      </c>
    </row>
    <row r="3262" spans="8:13" ht="12.75" customHeight="1" x14ac:dyDescent="0.25">
      <c r="H3262" s="47"/>
      <c r="M3262" s="52">
        <f>IF(H3262&gt;0,IF(COUNTIF($A$2:A3262,A3262)&gt;1,0,1),0)</f>
        <v>0</v>
      </c>
    </row>
    <row r="3263" spans="8:13" ht="12.75" customHeight="1" x14ac:dyDescent="0.25">
      <c r="H3263" s="47"/>
      <c r="M3263" s="52">
        <f>IF(H3263&gt;0,IF(COUNTIF($A$2:A3263,A3263)&gt;1,0,1),0)</f>
        <v>0</v>
      </c>
    </row>
    <row r="3264" spans="8:13" ht="12.75" customHeight="1" x14ac:dyDescent="0.25">
      <c r="H3264" s="47"/>
      <c r="M3264" s="52">
        <f>IF(H3264&gt;0,IF(COUNTIF($A$2:A3264,A3264)&gt;1,0,1),0)</f>
        <v>0</v>
      </c>
    </row>
    <row r="3265" spans="8:13" ht="12.75" customHeight="1" x14ac:dyDescent="0.25">
      <c r="H3265" s="47"/>
      <c r="M3265" s="52">
        <f>IF(H3265&gt;0,IF(COUNTIF($A$2:A3265,A3265)&gt;1,0,1),0)</f>
        <v>0</v>
      </c>
    </row>
    <row r="3266" spans="8:13" ht="12.75" customHeight="1" x14ac:dyDescent="0.25">
      <c r="H3266" s="47"/>
      <c r="M3266" s="52">
        <f>IF(H3266&gt;0,IF(COUNTIF($A$2:A3266,A3266)&gt;1,0,1),0)</f>
        <v>0</v>
      </c>
    </row>
    <row r="3267" spans="8:13" ht="12.75" customHeight="1" x14ac:dyDescent="0.25">
      <c r="H3267" s="47"/>
      <c r="M3267" s="52">
        <f>IF(H3267&gt;0,IF(COUNTIF($A$2:A3267,A3267)&gt;1,0,1),0)</f>
        <v>0</v>
      </c>
    </row>
    <row r="3268" spans="8:13" ht="12.75" customHeight="1" x14ac:dyDescent="0.25">
      <c r="H3268" s="47"/>
      <c r="M3268" s="52">
        <f>IF(H3268&gt;0,IF(COUNTIF($A$2:A3268,A3268)&gt;1,0,1),0)</f>
        <v>0</v>
      </c>
    </row>
    <row r="3269" spans="8:13" ht="12.75" customHeight="1" x14ac:dyDescent="0.25">
      <c r="H3269" s="47"/>
      <c r="M3269" s="52">
        <f>IF(H3269&gt;0,IF(COUNTIF($A$2:A3269,A3269)&gt;1,0,1),0)</f>
        <v>0</v>
      </c>
    </row>
    <row r="3270" spans="8:13" ht="12.75" customHeight="1" x14ac:dyDescent="0.25">
      <c r="H3270" s="47"/>
      <c r="M3270" s="52">
        <f>IF(H3270&gt;0,IF(COUNTIF($A$2:A3270,A3270)&gt;1,0,1),0)</f>
        <v>0</v>
      </c>
    </row>
    <row r="3271" spans="8:13" ht="12.75" customHeight="1" x14ac:dyDescent="0.25">
      <c r="H3271" s="47"/>
      <c r="M3271" s="52">
        <f>IF(H3271&gt;0,IF(COUNTIF($A$2:A3271,A3271)&gt;1,0,1),0)</f>
        <v>0</v>
      </c>
    </row>
    <row r="3272" spans="8:13" ht="12.75" customHeight="1" x14ac:dyDescent="0.25">
      <c r="H3272" s="47"/>
      <c r="M3272" s="52">
        <f>IF(H3272&gt;0,IF(COUNTIF($A$2:A3272,A3272)&gt;1,0,1),0)</f>
        <v>0</v>
      </c>
    </row>
    <row r="3273" spans="8:13" ht="12.75" customHeight="1" x14ac:dyDescent="0.25">
      <c r="H3273" s="47"/>
      <c r="M3273" s="52">
        <f>IF(H3273&gt;0,IF(COUNTIF($A$2:A3273,A3273)&gt;1,0,1),0)</f>
        <v>0</v>
      </c>
    </row>
    <row r="3274" spans="8:13" ht="12.75" customHeight="1" x14ac:dyDescent="0.25">
      <c r="H3274" s="47"/>
      <c r="M3274" s="52">
        <f>IF(H3274&gt;0,IF(COUNTIF($A$2:A3274,A3274)&gt;1,0,1),0)</f>
        <v>0</v>
      </c>
    </row>
    <row r="3275" spans="8:13" ht="12.75" customHeight="1" x14ac:dyDescent="0.25">
      <c r="H3275" s="47"/>
      <c r="M3275" s="52">
        <f>IF(H3275&gt;0,IF(COUNTIF($A$2:A3275,A3275)&gt;1,0,1),0)</f>
        <v>0</v>
      </c>
    </row>
    <row r="3276" spans="8:13" ht="12.75" customHeight="1" x14ac:dyDescent="0.25">
      <c r="H3276" s="47"/>
      <c r="M3276" s="52">
        <f>IF(H3276&gt;0,IF(COUNTIF($A$2:A3276,A3276)&gt;1,0,1),0)</f>
        <v>0</v>
      </c>
    </row>
    <row r="3277" spans="8:13" ht="12.75" customHeight="1" x14ac:dyDescent="0.25">
      <c r="H3277" s="47"/>
      <c r="M3277" s="52">
        <f>IF(H3277&gt;0,IF(COUNTIF($A$2:A3277,A3277)&gt;1,0,1),0)</f>
        <v>0</v>
      </c>
    </row>
    <row r="3278" spans="8:13" ht="12.75" customHeight="1" x14ac:dyDescent="0.25">
      <c r="H3278" s="47"/>
      <c r="M3278" s="52">
        <f>IF(H3278&gt;0,IF(COUNTIF($A$2:A3278,A3278)&gt;1,0,1),0)</f>
        <v>0</v>
      </c>
    </row>
    <row r="3279" spans="8:13" ht="12.75" customHeight="1" x14ac:dyDescent="0.25">
      <c r="H3279" s="47"/>
      <c r="M3279" s="52">
        <f>IF(H3279&gt;0,IF(COUNTIF($A$2:A3279,A3279)&gt;1,0,1),0)</f>
        <v>0</v>
      </c>
    </row>
    <row r="3280" spans="8:13" ht="12.75" customHeight="1" x14ac:dyDescent="0.25">
      <c r="H3280" s="47"/>
      <c r="M3280" s="52">
        <f>IF(H3280&gt;0,IF(COUNTIF($A$2:A3280,A3280)&gt;1,0,1),0)</f>
        <v>0</v>
      </c>
    </row>
    <row r="3281" spans="8:13" ht="12.75" customHeight="1" x14ac:dyDescent="0.25">
      <c r="H3281" s="47"/>
      <c r="M3281" s="52">
        <f>IF(H3281&gt;0,IF(COUNTIF($A$2:A3281,A3281)&gt;1,0,1),0)</f>
        <v>0</v>
      </c>
    </row>
    <row r="3282" spans="8:13" ht="12.75" customHeight="1" x14ac:dyDescent="0.25">
      <c r="H3282" s="47"/>
      <c r="M3282" s="52">
        <f>IF(H3282&gt;0,IF(COUNTIF($A$2:A3282,A3282)&gt;1,0,1),0)</f>
        <v>0</v>
      </c>
    </row>
    <row r="3283" spans="8:13" ht="12.75" customHeight="1" x14ac:dyDescent="0.25">
      <c r="H3283" s="47"/>
      <c r="M3283" s="52">
        <f>IF(H3283&gt;0,IF(COUNTIF($A$2:A3283,A3283)&gt;1,0,1),0)</f>
        <v>0</v>
      </c>
    </row>
    <row r="3284" spans="8:13" ht="12.75" customHeight="1" x14ac:dyDescent="0.25">
      <c r="H3284" s="47"/>
      <c r="M3284" s="52">
        <f>IF(H3284&gt;0,IF(COUNTIF($A$2:A3284,A3284)&gt;1,0,1),0)</f>
        <v>0</v>
      </c>
    </row>
    <row r="3285" spans="8:13" ht="12.75" customHeight="1" x14ac:dyDescent="0.25">
      <c r="H3285" s="47"/>
      <c r="M3285" s="52">
        <f>IF(H3285&gt;0,IF(COUNTIF($A$2:A3285,A3285)&gt;1,0,1),0)</f>
        <v>0</v>
      </c>
    </row>
    <row r="3286" spans="8:13" ht="12.75" customHeight="1" x14ac:dyDescent="0.25">
      <c r="H3286" s="47"/>
      <c r="M3286" s="52">
        <f>IF(H3286&gt;0,IF(COUNTIF($A$2:A3286,A3286)&gt;1,0,1),0)</f>
        <v>0</v>
      </c>
    </row>
    <row r="3287" spans="8:13" ht="12.75" customHeight="1" x14ac:dyDescent="0.25">
      <c r="H3287" s="47"/>
      <c r="M3287" s="52">
        <f>IF(H3287&gt;0,IF(COUNTIF($A$2:A3287,A3287)&gt;1,0,1),0)</f>
        <v>0</v>
      </c>
    </row>
    <row r="3288" spans="8:13" ht="12.75" customHeight="1" x14ac:dyDescent="0.25">
      <c r="H3288" s="47"/>
      <c r="M3288" s="52">
        <f>IF(H3288&gt;0,IF(COUNTIF($A$2:A3288,A3288)&gt;1,0,1),0)</f>
        <v>0</v>
      </c>
    </row>
    <row r="3289" spans="8:13" ht="12.75" customHeight="1" x14ac:dyDescent="0.25">
      <c r="H3289" s="47"/>
      <c r="M3289" s="52">
        <f>IF(H3289&gt;0,IF(COUNTIF($A$2:A3289,A3289)&gt;1,0,1),0)</f>
        <v>0</v>
      </c>
    </row>
    <row r="3290" spans="8:13" ht="12.75" customHeight="1" x14ac:dyDescent="0.25">
      <c r="H3290" s="47"/>
      <c r="M3290" s="52">
        <f>IF(H3290&gt;0,IF(COUNTIF($A$2:A3290,A3290)&gt;1,0,1),0)</f>
        <v>0</v>
      </c>
    </row>
    <row r="3291" spans="8:13" ht="12.75" customHeight="1" x14ac:dyDescent="0.25">
      <c r="H3291" s="47"/>
      <c r="M3291" s="52">
        <f>IF(H3291&gt;0,IF(COUNTIF($A$2:A3291,A3291)&gt;1,0,1),0)</f>
        <v>0</v>
      </c>
    </row>
    <row r="3292" spans="8:13" ht="12.75" customHeight="1" x14ac:dyDescent="0.25">
      <c r="H3292" s="47"/>
      <c r="M3292" s="52">
        <f>IF(H3292&gt;0,IF(COUNTIF($A$2:A3292,A3292)&gt;1,0,1),0)</f>
        <v>0</v>
      </c>
    </row>
    <row r="3293" spans="8:13" ht="12.75" customHeight="1" x14ac:dyDescent="0.25">
      <c r="H3293" s="47"/>
      <c r="M3293" s="52">
        <f>IF(H3293&gt;0,IF(COUNTIF($A$2:A3293,A3293)&gt;1,0,1),0)</f>
        <v>0</v>
      </c>
    </row>
    <row r="3294" spans="8:13" ht="12.75" customHeight="1" x14ac:dyDescent="0.25">
      <c r="H3294" s="47"/>
      <c r="M3294" s="52">
        <f>IF(H3294&gt;0,IF(COUNTIF($A$2:A3294,A3294)&gt;1,0,1),0)</f>
        <v>0</v>
      </c>
    </row>
    <row r="3295" spans="8:13" ht="12.75" customHeight="1" x14ac:dyDescent="0.25">
      <c r="H3295" s="47"/>
      <c r="M3295" s="52">
        <f>IF(H3295&gt;0,IF(COUNTIF($A$2:A3295,A3295)&gt;1,0,1),0)</f>
        <v>0</v>
      </c>
    </row>
    <row r="3296" spans="8:13" ht="12.75" customHeight="1" x14ac:dyDescent="0.25">
      <c r="H3296" s="47"/>
      <c r="M3296" s="52">
        <f>IF(H3296&gt;0,IF(COUNTIF($A$2:A3296,A3296)&gt;1,0,1),0)</f>
        <v>0</v>
      </c>
    </row>
    <row r="3297" spans="8:13" ht="12.75" customHeight="1" x14ac:dyDescent="0.25">
      <c r="H3297" s="47"/>
      <c r="M3297" s="52">
        <f>IF(H3297&gt;0,IF(COUNTIF($A$2:A3297,A3297)&gt;1,0,1),0)</f>
        <v>0</v>
      </c>
    </row>
    <row r="3298" spans="8:13" ht="12.75" customHeight="1" x14ac:dyDescent="0.25">
      <c r="H3298" s="47"/>
      <c r="M3298" s="52">
        <f>IF(H3298&gt;0,IF(COUNTIF($A$2:A3298,A3298)&gt;1,0,1),0)</f>
        <v>0</v>
      </c>
    </row>
    <row r="3299" spans="8:13" ht="12.75" customHeight="1" x14ac:dyDescent="0.25">
      <c r="H3299" s="47"/>
      <c r="M3299" s="52">
        <f>IF(H3299&gt;0,IF(COUNTIF($A$2:A3299,A3299)&gt;1,0,1),0)</f>
        <v>0</v>
      </c>
    </row>
    <row r="3300" spans="8:13" ht="12.75" customHeight="1" x14ac:dyDescent="0.25">
      <c r="H3300" s="47"/>
      <c r="M3300" s="52">
        <f>IF(H3300&gt;0,IF(COUNTIF($A$2:A3300,A3300)&gt;1,0,1),0)</f>
        <v>0</v>
      </c>
    </row>
    <row r="3301" spans="8:13" ht="12.75" customHeight="1" x14ac:dyDescent="0.25">
      <c r="H3301" s="47"/>
      <c r="M3301" s="52">
        <f>IF(H3301&gt;0,IF(COUNTIF($A$2:A3301,A3301)&gt;1,0,1),0)</f>
        <v>0</v>
      </c>
    </row>
    <row r="3302" spans="8:13" ht="12.75" customHeight="1" x14ac:dyDescent="0.25">
      <c r="H3302" s="47"/>
      <c r="M3302" s="52">
        <f>IF(H3302&gt;0,IF(COUNTIF($A$2:A3302,A3302)&gt;1,0,1),0)</f>
        <v>0</v>
      </c>
    </row>
    <row r="3303" spans="8:13" ht="12.75" customHeight="1" x14ac:dyDescent="0.25">
      <c r="H3303" s="47"/>
      <c r="M3303" s="52">
        <f>IF(H3303&gt;0,IF(COUNTIF($A$2:A3303,A3303)&gt;1,0,1),0)</f>
        <v>0</v>
      </c>
    </row>
    <row r="3304" spans="8:13" ht="12.75" customHeight="1" x14ac:dyDescent="0.25">
      <c r="H3304" s="47"/>
      <c r="M3304" s="52">
        <f>IF(H3304&gt;0,IF(COUNTIF($A$2:A3304,A3304)&gt;1,0,1),0)</f>
        <v>0</v>
      </c>
    </row>
    <row r="3305" spans="8:13" ht="12.75" customHeight="1" x14ac:dyDescent="0.25">
      <c r="H3305" s="47"/>
      <c r="M3305" s="52">
        <f>IF(H3305&gt;0,IF(COUNTIF($A$2:A3305,A3305)&gt;1,0,1),0)</f>
        <v>0</v>
      </c>
    </row>
    <row r="3306" spans="8:13" ht="12.75" customHeight="1" x14ac:dyDescent="0.25">
      <c r="H3306" s="47"/>
      <c r="M3306" s="52">
        <f>IF(H3306&gt;0,IF(COUNTIF($A$2:A3306,A3306)&gt;1,0,1),0)</f>
        <v>0</v>
      </c>
    </row>
    <row r="3307" spans="8:13" ht="12.75" customHeight="1" x14ac:dyDescent="0.25">
      <c r="H3307" s="47"/>
      <c r="M3307" s="52">
        <f>IF(H3307&gt;0,IF(COUNTIF($A$2:A3307,A3307)&gt;1,0,1),0)</f>
        <v>0</v>
      </c>
    </row>
    <row r="3308" spans="8:13" ht="12.75" customHeight="1" x14ac:dyDescent="0.25">
      <c r="H3308" s="47"/>
      <c r="M3308" s="52">
        <f>IF(H3308&gt;0,IF(COUNTIF($A$2:A3308,A3308)&gt;1,0,1),0)</f>
        <v>0</v>
      </c>
    </row>
    <row r="3309" spans="8:13" ht="12.75" customHeight="1" x14ac:dyDescent="0.25">
      <c r="H3309" s="47"/>
      <c r="M3309" s="52">
        <f>IF(H3309&gt;0,IF(COUNTIF($A$2:A3309,A3309)&gt;1,0,1),0)</f>
        <v>0</v>
      </c>
    </row>
    <row r="3310" spans="8:13" ht="12.75" customHeight="1" x14ac:dyDescent="0.25">
      <c r="H3310" s="47"/>
      <c r="M3310" s="52">
        <f>IF(H3310&gt;0,IF(COUNTIF($A$2:A3310,A3310)&gt;1,0,1),0)</f>
        <v>0</v>
      </c>
    </row>
    <row r="3311" spans="8:13" ht="12.75" customHeight="1" x14ac:dyDescent="0.25">
      <c r="H3311" s="47"/>
      <c r="M3311" s="52">
        <f>IF(H3311&gt;0,IF(COUNTIF($A$2:A3311,A3311)&gt;1,0,1),0)</f>
        <v>0</v>
      </c>
    </row>
    <row r="3312" spans="8:13" ht="12.75" customHeight="1" x14ac:dyDescent="0.25">
      <c r="H3312" s="47"/>
      <c r="M3312" s="52">
        <f>IF(H3312&gt;0,IF(COUNTIF($A$2:A3312,A3312)&gt;1,0,1),0)</f>
        <v>0</v>
      </c>
    </row>
    <row r="3313" spans="8:13" ht="12.75" customHeight="1" x14ac:dyDescent="0.25">
      <c r="H3313" s="47"/>
      <c r="M3313" s="52">
        <f>IF(H3313&gt;0,IF(COUNTIF($A$2:A3313,A3313)&gt;1,0,1),0)</f>
        <v>0</v>
      </c>
    </row>
    <row r="3314" spans="8:13" ht="12.75" customHeight="1" x14ac:dyDescent="0.25">
      <c r="H3314" s="47"/>
      <c r="M3314" s="52">
        <f>IF(H3314&gt;0,IF(COUNTIF($A$2:A3314,A3314)&gt;1,0,1),0)</f>
        <v>0</v>
      </c>
    </row>
    <row r="3315" spans="8:13" ht="12.75" customHeight="1" x14ac:dyDescent="0.25">
      <c r="H3315" s="47"/>
      <c r="M3315" s="52">
        <f>IF(H3315&gt;0,IF(COUNTIF($A$2:A3315,A3315)&gt;1,0,1),0)</f>
        <v>0</v>
      </c>
    </row>
    <row r="3316" spans="8:13" ht="12.75" customHeight="1" x14ac:dyDescent="0.25">
      <c r="H3316" s="47"/>
      <c r="M3316" s="52">
        <f>IF(H3316&gt;0,IF(COUNTIF($A$2:A3316,A3316)&gt;1,0,1),0)</f>
        <v>0</v>
      </c>
    </row>
    <row r="3317" spans="8:13" ht="12.75" customHeight="1" x14ac:dyDescent="0.25">
      <c r="H3317" s="47"/>
      <c r="M3317" s="52">
        <f>IF(H3317&gt;0,IF(COUNTIF($A$2:A3317,A3317)&gt;1,0,1),0)</f>
        <v>0</v>
      </c>
    </row>
    <row r="3318" spans="8:13" ht="12.75" customHeight="1" x14ac:dyDescent="0.25">
      <c r="H3318" s="47"/>
      <c r="M3318" s="52">
        <f>IF(H3318&gt;0,IF(COUNTIF($A$2:A3318,A3318)&gt;1,0,1),0)</f>
        <v>0</v>
      </c>
    </row>
    <row r="3319" spans="8:13" ht="12.75" customHeight="1" x14ac:dyDescent="0.25">
      <c r="H3319" s="47"/>
      <c r="M3319" s="52">
        <f>IF(H3319&gt;0,IF(COUNTIF($A$2:A3319,A3319)&gt;1,0,1),0)</f>
        <v>0</v>
      </c>
    </row>
    <row r="3320" spans="8:13" ht="12.75" customHeight="1" x14ac:dyDescent="0.25">
      <c r="H3320" s="47"/>
      <c r="M3320" s="52">
        <f>IF(H3320&gt;0,IF(COUNTIF($A$2:A3320,A3320)&gt;1,0,1),0)</f>
        <v>0</v>
      </c>
    </row>
    <row r="3321" spans="8:13" ht="12.75" customHeight="1" x14ac:dyDescent="0.25">
      <c r="H3321" s="47"/>
      <c r="M3321" s="52">
        <f>IF(H3321&gt;0,IF(COUNTIF($A$2:A3321,A3321)&gt;1,0,1),0)</f>
        <v>0</v>
      </c>
    </row>
    <row r="3322" spans="8:13" ht="12.75" customHeight="1" x14ac:dyDescent="0.25">
      <c r="H3322" s="47"/>
      <c r="M3322" s="52">
        <f>IF(H3322&gt;0,IF(COUNTIF($A$2:A3322,A3322)&gt;1,0,1),0)</f>
        <v>0</v>
      </c>
    </row>
    <row r="3323" spans="8:13" ht="12.75" customHeight="1" x14ac:dyDescent="0.25">
      <c r="H3323" s="47"/>
      <c r="M3323" s="52">
        <f>IF(H3323&gt;0,IF(COUNTIF($A$2:A3323,A3323)&gt;1,0,1),0)</f>
        <v>0</v>
      </c>
    </row>
    <row r="3324" spans="8:13" ht="12.75" customHeight="1" x14ac:dyDescent="0.25">
      <c r="H3324" s="47"/>
      <c r="M3324" s="52">
        <f>IF(H3324&gt;0,IF(COUNTIF($A$2:A3324,A3324)&gt;1,0,1),0)</f>
        <v>0</v>
      </c>
    </row>
    <row r="3325" spans="8:13" ht="12.75" customHeight="1" x14ac:dyDescent="0.25">
      <c r="H3325" s="47"/>
      <c r="M3325" s="52">
        <f>IF(H3325&gt;0,IF(COUNTIF($A$2:A3325,A3325)&gt;1,0,1),0)</f>
        <v>0</v>
      </c>
    </row>
    <row r="3326" spans="8:13" ht="12.75" customHeight="1" x14ac:dyDescent="0.25">
      <c r="H3326" s="47"/>
      <c r="M3326" s="52">
        <f>IF(H3326&gt;0,IF(COUNTIF($A$2:A3326,A3326)&gt;1,0,1),0)</f>
        <v>0</v>
      </c>
    </row>
    <row r="3327" spans="8:13" ht="12.75" customHeight="1" x14ac:dyDescent="0.25">
      <c r="H3327" s="47"/>
      <c r="M3327" s="52">
        <f>IF(H3327&gt;0,IF(COUNTIF($A$2:A3327,A3327)&gt;1,0,1),0)</f>
        <v>0</v>
      </c>
    </row>
    <row r="3328" spans="8:13" ht="12.75" customHeight="1" x14ac:dyDescent="0.25">
      <c r="H3328" s="47"/>
      <c r="M3328" s="52">
        <f>IF(H3328&gt;0,IF(COUNTIF($A$2:A3328,A3328)&gt;1,0,1),0)</f>
        <v>0</v>
      </c>
    </row>
    <row r="3329" spans="8:13" ht="12.75" customHeight="1" x14ac:dyDescent="0.25">
      <c r="H3329" s="47"/>
      <c r="M3329" s="52">
        <f>IF(H3329&gt;0,IF(COUNTIF($A$2:A3329,A3329)&gt;1,0,1),0)</f>
        <v>0</v>
      </c>
    </row>
    <row r="3330" spans="8:13" ht="12.75" customHeight="1" x14ac:dyDescent="0.25">
      <c r="H3330" s="47"/>
      <c r="M3330" s="52">
        <f>IF(H3330&gt;0,IF(COUNTIF($A$2:A3330,A3330)&gt;1,0,1),0)</f>
        <v>0</v>
      </c>
    </row>
    <row r="3331" spans="8:13" ht="12.75" customHeight="1" x14ac:dyDescent="0.25">
      <c r="H3331" s="47"/>
      <c r="M3331" s="52">
        <f>IF(H3331&gt;0,IF(COUNTIF($A$2:A3331,A3331)&gt;1,0,1),0)</f>
        <v>0</v>
      </c>
    </row>
    <row r="3332" spans="8:13" ht="12.75" customHeight="1" x14ac:dyDescent="0.25">
      <c r="H3332" s="47"/>
      <c r="M3332" s="52">
        <f>IF(H3332&gt;0,IF(COUNTIF($A$2:A3332,A3332)&gt;1,0,1),0)</f>
        <v>0</v>
      </c>
    </row>
    <row r="3333" spans="8:13" ht="12.75" customHeight="1" x14ac:dyDescent="0.25">
      <c r="H3333" s="47"/>
      <c r="M3333" s="52">
        <f>IF(H3333&gt;0,IF(COUNTIF($A$2:A3333,A3333)&gt;1,0,1),0)</f>
        <v>0</v>
      </c>
    </row>
    <row r="3334" spans="8:13" ht="12.75" customHeight="1" x14ac:dyDescent="0.25">
      <c r="H3334" s="47"/>
      <c r="M3334" s="52">
        <f>IF(H3334&gt;0,IF(COUNTIF($A$2:A3334,A3334)&gt;1,0,1),0)</f>
        <v>0</v>
      </c>
    </row>
    <row r="3335" spans="8:13" ht="12.75" customHeight="1" x14ac:dyDescent="0.25">
      <c r="H3335" s="47"/>
      <c r="M3335" s="52">
        <f>IF(H3335&gt;0,IF(COUNTIF($A$2:A3335,A3335)&gt;1,0,1),0)</f>
        <v>0</v>
      </c>
    </row>
    <row r="3336" spans="8:13" ht="12.75" customHeight="1" x14ac:dyDescent="0.25">
      <c r="H3336" s="47"/>
      <c r="M3336" s="52">
        <f>IF(H3336&gt;0,IF(COUNTIF($A$2:A3336,A3336)&gt;1,0,1),0)</f>
        <v>0</v>
      </c>
    </row>
    <row r="3337" spans="8:13" ht="12.75" customHeight="1" x14ac:dyDescent="0.25">
      <c r="H3337" s="47"/>
      <c r="M3337" s="52">
        <f>IF(H3337&gt;0,IF(COUNTIF($A$2:A3337,A3337)&gt;1,0,1),0)</f>
        <v>0</v>
      </c>
    </row>
    <row r="3338" spans="8:13" ht="12.75" customHeight="1" x14ac:dyDescent="0.25">
      <c r="H3338" s="47"/>
      <c r="M3338" s="52">
        <f>IF(H3338&gt;0,IF(COUNTIF($A$2:A3338,A3338)&gt;1,0,1),0)</f>
        <v>0</v>
      </c>
    </row>
    <row r="3339" spans="8:13" ht="12.75" customHeight="1" x14ac:dyDescent="0.25">
      <c r="H3339" s="47"/>
      <c r="M3339" s="52">
        <f>IF(H3339&gt;0,IF(COUNTIF($A$2:A3339,A3339)&gt;1,0,1),0)</f>
        <v>0</v>
      </c>
    </row>
    <row r="3340" spans="8:13" ht="12.75" customHeight="1" x14ac:dyDescent="0.25">
      <c r="H3340" s="47"/>
      <c r="M3340" s="52">
        <f>IF(H3340&gt;0,IF(COUNTIF($A$2:A3340,A3340)&gt;1,0,1),0)</f>
        <v>0</v>
      </c>
    </row>
    <row r="3341" spans="8:13" ht="12.75" customHeight="1" x14ac:dyDescent="0.25">
      <c r="H3341" s="47"/>
      <c r="M3341" s="52">
        <f>IF(H3341&gt;0,IF(COUNTIF($A$2:A3341,A3341)&gt;1,0,1),0)</f>
        <v>0</v>
      </c>
    </row>
    <row r="3342" spans="8:13" ht="12.75" customHeight="1" x14ac:dyDescent="0.25">
      <c r="H3342" s="47"/>
      <c r="M3342" s="52">
        <f>IF(H3342&gt;0,IF(COUNTIF($A$2:A3342,A3342)&gt;1,0,1),0)</f>
        <v>0</v>
      </c>
    </row>
    <row r="3343" spans="8:13" ht="12.75" customHeight="1" x14ac:dyDescent="0.25">
      <c r="H3343" s="47"/>
      <c r="M3343" s="52">
        <f>IF(H3343&gt;0,IF(COUNTIF($A$2:A3343,A3343)&gt;1,0,1),0)</f>
        <v>0</v>
      </c>
    </row>
    <row r="3344" spans="8:13" ht="12.75" customHeight="1" x14ac:dyDescent="0.25">
      <c r="H3344" s="47"/>
      <c r="M3344" s="52">
        <f>IF(H3344&gt;0,IF(COUNTIF($A$2:A3344,A3344)&gt;1,0,1),0)</f>
        <v>0</v>
      </c>
    </row>
    <row r="3345" spans="8:13" ht="12.75" customHeight="1" x14ac:dyDescent="0.25">
      <c r="H3345" s="47"/>
      <c r="M3345" s="52">
        <f>IF(H3345&gt;0,IF(COUNTIF($A$2:A3345,A3345)&gt;1,0,1),0)</f>
        <v>0</v>
      </c>
    </row>
    <row r="3346" spans="8:13" ht="12.75" customHeight="1" x14ac:dyDescent="0.25">
      <c r="H3346" s="47"/>
      <c r="M3346" s="52">
        <f>IF(H3346&gt;0,IF(COUNTIF($A$2:A3346,A3346)&gt;1,0,1),0)</f>
        <v>0</v>
      </c>
    </row>
    <row r="3347" spans="8:13" ht="12.75" customHeight="1" x14ac:dyDescent="0.25">
      <c r="H3347" s="47"/>
      <c r="M3347" s="52">
        <f>IF(H3347&gt;0,IF(COUNTIF($A$2:A3347,A3347)&gt;1,0,1),0)</f>
        <v>0</v>
      </c>
    </row>
    <row r="3348" spans="8:13" ht="12.75" customHeight="1" x14ac:dyDescent="0.25">
      <c r="H3348" s="47"/>
      <c r="M3348" s="52">
        <f>IF(H3348&gt;0,IF(COUNTIF($A$2:A3348,A3348)&gt;1,0,1),0)</f>
        <v>0</v>
      </c>
    </row>
    <row r="3349" spans="8:13" ht="12.75" customHeight="1" x14ac:dyDescent="0.25">
      <c r="H3349" s="47"/>
      <c r="M3349" s="52">
        <f>IF(H3349&gt;0,IF(COUNTIF($A$2:A3349,A3349)&gt;1,0,1),0)</f>
        <v>0</v>
      </c>
    </row>
    <row r="3350" spans="8:13" ht="12.75" customHeight="1" x14ac:dyDescent="0.25">
      <c r="H3350" s="47"/>
      <c r="M3350" s="52">
        <f>IF(H3350&gt;0,IF(COUNTIF($A$2:A3350,A3350)&gt;1,0,1),0)</f>
        <v>0</v>
      </c>
    </row>
    <row r="3351" spans="8:13" ht="12.75" customHeight="1" x14ac:dyDescent="0.25">
      <c r="H3351" s="47"/>
      <c r="M3351" s="52">
        <f>IF(H3351&gt;0,IF(COUNTIF($A$2:A3351,A3351)&gt;1,0,1),0)</f>
        <v>0</v>
      </c>
    </row>
    <row r="3352" spans="8:13" ht="12.75" customHeight="1" x14ac:dyDescent="0.25">
      <c r="H3352" s="47"/>
      <c r="M3352" s="52">
        <f>IF(H3352&gt;0,IF(COUNTIF($A$2:A3352,A3352)&gt;1,0,1),0)</f>
        <v>0</v>
      </c>
    </row>
    <row r="3353" spans="8:13" ht="12.75" customHeight="1" x14ac:dyDescent="0.25">
      <c r="H3353" s="47"/>
      <c r="M3353" s="52">
        <f>IF(H3353&gt;0,IF(COUNTIF($A$2:A3353,A3353)&gt;1,0,1),0)</f>
        <v>0</v>
      </c>
    </row>
    <row r="3354" spans="8:13" ht="12.75" customHeight="1" x14ac:dyDescent="0.25">
      <c r="H3354" s="47"/>
      <c r="M3354" s="52">
        <f>IF(H3354&gt;0,IF(COUNTIF($A$2:A3354,A3354)&gt;1,0,1),0)</f>
        <v>0</v>
      </c>
    </row>
    <row r="3355" spans="8:13" ht="12.75" customHeight="1" x14ac:dyDescent="0.25">
      <c r="H3355" s="47"/>
      <c r="M3355" s="52">
        <f>IF(H3355&gt;0,IF(COUNTIF($A$2:A3355,A3355)&gt;1,0,1),0)</f>
        <v>0</v>
      </c>
    </row>
    <row r="3356" spans="8:13" ht="12.75" customHeight="1" x14ac:dyDescent="0.25">
      <c r="H3356" s="47"/>
      <c r="M3356" s="52">
        <f>IF(H3356&gt;0,IF(COUNTIF($A$2:A3356,A3356)&gt;1,0,1),0)</f>
        <v>0</v>
      </c>
    </row>
    <row r="3357" spans="8:13" ht="12.75" customHeight="1" x14ac:dyDescent="0.25">
      <c r="H3357" s="47"/>
      <c r="M3357" s="52">
        <f>IF(H3357&gt;0,IF(COUNTIF($A$2:A3357,A3357)&gt;1,0,1),0)</f>
        <v>0</v>
      </c>
    </row>
    <row r="3358" spans="8:13" ht="12.75" customHeight="1" x14ac:dyDescent="0.25">
      <c r="H3358" s="47"/>
      <c r="M3358" s="52">
        <f>IF(H3358&gt;0,IF(COUNTIF($A$2:A3358,A3358)&gt;1,0,1),0)</f>
        <v>0</v>
      </c>
    </row>
    <row r="3359" spans="8:13" ht="12.75" customHeight="1" x14ac:dyDescent="0.25">
      <c r="H3359" s="47"/>
      <c r="M3359" s="52">
        <f>IF(H3359&gt;0,IF(COUNTIF($A$2:A3359,A3359)&gt;1,0,1),0)</f>
        <v>0</v>
      </c>
    </row>
    <row r="3360" spans="8:13" ht="12.75" customHeight="1" x14ac:dyDescent="0.25">
      <c r="H3360" s="47"/>
      <c r="M3360" s="52">
        <f>IF(H3360&gt;0,IF(COUNTIF($A$2:A3360,A3360)&gt;1,0,1),0)</f>
        <v>0</v>
      </c>
    </row>
    <row r="3361" spans="8:13" ht="12.75" customHeight="1" x14ac:dyDescent="0.25">
      <c r="H3361" s="47"/>
      <c r="M3361" s="52">
        <f>IF(H3361&gt;0,IF(COUNTIF($A$2:A3361,A3361)&gt;1,0,1),0)</f>
        <v>0</v>
      </c>
    </row>
    <row r="3362" spans="8:13" ht="12.75" customHeight="1" x14ac:dyDescent="0.25">
      <c r="H3362" s="47"/>
      <c r="M3362" s="52">
        <f>IF(H3362&gt;0,IF(COUNTIF($A$2:A3362,A3362)&gt;1,0,1),0)</f>
        <v>0</v>
      </c>
    </row>
    <row r="3363" spans="8:13" ht="12.75" customHeight="1" x14ac:dyDescent="0.25">
      <c r="H3363" s="47"/>
      <c r="M3363" s="52">
        <f>IF(H3363&gt;0,IF(COUNTIF($A$2:A3363,A3363)&gt;1,0,1),0)</f>
        <v>0</v>
      </c>
    </row>
    <row r="3364" spans="8:13" ht="12.75" customHeight="1" x14ac:dyDescent="0.25">
      <c r="H3364" s="47"/>
      <c r="M3364" s="52">
        <f>IF(H3364&gt;0,IF(COUNTIF($A$2:A3364,A3364)&gt;1,0,1),0)</f>
        <v>0</v>
      </c>
    </row>
    <row r="3365" spans="8:13" ht="12.75" customHeight="1" x14ac:dyDescent="0.25">
      <c r="H3365" s="47"/>
      <c r="M3365" s="52">
        <f>IF(H3365&gt;0,IF(COUNTIF($A$2:A3365,A3365)&gt;1,0,1),0)</f>
        <v>0</v>
      </c>
    </row>
    <row r="3366" spans="8:13" ht="12.75" customHeight="1" x14ac:dyDescent="0.25">
      <c r="H3366" s="47"/>
      <c r="M3366" s="52">
        <f>IF(H3366&gt;0,IF(COUNTIF($A$2:A3366,A3366)&gt;1,0,1),0)</f>
        <v>0</v>
      </c>
    </row>
    <row r="3367" spans="8:13" ht="12.75" customHeight="1" x14ac:dyDescent="0.25">
      <c r="H3367" s="47"/>
      <c r="M3367" s="52">
        <f>IF(H3367&gt;0,IF(COUNTIF($A$2:A3367,A3367)&gt;1,0,1),0)</f>
        <v>0</v>
      </c>
    </row>
    <row r="3368" spans="8:13" ht="12.75" customHeight="1" x14ac:dyDescent="0.25">
      <c r="H3368" s="47"/>
      <c r="M3368" s="52">
        <f>IF(H3368&gt;0,IF(COUNTIF($A$2:A3368,A3368)&gt;1,0,1),0)</f>
        <v>0</v>
      </c>
    </row>
    <row r="3369" spans="8:13" ht="12.75" customHeight="1" x14ac:dyDescent="0.25">
      <c r="H3369" s="47"/>
      <c r="M3369" s="52">
        <f>IF(H3369&gt;0,IF(COUNTIF($A$2:A3369,A3369)&gt;1,0,1),0)</f>
        <v>0</v>
      </c>
    </row>
    <row r="3370" spans="8:13" ht="12.75" customHeight="1" x14ac:dyDescent="0.25">
      <c r="H3370" s="47"/>
      <c r="M3370" s="52">
        <f>IF(H3370&gt;0,IF(COUNTIF($A$2:A3370,A3370)&gt;1,0,1),0)</f>
        <v>0</v>
      </c>
    </row>
    <row r="3371" spans="8:13" ht="12.75" customHeight="1" x14ac:dyDescent="0.25">
      <c r="H3371" s="47"/>
      <c r="M3371" s="52">
        <f>IF(H3371&gt;0,IF(COUNTIF($A$2:A3371,A3371)&gt;1,0,1),0)</f>
        <v>0</v>
      </c>
    </row>
    <row r="3372" spans="8:13" ht="12.75" customHeight="1" x14ac:dyDescent="0.25">
      <c r="H3372" s="47"/>
      <c r="M3372" s="52">
        <f>IF(H3372&gt;0,IF(COUNTIF($A$2:A3372,A3372)&gt;1,0,1),0)</f>
        <v>0</v>
      </c>
    </row>
    <row r="3373" spans="8:13" ht="12.75" customHeight="1" x14ac:dyDescent="0.25">
      <c r="H3373" s="47"/>
      <c r="M3373" s="52">
        <f>IF(H3373&gt;0,IF(COUNTIF($A$2:A3373,A3373)&gt;1,0,1),0)</f>
        <v>0</v>
      </c>
    </row>
    <row r="3374" spans="8:13" ht="12.75" customHeight="1" x14ac:dyDescent="0.25">
      <c r="H3374" s="47"/>
      <c r="M3374" s="52">
        <f>IF(H3374&gt;0,IF(COUNTIF($A$2:A3374,A3374)&gt;1,0,1),0)</f>
        <v>0</v>
      </c>
    </row>
    <row r="3375" spans="8:13" ht="12.75" customHeight="1" x14ac:dyDescent="0.25">
      <c r="H3375" s="47"/>
      <c r="M3375" s="52">
        <f>IF(H3375&gt;0,IF(COUNTIF($A$2:A3375,A3375)&gt;1,0,1),0)</f>
        <v>0</v>
      </c>
    </row>
    <row r="3376" spans="8:13" ht="12.75" customHeight="1" x14ac:dyDescent="0.25">
      <c r="H3376" s="47"/>
      <c r="M3376" s="52">
        <f>IF(H3376&gt;0,IF(COUNTIF($A$2:A3376,A3376)&gt;1,0,1),0)</f>
        <v>0</v>
      </c>
    </row>
    <row r="3377" spans="8:13" ht="12.75" customHeight="1" x14ac:dyDescent="0.25">
      <c r="H3377" s="47"/>
      <c r="M3377" s="52">
        <f>IF(H3377&gt;0,IF(COUNTIF($A$2:A3377,A3377)&gt;1,0,1),0)</f>
        <v>0</v>
      </c>
    </row>
    <row r="3378" spans="8:13" ht="12.75" customHeight="1" x14ac:dyDescent="0.25">
      <c r="H3378" s="47"/>
      <c r="M3378" s="52">
        <f>IF(H3378&gt;0,IF(COUNTIF($A$2:A3378,A3378)&gt;1,0,1),0)</f>
        <v>0</v>
      </c>
    </row>
    <row r="3379" spans="8:13" ht="12.75" customHeight="1" x14ac:dyDescent="0.25">
      <c r="H3379" s="47"/>
      <c r="M3379" s="52">
        <f>IF(H3379&gt;0,IF(COUNTIF($A$2:A3379,A3379)&gt;1,0,1),0)</f>
        <v>0</v>
      </c>
    </row>
    <row r="3380" spans="8:13" ht="12.75" customHeight="1" x14ac:dyDescent="0.25">
      <c r="H3380" s="47"/>
      <c r="M3380" s="52">
        <f>IF(H3380&gt;0,IF(COUNTIF($A$2:A3380,A3380)&gt;1,0,1),0)</f>
        <v>0</v>
      </c>
    </row>
    <row r="3381" spans="8:13" ht="12.75" customHeight="1" x14ac:dyDescent="0.25">
      <c r="H3381" s="47"/>
      <c r="M3381" s="52">
        <f>IF(H3381&gt;0,IF(COUNTIF($A$2:A3381,A3381)&gt;1,0,1),0)</f>
        <v>0</v>
      </c>
    </row>
    <row r="3382" spans="8:13" ht="12.75" customHeight="1" x14ac:dyDescent="0.25">
      <c r="H3382" s="47"/>
      <c r="M3382" s="52">
        <f>IF(H3382&gt;0,IF(COUNTIF($A$2:A3382,A3382)&gt;1,0,1),0)</f>
        <v>0</v>
      </c>
    </row>
    <row r="3383" spans="8:13" ht="12.75" customHeight="1" x14ac:dyDescent="0.25">
      <c r="H3383" s="47"/>
      <c r="M3383" s="52">
        <f>IF(H3383&gt;0,IF(COUNTIF($A$2:A3383,A3383)&gt;1,0,1),0)</f>
        <v>0</v>
      </c>
    </row>
    <row r="3384" spans="8:13" ht="12.75" customHeight="1" x14ac:dyDescent="0.25">
      <c r="H3384" s="47"/>
      <c r="M3384" s="52">
        <f>IF(H3384&gt;0,IF(COUNTIF($A$2:A3384,A3384)&gt;1,0,1),0)</f>
        <v>0</v>
      </c>
    </row>
    <row r="3385" spans="8:13" ht="12.75" customHeight="1" x14ac:dyDescent="0.25">
      <c r="H3385" s="47"/>
      <c r="M3385" s="52">
        <f>IF(H3385&gt;0,IF(COUNTIF($A$2:A3385,A3385)&gt;1,0,1),0)</f>
        <v>0</v>
      </c>
    </row>
    <row r="3386" spans="8:13" ht="12.75" customHeight="1" x14ac:dyDescent="0.25">
      <c r="H3386" s="47"/>
      <c r="M3386" s="52">
        <f>IF(H3386&gt;0,IF(COUNTIF($A$2:A3386,A3386)&gt;1,0,1),0)</f>
        <v>0</v>
      </c>
    </row>
    <row r="3387" spans="8:13" ht="12.75" customHeight="1" x14ac:dyDescent="0.25">
      <c r="H3387" s="47"/>
      <c r="M3387" s="52">
        <f>IF(H3387&gt;0,IF(COUNTIF($A$2:A3387,A3387)&gt;1,0,1),0)</f>
        <v>0</v>
      </c>
    </row>
    <row r="3388" spans="8:13" ht="12.75" customHeight="1" x14ac:dyDescent="0.25">
      <c r="H3388" s="47"/>
      <c r="M3388" s="52">
        <f>IF(H3388&gt;0,IF(COUNTIF($A$2:A3388,A3388)&gt;1,0,1),0)</f>
        <v>0</v>
      </c>
    </row>
    <row r="3389" spans="8:13" ht="12.75" customHeight="1" x14ac:dyDescent="0.25">
      <c r="H3389" s="47"/>
      <c r="M3389" s="52">
        <f>IF(H3389&gt;0,IF(COUNTIF($A$2:A3389,A3389)&gt;1,0,1),0)</f>
        <v>0</v>
      </c>
    </row>
    <row r="3390" spans="8:13" ht="12.75" customHeight="1" x14ac:dyDescent="0.25">
      <c r="H3390" s="47"/>
      <c r="M3390" s="52">
        <f>IF(H3390&gt;0,IF(COUNTIF($A$2:A3390,A3390)&gt;1,0,1),0)</f>
        <v>0</v>
      </c>
    </row>
    <row r="3391" spans="8:13" ht="12.75" customHeight="1" x14ac:dyDescent="0.25">
      <c r="H3391" s="47"/>
      <c r="M3391" s="52">
        <f>IF(H3391&gt;0,IF(COUNTIF($A$2:A3391,A3391)&gt;1,0,1),0)</f>
        <v>0</v>
      </c>
    </row>
    <row r="3392" spans="8:13" ht="12.75" customHeight="1" x14ac:dyDescent="0.25">
      <c r="H3392" s="47"/>
      <c r="M3392" s="52">
        <f>IF(H3392&gt;0,IF(COUNTIF($A$2:A3392,A3392)&gt;1,0,1),0)</f>
        <v>0</v>
      </c>
    </row>
    <row r="3393" spans="8:13" ht="12.75" customHeight="1" x14ac:dyDescent="0.25">
      <c r="H3393" s="47"/>
      <c r="M3393" s="52">
        <f>IF(H3393&gt;0,IF(COUNTIF($A$2:A3393,A3393)&gt;1,0,1),0)</f>
        <v>0</v>
      </c>
    </row>
    <row r="3394" spans="8:13" ht="12.75" customHeight="1" x14ac:dyDescent="0.25">
      <c r="H3394" s="47"/>
      <c r="M3394" s="52">
        <f>IF(H3394&gt;0,IF(COUNTIF($A$2:A3394,A3394)&gt;1,0,1),0)</f>
        <v>0</v>
      </c>
    </row>
    <row r="3395" spans="8:13" ht="12.75" customHeight="1" x14ac:dyDescent="0.25">
      <c r="H3395" s="47"/>
      <c r="M3395" s="52">
        <f>IF(H3395&gt;0,IF(COUNTIF($A$2:A3395,A3395)&gt;1,0,1),0)</f>
        <v>0</v>
      </c>
    </row>
    <row r="3396" spans="8:13" ht="12.75" customHeight="1" x14ac:dyDescent="0.25">
      <c r="H3396" s="47"/>
      <c r="M3396" s="52">
        <f>IF(H3396&gt;0,IF(COUNTIF($A$2:A3396,A3396)&gt;1,0,1),0)</f>
        <v>0</v>
      </c>
    </row>
    <row r="3397" spans="8:13" ht="12.75" customHeight="1" x14ac:dyDescent="0.25">
      <c r="H3397" s="47"/>
      <c r="M3397" s="52">
        <f>IF(H3397&gt;0,IF(COUNTIF($A$2:A3397,A3397)&gt;1,0,1),0)</f>
        <v>0</v>
      </c>
    </row>
    <row r="3398" spans="8:13" ht="12.75" customHeight="1" x14ac:dyDescent="0.25">
      <c r="H3398" s="47"/>
      <c r="M3398" s="52">
        <f>IF(H3398&gt;0,IF(COUNTIF($A$2:A3398,A3398)&gt;1,0,1),0)</f>
        <v>0</v>
      </c>
    </row>
    <row r="3399" spans="8:13" ht="12.75" customHeight="1" x14ac:dyDescent="0.25">
      <c r="H3399" s="47"/>
      <c r="M3399" s="52">
        <f>IF(H3399&gt;0,IF(COUNTIF($A$2:A3399,A3399)&gt;1,0,1),0)</f>
        <v>0</v>
      </c>
    </row>
    <row r="3400" spans="8:13" ht="12.75" customHeight="1" x14ac:dyDescent="0.25">
      <c r="H3400" s="47"/>
      <c r="M3400" s="52">
        <f>IF(H3400&gt;0,IF(COUNTIF($A$2:A3400,A3400)&gt;1,0,1),0)</f>
        <v>0</v>
      </c>
    </row>
    <row r="3401" spans="8:13" ht="12.75" customHeight="1" x14ac:dyDescent="0.25">
      <c r="H3401" s="47"/>
      <c r="M3401" s="52">
        <f>IF(H3401&gt;0,IF(COUNTIF($A$2:A3401,A3401)&gt;1,0,1),0)</f>
        <v>0</v>
      </c>
    </row>
    <row r="3402" spans="8:13" ht="12.75" customHeight="1" x14ac:dyDescent="0.25">
      <c r="H3402" s="47"/>
      <c r="M3402" s="52">
        <f>IF(H3402&gt;0,IF(COUNTIF($A$2:A3402,A3402)&gt;1,0,1),0)</f>
        <v>0</v>
      </c>
    </row>
    <row r="3403" spans="8:13" ht="12.75" customHeight="1" x14ac:dyDescent="0.25">
      <c r="H3403" s="47"/>
      <c r="M3403" s="52">
        <f>IF(H3403&gt;0,IF(COUNTIF($A$2:A3403,A3403)&gt;1,0,1),0)</f>
        <v>0</v>
      </c>
    </row>
    <row r="3404" spans="8:13" ht="12.75" customHeight="1" x14ac:dyDescent="0.25">
      <c r="H3404" s="47"/>
      <c r="M3404" s="52">
        <f>IF(H3404&gt;0,IF(COUNTIF($A$2:A3404,A3404)&gt;1,0,1),0)</f>
        <v>0</v>
      </c>
    </row>
    <row r="3405" spans="8:13" ht="12.75" customHeight="1" x14ac:dyDescent="0.25">
      <c r="H3405" s="47"/>
      <c r="M3405" s="52">
        <f>IF(H3405&gt;0,IF(COUNTIF($A$2:A3405,A3405)&gt;1,0,1),0)</f>
        <v>0</v>
      </c>
    </row>
    <row r="3406" spans="8:13" ht="12.75" customHeight="1" x14ac:dyDescent="0.25">
      <c r="H3406" s="47"/>
      <c r="M3406" s="52">
        <f>IF(H3406&gt;0,IF(COUNTIF($A$2:A3406,A3406)&gt;1,0,1),0)</f>
        <v>0</v>
      </c>
    </row>
    <row r="3407" spans="8:13" ht="12.75" customHeight="1" x14ac:dyDescent="0.25">
      <c r="H3407" s="47"/>
      <c r="M3407" s="52">
        <f>IF(H3407&gt;0,IF(COUNTIF($A$2:A3407,A3407)&gt;1,0,1),0)</f>
        <v>0</v>
      </c>
    </row>
    <row r="3408" spans="8:13" ht="12.75" customHeight="1" x14ac:dyDescent="0.25">
      <c r="H3408" s="47"/>
      <c r="M3408" s="52">
        <f>IF(H3408&gt;0,IF(COUNTIF($A$2:A3408,A3408)&gt;1,0,1),0)</f>
        <v>0</v>
      </c>
    </row>
    <row r="3409" spans="8:13" ht="12.75" customHeight="1" x14ac:dyDescent="0.25">
      <c r="H3409" s="47"/>
      <c r="M3409" s="52">
        <f>IF(H3409&gt;0,IF(COUNTIF($A$2:A3409,A3409)&gt;1,0,1),0)</f>
        <v>0</v>
      </c>
    </row>
    <row r="3410" spans="8:13" ht="12.75" customHeight="1" x14ac:dyDescent="0.25">
      <c r="H3410" s="47"/>
      <c r="M3410" s="52">
        <f>IF(H3410&gt;0,IF(COUNTIF($A$2:A3410,A3410)&gt;1,0,1),0)</f>
        <v>0</v>
      </c>
    </row>
    <row r="3411" spans="8:13" ht="12.75" customHeight="1" x14ac:dyDescent="0.25">
      <c r="H3411" s="47"/>
      <c r="M3411" s="52">
        <f>IF(H3411&gt;0,IF(COUNTIF($A$2:A3411,A3411)&gt;1,0,1),0)</f>
        <v>0</v>
      </c>
    </row>
    <row r="3412" spans="8:13" ht="12.75" customHeight="1" x14ac:dyDescent="0.25">
      <c r="H3412" s="47"/>
      <c r="M3412" s="52">
        <f>IF(H3412&gt;0,IF(COUNTIF($A$2:A3412,A3412)&gt;1,0,1),0)</f>
        <v>0</v>
      </c>
    </row>
    <row r="3413" spans="8:13" ht="12.75" customHeight="1" x14ac:dyDescent="0.25">
      <c r="H3413" s="47"/>
      <c r="M3413" s="52">
        <f>IF(H3413&gt;0,IF(COUNTIF($A$2:A3413,A3413)&gt;1,0,1),0)</f>
        <v>0</v>
      </c>
    </row>
    <row r="3414" spans="8:13" ht="12.75" customHeight="1" x14ac:dyDescent="0.25">
      <c r="H3414" s="47"/>
      <c r="M3414" s="52">
        <f>IF(H3414&gt;0,IF(COUNTIF($A$2:A3414,A3414)&gt;1,0,1),0)</f>
        <v>0</v>
      </c>
    </row>
    <row r="3415" spans="8:13" ht="12.75" customHeight="1" x14ac:dyDescent="0.25">
      <c r="H3415" s="47"/>
      <c r="M3415" s="52">
        <f>IF(H3415&gt;0,IF(COUNTIF($A$2:A3415,A3415)&gt;1,0,1),0)</f>
        <v>0</v>
      </c>
    </row>
    <row r="3416" spans="8:13" ht="12.75" customHeight="1" x14ac:dyDescent="0.25">
      <c r="H3416" s="47"/>
      <c r="M3416" s="52">
        <f>IF(H3416&gt;0,IF(COUNTIF($A$2:A3416,A3416)&gt;1,0,1),0)</f>
        <v>0</v>
      </c>
    </row>
    <row r="3417" spans="8:13" ht="12.75" customHeight="1" x14ac:dyDescent="0.25">
      <c r="H3417" s="47"/>
      <c r="M3417" s="52">
        <f>IF(H3417&gt;0,IF(COUNTIF($A$2:A3417,A3417)&gt;1,0,1),0)</f>
        <v>0</v>
      </c>
    </row>
    <row r="3418" spans="8:13" ht="12.75" customHeight="1" x14ac:dyDescent="0.25">
      <c r="H3418" s="47"/>
      <c r="M3418" s="52">
        <f>IF(H3418&gt;0,IF(COUNTIF($A$2:A3418,A3418)&gt;1,0,1),0)</f>
        <v>0</v>
      </c>
    </row>
    <row r="3419" spans="8:13" ht="12.75" customHeight="1" x14ac:dyDescent="0.25">
      <c r="H3419" s="47"/>
      <c r="M3419" s="52">
        <f>IF(H3419&gt;0,IF(COUNTIF($A$2:A3419,A3419)&gt;1,0,1),0)</f>
        <v>0</v>
      </c>
    </row>
    <row r="3420" spans="8:13" ht="12.75" customHeight="1" x14ac:dyDescent="0.25">
      <c r="H3420" s="47"/>
      <c r="M3420" s="52">
        <f>IF(H3420&gt;0,IF(COUNTIF($A$2:A3420,A3420)&gt;1,0,1),0)</f>
        <v>0</v>
      </c>
    </row>
    <row r="3421" spans="8:13" ht="12.75" customHeight="1" x14ac:dyDescent="0.25">
      <c r="H3421" s="47"/>
      <c r="M3421" s="52">
        <f>IF(H3421&gt;0,IF(COUNTIF($A$2:A3421,A3421)&gt;1,0,1),0)</f>
        <v>0</v>
      </c>
    </row>
    <row r="3422" spans="8:13" ht="12.75" customHeight="1" x14ac:dyDescent="0.25">
      <c r="H3422" s="47"/>
      <c r="M3422" s="52">
        <f>IF(H3422&gt;0,IF(COUNTIF($A$2:A3422,A3422)&gt;1,0,1),0)</f>
        <v>0</v>
      </c>
    </row>
    <row r="3423" spans="8:13" ht="12.75" customHeight="1" x14ac:dyDescent="0.25">
      <c r="H3423" s="47"/>
      <c r="M3423" s="52">
        <f>IF(H3423&gt;0,IF(COUNTIF($A$2:A3423,A3423)&gt;1,0,1),0)</f>
        <v>0</v>
      </c>
    </row>
    <row r="3424" spans="8:13" ht="12.75" customHeight="1" x14ac:dyDescent="0.25">
      <c r="H3424" s="47"/>
      <c r="M3424" s="52">
        <f>IF(H3424&gt;0,IF(COUNTIF($A$2:A3424,A3424)&gt;1,0,1),0)</f>
        <v>0</v>
      </c>
    </row>
    <row r="3425" spans="8:13" ht="12.75" customHeight="1" x14ac:dyDescent="0.25">
      <c r="H3425" s="47"/>
      <c r="M3425" s="52">
        <f>IF(H3425&gt;0,IF(COUNTIF($A$2:A3425,A3425)&gt;1,0,1),0)</f>
        <v>0</v>
      </c>
    </row>
    <row r="3426" spans="8:13" ht="12.75" customHeight="1" x14ac:dyDescent="0.25">
      <c r="H3426" s="47"/>
      <c r="M3426" s="52">
        <f>IF(H3426&gt;0,IF(COUNTIF($A$2:A3426,A3426)&gt;1,0,1),0)</f>
        <v>0</v>
      </c>
    </row>
    <row r="3427" spans="8:13" ht="12.75" customHeight="1" x14ac:dyDescent="0.25">
      <c r="H3427" s="47"/>
      <c r="M3427" s="52">
        <f>IF(H3427&gt;0,IF(COUNTIF($A$2:A3427,A3427)&gt;1,0,1),0)</f>
        <v>0</v>
      </c>
    </row>
    <row r="3428" spans="8:13" ht="12.75" customHeight="1" x14ac:dyDescent="0.25">
      <c r="H3428" s="47"/>
      <c r="M3428" s="52">
        <f>IF(H3428&gt;0,IF(COUNTIF($A$2:A3428,A3428)&gt;1,0,1),0)</f>
        <v>0</v>
      </c>
    </row>
    <row r="3429" spans="8:13" ht="12.75" customHeight="1" x14ac:dyDescent="0.25">
      <c r="H3429" s="47"/>
      <c r="M3429" s="52">
        <f>IF(H3429&gt;0,IF(COUNTIF($A$2:A3429,A3429)&gt;1,0,1),0)</f>
        <v>0</v>
      </c>
    </row>
    <row r="3430" spans="8:13" ht="12.75" customHeight="1" x14ac:dyDescent="0.25">
      <c r="H3430" s="47"/>
      <c r="M3430" s="52">
        <f>IF(H3430&gt;0,IF(COUNTIF($A$2:A3430,A3430)&gt;1,0,1),0)</f>
        <v>0</v>
      </c>
    </row>
    <row r="3431" spans="8:13" ht="12.75" customHeight="1" x14ac:dyDescent="0.25">
      <c r="H3431" s="47"/>
      <c r="M3431" s="52">
        <f>IF(H3431&gt;0,IF(COUNTIF($A$2:A3431,A3431)&gt;1,0,1),0)</f>
        <v>0</v>
      </c>
    </row>
    <row r="3432" spans="8:13" ht="12.75" customHeight="1" x14ac:dyDescent="0.25">
      <c r="H3432" s="47"/>
      <c r="M3432" s="52">
        <f>IF(H3432&gt;0,IF(COUNTIF($A$2:A3432,A3432)&gt;1,0,1),0)</f>
        <v>0</v>
      </c>
    </row>
    <row r="3433" spans="8:13" ht="12.75" customHeight="1" x14ac:dyDescent="0.25">
      <c r="H3433" s="47"/>
      <c r="M3433" s="52">
        <f>IF(H3433&gt;0,IF(COUNTIF($A$2:A3433,A3433)&gt;1,0,1),0)</f>
        <v>0</v>
      </c>
    </row>
    <row r="3434" spans="8:13" ht="12.75" customHeight="1" x14ac:dyDescent="0.25">
      <c r="H3434" s="47"/>
      <c r="M3434" s="52">
        <f>IF(H3434&gt;0,IF(COUNTIF($A$2:A3434,A3434)&gt;1,0,1),0)</f>
        <v>0</v>
      </c>
    </row>
    <row r="3435" spans="8:13" ht="12.75" customHeight="1" x14ac:dyDescent="0.25">
      <c r="H3435" s="47"/>
      <c r="M3435" s="52">
        <f>IF(H3435&gt;0,IF(COUNTIF($A$2:A3435,A3435)&gt;1,0,1),0)</f>
        <v>0</v>
      </c>
    </row>
    <row r="3436" spans="8:13" ht="12.75" customHeight="1" x14ac:dyDescent="0.25">
      <c r="H3436" s="47"/>
      <c r="M3436" s="52">
        <f>IF(H3436&gt;0,IF(COUNTIF($A$2:A3436,A3436)&gt;1,0,1),0)</f>
        <v>0</v>
      </c>
    </row>
    <row r="3437" spans="8:13" ht="12.75" customHeight="1" x14ac:dyDescent="0.25">
      <c r="H3437" s="47"/>
      <c r="M3437" s="52">
        <f>IF(H3437&gt;0,IF(COUNTIF($A$2:A3437,A3437)&gt;1,0,1),0)</f>
        <v>0</v>
      </c>
    </row>
    <row r="3438" spans="8:13" ht="12.75" customHeight="1" x14ac:dyDescent="0.25">
      <c r="H3438" s="47"/>
      <c r="M3438" s="52">
        <f>IF(H3438&gt;0,IF(COUNTIF($A$2:A3438,A3438)&gt;1,0,1),0)</f>
        <v>0</v>
      </c>
    </row>
    <row r="3439" spans="8:13" ht="12.75" customHeight="1" x14ac:dyDescent="0.25">
      <c r="H3439" s="47"/>
      <c r="M3439" s="52">
        <f>IF(H3439&gt;0,IF(COUNTIF($A$2:A3439,A3439)&gt;1,0,1),0)</f>
        <v>0</v>
      </c>
    </row>
    <row r="3440" spans="8:13" ht="12.75" customHeight="1" x14ac:dyDescent="0.25">
      <c r="H3440" s="47"/>
      <c r="M3440" s="52">
        <f>IF(H3440&gt;0,IF(COUNTIF($A$2:A3440,A3440)&gt;1,0,1),0)</f>
        <v>0</v>
      </c>
    </row>
    <row r="3441" spans="8:13" ht="12.75" customHeight="1" x14ac:dyDescent="0.25">
      <c r="H3441" s="47"/>
      <c r="M3441" s="52">
        <f>IF(H3441&gt;0,IF(COUNTIF($A$2:A3441,A3441)&gt;1,0,1),0)</f>
        <v>0</v>
      </c>
    </row>
    <row r="3442" spans="8:13" ht="12.75" customHeight="1" x14ac:dyDescent="0.25">
      <c r="H3442" s="47"/>
      <c r="M3442" s="52">
        <f>IF(H3442&gt;0,IF(COUNTIF($A$2:A3442,A3442)&gt;1,0,1),0)</f>
        <v>0</v>
      </c>
    </row>
    <row r="3443" spans="8:13" ht="12.75" customHeight="1" x14ac:dyDescent="0.25">
      <c r="H3443" s="47"/>
      <c r="M3443" s="52">
        <f>IF(H3443&gt;0,IF(COUNTIF($A$2:A3443,A3443)&gt;1,0,1),0)</f>
        <v>0</v>
      </c>
    </row>
    <row r="3444" spans="8:13" ht="12.75" customHeight="1" x14ac:dyDescent="0.25">
      <c r="H3444" s="47"/>
      <c r="M3444" s="52">
        <f>IF(H3444&gt;0,IF(COUNTIF($A$2:A3444,A3444)&gt;1,0,1),0)</f>
        <v>0</v>
      </c>
    </row>
    <row r="3445" spans="8:13" ht="12.75" customHeight="1" x14ac:dyDescent="0.25">
      <c r="H3445" s="47"/>
      <c r="M3445" s="52">
        <f>IF(H3445&gt;0,IF(COUNTIF($A$2:A3445,A3445)&gt;1,0,1),0)</f>
        <v>0</v>
      </c>
    </row>
    <row r="3446" spans="8:13" ht="12.75" customHeight="1" x14ac:dyDescent="0.25">
      <c r="H3446" s="47"/>
      <c r="M3446" s="52">
        <f>IF(H3446&gt;0,IF(COUNTIF($A$2:A3446,A3446)&gt;1,0,1),0)</f>
        <v>0</v>
      </c>
    </row>
    <row r="3447" spans="8:13" ht="12.75" customHeight="1" x14ac:dyDescent="0.25">
      <c r="H3447" s="47"/>
      <c r="M3447" s="52">
        <f>IF(H3447&gt;0,IF(COUNTIF($A$2:A3447,A3447)&gt;1,0,1),0)</f>
        <v>0</v>
      </c>
    </row>
    <row r="3448" spans="8:13" ht="12.75" customHeight="1" x14ac:dyDescent="0.25">
      <c r="H3448" s="47"/>
      <c r="M3448" s="52">
        <f>IF(H3448&gt;0,IF(COUNTIF($A$2:A3448,A3448)&gt;1,0,1),0)</f>
        <v>0</v>
      </c>
    </row>
    <row r="3449" spans="8:13" ht="12.75" customHeight="1" x14ac:dyDescent="0.25">
      <c r="H3449" s="47"/>
      <c r="M3449" s="52">
        <f>IF(H3449&gt;0,IF(COUNTIF($A$2:A3449,A3449)&gt;1,0,1),0)</f>
        <v>0</v>
      </c>
    </row>
    <row r="3450" spans="8:13" ht="12.75" customHeight="1" x14ac:dyDescent="0.25">
      <c r="H3450" s="47"/>
      <c r="M3450" s="52">
        <f>IF(H3450&gt;0,IF(COUNTIF($A$2:A3450,A3450)&gt;1,0,1),0)</f>
        <v>0</v>
      </c>
    </row>
    <row r="3451" spans="8:13" ht="12.75" customHeight="1" x14ac:dyDescent="0.25">
      <c r="H3451" s="47"/>
      <c r="M3451" s="52">
        <f>IF(H3451&gt;0,IF(COUNTIF($A$2:A3451,A3451)&gt;1,0,1),0)</f>
        <v>0</v>
      </c>
    </row>
    <row r="3452" spans="8:13" ht="12.75" customHeight="1" x14ac:dyDescent="0.25">
      <c r="H3452" s="47"/>
      <c r="M3452" s="52">
        <f>IF(H3452&gt;0,IF(COUNTIF($A$2:A3452,A3452)&gt;1,0,1),0)</f>
        <v>0</v>
      </c>
    </row>
    <row r="3453" spans="8:13" ht="12.75" customHeight="1" x14ac:dyDescent="0.25">
      <c r="H3453" s="47"/>
      <c r="M3453" s="52">
        <f>IF(H3453&gt;0,IF(COUNTIF($A$2:A3453,A3453)&gt;1,0,1),0)</f>
        <v>0</v>
      </c>
    </row>
    <row r="3454" spans="8:13" ht="12.75" customHeight="1" x14ac:dyDescent="0.25">
      <c r="H3454" s="47"/>
      <c r="M3454" s="52">
        <f>IF(H3454&gt;0,IF(COUNTIF($A$2:A3454,A3454)&gt;1,0,1),0)</f>
        <v>0</v>
      </c>
    </row>
    <row r="3455" spans="8:13" ht="12.75" customHeight="1" x14ac:dyDescent="0.25">
      <c r="H3455" s="47"/>
      <c r="M3455" s="52">
        <f>IF(H3455&gt;0,IF(COUNTIF($A$2:A3455,A3455)&gt;1,0,1),0)</f>
        <v>0</v>
      </c>
    </row>
    <row r="3456" spans="8:13" ht="12.75" customHeight="1" x14ac:dyDescent="0.25">
      <c r="H3456" s="47"/>
      <c r="M3456" s="52">
        <f>IF(H3456&gt;0,IF(COUNTIF($A$2:A3456,A3456)&gt;1,0,1),0)</f>
        <v>0</v>
      </c>
    </row>
    <row r="3457" spans="8:13" ht="12.75" customHeight="1" x14ac:dyDescent="0.25">
      <c r="H3457" s="47"/>
      <c r="M3457" s="52">
        <f>IF(H3457&gt;0,IF(COUNTIF($A$2:A3457,A3457)&gt;1,0,1),0)</f>
        <v>0</v>
      </c>
    </row>
    <row r="3458" spans="8:13" ht="12.75" customHeight="1" x14ac:dyDescent="0.25">
      <c r="H3458" s="47"/>
      <c r="M3458" s="52">
        <f>IF(H3458&gt;0,IF(COUNTIF($A$2:A3458,A3458)&gt;1,0,1),0)</f>
        <v>0</v>
      </c>
    </row>
    <row r="3459" spans="8:13" ht="12.75" customHeight="1" x14ac:dyDescent="0.25">
      <c r="H3459" s="47"/>
      <c r="M3459" s="52">
        <f>IF(H3459&gt;0,IF(COUNTIF($A$2:A3459,A3459)&gt;1,0,1),0)</f>
        <v>0</v>
      </c>
    </row>
    <row r="3460" spans="8:13" ht="12.75" customHeight="1" x14ac:dyDescent="0.25">
      <c r="H3460" s="47"/>
      <c r="M3460" s="52">
        <f>IF(H3460&gt;0,IF(COUNTIF($A$2:A3460,A3460)&gt;1,0,1),0)</f>
        <v>0</v>
      </c>
    </row>
    <row r="3461" spans="8:13" ht="12.75" customHeight="1" x14ac:dyDescent="0.25">
      <c r="H3461" s="47"/>
      <c r="M3461" s="52">
        <f>IF(H3461&gt;0,IF(COUNTIF($A$2:A3461,A3461)&gt;1,0,1),0)</f>
        <v>0</v>
      </c>
    </row>
    <row r="3462" spans="8:13" ht="12.75" customHeight="1" x14ac:dyDescent="0.25">
      <c r="H3462" s="47"/>
      <c r="M3462" s="52">
        <f>IF(H3462&gt;0,IF(COUNTIF($A$2:A3462,A3462)&gt;1,0,1),0)</f>
        <v>0</v>
      </c>
    </row>
    <row r="3463" spans="8:13" ht="12.75" customHeight="1" x14ac:dyDescent="0.25">
      <c r="H3463" s="47"/>
      <c r="M3463" s="52">
        <f>IF(H3463&gt;0,IF(COUNTIF($A$2:A3463,A3463)&gt;1,0,1),0)</f>
        <v>0</v>
      </c>
    </row>
    <row r="3464" spans="8:13" ht="12.75" customHeight="1" x14ac:dyDescent="0.25">
      <c r="H3464" s="47"/>
      <c r="M3464" s="52">
        <f>IF(H3464&gt;0,IF(COUNTIF($A$2:A3464,A3464)&gt;1,0,1),0)</f>
        <v>0</v>
      </c>
    </row>
    <row r="3465" spans="8:13" ht="12.75" customHeight="1" x14ac:dyDescent="0.25">
      <c r="H3465" s="47"/>
      <c r="M3465" s="52">
        <f>IF(H3465&gt;0,IF(COUNTIF($A$2:A3465,A3465)&gt;1,0,1),0)</f>
        <v>0</v>
      </c>
    </row>
    <row r="3466" spans="8:13" ht="12.75" customHeight="1" x14ac:dyDescent="0.25">
      <c r="H3466" s="47"/>
      <c r="M3466" s="52">
        <f>IF(H3466&gt;0,IF(COUNTIF($A$2:A3466,A3466)&gt;1,0,1),0)</f>
        <v>0</v>
      </c>
    </row>
    <row r="3467" spans="8:13" ht="12.75" customHeight="1" x14ac:dyDescent="0.25">
      <c r="H3467" s="47"/>
      <c r="M3467" s="52">
        <f>IF(H3467&gt;0,IF(COUNTIF($A$2:A3467,A3467)&gt;1,0,1),0)</f>
        <v>0</v>
      </c>
    </row>
    <row r="3468" spans="8:13" ht="12.75" customHeight="1" x14ac:dyDescent="0.25">
      <c r="H3468" s="47"/>
      <c r="M3468" s="52">
        <f>IF(H3468&gt;0,IF(COUNTIF($A$2:A3468,A3468)&gt;1,0,1),0)</f>
        <v>0</v>
      </c>
    </row>
    <row r="3469" spans="8:13" ht="12.75" customHeight="1" x14ac:dyDescent="0.25">
      <c r="H3469" s="47"/>
      <c r="M3469" s="52">
        <f>IF(H3469&gt;0,IF(COUNTIF($A$2:A3469,A3469)&gt;1,0,1),0)</f>
        <v>0</v>
      </c>
    </row>
    <row r="3470" spans="8:13" ht="12.75" customHeight="1" x14ac:dyDescent="0.25">
      <c r="H3470" s="47"/>
      <c r="M3470" s="52">
        <f>IF(H3470&gt;0,IF(COUNTIF($A$2:A3470,A3470)&gt;1,0,1),0)</f>
        <v>0</v>
      </c>
    </row>
    <row r="3471" spans="8:13" ht="12.75" customHeight="1" x14ac:dyDescent="0.25">
      <c r="H3471" s="47"/>
      <c r="M3471" s="52">
        <f>IF(H3471&gt;0,IF(COUNTIF($A$2:A3471,A3471)&gt;1,0,1),0)</f>
        <v>0</v>
      </c>
    </row>
    <row r="3472" spans="8:13" ht="12.75" customHeight="1" x14ac:dyDescent="0.25">
      <c r="H3472" s="47"/>
      <c r="M3472" s="52">
        <f>IF(H3472&gt;0,IF(COUNTIF($A$2:A3472,A3472)&gt;1,0,1),0)</f>
        <v>0</v>
      </c>
    </row>
    <row r="3473" spans="8:13" ht="12.75" customHeight="1" x14ac:dyDescent="0.25">
      <c r="H3473" s="47"/>
      <c r="M3473" s="52">
        <f>IF(H3473&gt;0,IF(COUNTIF($A$2:A3473,A3473)&gt;1,0,1),0)</f>
        <v>0</v>
      </c>
    </row>
    <row r="3474" spans="8:13" ht="12.75" customHeight="1" x14ac:dyDescent="0.25">
      <c r="H3474" s="47"/>
      <c r="M3474" s="52">
        <f>IF(H3474&gt;0,IF(COUNTIF($A$2:A3474,A3474)&gt;1,0,1),0)</f>
        <v>0</v>
      </c>
    </row>
    <row r="3475" spans="8:13" ht="12.75" customHeight="1" x14ac:dyDescent="0.25">
      <c r="H3475" s="47"/>
      <c r="M3475" s="52">
        <f>IF(H3475&gt;0,IF(COUNTIF($A$2:A3475,A3475)&gt;1,0,1),0)</f>
        <v>0</v>
      </c>
    </row>
    <row r="3476" spans="8:13" ht="12.75" customHeight="1" x14ac:dyDescent="0.25">
      <c r="H3476" s="47"/>
      <c r="M3476" s="52">
        <f>IF(H3476&gt;0,IF(COUNTIF($A$2:A3476,A3476)&gt;1,0,1),0)</f>
        <v>0</v>
      </c>
    </row>
    <row r="3477" spans="8:13" ht="12.75" customHeight="1" x14ac:dyDescent="0.25">
      <c r="H3477" s="47"/>
      <c r="M3477" s="52">
        <f>IF(H3477&gt;0,IF(COUNTIF($A$2:A3477,A3477)&gt;1,0,1),0)</f>
        <v>0</v>
      </c>
    </row>
    <row r="3478" spans="8:13" ht="12.75" customHeight="1" x14ac:dyDescent="0.25">
      <c r="H3478" s="47"/>
      <c r="M3478" s="52">
        <f>IF(H3478&gt;0,IF(COUNTIF($A$2:A3478,A3478)&gt;1,0,1),0)</f>
        <v>0</v>
      </c>
    </row>
    <row r="3479" spans="8:13" ht="12.75" customHeight="1" x14ac:dyDescent="0.25">
      <c r="H3479" s="47"/>
      <c r="M3479" s="52">
        <f>IF(H3479&gt;0,IF(COUNTIF($A$2:A3479,A3479)&gt;1,0,1),0)</f>
        <v>0</v>
      </c>
    </row>
    <row r="3480" spans="8:13" ht="12.75" customHeight="1" x14ac:dyDescent="0.25">
      <c r="H3480" s="47"/>
      <c r="M3480" s="52">
        <f>IF(H3480&gt;0,IF(COUNTIF($A$2:A3480,A3480)&gt;1,0,1),0)</f>
        <v>0</v>
      </c>
    </row>
    <row r="3481" spans="8:13" ht="12.75" customHeight="1" x14ac:dyDescent="0.25">
      <c r="H3481" s="47"/>
      <c r="M3481" s="52">
        <f>IF(H3481&gt;0,IF(COUNTIF($A$2:A3481,A3481)&gt;1,0,1),0)</f>
        <v>0</v>
      </c>
    </row>
    <row r="3482" spans="8:13" ht="12.75" customHeight="1" x14ac:dyDescent="0.25">
      <c r="H3482" s="47"/>
      <c r="M3482" s="52">
        <f>IF(H3482&gt;0,IF(COUNTIF($A$2:A3482,A3482)&gt;1,0,1),0)</f>
        <v>0</v>
      </c>
    </row>
    <row r="3483" spans="8:13" ht="12.75" customHeight="1" x14ac:dyDescent="0.25">
      <c r="H3483" s="47"/>
      <c r="M3483" s="52">
        <f>IF(H3483&gt;0,IF(COUNTIF($A$2:A3483,A3483)&gt;1,0,1),0)</f>
        <v>0</v>
      </c>
    </row>
    <row r="3484" spans="8:13" ht="12.75" customHeight="1" x14ac:dyDescent="0.25">
      <c r="H3484" s="47"/>
      <c r="M3484" s="52">
        <f>IF(H3484&gt;0,IF(COUNTIF($A$2:A3484,A3484)&gt;1,0,1),0)</f>
        <v>0</v>
      </c>
    </row>
    <row r="3485" spans="8:13" ht="12.75" customHeight="1" x14ac:dyDescent="0.25">
      <c r="H3485" s="47"/>
      <c r="M3485" s="52">
        <f>IF(H3485&gt;0,IF(COUNTIF($A$2:A3485,A3485)&gt;1,0,1),0)</f>
        <v>0</v>
      </c>
    </row>
    <row r="3486" spans="8:13" ht="12.75" customHeight="1" x14ac:dyDescent="0.25">
      <c r="H3486" s="47"/>
      <c r="M3486" s="52">
        <f>IF(H3486&gt;0,IF(COUNTIF($A$2:A3486,A3486)&gt;1,0,1),0)</f>
        <v>0</v>
      </c>
    </row>
    <row r="3487" spans="8:13" ht="12.75" customHeight="1" x14ac:dyDescent="0.25">
      <c r="H3487" s="47"/>
      <c r="M3487" s="52">
        <f>IF(H3487&gt;0,IF(COUNTIF($A$2:A3487,A3487)&gt;1,0,1),0)</f>
        <v>0</v>
      </c>
    </row>
    <row r="3488" spans="8:13" ht="12.75" customHeight="1" x14ac:dyDescent="0.25">
      <c r="H3488" s="47"/>
      <c r="M3488" s="52">
        <f>IF(H3488&gt;0,IF(COUNTIF($A$2:A3488,A3488)&gt;1,0,1),0)</f>
        <v>0</v>
      </c>
    </row>
    <row r="3489" spans="8:13" ht="12.75" customHeight="1" x14ac:dyDescent="0.25">
      <c r="H3489" s="47"/>
      <c r="M3489" s="52">
        <f>IF(H3489&gt;0,IF(COUNTIF($A$2:A3489,A3489)&gt;1,0,1),0)</f>
        <v>0</v>
      </c>
    </row>
    <row r="3490" spans="8:13" ht="12.75" customHeight="1" x14ac:dyDescent="0.25">
      <c r="H3490" s="47"/>
      <c r="M3490" s="52">
        <f>IF(H3490&gt;0,IF(COUNTIF($A$2:A3490,A3490)&gt;1,0,1),0)</f>
        <v>0</v>
      </c>
    </row>
    <row r="3491" spans="8:13" ht="12.75" customHeight="1" x14ac:dyDescent="0.25">
      <c r="H3491" s="47"/>
      <c r="M3491" s="52">
        <f>IF(H3491&gt;0,IF(COUNTIF($A$2:A3491,A3491)&gt;1,0,1),0)</f>
        <v>0</v>
      </c>
    </row>
    <row r="3492" spans="8:13" ht="12.75" customHeight="1" x14ac:dyDescent="0.25">
      <c r="H3492" s="47"/>
      <c r="M3492" s="52">
        <f>IF(H3492&gt;0,IF(COUNTIF($A$2:A3492,A3492)&gt;1,0,1),0)</f>
        <v>0</v>
      </c>
    </row>
    <row r="3493" spans="8:13" ht="12.75" customHeight="1" x14ac:dyDescent="0.25">
      <c r="H3493" s="47"/>
      <c r="M3493" s="52">
        <f>IF(H3493&gt;0,IF(COUNTIF($A$2:A3493,A3493)&gt;1,0,1),0)</f>
        <v>0</v>
      </c>
    </row>
    <row r="3494" spans="8:13" ht="12.75" customHeight="1" x14ac:dyDescent="0.25">
      <c r="H3494" s="47"/>
      <c r="M3494" s="52">
        <f>IF(H3494&gt;0,IF(COUNTIF($A$2:A3494,A3494)&gt;1,0,1),0)</f>
        <v>0</v>
      </c>
    </row>
    <row r="3495" spans="8:13" ht="12.75" customHeight="1" x14ac:dyDescent="0.25">
      <c r="H3495" s="47"/>
      <c r="M3495" s="52">
        <f>IF(H3495&gt;0,IF(COUNTIF($A$2:A3495,A3495)&gt;1,0,1),0)</f>
        <v>0</v>
      </c>
    </row>
    <row r="3496" spans="8:13" ht="12.75" customHeight="1" x14ac:dyDescent="0.25">
      <c r="H3496" s="47"/>
      <c r="M3496" s="52">
        <f>IF(H3496&gt;0,IF(COUNTIF($A$2:A3496,A3496)&gt;1,0,1),0)</f>
        <v>0</v>
      </c>
    </row>
    <row r="3497" spans="8:13" ht="12.75" customHeight="1" x14ac:dyDescent="0.25">
      <c r="H3497" s="47"/>
      <c r="M3497" s="52">
        <f>IF(H3497&gt;0,IF(COUNTIF($A$2:A3497,A3497)&gt;1,0,1),0)</f>
        <v>0</v>
      </c>
    </row>
    <row r="3498" spans="8:13" ht="12.75" customHeight="1" x14ac:dyDescent="0.25">
      <c r="H3498" s="47"/>
      <c r="M3498" s="52">
        <f>IF(H3498&gt;0,IF(COUNTIF($A$2:A3498,A3498)&gt;1,0,1),0)</f>
        <v>0</v>
      </c>
    </row>
    <row r="3499" spans="8:13" ht="12.75" customHeight="1" x14ac:dyDescent="0.25">
      <c r="H3499" s="47"/>
      <c r="M3499" s="52">
        <f>IF(H3499&gt;0,IF(COUNTIF($A$2:A3499,A3499)&gt;1,0,1),0)</f>
        <v>0</v>
      </c>
    </row>
    <row r="3500" spans="8:13" ht="12.75" customHeight="1" x14ac:dyDescent="0.25">
      <c r="H3500" s="47"/>
      <c r="M3500" s="52">
        <f>IF(H3500&gt;0,IF(COUNTIF($A$2:A3500,A3500)&gt;1,0,1),0)</f>
        <v>0</v>
      </c>
    </row>
    <row r="3501" spans="8:13" ht="12.75" customHeight="1" x14ac:dyDescent="0.25">
      <c r="H3501" s="47"/>
      <c r="M3501" s="52">
        <f>IF(H3501&gt;0,IF(COUNTIF($A$2:A3501,A3501)&gt;1,0,1),0)</f>
        <v>0</v>
      </c>
    </row>
    <row r="3502" spans="8:13" ht="12.75" customHeight="1" x14ac:dyDescent="0.25">
      <c r="H3502" s="47"/>
      <c r="M3502" s="52">
        <f>IF(H3502&gt;0,IF(COUNTIF($A$2:A3502,A3502)&gt;1,0,1),0)</f>
        <v>0</v>
      </c>
    </row>
    <row r="3503" spans="8:13" ht="12.75" customHeight="1" x14ac:dyDescent="0.25">
      <c r="H3503" s="47"/>
      <c r="M3503" s="52">
        <f>IF(H3503&gt;0,IF(COUNTIF($A$2:A3503,A3503)&gt;1,0,1),0)</f>
        <v>0</v>
      </c>
    </row>
    <row r="3504" spans="8:13" ht="12.75" customHeight="1" x14ac:dyDescent="0.25">
      <c r="H3504" s="47"/>
      <c r="M3504" s="52">
        <f>IF(H3504&gt;0,IF(COUNTIF($A$2:A3504,A3504)&gt;1,0,1),0)</f>
        <v>0</v>
      </c>
    </row>
    <row r="3505" spans="8:13" ht="12.75" customHeight="1" x14ac:dyDescent="0.25">
      <c r="H3505" s="47"/>
      <c r="M3505" s="52">
        <f>IF(H3505&gt;0,IF(COUNTIF($A$2:A3505,A3505)&gt;1,0,1),0)</f>
        <v>0</v>
      </c>
    </row>
    <row r="3506" spans="8:13" ht="12.75" customHeight="1" x14ac:dyDescent="0.25">
      <c r="H3506" s="47"/>
      <c r="M3506" s="52">
        <f>IF(H3506&gt;0,IF(COUNTIF($A$2:A3506,A3506)&gt;1,0,1),0)</f>
        <v>0</v>
      </c>
    </row>
    <row r="3507" spans="8:13" ht="12.75" customHeight="1" x14ac:dyDescent="0.25">
      <c r="H3507" s="47"/>
      <c r="M3507" s="52">
        <f>IF(H3507&gt;0,IF(COUNTIF($A$2:A3507,A3507)&gt;1,0,1),0)</f>
        <v>0</v>
      </c>
    </row>
    <row r="3508" spans="8:13" ht="12.75" customHeight="1" x14ac:dyDescent="0.25">
      <c r="H3508" s="47"/>
      <c r="M3508" s="52">
        <f>IF(H3508&gt;0,IF(COUNTIF($A$2:A3508,A3508)&gt;1,0,1),0)</f>
        <v>0</v>
      </c>
    </row>
    <row r="3509" spans="8:13" ht="12.75" customHeight="1" x14ac:dyDescent="0.25">
      <c r="H3509" s="47"/>
      <c r="M3509" s="52">
        <f>IF(H3509&gt;0,IF(COUNTIF($A$2:A3509,A3509)&gt;1,0,1),0)</f>
        <v>0</v>
      </c>
    </row>
    <row r="3510" spans="8:13" ht="12.75" customHeight="1" x14ac:dyDescent="0.25">
      <c r="H3510" s="47"/>
      <c r="M3510" s="52">
        <f>IF(H3510&gt;0,IF(COUNTIF($A$2:A3510,A3510)&gt;1,0,1),0)</f>
        <v>0</v>
      </c>
    </row>
    <row r="3511" spans="8:13" ht="12.75" customHeight="1" x14ac:dyDescent="0.25">
      <c r="H3511" s="47"/>
      <c r="M3511" s="52">
        <f>IF(H3511&gt;0,IF(COUNTIF($A$2:A3511,A3511)&gt;1,0,1),0)</f>
        <v>0</v>
      </c>
    </row>
    <row r="3512" spans="8:13" ht="12.75" customHeight="1" x14ac:dyDescent="0.25">
      <c r="H3512" s="47"/>
      <c r="M3512" s="52">
        <f>IF(H3512&gt;0,IF(COUNTIF($A$2:A3512,A3512)&gt;1,0,1),0)</f>
        <v>0</v>
      </c>
    </row>
    <row r="3513" spans="8:13" ht="12.75" customHeight="1" x14ac:dyDescent="0.25">
      <c r="H3513" s="47"/>
      <c r="M3513" s="52">
        <f>IF(H3513&gt;0,IF(COUNTIF($A$2:A3513,A3513)&gt;1,0,1),0)</f>
        <v>0</v>
      </c>
    </row>
    <row r="3514" spans="8:13" ht="12.75" customHeight="1" x14ac:dyDescent="0.25">
      <c r="H3514" s="47"/>
      <c r="M3514" s="52">
        <f>IF(H3514&gt;0,IF(COUNTIF($A$2:A3514,A3514)&gt;1,0,1),0)</f>
        <v>0</v>
      </c>
    </row>
    <row r="3515" spans="8:13" ht="12.75" customHeight="1" x14ac:dyDescent="0.25">
      <c r="H3515" s="47"/>
      <c r="M3515" s="52">
        <f>IF(H3515&gt;0,IF(COUNTIF($A$2:A3515,A3515)&gt;1,0,1),0)</f>
        <v>0</v>
      </c>
    </row>
    <row r="3516" spans="8:13" ht="12.75" customHeight="1" x14ac:dyDescent="0.25">
      <c r="H3516" s="47"/>
      <c r="M3516" s="52">
        <f>IF(H3516&gt;0,IF(COUNTIF($A$2:A3516,A3516)&gt;1,0,1),0)</f>
        <v>0</v>
      </c>
    </row>
    <row r="3517" spans="8:13" ht="12.75" customHeight="1" x14ac:dyDescent="0.25">
      <c r="H3517" s="47"/>
      <c r="M3517" s="52">
        <f>IF(H3517&gt;0,IF(COUNTIF($A$2:A3517,A3517)&gt;1,0,1),0)</f>
        <v>0</v>
      </c>
    </row>
    <row r="3518" spans="8:13" ht="12.75" customHeight="1" x14ac:dyDescent="0.25">
      <c r="H3518" s="47"/>
      <c r="M3518" s="52">
        <f>IF(H3518&gt;0,IF(COUNTIF($A$2:A3518,A3518)&gt;1,0,1),0)</f>
        <v>0</v>
      </c>
    </row>
    <row r="3519" spans="8:13" ht="12.75" customHeight="1" x14ac:dyDescent="0.25">
      <c r="H3519" s="47"/>
      <c r="M3519" s="52">
        <f>IF(H3519&gt;0,IF(COUNTIF($A$2:A3519,A3519)&gt;1,0,1),0)</f>
        <v>0</v>
      </c>
    </row>
    <row r="3520" spans="8:13" ht="12.75" customHeight="1" x14ac:dyDescent="0.25">
      <c r="H3520" s="47"/>
      <c r="M3520" s="52">
        <f>IF(H3520&gt;0,IF(COUNTIF($A$2:A3520,A3520)&gt;1,0,1),0)</f>
        <v>0</v>
      </c>
    </row>
    <row r="3521" spans="8:13" ht="12.75" customHeight="1" x14ac:dyDescent="0.25">
      <c r="H3521" s="47"/>
      <c r="M3521" s="52">
        <f>IF(H3521&gt;0,IF(COUNTIF($A$2:A3521,A3521)&gt;1,0,1),0)</f>
        <v>0</v>
      </c>
    </row>
    <row r="3522" spans="8:13" ht="12.75" customHeight="1" x14ac:dyDescent="0.25">
      <c r="H3522" s="47"/>
      <c r="M3522" s="52">
        <f>IF(H3522&gt;0,IF(COUNTIF($A$2:A3522,A3522)&gt;1,0,1),0)</f>
        <v>0</v>
      </c>
    </row>
    <row r="3523" spans="8:13" ht="12.75" customHeight="1" x14ac:dyDescent="0.25">
      <c r="H3523" s="47"/>
      <c r="M3523" s="52">
        <f>IF(H3523&gt;0,IF(COUNTIF($A$2:A3523,A3523)&gt;1,0,1),0)</f>
        <v>0</v>
      </c>
    </row>
    <row r="3524" spans="8:13" ht="12.75" customHeight="1" x14ac:dyDescent="0.25">
      <c r="H3524" s="47"/>
      <c r="M3524" s="52">
        <f>IF(H3524&gt;0,IF(COUNTIF($A$2:A3524,A3524)&gt;1,0,1),0)</f>
        <v>0</v>
      </c>
    </row>
    <row r="3525" spans="8:13" ht="12.75" customHeight="1" x14ac:dyDescent="0.25">
      <c r="H3525" s="47"/>
      <c r="M3525" s="52">
        <f>IF(H3525&gt;0,IF(COUNTIF($A$2:A3525,A3525)&gt;1,0,1),0)</f>
        <v>0</v>
      </c>
    </row>
    <row r="3526" spans="8:13" ht="12.75" customHeight="1" x14ac:dyDescent="0.25">
      <c r="H3526" s="47"/>
      <c r="M3526" s="52">
        <f>IF(H3526&gt;0,IF(COUNTIF($A$2:A3526,A3526)&gt;1,0,1),0)</f>
        <v>0</v>
      </c>
    </row>
    <row r="3527" spans="8:13" ht="12.75" customHeight="1" x14ac:dyDescent="0.25">
      <c r="H3527" s="47"/>
      <c r="M3527" s="52">
        <f>IF(H3527&gt;0,IF(COUNTIF($A$2:A3527,A3527)&gt;1,0,1),0)</f>
        <v>0</v>
      </c>
    </row>
    <row r="3528" spans="8:13" ht="12.75" customHeight="1" x14ac:dyDescent="0.25">
      <c r="H3528" s="47"/>
      <c r="M3528" s="52">
        <f>IF(H3528&gt;0,IF(COUNTIF($A$2:A3528,A3528)&gt;1,0,1),0)</f>
        <v>0</v>
      </c>
    </row>
    <row r="3529" spans="8:13" ht="12.75" customHeight="1" x14ac:dyDescent="0.25">
      <c r="H3529" s="47"/>
      <c r="M3529" s="52">
        <f>IF(H3529&gt;0,IF(COUNTIF($A$2:A3529,A3529)&gt;1,0,1),0)</f>
        <v>0</v>
      </c>
    </row>
    <row r="3530" spans="8:13" ht="12.75" customHeight="1" x14ac:dyDescent="0.25">
      <c r="H3530" s="47"/>
      <c r="M3530" s="52">
        <f>IF(H3530&gt;0,IF(COUNTIF($A$2:A3530,A3530)&gt;1,0,1),0)</f>
        <v>0</v>
      </c>
    </row>
    <row r="3531" spans="8:13" ht="12.75" customHeight="1" x14ac:dyDescent="0.25">
      <c r="H3531" s="47"/>
      <c r="M3531" s="52">
        <f>IF(H3531&gt;0,IF(COUNTIF($A$2:A3531,A3531)&gt;1,0,1),0)</f>
        <v>0</v>
      </c>
    </row>
    <row r="3532" spans="8:13" ht="12.75" customHeight="1" x14ac:dyDescent="0.25">
      <c r="H3532" s="47"/>
      <c r="M3532" s="52">
        <f>IF(H3532&gt;0,IF(COUNTIF($A$2:A3532,A3532)&gt;1,0,1),0)</f>
        <v>0</v>
      </c>
    </row>
    <row r="3533" spans="8:13" ht="12.75" customHeight="1" x14ac:dyDescent="0.25">
      <c r="H3533" s="47"/>
      <c r="M3533" s="52">
        <f>IF(H3533&gt;0,IF(COUNTIF($A$2:A3533,A3533)&gt;1,0,1),0)</f>
        <v>0</v>
      </c>
    </row>
    <row r="3534" spans="8:13" ht="12.75" customHeight="1" x14ac:dyDescent="0.25">
      <c r="H3534" s="47"/>
      <c r="M3534" s="52">
        <f>IF(H3534&gt;0,IF(COUNTIF($A$2:A3534,A3534)&gt;1,0,1),0)</f>
        <v>0</v>
      </c>
    </row>
    <row r="3535" spans="8:13" ht="12.75" customHeight="1" x14ac:dyDescent="0.25">
      <c r="H3535" s="47"/>
      <c r="M3535" s="52">
        <f>IF(H3535&gt;0,IF(COUNTIF($A$2:A3535,A3535)&gt;1,0,1),0)</f>
        <v>0</v>
      </c>
    </row>
    <row r="3536" spans="8:13" ht="12.75" customHeight="1" x14ac:dyDescent="0.25">
      <c r="H3536" s="47"/>
      <c r="M3536" s="52">
        <f>IF(H3536&gt;0,IF(COUNTIF($A$2:A3536,A3536)&gt;1,0,1),0)</f>
        <v>0</v>
      </c>
    </row>
    <row r="3537" spans="8:13" ht="12.75" customHeight="1" x14ac:dyDescent="0.25">
      <c r="H3537" s="47"/>
      <c r="M3537" s="52">
        <f>IF(H3537&gt;0,IF(COUNTIF($A$2:A3537,A3537)&gt;1,0,1),0)</f>
        <v>0</v>
      </c>
    </row>
    <row r="3538" spans="8:13" ht="12.75" customHeight="1" x14ac:dyDescent="0.25">
      <c r="H3538" s="47"/>
      <c r="M3538" s="52">
        <f>IF(H3538&gt;0,IF(COUNTIF($A$2:A3538,A3538)&gt;1,0,1),0)</f>
        <v>0</v>
      </c>
    </row>
    <row r="3539" spans="8:13" ht="12.75" customHeight="1" x14ac:dyDescent="0.25">
      <c r="H3539" s="47"/>
      <c r="M3539" s="52">
        <f>IF(H3539&gt;0,IF(COUNTIF($A$2:A3539,A3539)&gt;1,0,1),0)</f>
        <v>0</v>
      </c>
    </row>
    <row r="3540" spans="8:13" ht="12.75" customHeight="1" x14ac:dyDescent="0.25">
      <c r="H3540" s="47"/>
      <c r="M3540" s="52">
        <f>IF(H3540&gt;0,IF(COUNTIF($A$2:A3540,A3540)&gt;1,0,1),0)</f>
        <v>0</v>
      </c>
    </row>
    <row r="3541" spans="8:13" ht="12.75" customHeight="1" x14ac:dyDescent="0.25">
      <c r="H3541" s="47"/>
      <c r="M3541" s="52">
        <f>IF(H3541&gt;0,IF(COUNTIF($A$2:A3541,A3541)&gt;1,0,1),0)</f>
        <v>0</v>
      </c>
    </row>
    <row r="3542" spans="8:13" ht="12.75" customHeight="1" x14ac:dyDescent="0.25">
      <c r="H3542" s="47"/>
      <c r="M3542" s="52">
        <f>IF(H3542&gt;0,IF(COUNTIF($A$2:A3542,A3542)&gt;1,0,1),0)</f>
        <v>0</v>
      </c>
    </row>
    <row r="3543" spans="8:13" ht="12.75" customHeight="1" x14ac:dyDescent="0.25">
      <c r="H3543" s="47"/>
      <c r="M3543" s="52">
        <f>IF(H3543&gt;0,IF(COUNTIF($A$2:A3543,A3543)&gt;1,0,1),0)</f>
        <v>0</v>
      </c>
    </row>
    <row r="3544" spans="8:13" ht="12.75" customHeight="1" x14ac:dyDescent="0.25">
      <c r="H3544" s="47"/>
      <c r="M3544" s="52">
        <f>IF(H3544&gt;0,IF(COUNTIF($A$2:A3544,A3544)&gt;1,0,1),0)</f>
        <v>0</v>
      </c>
    </row>
    <row r="3545" spans="8:13" ht="12.75" customHeight="1" x14ac:dyDescent="0.25">
      <c r="H3545" s="47"/>
      <c r="M3545" s="52">
        <f>IF(H3545&gt;0,IF(COUNTIF($A$2:A3545,A3545)&gt;1,0,1),0)</f>
        <v>0</v>
      </c>
    </row>
    <row r="3546" spans="8:13" ht="12.75" customHeight="1" x14ac:dyDescent="0.25">
      <c r="H3546" s="47"/>
      <c r="M3546" s="52">
        <f>IF(H3546&gt;0,IF(COUNTIF($A$2:A3546,A3546)&gt;1,0,1),0)</f>
        <v>0</v>
      </c>
    </row>
    <row r="3547" spans="8:13" ht="12.75" customHeight="1" x14ac:dyDescent="0.25">
      <c r="H3547" s="47"/>
      <c r="M3547" s="52">
        <f>IF(H3547&gt;0,IF(COUNTIF($A$2:A3547,A3547)&gt;1,0,1),0)</f>
        <v>0</v>
      </c>
    </row>
    <row r="3548" spans="8:13" ht="12.75" customHeight="1" x14ac:dyDescent="0.25">
      <c r="H3548" s="47"/>
      <c r="M3548" s="52">
        <f>IF(H3548&gt;0,IF(COUNTIF($A$2:A3548,A3548)&gt;1,0,1),0)</f>
        <v>0</v>
      </c>
    </row>
    <row r="3549" spans="8:13" ht="12.75" customHeight="1" x14ac:dyDescent="0.25">
      <c r="H3549" s="47"/>
      <c r="M3549" s="52">
        <f>IF(H3549&gt;0,IF(COUNTIF($A$2:A3549,A3549)&gt;1,0,1),0)</f>
        <v>0</v>
      </c>
    </row>
    <row r="3550" spans="8:13" ht="12.75" customHeight="1" x14ac:dyDescent="0.25">
      <c r="H3550" s="47"/>
      <c r="M3550" s="52">
        <f>IF(H3550&gt;0,IF(COUNTIF($A$2:A3550,A3550)&gt;1,0,1),0)</f>
        <v>0</v>
      </c>
    </row>
    <row r="3551" spans="8:13" ht="12.75" customHeight="1" x14ac:dyDescent="0.25">
      <c r="H3551" s="47"/>
      <c r="M3551" s="52">
        <f>IF(H3551&gt;0,IF(COUNTIF($A$2:A3551,A3551)&gt;1,0,1),0)</f>
        <v>0</v>
      </c>
    </row>
    <row r="3552" spans="8:13" ht="12.75" customHeight="1" x14ac:dyDescent="0.25">
      <c r="H3552" s="47"/>
      <c r="M3552" s="52">
        <f>IF(H3552&gt;0,IF(COUNTIF($A$2:A3552,A3552)&gt;1,0,1),0)</f>
        <v>0</v>
      </c>
    </row>
    <row r="3553" spans="8:13" ht="12.75" customHeight="1" x14ac:dyDescent="0.25">
      <c r="H3553" s="47"/>
      <c r="M3553" s="52">
        <f>IF(H3553&gt;0,IF(COUNTIF($A$2:A3553,A3553)&gt;1,0,1),0)</f>
        <v>0</v>
      </c>
    </row>
    <row r="3554" spans="8:13" ht="12.75" customHeight="1" x14ac:dyDescent="0.25">
      <c r="H3554" s="47"/>
      <c r="M3554" s="52">
        <f>IF(H3554&gt;0,IF(COUNTIF($A$2:A3554,A3554)&gt;1,0,1),0)</f>
        <v>0</v>
      </c>
    </row>
    <row r="3555" spans="8:13" ht="12.75" customHeight="1" x14ac:dyDescent="0.25">
      <c r="H3555" s="47"/>
      <c r="M3555" s="52">
        <f>IF(H3555&gt;0,IF(COUNTIF($A$2:A3555,A3555)&gt;1,0,1),0)</f>
        <v>0</v>
      </c>
    </row>
    <row r="3556" spans="8:13" ht="12.75" customHeight="1" x14ac:dyDescent="0.25">
      <c r="H3556" s="47"/>
      <c r="M3556" s="52">
        <f>IF(H3556&gt;0,IF(COUNTIF($A$2:A3556,A3556)&gt;1,0,1),0)</f>
        <v>0</v>
      </c>
    </row>
    <row r="3557" spans="8:13" ht="12.75" customHeight="1" x14ac:dyDescent="0.25">
      <c r="H3557" s="47"/>
      <c r="M3557" s="52">
        <f>IF(H3557&gt;0,IF(COUNTIF($A$2:A3557,A3557)&gt;1,0,1),0)</f>
        <v>0</v>
      </c>
    </row>
    <row r="3558" spans="8:13" ht="12.75" customHeight="1" x14ac:dyDescent="0.25">
      <c r="H3558" s="47"/>
      <c r="M3558" s="52">
        <f>IF(H3558&gt;0,IF(COUNTIF($A$2:A3558,A3558)&gt;1,0,1),0)</f>
        <v>0</v>
      </c>
    </row>
    <row r="3559" spans="8:13" ht="12.75" customHeight="1" x14ac:dyDescent="0.25">
      <c r="H3559" s="47"/>
      <c r="M3559" s="52">
        <f>IF(H3559&gt;0,IF(COUNTIF($A$2:A3559,A3559)&gt;1,0,1),0)</f>
        <v>0</v>
      </c>
    </row>
    <row r="3560" spans="8:13" ht="12.75" customHeight="1" x14ac:dyDescent="0.25">
      <c r="H3560" s="47"/>
      <c r="M3560" s="52">
        <f>IF(H3560&gt;0,IF(COUNTIF($A$2:A3560,A3560)&gt;1,0,1),0)</f>
        <v>0</v>
      </c>
    </row>
    <row r="3561" spans="8:13" ht="12.75" customHeight="1" x14ac:dyDescent="0.25">
      <c r="H3561" s="47"/>
      <c r="M3561" s="52">
        <f>IF(H3561&gt;0,IF(COUNTIF($A$2:A3561,A3561)&gt;1,0,1),0)</f>
        <v>0</v>
      </c>
    </row>
    <row r="3562" spans="8:13" ht="12.75" customHeight="1" x14ac:dyDescent="0.25">
      <c r="H3562" s="47"/>
      <c r="M3562" s="52">
        <f>IF(H3562&gt;0,IF(COUNTIF($A$2:A3562,A3562)&gt;1,0,1),0)</f>
        <v>0</v>
      </c>
    </row>
    <row r="3563" spans="8:13" ht="12.75" customHeight="1" x14ac:dyDescent="0.25">
      <c r="H3563" s="47"/>
      <c r="M3563" s="52">
        <f>IF(H3563&gt;0,IF(COUNTIF($A$2:A3563,A3563)&gt;1,0,1),0)</f>
        <v>0</v>
      </c>
    </row>
    <row r="3564" spans="8:13" ht="12.75" customHeight="1" x14ac:dyDescent="0.25">
      <c r="H3564" s="47"/>
      <c r="M3564" s="52">
        <f>IF(H3564&gt;0,IF(COUNTIF($A$2:A3564,A3564)&gt;1,0,1),0)</f>
        <v>0</v>
      </c>
    </row>
    <row r="3565" spans="8:13" ht="12.75" customHeight="1" x14ac:dyDescent="0.25">
      <c r="H3565" s="47"/>
      <c r="M3565" s="52">
        <f>IF(H3565&gt;0,IF(COUNTIF($A$2:A3565,A3565)&gt;1,0,1),0)</f>
        <v>0</v>
      </c>
    </row>
    <row r="3566" spans="8:13" ht="12.75" customHeight="1" x14ac:dyDescent="0.25">
      <c r="H3566" s="47"/>
      <c r="M3566" s="52">
        <f>IF(H3566&gt;0,IF(COUNTIF($A$2:A3566,A3566)&gt;1,0,1),0)</f>
        <v>0</v>
      </c>
    </row>
    <row r="3567" spans="8:13" ht="12.75" customHeight="1" x14ac:dyDescent="0.25">
      <c r="H3567" s="47"/>
      <c r="M3567" s="52">
        <f>IF(H3567&gt;0,IF(COUNTIF($A$2:A3567,A3567)&gt;1,0,1),0)</f>
        <v>0</v>
      </c>
    </row>
    <row r="3568" spans="8:13" ht="12.75" customHeight="1" x14ac:dyDescent="0.25">
      <c r="H3568" s="47"/>
      <c r="M3568" s="52">
        <f>IF(H3568&gt;0,IF(COUNTIF($A$2:A3568,A3568)&gt;1,0,1),0)</f>
        <v>0</v>
      </c>
    </row>
    <row r="3569" spans="8:13" ht="12.75" customHeight="1" x14ac:dyDescent="0.25">
      <c r="H3569" s="47"/>
      <c r="M3569" s="52">
        <f>IF(H3569&gt;0,IF(COUNTIF($A$2:A3569,A3569)&gt;1,0,1),0)</f>
        <v>0</v>
      </c>
    </row>
    <row r="3570" spans="8:13" ht="12.75" customHeight="1" x14ac:dyDescent="0.25">
      <c r="H3570" s="47"/>
      <c r="M3570" s="52">
        <f>IF(H3570&gt;0,IF(COUNTIF($A$2:A3570,A3570)&gt;1,0,1),0)</f>
        <v>0</v>
      </c>
    </row>
    <row r="3571" spans="8:13" ht="12.75" customHeight="1" x14ac:dyDescent="0.25">
      <c r="H3571" s="47"/>
      <c r="M3571" s="52">
        <f>IF(H3571&gt;0,IF(COUNTIF($A$2:A3571,A3571)&gt;1,0,1),0)</f>
        <v>0</v>
      </c>
    </row>
    <row r="3572" spans="8:13" ht="12.75" customHeight="1" x14ac:dyDescent="0.25">
      <c r="H3572" s="47"/>
      <c r="M3572" s="52">
        <f>IF(H3572&gt;0,IF(COUNTIF($A$2:A3572,A3572)&gt;1,0,1),0)</f>
        <v>0</v>
      </c>
    </row>
    <row r="3573" spans="8:13" ht="12.75" customHeight="1" x14ac:dyDescent="0.25">
      <c r="H3573" s="47"/>
      <c r="M3573" s="52">
        <f>IF(H3573&gt;0,IF(COUNTIF($A$2:A3573,A3573)&gt;1,0,1),0)</f>
        <v>0</v>
      </c>
    </row>
    <row r="3574" spans="8:13" ht="12.75" customHeight="1" x14ac:dyDescent="0.25">
      <c r="H3574" s="47"/>
      <c r="M3574" s="52">
        <f>IF(H3574&gt;0,IF(COUNTIF($A$2:A3574,A3574)&gt;1,0,1),0)</f>
        <v>0</v>
      </c>
    </row>
    <row r="3575" spans="8:13" ht="12.75" customHeight="1" x14ac:dyDescent="0.25">
      <c r="H3575" s="47"/>
      <c r="M3575" s="52">
        <f>IF(H3575&gt;0,IF(COUNTIF($A$2:A3575,A3575)&gt;1,0,1),0)</f>
        <v>0</v>
      </c>
    </row>
    <row r="3576" spans="8:13" ht="12.75" customHeight="1" x14ac:dyDescent="0.25">
      <c r="H3576" s="47"/>
      <c r="M3576" s="52">
        <f>IF(H3576&gt;0,IF(COUNTIF($A$2:A3576,A3576)&gt;1,0,1),0)</f>
        <v>0</v>
      </c>
    </row>
    <row r="3577" spans="8:13" ht="12.75" customHeight="1" x14ac:dyDescent="0.25">
      <c r="H3577" s="47"/>
      <c r="M3577" s="52">
        <f>IF(H3577&gt;0,IF(COUNTIF($A$2:A3577,A3577)&gt;1,0,1),0)</f>
        <v>0</v>
      </c>
    </row>
    <row r="3578" spans="8:13" ht="12.75" customHeight="1" x14ac:dyDescent="0.25">
      <c r="H3578" s="47"/>
      <c r="M3578" s="52">
        <f>IF(H3578&gt;0,IF(COUNTIF($A$2:A3578,A3578)&gt;1,0,1),0)</f>
        <v>0</v>
      </c>
    </row>
    <row r="3579" spans="8:13" ht="12.75" customHeight="1" x14ac:dyDescent="0.25">
      <c r="H3579" s="47"/>
      <c r="M3579" s="52">
        <f>IF(H3579&gt;0,IF(COUNTIF($A$2:A3579,A3579)&gt;1,0,1),0)</f>
        <v>0</v>
      </c>
    </row>
    <row r="3580" spans="8:13" ht="12.75" customHeight="1" x14ac:dyDescent="0.25">
      <c r="H3580" s="47"/>
      <c r="M3580" s="52">
        <f>IF(H3580&gt;0,IF(COUNTIF($A$2:A3580,A3580)&gt;1,0,1),0)</f>
        <v>0</v>
      </c>
    </row>
    <row r="3581" spans="8:13" ht="12.75" customHeight="1" x14ac:dyDescent="0.25">
      <c r="H3581" s="47"/>
      <c r="M3581" s="52">
        <f>IF(H3581&gt;0,IF(COUNTIF($A$2:A3581,A3581)&gt;1,0,1),0)</f>
        <v>0</v>
      </c>
    </row>
    <row r="3582" spans="8:13" ht="12.75" customHeight="1" x14ac:dyDescent="0.25">
      <c r="H3582" s="47"/>
      <c r="M3582" s="52">
        <f>IF(H3582&gt;0,IF(COUNTIF($A$2:A3582,A3582)&gt;1,0,1),0)</f>
        <v>0</v>
      </c>
    </row>
    <row r="3583" spans="8:13" ht="12.75" customHeight="1" x14ac:dyDescent="0.25">
      <c r="H3583" s="47"/>
      <c r="M3583" s="52">
        <f>IF(H3583&gt;0,IF(COUNTIF($A$2:A3583,A3583)&gt;1,0,1),0)</f>
        <v>0</v>
      </c>
    </row>
    <row r="3584" spans="8:13" ht="12.75" customHeight="1" x14ac:dyDescent="0.25">
      <c r="H3584" s="47"/>
      <c r="M3584" s="52">
        <f>IF(H3584&gt;0,IF(COUNTIF($A$2:A3584,A3584)&gt;1,0,1),0)</f>
        <v>0</v>
      </c>
    </row>
    <row r="3585" spans="8:13" ht="12.75" customHeight="1" x14ac:dyDescent="0.25">
      <c r="H3585" s="47"/>
      <c r="M3585" s="52">
        <f>IF(H3585&gt;0,IF(COUNTIF($A$2:A3585,A3585)&gt;1,0,1),0)</f>
        <v>0</v>
      </c>
    </row>
    <row r="3586" spans="8:13" ht="12.75" customHeight="1" x14ac:dyDescent="0.25">
      <c r="H3586" s="47"/>
      <c r="M3586" s="52">
        <f>IF(H3586&gt;0,IF(COUNTIF($A$2:A3586,A3586)&gt;1,0,1),0)</f>
        <v>0</v>
      </c>
    </row>
    <row r="3587" spans="8:13" ht="12.75" customHeight="1" x14ac:dyDescent="0.25">
      <c r="H3587" s="47"/>
      <c r="M3587" s="52">
        <f>IF(H3587&gt;0,IF(COUNTIF($A$2:A3587,A3587)&gt;1,0,1),0)</f>
        <v>0</v>
      </c>
    </row>
    <row r="3588" spans="8:13" ht="12.75" customHeight="1" x14ac:dyDescent="0.25">
      <c r="H3588" s="47"/>
      <c r="M3588" s="52">
        <f>IF(H3588&gt;0,IF(COUNTIF($A$2:A3588,A3588)&gt;1,0,1),0)</f>
        <v>0</v>
      </c>
    </row>
    <row r="3589" spans="8:13" ht="12.75" customHeight="1" x14ac:dyDescent="0.25">
      <c r="H3589" s="47"/>
      <c r="M3589" s="52">
        <f>IF(H3589&gt;0,IF(COUNTIF($A$2:A3589,A3589)&gt;1,0,1),0)</f>
        <v>0</v>
      </c>
    </row>
    <row r="3590" spans="8:13" ht="12.75" customHeight="1" x14ac:dyDescent="0.25">
      <c r="H3590" s="47"/>
      <c r="M3590" s="52">
        <f>IF(H3590&gt;0,IF(COUNTIF($A$2:A3590,A3590)&gt;1,0,1),0)</f>
        <v>0</v>
      </c>
    </row>
    <row r="3591" spans="8:13" ht="12.75" customHeight="1" x14ac:dyDescent="0.25">
      <c r="H3591" s="47"/>
      <c r="M3591" s="52">
        <f>IF(H3591&gt;0,IF(COUNTIF($A$2:A3591,A3591)&gt;1,0,1),0)</f>
        <v>0</v>
      </c>
    </row>
    <row r="3592" spans="8:13" ht="12.75" customHeight="1" x14ac:dyDescent="0.25">
      <c r="H3592" s="47"/>
      <c r="M3592" s="52">
        <f>IF(H3592&gt;0,IF(COUNTIF($A$2:A3592,A3592)&gt;1,0,1),0)</f>
        <v>0</v>
      </c>
    </row>
    <row r="3593" spans="8:13" ht="12.75" customHeight="1" x14ac:dyDescent="0.25">
      <c r="H3593" s="47"/>
      <c r="M3593" s="52">
        <f>IF(H3593&gt;0,IF(COUNTIF($A$2:A3593,A3593)&gt;1,0,1),0)</f>
        <v>0</v>
      </c>
    </row>
    <row r="3594" spans="8:13" ht="12.75" customHeight="1" x14ac:dyDescent="0.25">
      <c r="H3594" s="47"/>
      <c r="M3594" s="52">
        <f>IF(H3594&gt;0,IF(COUNTIF($A$2:A3594,A3594)&gt;1,0,1),0)</f>
        <v>0</v>
      </c>
    </row>
    <row r="3595" spans="8:13" ht="12.75" customHeight="1" x14ac:dyDescent="0.25">
      <c r="H3595" s="47"/>
      <c r="M3595" s="52">
        <f>IF(H3595&gt;0,IF(COUNTIF($A$2:A3595,A3595)&gt;1,0,1),0)</f>
        <v>0</v>
      </c>
    </row>
    <row r="3596" spans="8:13" ht="12.75" customHeight="1" x14ac:dyDescent="0.25">
      <c r="H3596" s="47"/>
      <c r="M3596" s="52">
        <f>IF(H3596&gt;0,IF(COUNTIF($A$2:A3596,A3596)&gt;1,0,1),0)</f>
        <v>0</v>
      </c>
    </row>
    <row r="3597" spans="8:13" ht="12.75" customHeight="1" x14ac:dyDescent="0.25">
      <c r="H3597" s="47"/>
      <c r="M3597" s="52">
        <f>IF(H3597&gt;0,IF(COUNTIF($A$2:A3597,A3597)&gt;1,0,1),0)</f>
        <v>0</v>
      </c>
    </row>
    <row r="3598" spans="8:13" ht="12.75" customHeight="1" x14ac:dyDescent="0.25">
      <c r="H3598" s="47"/>
      <c r="M3598" s="52">
        <f>IF(H3598&gt;0,IF(COUNTIF($A$2:A3598,A3598)&gt;1,0,1),0)</f>
        <v>0</v>
      </c>
    </row>
    <row r="3599" spans="8:13" ht="12.75" customHeight="1" x14ac:dyDescent="0.25">
      <c r="H3599" s="47"/>
      <c r="M3599" s="52">
        <f>IF(H3599&gt;0,IF(COUNTIF($A$2:A3599,A3599)&gt;1,0,1),0)</f>
        <v>0</v>
      </c>
    </row>
    <row r="3600" spans="8:13" ht="12.75" customHeight="1" x14ac:dyDescent="0.25">
      <c r="H3600" s="47"/>
      <c r="M3600" s="52">
        <f>IF(H3600&gt;0,IF(COUNTIF($A$2:A3600,A3600)&gt;1,0,1),0)</f>
        <v>0</v>
      </c>
    </row>
    <row r="3601" spans="8:13" ht="12.75" customHeight="1" x14ac:dyDescent="0.25">
      <c r="H3601" s="47"/>
      <c r="M3601" s="52">
        <f>IF(H3601&gt;0,IF(COUNTIF($A$2:A3601,A3601)&gt;1,0,1),0)</f>
        <v>0</v>
      </c>
    </row>
    <row r="3602" spans="8:13" ht="12.75" customHeight="1" x14ac:dyDescent="0.25">
      <c r="H3602" s="47"/>
      <c r="M3602" s="52">
        <f>IF(H3602&gt;0,IF(COUNTIF($A$2:A3602,A3602)&gt;1,0,1),0)</f>
        <v>0</v>
      </c>
    </row>
    <row r="3603" spans="8:13" ht="12.75" customHeight="1" x14ac:dyDescent="0.25">
      <c r="H3603" s="47"/>
      <c r="M3603" s="52">
        <f>IF(H3603&gt;0,IF(COUNTIF($A$2:A3603,A3603)&gt;1,0,1),0)</f>
        <v>0</v>
      </c>
    </row>
    <row r="3604" spans="8:13" ht="12.75" customHeight="1" x14ac:dyDescent="0.25">
      <c r="H3604" s="47"/>
      <c r="M3604" s="52">
        <f>IF(H3604&gt;0,IF(COUNTIF($A$2:A3604,A3604)&gt;1,0,1),0)</f>
        <v>0</v>
      </c>
    </row>
    <row r="3605" spans="8:13" ht="12.75" customHeight="1" x14ac:dyDescent="0.25">
      <c r="H3605" s="47"/>
      <c r="M3605" s="52">
        <f>IF(H3605&gt;0,IF(COUNTIF($A$2:A3605,A3605)&gt;1,0,1),0)</f>
        <v>0</v>
      </c>
    </row>
    <row r="3606" spans="8:13" ht="12.75" customHeight="1" x14ac:dyDescent="0.25">
      <c r="H3606" s="47"/>
      <c r="M3606" s="52">
        <f>IF(H3606&gt;0,IF(COUNTIF($A$2:A3606,A3606)&gt;1,0,1),0)</f>
        <v>0</v>
      </c>
    </row>
    <row r="3607" spans="8:13" ht="12.75" customHeight="1" x14ac:dyDescent="0.25">
      <c r="H3607" s="47"/>
      <c r="M3607" s="52">
        <f>IF(H3607&gt;0,IF(COUNTIF($A$2:A3607,A3607)&gt;1,0,1),0)</f>
        <v>0</v>
      </c>
    </row>
    <row r="3608" spans="8:13" ht="12.75" customHeight="1" x14ac:dyDescent="0.25">
      <c r="H3608" s="47"/>
      <c r="M3608" s="52">
        <f>IF(H3608&gt;0,IF(COUNTIF($A$2:A3608,A3608)&gt;1,0,1),0)</f>
        <v>0</v>
      </c>
    </row>
    <row r="3609" spans="8:13" ht="12.75" customHeight="1" x14ac:dyDescent="0.25">
      <c r="H3609" s="47"/>
      <c r="M3609" s="52">
        <f>IF(H3609&gt;0,IF(COUNTIF($A$2:A3609,A3609)&gt;1,0,1),0)</f>
        <v>0</v>
      </c>
    </row>
    <row r="3610" spans="8:13" ht="12.75" customHeight="1" x14ac:dyDescent="0.25">
      <c r="H3610" s="47"/>
      <c r="M3610" s="52">
        <f>IF(H3610&gt;0,IF(COUNTIF($A$2:A3610,A3610)&gt;1,0,1),0)</f>
        <v>0</v>
      </c>
    </row>
    <row r="3611" spans="8:13" ht="12.75" customHeight="1" x14ac:dyDescent="0.25">
      <c r="H3611" s="47"/>
      <c r="M3611" s="52">
        <f>IF(H3611&gt;0,IF(COUNTIF($A$2:A3611,A3611)&gt;1,0,1),0)</f>
        <v>0</v>
      </c>
    </row>
    <row r="3612" spans="8:13" ht="12.75" customHeight="1" x14ac:dyDescent="0.25">
      <c r="H3612" s="47"/>
      <c r="M3612" s="52">
        <f>IF(H3612&gt;0,IF(COUNTIF($A$2:A3612,A3612)&gt;1,0,1),0)</f>
        <v>0</v>
      </c>
    </row>
    <row r="3613" spans="8:13" ht="12.75" customHeight="1" x14ac:dyDescent="0.25">
      <c r="H3613" s="47"/>
      <c r="M3613" s="52">
        <f>IF(H3613&gt;0,IF(COUNTIF($A$2:A3613,A3613)&gt;1,0,1),0)</f>
        <v>0</v>
      </c>
    </row>
    <row r="3614" spans="8:13" ht="12.75" customHeight="1" x14ac:dyDescent="0.25">
      <c r="H3614" s="47"/>
      <c r="M3614" s="52">
        <f>IF(H3614&gt;0,IF(COUNTIF($A$2:A3614,A3614)&gt;1,0,1),0)</f>
        <v>0</v>
      </c>
    </row>
    <row r="3615" spans="8:13" ht="12.75" customHeight="1" x14ac:dyDescent="0.25">
      <c r="H3615" s="47"/>
      <c r="M3615" s="52">
        <f>IF(H3615&gt;0,IF(COUNTIF($A$2:A3615,A3615)&gt;1,0,1),0)</f>
        <v>0</v>
      </c>
    </row>
    <row r="3616" spans="8:13" ht="12.75" customHeight="1" x14ac:dyDescent="0.25">
      <c r="H3616" s="47"/>
      <c r="M3616" s="52">
        <f>IF(H3616&gt;0,IF(COUNTIF($A$2:A3616,A3616)&gt;1,0,1),0)</f>
        <v>0</v>
      </c>
    </row>
    <row r="3617" spans="8:13" ht="12.75" customHeight="1" x14ac:dyDescent="0.25">
      <c r="H3617" s="47"/>
      <c r="M3617" s="52">
        <f>IF(H3617&gt;0,IF(COUNTIF($A$2:A3617,A3617)&gt;1,0,1),0)</f>
        <v>0</v>
      </c>
    </row>
    <row r="3618" spans="8:13" ht="12.75" customHeight="1" x14ac:dyDescent="0.25">
      <c r="H3618" s="47"/>
      <c r="M3618" s="52">
        <f>IF(H3618&gt;0,IF(COUNTIF($A$2:A3618,A3618)&gt;1,0,1),0)</f>
        <v>0</v>
      </c>
    </row>
    <row r="3619" spans="8:13" ht="12.75" customHeight="1" x14ac:dyDescent="0.25">
      <c r="H3619" s="47"/>
      <c r="M3619" s="52">
        <f>IF(H3619&gt;0,IF(COUNTIF($A$2:A3619,A3619)&gt;1,0,1),0)</f>
        <v>0</v>
      </c>
    </row>
    <row r="3620" spans="8:13" ht="12.75" customHeight="1" x14ac:dyDescent="0.25">
      <c r="H3620" s="47"/>
      <c r="M3620" s="52">
        <f>IF(H3620&gt;0,IF(COUNTIF($A$2:A3620,A3620)&gt;1,0,1),0)</f>
        <v>0</v>
      </c>
    </row>
    <row r="3621" spans="8:13" ht="12.75" customHeight="1" x14ac:dyDescent="0.25">
      <c r="H3621" s="47"/>
      <c r="M3621" s="52">
        <f>IF(H3621&gt;0,IF(COUNTIF($A$2:A3621,A3621)&gt;1,0,1),0)</f>
        <v>0</v>
      </c>
    </row>
    <row r="3622" spans="8:13" ht="12.75" customHeight="1" x14ac:dyDescent="0.25">
      <c r="H3622" s="47"/>
      <c r="M3622" s="52">
        <f>IF(H3622&gt;0,IF(COUNTIF($A$2:A3622,A3622)&gt;1,0,1),0)</f>
        <v>0</v>
      </c>
    </row>
    <row r="3623" spans="8:13" ht="12.75" customHeight="1" x14ac:dyDescent="0.25">
      <c r="H3623" s="47"/>
      <c r="M3623" s="52">
        <f>IF(H3623&gt;0,IF(COUNTIF($A$2:A3623,A3623)&gt;1,0,1),0)</f>
        <v>0</v>
      </c>
    </row>
    <row r="3624" spans="8:13" ht="12.75" customHeight="1" x14ac:dyDescent="0.25">
      <c r="H3624" s="47"/>
      <c r="M3624" s="52">
        <f>IF(H3624&gt;0,IF(COUNTIF($A$2:A3624,A3624)&gt;1,0,1),0)</f>
        <v>0</v>
      </c>
    </row>
    <row r="3625" spans="8:13" ht="12.75" customHeight="1" x14ac:dyDescent="0.25">
      <c r="H3625" s="47"/>
      <c r="M3625" s="52">
        <f>IF(H3625&gt;0,IF(COUNTIF($A$2:A3625,A3625)&gt;1,0,1),0)</f>
        <v>0</v>
      </c>
    </row>
    <row r="3626" spans="8:13" ht="12.75" customHeight="1" x14ac:dyDescent="0.25">
      <c r="H3626" s="47"/>
      <c r="M3626" s="52">
        <f>IF(H3626&gt;0,IF(COUNTIF($A$2:A3626,A3626)&gt;1,0,1),0)</f>
        <v>0</v>
      </c>
    </row>
    <row r="3627" spans="8:13" ht="12.75" customHeight="1" x14ac:dyDescent="0.25">
      <c r="H3627" s="47"/>
      <c r="M3627" s="52">
        <f>IF(H3627&gt;0,IF(COUNTIF($A$2:A3627,A3627)&gt;1,0,1),0)</f>
        <v>0</v>
      </c>
    </row>
    <row r="3628" spans="8:13" ht="12.75" customHeight="1" x14ac:dyDescent="0.25">
      <c r="H3628" s="47"/>
      <c r="M3628" s="52">
        <f>IF(H3628&gt;0,IF(COUNTIF($A$2:A3628,A3628)&gt;1,0,1),0)</f>
        <v>0</v>
      </c>
    </row>
    <row r="3629" spans="8:13" ht="12.75" customHeight="1" x14ac:dyDescent="0.25">
      <c r="H3629" s="47"/>
      <c r="M3629" s="52">
        <f>IF(H3629&gt;0,IF(COUNTIF($A$2:A3629,A3629)&gt;1,0,1),0)</f>
        <v>0</v>
      </c>
    </row>
    <row r="3630" spans="8:13" ht="12.75" customHeight="1" x14ac:dyDescent="0.25">
      <c r="H3630" s="47"/>
      <c r="M3630" s="52">
        <f>IF(H3630&gt;0,IF(COUNTIF($A$2:A3630,A3630)&gt;1,0,1),0)</f>
        <v>0</v>
      </c>
    </row>
    <row r="3631" spans="8:13" ht="12.75" customHeight="1" x14ac:dyDescent="0.25">
      <c r="H3631" s="47"/>
      <c r="M3631" s="52">
        <f>IF(H3631&gt;0,IF(COUNTIF($A$2:A3631,A3631)&gt;1,0,1),0)</f>
        <v>0</v>
      </c>
    </row>
    <row r="3632" spans="8:13" ht="12.75" customHeight="1" x14ac:dyDescent="0.25">
      <c r="H3632" s="47"/>
      <c r="M3632" s="52">
        <f>IF(H3632&gt;0,IF(COUNTIF($A$2:A3632,A3632)&gt;1,0,1),0)</f>
        <v>0</v>
      </c>
    </row>
    <row r="3633" spans="8:13" ht="12.75" customHeight="1" x14ac:dyDescent="0.25">
      <c r="H3633" s="47"/>
      <c r="M3633" s="52">
        <f>IF(H3633&gt;0,IF(COUNTIF($A$2:A3633,A3633)&gt;1,0,1),0)</f>
        <v>0</v>
      </c>
    </row>
    <row r="3634" spans="8:13" ht="12.75" customHeight="1" x14ac:dyDescent="0.25">
      <c r="H3634" s="47"/>
      <c r="M3634" s="52">
        <f>IF(H3634&gt;0,IF(COUNTIF($A$2:A3634,A3634)&gt;1,0,1),0)</f>
        <v>0</v>
      </c>
    </row>
    <row r="3635" spans="8:13" ht="12.75" customHeight="1" x14ac:dyDescent="0.25">
      <c r="H3635" s="47"/>
      <c r="M3635" s="52">
        <f>IF(H3635&gt;0,IF(COUNTIF($A$2:A3635,A3635)&gt;1,0,1),0)</f>
        <v>0</v>
      </c>
    </row>
    <row r="3636" spans="8:13" ht="12.75" customHeight="1" x14ac:dyDescent="0.25">
      <c r="H3636" s="47"/>
      <c r="M3636" s="52">
        <f>IF(H3636&gt;0,IF(COUNTIF($A$2:A3636,A3636)&gt;1,0,1),0)</f>
        <v>0</v>
      </c>
    </row>
    <row r="3637" spans="8:13" ht="12.75" customHeight="1" x14ac:dyDescent="0.25">
      <c r="H3637" s="47"/>
      <c r="M3637" s="52">
        <f>IF(H3637&gt;0,IF(COUNTIF($A$2:A3637,A3637)&gt;1,0,1),0)</f>
        <v>0</v>
      </c>
    </row>
    <row r="3638" spans="8:13" ht="12.75" customHeight="1" x14ac:dyDescent="0.25">
      <c r="H3638" s="47"/>
      <c r="M3638" s="52">
        <f>IF(H3638&gt;0,IF(COUNTIF($A$2:A3638,A3638)&gt;1,0,1),0)</f>
        <v>0</v>
      </c>
    </row>
    <row r="3639" spans="8:13" ht="12.75" customHeight="1" x14ac:dyDescent="0.25">
      <c r="H3639" s="47"/>
      <c r="M3639" s="52">
        <f>IF(H3639&gt;0,IF(COUNTIF($A$2:A3639,A3639)&gt;1,0,1),0)</f>
        <v>0</v>
      </c>
    </row>
    <row r="3640" spans="8:13" ht="12.75" customHeight="1" x14ac:dyDescent="0.25">
      <c r="H3640" s="47"/>
      <c r="M3640" s="52">
        <f>IF(H3640&gt;0,IF(COUNTIF($A$2:A3640,A3640)&gt;1,0,1),0)</f>
        <v>0</v>
      </c>
    </row>
    <row r="3641" spans="8:13" ht="12.75" customHeight="1" x14ac:dyDescent="0.25">
      <c r="H3641" s="47"/>
      <c r="M3641" s="52">
        <f>IF(H3641&gt;0,IF(COUNTIF($A$2:A3641,A3641)&gt;1,0,1),0)</f>
        <v>0</v>
      </c>
    </row>
    <row r="3642" spans="8:13" ht="12.75" customHeight="1" x14ac:dyDescent="0.25">
      <c r="H3642" s="47"/>
      <c r="M3642" s="52">
        <f>IF(H3642&gt;0,IF(COUNTIF($A$2:A3642,A3642)&gt;1,0,1),0)</f>
        <v>0</v>
      </c>
    </row>
    <row r="3643" spans="8:13" ht="12.75" customHeight="1" x14ac:dyDescent="0.25">
      <c r="H3643" s="47"/>
      <c r="M3643" s="52">
        <f>IF(H3643&gt;0,IF(COUNTIF($A$2:A3643,A3643)&gt;1,0,1),0)</f>
        <v>0</v>
      </c>
    </row>
    <row r="3644" spans="8:13" ht="12.75" customHeight="1" x14ac:dyDescent="0.25">
      <c r="H3644" s="47"/>
      <c r="M3644" s="52">
        <f>IF(H3644&gt;0,IF(COUNTIF($A$2:A3644,A3644)&gt;1,0,1),0)</f>
        <v>0</v>
      </c>
    </row>
    <row r="3645" spans="8:13" ht="12.75" customHeight="1" x14ac:dyDescent="0.25">
      <c r="H3645" s="47"/>
      <c r="M3645" s="52">
        <f>IF(H3645&gt;0,IF(COUNTIF($A$2:A3645,A3645)&gt;1,0,1),0)</f>
        <v>0</v>
      </c>
    </row>
    <row r="3646" spans="8:13" ht="12.75" customHeight="1" x14ac:dyDescent="0.25">
      <c r="H3646" s="47"/>
      <c r="M3646" s="52">
        <f>IF(H3646&gt;0,IF(COUNTIF($A$2:A3646,A3646)&gt;1,0,1),0)</f>
        <v>0</v>
      </c>
    </row>
    <row r="3647" spans="8:13" ht="12.75" customHeight="1" x14ac:dyDescent="0.25">
      <c r="H3647" s="47"/>
      <c r="M3647" s="52">
        <f>IF(H3647&gt;0,IF(COUNTIF($A$2:A3647,A3647)&gt;1,0,1),0)</f>
        <v>0</v>
      </c>
    </row>
    <row r="3648" spans="8:13" ht="12.75" customHeight="1" x14ac:dyDescent="0.25">
      <c r="H3648" s="47"/>
      <c r="M3648" s="52">
        <f>IF(H3648&gt;0,IF(COUNTIF($A$2:A3648,A3648)&gt;1,0,1),0)</f>
        <v>0</v>
      </c>
    </row>
    <row r="3649" spans="8:13" ht="12.75" customHeight="1" x14ac:dyDescent="0.25">
      <c r="H3649" s="47"/>
      <c r="M3649" s="52">
        <f>IF(H3649&gt;0,IF(COUNTIF($A$2:A3649,A3649)&gt;1,0,1),0)</f>
        <v>0</v>
      </c>
    </row>
    <row r="3650" spans="8:13" ht="12.75" customHeight="1" x14ac:dyDescent="0.25">
      <c r="H3650" s="47"/>
      <c r="M3650" s="52">
        <f>IF(H3650&gt;0,IF(COUNTIF($A$2:A3650,A3650)&gt;1,0,1),0)</f>
        <v>0</v>
      </c>
    </row>
    <row r="3651" spans="8:13" ht="12.75" customHeight="1" x14ac:dyDescent="0.25">
      <c r="H3651" s="47"/>
      <c r="M3651" s="52">
        <f>IF(H3651&gt;0,IF(COUNTIF($A$2:A3651,A3651)&gt;1,0,1),0)</f>
        <v>0</v>
      </c>
    </row>
    <row r="3652" spans="8:13" ht="12.75" customHeight="1" x14ac:dyDescent="0.25">
      <c r="H3652" s="47"/>
      <c r="M3652" s="52">
        <f>IF(H3652&gt;0,IF(COUNTIF($A$2:A3652,A3652)&gt;1,0,1),0)</f>
        <v>0</v>
      </c>
    </row>
    <row r="3653" spans="8:13" ht="12.75" customHeight="1" x14ac:dyDescent="0.25">
      <c r="H3653" s="47"/>
      <c r="M3653" s="52">
        <f>IF(H3653&gt;0,IF(COUNTIF($A$2:A3653,A3653)&gt;1,0,1),0)</f>
        <v>0</v>
      </c>
    </row>
    <row r="3654" spans="8:13" ht="12.75" customHeight="1" x14ac:dyDescent="0.25">
      <c r="H3654" s="47"/>
      <c r="M3654" s="52">
        <f>IF(H3654&gt;0,IF(COUNTIF($A$2:A3654,A3654)&gt;1,0,1),0)</f>
        <v>0</v>
      </c>
    </row>
    <row r="3655" spans="8:13" ht="12.75" customHeight="1" x14ac:dyDescent="0.25">
      <c r="H3655" s="47"/>
      <c r="M3655" s="52">
        <f>IF(H3655&gt;0,IF(COUNTIF($A$2:A3655,A3655)&gt;1,0,1),0)</f>
        <v>0</v>
      </c>
    </row>
    <row r="3656" spans="8:13" ht="12.75" customHeight="1" x14ac:dyDescent="0.25">
      <c r="H3656" s="47"/>
      <c r="M3656" s="52">
        <f>IF(H3656&gt;0,IF(COUNTIF($A$2:A3656,A3656)&gt;1,0,1),0)</f>
        <v>0</v>
      </c>
    </row>
    <row r="3657" spans="8:13" ht="12.75" customHeight="1" x14ac:dyDescent="0.25">
      <c r="H3657" s="47"/>
      <c r="M3657" s="52">
        <f>IF(H3657&gt;0,IF(COUNTIF($A$2:A3657,A3657)&gt;1,0,1),0)</f>
        <v>0</v>
      </c>
    </row>
    <row r="3658" spans="8:13" ht="12.75" customHeight="1" x14ac:dyDescent="0.25">
      <c r="H3658" s="47"/>
      <c r="M3658" s="52">
        <f>IF(H3658&gt;0,IF(COUNTIF($A$2:A3658,A3658)&gt;1,0,1),0)</f>
        <v>0</v>
      </c>
    </row>
    <row r="3659" spans="8:13" ht="12.75" customHeight="1" x14ac:dyDescent="0.25">
      <c r="H3659" s="47"/>
      <c r="M3659" s="52">
        <f>IF(H3659&gt;0,IF(COUNTIF($A$2:A3659,A3659)&gt;1,0,1),0)</f>
        <v>0</v>
      </c>
    </row>
    <row r="3660" spans="8:13" ht="12.75" customHeight="1" x14ac:dyDescent="0.25">
      <c r="H3660" s="47"/>
      <c r="M3660" s="52">
        <f>IF(H3660&gt;0,IF(COUNTIF($A$2:A3660,A3660)&gt;1,0,1),0)</f>
        <v>0</v>
      </c>
    </row>
    <row r="3661" spans="8:13" ht="12.75" customHeight="1" x14ac:dyDescent="0.25">
      <c r="H3661" s="47"/>
      <c r="M3661" s="52">
        <f>IF(H3661&gt;0,IF(COUNTIF($A$2:A3661,A3661)&gt;1,0,1),0)</f>
        <v>0</v>
      </c>
    </row>
    <row r="3662" spans="8:13" ht="12.75" customHeight="1" x14ac:dyDescent="0.25">
      <c r="H3662" s="47"/>
      <c r="M3662" s="52">
        <f>IF(H3662&gt;0,IF(COUNTIF($A$2:A3662,A3662)&gt;1,0,1),0)</f>
        <v>0</v>
      </c>
    </row>
    <row r="3663" spans="8:13" ht="12.75" customHeight="1" x14ac:dyDescent="0.25">
      <c r="H3663" s="47"/>
      <c r="M3663" s="52">
        <f>IF(H3663&gt;0,IF(COUNTIF($A$2:A3663,A3663)&gt;1,0,1),0)</f>
        <v>0</v>
      </c>
    </row>
    <row r="3664" spans="8:13" ht="12.75" customHeight="1" x14ac:dyDescent="0.25">
      <c r="H3664" s="47"/>
      <c r="M3664" s="52">
        <f>IF(H3664&gt;0,IF(COUNTIF($A$2:A3664,A3664)&gt;1,0,1),0)</f>
        <v>0</v>
      </c>
    </row>
    <row r="3665" spans="8:13" ht="12.75" customHeight="1" x14ac:dyDescent="0.25">
      <c r="H3665" s="47"/>
      <c r="M3665" s="52">
        <f>IF(H3665&gt;0,IF(COUNTIF($A$2:A3665,A3665)&gt;1,0,1),0)</f>
        <v>0</v>
      </c>
    </row>
    <row r="3666" spans="8:13" ht="12.75" customHeight="1" x14ac:dyDescent="0.25">
      <c r="H3666" s="47"/>
      <c r="M3666" s="52">
        <f>IF(H3666&gt;0,IF(COUNTIF($A$2:A3666,A3666)&gt;1,0,1),0)</f>
        <v>0</v>
      </c>
    </row>
    <row r="3667" spans="8:13" ht="12.75" customHeight="1" x14ac:dyDescent="0.25">
      <c r="H3667" s="47"/>
      <c r="M3667" s="52">
        <f>IF(H3667&gt;0,IF(COUNTIF($A$2:A3667,A3667)&gt;1,0,1),0)</f>
        <v>0</v>
      </c>
    </row>
    <row r="3668" spans="8:13" ht="12.75" customHeight="1" x14ac:dyDescent="0.25">
      <c r="H3668" s="47"/>
      <c r="M3668" s="52">
        <f>IF(H3668&gt;0,IF(COUNTIF($A$2:A3668,A3668)&gt;1,0,1),0)</f>
        <v>0</v>
      </c>
    </row>
    <row r="3669" spans="8:13" ht="12.75" customHeight="1" x14ac:dyDescent="0.25">
      <c r="H3669" s="47"/>
      <c r="M3669" s="52">
        <f>IF(H3669&gt;0,IF(COUNTIF($A$2:A3669,A3669)&gt;1,0,1),0)</f>
        <v>0</v>
      </c>
    </row>
    <row r="3670" spans="8:13" ht="12.75" customHeight="1" x14ac:dyDescent="0.25">
      <c r="H3670" s="47"/>
      <c r="M3670" s="52">
        <f>IF(H3670&gt;0,IF(COUNTIF($A$2:A3670,A3670)&gt;1,0,1),0)</f>
        <v>0</v>
      </c>
    </row>
    <row r="3671" spans="8:13" ht="12.75" customHeight="1" x14ac:dyDescent="0.25">
      <c r="H3671" s="47"/>
      <c r="M3671" s="52">
        <f>IF(H3671&gt;0,IF(COUNTIF($A$2:A3671,A3671)&gt;1,0,1),0)</f>
        <v>0</v>
      </c>
    </row>
    <row r="3672" spans="8:13" ht="12.75" customHeight="1" x14ac:dyDescent="0.25">
      <c r="H3672" s="47"/>
      <c r="M3672" s="52">
        <f>IF(H3672&gt;0,IF(COUNTIF($A$2:A3672,A3672)&gt;1,0,1),0)</f>
        <v>0</v>
      </c>
    </row>
    <row r="3673" spans="8:13" ht="12.75" customHeight="1" x14ac:dyDescent="0.25">
      <c r="H3673" s="47"/>
      <c r="M3673" s="52">
        <f>IF(H3673&gt;0,IF(COUNTIF($A$2:A3673,A3673)&gt;1,0,1),0)</f>
        <v>0</v>
      </c>
    </row>
    <row r="3674" spans="8:13" ht="12.75" customHeight="1" x14ac:dyDescent="0.25">
      <c r="H3674" s="47"/>
      <c r="M3674" s="52">
        <f>IF(H3674&gt;0,IF(COUNTIF($A$2:A3674,A3674)&gt;1,0,1),0)</f>
        <v>0</v>
      </c>
    </row>
    <row r="3675" spans="8:13" ht="12.75" customHeight="1" x14ac:dyDescent="0.25">
      <c r="H3675" s="47"/>
      <c r="M3675" s="52">
        <f>IF(H3675&gt;0,IF(COUNTIF($A$2:A3675,A3675)&gt;1,0,1),0)</f>
        <v>0</v>
      </c>
    </row>
    <row r="3676" spans="8:13" ht="12.75" customHeight="1" x14ac:dyDescent="0.25">
      <c r="H3676" s="47"/>
      <c r="M3676" s="52">
        <f>IF(H3676&gt;0,IF(COUNTIF($A$2:A3676,A3676)&gt;1,0,1),0)</f>
        <v>0</v>
      </c>
    </row>
    <row r="3677" spans="8:13" ht="12.75" customHeight="1" x14ac:dyDescent="0.25">
      <c r="H3677" s="47"/>
      <c r="M3677" s="52">
        <f>IF(H3677&gt;0,IF(COUNTIF($A$2:A3677,A3677)&gt;1,0,1),0)</f>
        <v>0</v>
      </c>
    </row>
    <row r="3678" spans="8:13" ht="12.75" customHeight="1" x14ac:dyDescent="0.25">
      <c r="H3678" s="47"/>
      <c r="M3678" s="52">
        <f>IF(H3678&gt;0,IF(COUNTIF($A$2:A3678,A3678)&gt;1,0,1),0)</f>
        <v>0</v>
      </c>
    </row>
    <row r="3679" spans="8:13" ht="12.75" customHeight="1" x14ac:dyDescent="0.25">
      <c r="H3679" s="47"/>
      <c r="M3679" s="52">
        <f>IF(H3679&gt;0,IF(COUNTIF($A$2:A3679,A3679)&gt;1,0,1),0)</f>
        <v>0</v>
      </c>
    </row>
    <row r="3680" spans="8:13" ht="12.75" customHeight="1" x14ac:dyDescent="0.25">
      <c r="H3680" s="47"/>
      <c r="M3680" s="52">
        <f>IF(H3680&gt;0,IF(COUNTIF($A$2:A3680,A3680)&gt;1,0,1),0)</f>
        <v>0</v>
      </c>
    </row>
    <row r="3681" spans="8:13" ht="12.75" customHeight="1" x14ac:dyDescent="0.25">
      <c r="H3681" s="47"/>
      <c r="M3681" s="52">
        <f>IF(H3681&gt;0,IF(COUNTIF($A$2:A3681,A3681)&gt;1,0,1),0)</f>
        <v>0</v>
      </c>
    </row>
    <row r="3682" spans="8:13" ht="12.75" customHeight="1" x14ac:dyDescent="0.25">
      <c r="H3682" s="47"/>
      <c r="M3682" s="52">
        <f>IF(H3682&gt;0,IF(COUNTIF($A$2:A3682,A3682)&gt;1,0,1),0)</f>
        <v>0</v>
      </c>
    </row>
    <row r="3683" spans="8:13" ht="12.75" customHeight="1" x14ac:dyDescent="0.25">
      <c r="H3683" s="47"/>
      <c r="M3683" s="52">
        <f>IF(H3683&gt;0,IF(COUNTIF($A$2:A3683,A3683)&gt;1,0,1),0)</f>
        <v>0</v>
      </c>
    </row>
    <row r="3684" spans="8:13" ht="12.75" customHeight="1" x14ac:dyDescent="0.25">
      <c r="H3684" s="47"/>
      <c r="M3684" s="52">
        <f>IF(H3684&gt;0,IF(COUNTIF($A$2:A3684,A3684)&gt;1,0,1),0)</f>
        <v>0</v>
      </c>
    </row>
    <row r="3685" spans="8:13" ht="12.75" customHeight="1" x14ac:dyDescent="0.25">
      <c r="H3685" s="47"/>
      <c r="M3685" s="52">
        <f>IF(H3685&gt;0,IF(COUNTIF($A$2:A3685,A3685)&gt;1,0,1),0)</f>
        <v>0</v>
      </c>
    </row>
    <row r="3686" spans="8:13" ht="12.75" customHeight="1" x14ac:dyDescent="0.25">
      <c r="H3686" s="47"/>
      <c r="M3686" s="52">
        <f>IF(H3686&gt;0,IF(COUNTIF($A$2:A3686,A3686)&gt;1,0,1),0)</f>
        <v>0</v>
      </c>
    </row>
    <row r="3687" spans="8:13" ht="12.75" customHeight="1" x14ac:dyDescent="0.25">
      <c r="H3687" s="47"/>
      <c r="M3687" s="52">
        <f>IF(H3687&gt;0,IF(COUNTIF($A$2:A3687,A3687)&gt;1,0,1),0)</f>
        <v>0</v>
      </c>
    </row>
    <row r="3688" spans="8:13" ht="12.75" customHeight="1" x14ac:dyDescent="0.25">
      <c r="H3688" s="47"/>
      <c r="M3688" s="52">
        <f>IF(H3688&gt;0,IF(COUNTIF($A$2:A3688,A3688)&gt;1,0,1),0)</f>
        <v>0</v>
      </c>
    </row>
    <row r="3689" spans="8:13" ht="12.75" customHeight="1" x14ac:dyDescent="0.25">
      <c r="H3689" s="47"/>
      <c r="M3689" s="52">
        <f>IF(H3689&gt;0,IF(COUNTIF($A$2:A3689,A3689)&gt;1,0,1),0)</f>
        <v>0</v>
      </c>
    </row>
    <row r="3690" spans="8:13" ht="12.75" customHeight="1" x14ac:dyDescent="0.25">
      <c r="H3690" s="47"/>
      <c r="M3690" s="52">
        <f>IF(H3690&gt;0,IF(COUNTIF($A$2:A3690,A3690)&gt;1,0,1),0)</f>
        <v>0</v>
      </c>
    </row>
    <row r="3691" spans="8:13" ht="12.75" customHeight="1" x14ac:dyDescent="0.25">
      <c r="H3691" s="47"/>
      <c r="M3691" s="52">
        <f>IF(H3691&gt;0,IF(COUNTIF($A$2:A3691,A3691)&gt;1,0,1),0)</f>
        <v>0</v>
      </c>
    </row>
    <row r="3692" spans="8:13" ht="12.75" customHeight="1" x14ac:dyDescent="0.25">
      <c r="H3692" s="47"/>
      <c r="M3692" s="52">
        <f>IF(H3692&gt;0,IF(COUNTIF($A$2:A3692,A3692)&gt;1,0,1),0)</f>
        <v>0</v>
      </c>
    </row>
    <row r="3693" spans="8:13" ht="12.75" customHeight="1" x14ac:dyDescent="0.25">
      <c r="H3693" s="47"/>
      <c r="M3693" s="52">
        <f>IF(H3693&gt;0,IF(COUNTIF($A$2:A3693,A3693)&gt;1,0,1),0)</f>
        <v>0</v>
      </c>
    </row>
    <row r="3694" spans="8:13" ht="12.75" customHeight="1" x14ac:dyDescent="0.25">
      <c r="H3694" s="47"/>
      <c r="M3694" s="52">
        <f>IF(H3694&gt;0,IF(COUNTIF($A$2:A3694,A3694)&gt;1,0,1),0)</f>
        <v>0</v>
      </c>
    </row>
    <row r="3695" spans="8:13" ht="12.75" customHeight="1" x14ac:dyDescent="0.25">
      <c r="H3695" s="47"/>
      <c r="M3695" s="52">
        <f>IF(H3695&gt;0,IF(COUNTIF($A$2:A3695,A3695)&gt;1,0,1),0)</f>
        <v>0</v>
      </c>
    </row>
    <row r="3696" spans="8:13" ht="12.75" customHeight="1" x14ac:dyDescent="0.25">
      <c r="H3696" s="47"/>
      <c r="M3696" s="52">
        <f>IF(H3696&gt;0,IF(COUNTIF($A$2:A3696,A3696)&gt;1,0,1),0)</f>
        <v>0</v>
      </c>
    </row>
    <row r="3697" spans="8:13" ht="12.75" customHeight="1" x14ac:dyDescent="0.25">
      <c r="H3697" s="47"/>
      <c r="M3697" s="52">
        <f>IF(H3697&gt;0,IF(COUNTIF($A$2:A3697,A3697)&gt;1,0,1),0)</f>
        <v>0</v>
      </c>
    </row>
    <row r="3698" spans="8:13" ht="12.75" customHeight="1" x14ac:dyDescent="0.25">
      <c r="H3698" s="47"/>
      <c r="M3698" s="52">
        <f>IF(H3698&gt;0,IF(COUNTIF($A$2:A3698,A3698)&gt;1,0,1),0)</f>
        <v>0</v>
      </c>
    </row>
    <row r="3699" spans="8:13" ht="12.75" customHeight="1" x14ac:dyDescent="0.25">
      <c r="H3699" s="47"/>
      <c r="M3699" s="52">
        <f>IF(H3699&gt;0,IF(COUNTIF($A$2:A3699,A3699)&gt;1,0,1),0)</f>
        <v>0</v>
      </c>
    </row>
    <row r="3700" spans="8:13" ht="12.75" customHeight="1" x14ac:dyDescent="0.25">
      <c r="H3700" s="47"/>
      <c r="M3700" s="52">
        <f>IF(H3700&gt;0,IF(COUNTIF($A$2:A3700,A3700)&gt;1,0,1),0)</f>
        <v>0</v>
      </c>
    </row>
    <row r="3701" spans="8:13" ht="12.75" customHeight="1" x14ac:dyDescent="0.25">
      <c r="H3701" s="47"/>
      <c r="M3701" s="52">
        <f>IF(H3701&gt;0,IF(COUNTIF($A$2:A3701,A3701)&gt;1,0,1),0)</f>
        <v>0</v>
      </c>
    </row>
    <row r="3702" spans="8:13" ht="12.75" customHeight="1" x14ac:dyDescent="0.25">
      <c r="H3702" s="47"/>
      <c r="M3702" s="52">
        <f>IF(H3702&gt;0,IF(COUNTIF($A$2:A3702,A3702)&gt;1,0,1),0)</f>
        <v>0</v>
      </c>
    </row>
    <row r="3703" spans="8:13" ht="12.75" customHeight="1" x14ac:dyDescent="0.25">
      <c r="H3703" s="47"/>
      <c r="M3703" s="52">
        <f>IF(H3703&gt;0,IF(COUNTIF($A$2:A3703,A3703)&gt;1,0,1),0)</f>
        <v>0</v>
      </c>
    </row>
    <row r="3704" spans="8:13" ht="12.75" customHeight="1" x14ac:dyDescent="0.25">
      <c r="H3704" s="47"/>
      <c r="M3704" s="52">
        <f>IF(H3704&gt;0,IF(COUNTIF($A$2:A3704,A3704)&gt;1,0,1),0)</f>
        <v>0</v>
      </c>
    </row>
    <row r="3705" spans="8:13" ht="12.75" customHeight="1" x14ac:dyDescent="0.25">
      <c r="H3705" s="47"/>
      <c r="M3705" s="52">
        <f>IF(H3705&gt;0,IF(COUNTIF($A$2:A3705,A3705)&gt;1,0,1),0)</f>
        <v>0</v>
      </c>
    </row>
    <row r="3706" spans="8:13" ht="12.75" customHeight="1" x14ac:dyDescent="0.25">
      <c r="H3706" s="47"/>
      <c r="M3706" s="52">
        <f>IF(H3706&gt;0,IF(COUNTIF($A$2:A3706,A3706)&gt;1,0,1),0)</f>
        <v>0</v>
      </c>
    </row>
    <row r="3707" spans="8:13" ht="12.75" customHeight="1" x14ac:dyDescent="0.25">
      <c r="H3707" s="47"/>
      <c r="M3707" s="52">
        <f>IF(H3707&gt;0,IF(COUNTIF($A$2:A3707,A3707)&gt;1,0,1),0)</f>
        <v>0</v>
      </c>
    </row>
    <row r="3708" spans="8:13" ht="12.75" customHeight="1" x14ac:dyDescent="0.25">
      <c r="H3708" s="47"/>
      <c r="M3708" s="52">
        <f>IF(H3708&gt;0,IF(COUNTIF($A$2:A3708,A3708)&gt;1,0,1),0)</f>
        <v>0</v>
      </c>
    </row>
    <row r="3709" spans="8:13" ht="12.75" customHeight="1" x14ac:dyDescent="0.25">
      <c r="H3709" s="47"/>
      <c r="M3709" s="52">
        <f>IF(H3709&gt;0,IF(COUNTIF($A$2:A3709,A3709)&gt;1,0,1),0)</f>
        <v>0</v>
      </c>
    </row>
    <row r="3710" spans="8:13" ht="12.75" customHeight="1" x14ac:dyDescent="0.25">
      <c r="H3710" s="47"/>
      <c r="M3710" s="52">
        <f>IF(H3710&gt;0,IF(COUNTIF($A$2:A3710,A3710)&gt;1,0,1),0)</f>
        <v>0</v>
      </c>
    </row>
    <row r="3711" spans="8:13" ht="12.75" customHeight="1" x14ac:dyDescent="0.25">
      <c r="H3711" s="47"/>
      <c r="M3711" s="52">
        <f>IF(H3711&gt;0,IF(COUNTIF($A$2:A3711,A3711)&gt;1,0,1),0)</f>
        <v>0</v>
      </c>
    </row>
    <row r="3712" spans="8:13" ht="12.75" customHeight="1" x14ac:dyDescent="0.25">
      <c r="H3712" s="47"/>
      <c r="M3712" s="52">
        <f>IF(H3712&gt;0,IF(COUNTIF($A$2:A3712,A3712)&gt;1,0,1),0)</f>
        <v>0</v>
      </c>
    </row>
    <row r="3713" spans="8:13" ht="12.75" customHeight="1" x14ac:dyDescent="0.25">
      <c r="H3713" s="47"/>
      <c r="M3713" s="52">
        <f>IF(H3713&gt;0,IF(COUNTIF($A$2:A3713,A3713)&gt;1,0,1),0)</f>
        <v>0</v>
      </c>
    </row>
    <row r="3714" spans="8:13" ht="12.75" customHeight="1" x14ac:dyDescent="0.25">
      <c r="H3714" s="47"/>
      <c r="M3714" s="52">
        <f>IF(H3714&gt;0,IF(COUNTIF($A$2:A3714,A3714)&gt;1,0,1),0)</f>
        <v>0</v>
      </c>
    </row>
    <row r="3715" spans="8:13" ht="12.75" customHeight="1" x14ac:dyDescent="0.25">
      <c r="H3715" s="47"/>
      <c r="M3715" s="52">
        <f>IF(H3715&gt;0,IF(COUNTIF($A$2:A3715,A3715)&gt;1,0,1),0)</f>
        <v>0</v>
      </c>
    </row>
    <row r="3716" spans="8:13" ht="12.75" customHeight="1" x14ac:dyDescent="0.25">
      <c r="H3716" s="47"/>
      <c r="M3716" s="52">
        <f>IF(H3716&gt;0,IF(COUNTIF($A$2:A3716,A3716)&gt;1,0,1),0)</f>
        <v>0</v>
      </c>
    </row>
    <row r="3717" spans="8:13" ht="12.75" customHeight="1" x14ac:dyDescent="0.25">
      <c r="H3717" s="47"/>
      <c r="M3717" s="52">
        <f>IF(H3717&gt;0,IF(COUNTIF($A$2:A3717,A3717)&gt;1,0,1),0)</f>
        <v>0</v>
      </c>
    </row>
    <row r="3718" spans="8:13" ht="12.75" customHeight="1" x14ac:dyDescent="0.25">
      <c r="H3718" s="47"/>
      <c r="M3718" s="52">
        <f>IF(H3718&gt;0,IF(COUNTIF($A$2:A3718,A3718)&gt;1,0,1),0)</f>
        <v>0</v>
      </c>
    </row>
    <row r="3719" spans="8:13" ht="12.75" customHeight="1" x14ac:dyDescent="0.25">
      <c r="H3719" s="47"/>
      <c r="M3719" s="52">
        <f>IF(H3719&gt;0,IF(COUNTIF($A$2:A3719,A3719)&gt;1,0,1),0)</f>
        <v>0</v>
      </c>
    </row>
    <row r="3720" spans="8:13" ht="12.75" customHeight="1" x14ac:dyDescent="0.25">
      <c r="H3720" s="47"/>
      <c r="M3720" s="52">
        <f>IF(H3720&gt;0,IF(COUNTIF($A$2:A3720,A3720)&gt;1,0,1),0)</f>
        <v>0</v>
      </c>
    </row>
    <row r="3721" spans="8:13" ht="12.75" customHeight="1" x14ac:dyDescent="0.25">
      <c r="H3721" s="47"/>
      <c r="M3721" s="52">
        <f>IF(H3721&gt;0,IF(COUNTIF($A$2:A3721,A3721)&gt;1,0,1),0)</f>
        <v>0</v>
      </c>
    </row>
    <row r="3722" spans="8:13" ht="12.75" customHeight="1" x14ac:dyDescent="0.25">
      <c r="H3722" s="47"/>
      <c r="M3722" s="52">
        <f>IF(H3722&gt;0,IF(COUNTIF($A$2:A3722,A3722)&gt;1,0,1),0)</f>
        <v>0</v>
      </c>
    </row>
    <row r="3723" spans="8:13" ht="12.75" customHeight="1" x14ac:dyDescent="0.25">
      <c r="H3723" s="47"/>
      <c r="M3723" s="52">
        <f>IF(H3723&gt;0,IF(COUNTIF($A$2:A3723,A3723)&gt;1,0,1),0)</f>
        <v>0</v>
      </c>
    </row>
    <row r="3724" spans="8:13" ht="12.75" customHeight="1" x14ac:dyDescent="0.25">
      <c r="H3724" s="47"/>
      <c r="M3724" s="52">
        <f>IF(H3724&gt;0,IF(COUNTIF($A$2:A3724,A3724)&gt;1,0,1),0)</f>
        <v>0</v>
      </c>
    </row>
    <row r="3725" spans="8:13" ht="12.75" customHeight="1" x14ac:dyDescent="0.25">
      <c r="H3725" s="47"/>
      <c r="M3725" s="52">
        <f>IF(H3725&gt;0,IF(COUNTIF($A$2:A3725,A3725)&gt;1,0,1),0)</f>
        <v>0</v>
      </c>
    </row>
    <row r="3726" spans="8:13" ht="12.75" customHeight="1" x14ac:dyDescent="0.25">
      <c r="H3726" s="47"/>
      <c r="M3726" s="52">
        <f>IF(H3726&gt;0,IF(COUNTIF($A$2:A3726,A3726)&gt;1,0,1),0)</f>
        <v>0</v>
      </c>
    </row>
    <row r="3727" spans="8:13" ht="12.75" customHeight="1" x14ac:dyDescent="0.25">
      <c r="H3727" s="47"/>
      <c r="M3727" s="52">
        <f>IF(H3727&gt;0,IF(COUNTIF($A$2:A3727,A3727)&gt;1,0,1),0)</f>
        <v>0</v>
      </c>
    </row>
    <row r="3728" spans="8:13" ht="12.75" customHeight="1" x14ac:dyDescent="0.25">
      <c r="H3728" s="47"/>
      <c r="M3728" s="52">
        <f>IF(H3728&gt;0,IF(COUNTIF($A$2:A3728,A3728)&gt;1,0,1),0)</f>
        <v>0</v>
      </c>
    </row>
    <row r="3729" spans="8:13" ht="12.75" customHeight="1" x14ac:dyDescent="0.25">
      <c r="H3729" s="47"/>
      <c r="M3729" s="52">
        <f>IF(H3729&gt;0,IF(COUNTIF($A$2:A3729,A3729)&gt;1,0,1),0)</f>
        <v>0</v>
      </c>
    </row>
    <row r="3730" spans="8:13" ht="12.75" customHeight="1" x14ac:dyDescent="0.25">
      <c r="H3730" s="47"/>
      <c r="M3730" s="52">
        <f>IF(H3730&gt;0,IF(COUNTIF($A$2:A3730,A3730)&gt;1,0,1),0)</f>
        <v>0</v>
      </c>
    </row>
    <row r="3731" spans="8:13" ht="12.75" customHeight="1" x14ac:dyDescent="0.25">
      <c r="H3731" s="47"/>
      <c r="M3731" s="52">
        <f>IF(H3731&gt;0,IF(COUNTIF($A$2:A3731,A3731)&gt;1,0,1),0)</f>
        <v>0</v>
      </c>
    </row>
    <row r="3732" spans="8:13" ht="12.75" customHeight="1" x14ac:dyDescent="0.25">
      <c r="H3732" s="47"/>
      <c r="M3732" s="52">
        <f>IF(H3732&gt;0,IF(COUNTIF($A$2:A3732,A3732)&gt;1,0,1),0)</f>
        <v>0</v>
      </c>
    </row>
    <row r="3733" spans="8:13" ht="12.75" customHeight="1" x14ac:dyDescent="0.25">
      <c r="H3733" s="47"/>
      <c r="M3733" s="52">
        <f>IF(H3733&gt;0,IF(COUNTIF($A$2:A3733,A3733)&gt;1,0,1),0)</f>
        <v>0</v>
      </c>
    </row>
    <row r="3734" spans="8:13" ht="12.75" customHeight="1" x14ac:dyDescent="0.25">
      <c r="H3734" s="47"/>
      <c r="M3734" s="52">
        <f>IF(H3734&gt;0,IF(COUNTIF($A$2:A3734,A3734)&gt;1,0,1),0)</f>
        <v>0</v>
      </c>
    </row>
    <row r="3735" spans="8:13" ht="12.75" customHeight="1" x14ac:dyDescent="0.25">
      <c r="H3735" s="47"/>
      <c r="M3735" s="52">
        <f>IF(H3735&gt;0,IF(COUNTIF($A$2:A3735,A3735)&gt;1,0,1),0)</f>
        <v>0</v>
      </c>
    </row>
    <row r="3736" spans="8:13" ht="12.75" customHeight="1" x14ac:dyDescent="0.25">
      <c r="H3736" s="47"/>
      <c r="M3736" s="52">
        <f>IF(H3736&gt;0,IF(COUNTIF($A$2:A3736,A3736)&gt;1,0,1),0)</f>
        <v>0</v>
      </c>
    </row>
    <row r="3737" spans="8:13" ht="12.75" customHeight="1" x14ac:dyDescent="0.25">
      <c r="H3737" s="47"/>
      <c r="M3737" s="52">
        <f>IF(H3737&gt;0,IF(COUNTIF($A$2:A3737,A3737)&gt;1,0,1),0)</f>
        <v>0</v>
      </c>
    </row>
    <row r="3738" spans="8:13" ht="12.75" customHeight="1" x14ac:dyDescent="0.25">
      <c r="H3738" s="47"/>
      <c r="M3738" s="52">
        <f>IF(H3738&gt;0,IF(COUNTIF($A$2:A3738,A3738)&gt;1,0,1),0)</f>
        <v>0</v>
      </c>
    </row>
    <row r="3739" spans="8:13" ht="12.75" customHeight="1" x14ac:dyDescent="0.25">
      <c r="H3739" s="47"/>
      <c r="M3739" s="52">
        <f>IF(H3739&gt;0,IF(COUNTIF($A$2:A3739,A3739)&gt;1,0,1),0)</f>
        <v>0</v>
      </c>
    </row>
    <row r="3740" spans="8:13" ht="12.75" customHeight="1" x14ac:dyDescent="0.25">
      <c r="H3740" s="47"/>
      <c r="M3740" s="52">
        <f>IF(H3740&gt;0,IF(COUNTIF($A$2:A3740,A3740)&gt;1,0,1),0)</f>
        <v>0</v>
      </c>
    </row>
    <row r="3741" spans="8:13" ht="12.75" customHeight="1" x14ac:dyDescent="0.25">
      <c r="H3741" s="47"/>
      <c r="M3741" s="52">
        <f>IF(H3741&gt;0,IF(COUNTIF($A$2:A3741,A3741)&gt;1,0,1),0)</f>
        <v>0</v>
      </c>
    </row>
    <row r="3742" spans="8:13" ht="12.75" customHeight="1" x14ac:dyDescent="0.25">
      <c r="H3742" s="47"/>
      <c r="M3742" s="52">
        <f>IF(H3742&gt;0,IF(COUNTIF($A$2:A3742,A3742)&gt;1,0,1),0)</f>
        <v>0</v>
      </c>
    </row>
    <row r="3743" spans="8:13" ht="12.75" customHeight="1" x14ac:dyDescent="0.25">
      <c r="H3743" s="47"/>
      <c r="M3743" s="52">
        <f>IF(H3743&gt;0,IF(COUNTIF($A$2:A3743,A3743)&gt;1,0,1),0)</f>
        <v>0</v>
      </c>
    </row>
    <row r="3744" spans="8:13" ht="12.75" customHeight="1" x14ac:dyDescent="0.25">
      <c r="H3744" s="47"/>
      <c r="M3744" s="52">
        <f>IF(H3744&gt;0,IF(COUNTIF($A$2:A3744,A3744)&gt;1,0,1),0)</f>
        <v>0</v>
      </c>
    </row>
    <row r="3745" spans="8:13" ht="12.75" customHeight="1" x14ac:dyDescent="0.25">
      <c r="H3745" s="47"/>
      <c r="M3745" s="52">
        <f>IF(H3745&gt;0,IF(COUNTIF($A$2:A3745,A3745)&gt;1,0,1),0)</f>
        <v>0</v>
      </c>
    </row>
    <row r="3746" spans="8:13" ht="12.75" customHeight="1" x14ac:dyDescent="0.25">
      <c r="H3746" s="47"/>
      <c r="M3746" s="52">
        <f>IF(H3746&gt;0,IF(COUNTIF($A$2:A3746,A3746)&gt;1,0,1),0)</f>
        <v>0</v>
      </c>
    </row>
    <row r="3747" spans="8:13" ht="12.75" customHeight="1" x14ac:dyDescent="0.25">
      <c r="H3747" s="47"/>
      <c r="M3747" s="52">
        <f>IF(H3747&gt;0,IF(COUNTIF($A$2:A3747,A3747)&gt;1,0,1),0)</f>
        <v>0</v>
      </c>
    </row>
    <row r="3748" spans="8:13" ht="12.75" customHeight="1" x14ac:dyDescent="0.25">
      <c r="H3748" s="47"/>
      <c r="M3748" s="52">
        <f>IF(H3748&gt;0,IF(COUNTIF($A$2:A3748,A3748)&gt;1,0,1),0)</f>
        <v>0</v>
      </c>
    </row>
    <row r="3749" spans="8:13" ht="12.75" customHeight="1" x14ac:dyDescent="0.25">
      <c r="H3749" s="47"/>
      <c r="M3749" s="52">
        <f>IF(H3749&gt;0,IF(COUNTIF($A$2:A3749,A3749)&gt;1,0,1),0)</f>
        <v>0</v>
      </c>
    </row>
    <row r="3750" spans="8:13" ht="12.75" customHeight="1" x14ac:dyDescent="0.25">
      <c r="H3750" s="47"/>
      <c r="M3750" s="52">
        <f>IF(H3750&gt;0,IF(COUNTIF($A$2:A3750,A3750)&gt;1,0,1),0)</f>
        <v>0</v>
      </c>
    </row>
    <row r="3751" spans="8:13" ht="12.75" customHeight="1" x14ac:dyDescent="0.25">
      <c r="H3751" s="47"/>
      <c r="M3751" s="52">
        <f>IF(H3751&gt;0,IF(COUNTIF($A$2:A3751,A3751)&gt;1,0,1),0)</f>
        <v>0</v>
      </c>
    </row>
    <row r="3752" spans="8:13" ht="12.75" customHeight="1" x14ac:dyDescent="0.25">
      <c r="H3752" s="47"/>
      <c r="M3752" s="52">
        <f>IF(H3752&gt;0,IF(COUNTIF($A$2:A3752,A3752)&gt;1,0,1),0)</f>
        <v>0</v>
      </c>
    </row>
    <row r="3753" spans="8:13" ht="12.75" customHeight="1" x14ac:dyDescent="0.25">
      <c r="H3753" s="47"/>
      <c r="M3753" s="52">
        <f>IF(H3753&gt;0,IF(COUNTIF($A$2:A3753,A3753)&gt;1,0,1),0)</f>
        <v>0</v>
      </c>
    </row>
    <row r="3754" spans="8:13" ht="12.75" customHeight="1" x14ac:dyDescent="0.25">
      <c r="H3754" s="47"/>
      <c r="M3754" s="52">
        <f>IF(H3754&gt;0,IF(COUNTIF($A$2:A3754,A3754)&gt;1,0,1),0)</f>
        <v>0</v>
      </c>
    </row>
    <row r="3755" spans="8:13" ht="12.75" customHeight="1" x14ac:dyDescent="0.25">
      <c r="H3755" s="47"/>
      <c r="M3755" s="52">
        <f>IF(H3755&gt;0,IF(COUNTIF($A$2:A3755,A3755)&gt;1,0,1),0)</f>
        <v>0</v>
      </c>
    </row>
    <row r="3756" spans="8:13" ht="12.75" customHeight="1" x14ac:dyDescent="0.25">
      <c r="H3756" s="47"/>
      <c r="M3756" s="52">
        <f>IF(H3756&gt;0,IF(COUNTIF($A$2:A3756,A3756)&gt;1,0,1),0)</f>
        <v>0</v>
      </c>
    </row>
    <row r="3757" spans="8:13" ht="12.75" customHeight="1" x14ac:dyDescent="0.25">
      <c r="H3757" s="47"/>
      <c r="M3757" s="52">
        <f>IF(H3757&gt;0,IF(COUNTIF($A$2:A3757,A3757)&gt;1,0,1),0)</f>
        <v>0</v>
      </c>
    </row>
    <row r="3758" spans="8:13" ht="12.75" customHeight="1" x14ac:dyDescent="0.25">
      <c r="H3758" s="47"/>
      <c r="M3758" s="52">
        <f>IF(H3758&gt;0,IF(COUNTIF($A$2:A3758,A3758)&gt;1,0,1),0)</f>
        <v>0</v>
      </c>
    </row>
    <row r="3759" spans="8:13" ht="12.75" customHeight="1" x14ac:dyDescent="0.25">
      <c r="H3759" s="47"/>
      <c r="M3759" s="52">
        <f>IF(H3759&gt;0,IF(COUNTIF($A$2:A3759,A3759)&gt;1,0,1),0)</f>
        <v>0</v>
      </c>
    </row>
    <row r="3760" spans="8:13" ht="12.75" customHeight="1" x14ac:dyDescent="0.25">
      <c r="H3760" s="47"/>
      <c r="M3760" s="52">
        <f>IF(H3760&gt;0,IF(COUNTIF($A$2:A3760,A3760)&gt;1,0,1),0)</f>
        <v>0</v>
      </c>
    </row>
    <row r="3761" spans="8:13" ht="12.75" customHeight="1" x14ac:dyDescent="0.25">
      <c r="H3761" s="47"/>
      <c r="M3761" s="52">
        <f>IF(H3761&gt;0,IF(COUNTIF($A$2:A3761,A3761)&gt;1,0,1),0)</f>
        <v>0</v>
      </c>
    </row>
    <row r="3762" spans="8:13" ht="12.75" customHeight="1" x14ac:dyDescent="0.25">
      <c r="H3762" s="47"/>
      <c r="M3762" s="52">
        <f>IF(H3762&gt;0,IF(COUNTIF($A$2:A3762,A3762)&gt;1,0,1),0)</f>
        <v>0</v>
      </c>
    </row>
    <row r="3763" spans="8:13" ht="12.75" customHeight="1" x14ac:dyDescent="0.25">
      <c r="H3763" s="47"/>
      <c r="M3763" s="52">
        <f>IF(H3763&gt;0,IF(COUNTIF($A$2:A3763,A3763)&gt;1,0,1),0)</f>
        <v>0</v>
      </c>
    </row>
    <row r="3764" spans="8:13" ht="12.75" customHeight="1" x14ac:dyDescent="0.25">
      <c r="H3764" s="47"/>
      <c r="M3764" s="52">
        <f>IF(H3764&gt;0,IF(COUNTIF($A$2:A3764,A3764)&gt;1,0,1),0)</f>
        <v>0</v>
      </c>
    </row>
    <row r="3765" spans="8:13" ht="12.75" customHeight="1" x14ac:dyDescent="0.25">
      <c r="H3765" s="47"/>
      <c r="M3765" s="52">
        <f>IF(H3765&gt;0,IF(COUNTIF($A$2:A3765,A3765)&gt;1,0,1),0)</f>
        <v>0</v>
      </c>
    </row>
    <row r="3766" spans="8:13" ht="12.75" customHeight="1" x14ac:dyDescent="0.25">
      <c r="H3766" s="47"/>
      <c r="M3766" s="52">
        <f>IF(H3766&gt;0,IF(COUNTIF($A$2:A3766,A3766)&gt;1,0,1),0)</f>
        <v>0</v>
      </c>
    </row>
    <row r="3767" spans="8:13" ht="12.75" customHeight="1" x14ac:dyDescent="0.25">
      <c r="H3767" s="47"/>
      <c r="M3767" s="52">
        <f>IF(H3767&gt;0,IF(COUNTIF($A$2:A3767,A3767)&gt;1,0,1),0)</f>
        <v>0</v>
      </c>
    </row>
    <row r="3768" spans="8:13" ht="12.75" customHeight="1" x14ac:dyDescent="0.25">
      <c r="H3768" s="47"/>
      <c r="M3768" s="52">
        <f>IF(H3768&gt;0,IF(COUNTIF($A$2:A3768,A3768)&gt;1,0,1),0)</f>
        <v>0</v>
      </c>
    </row>
    <row r="3769" spans="8:13" ht="12.75" customHeight="1" x14ac:dyDescent="0.25">
      <c r="H3769" s="47"/>
      <c r="M3769" s="52">
        <f>IF(H3769&gt;0,IF(COUNTIF($A$2:A3769,A3769)&gt;1,0,1),0)</f>
        <v>0</v>
      </c>
    </row>
    <row r="3770" spans="8:13" ht="12.75" customHeight="1" x14ac:dyDescent="0.25">
      <c r="H3770" s="47"/>
      <c r="M3770" s="52">
        <f>IF(H3770&gt;0,IF(COUNTIF($A$2:A3770,A3770)&gt;1,0,1),0)</f>
        <v>0</v>
      </c>
    </row>
    <row r="3771" spans="8:13" ht="12.75" customHeight="1" x14ac:dyDescent="0.25">
      <c r="H3771" s="47"/>
      <c r="M3771" s="52">
        <f>IF(H3771&gt;0,IF(COUNTIF($A$2:A3771,A3771)&gt;1,0,1),0)</f>
        <v>0</v>
      </c>
    </row>
    <row r="3772" spans="8:13" ht="12.75" customHeight="1" x14ac:dyDescent="0.25">
      <c r="H3772" s="47"/>
      <c r="M3772" s="52">
        <f>IF(H3772&gt;0,IF(COUNTIF($A$2:A3772,A3772)&gt;1,0,1),0)</f>
        <v>0</v>
      </c>
    </row>
    <row r="3773" spans="8:13" ht="12.75" customHeight="1" x14ac:dyDescent="0.25">
      <c r="H3773" s="47"/>
      <c r="M3773" s="52">
        <f>IF(H3773&gt;0,IF(COUNTIF($A$2:A3773,A3773)&gt;1,0,1),0)</f>
        <v>0</v>
      </c>
    </row>
    <row r="3774" spans="8:13" ht="12.75" customHeight="1" x14ac:dyDescent="0.25">
      <c r="H3774" s="47"/>
      <c r="M3774" s="52">
        <f>IF(H3774&gt;0,IF(COUNTIF($A$2:A3774,A3774)&gt;1,0,1),0)</f>
        <v>0</v>
      </c>
    </row>
    <row r="3775" spans="8:13" ht="12.75" customHeight="1" x14ac:dyDescent="0.25">
      <c r="H3775" s="47"/>
      <c r="M3775" s="52">
        <f>IF(H3775&gt;0,IF(COUNTIF($A$2:A3775,A3775)&gt;1,0,1),0)</f>
        <v>0</v>
      </c>
    </row>
    <row r="3776" spans="8:13" ht="12.75" customHeight="1" x14ac:dyDescent="0.25">
      <c r="H3776" s="47"/>
      <c r="M3776" s="52">
        <f>IF(H3776&gt;0,IF(COUNTIF($A$2:A3776,A3776)&gt;1,0,1),0)</f>
        <v>0</v>
      </c>
    </row>
    <row r="3777" spans="8:13" ht="12.75" customHeight="1" x14ac:dyDescent="0.25">
      <c r="H3777" s="47"/>
      <c r="M3777" s="52">
        <f>IF(H3777&gt;0,IF(COUNTIF($A$2:A3777,A3777)&gt;1,0,1),0)</f>
        <v>0</v>
      </c>
    </row>
    <row r="3778" spans="8:13" ht="12.75" customHeight="1" x14ac:dyDescent="0.25">
      <c r="H3778" s="47"/>
      <c r="M3778" s="52">
        <f>IF(H3778&gt;0,IF(COUNTIF($A$2:A3778,A3778)&gt;1,0,1),0)</f>
        <v>0</v>
      </c>
    </row>
    <row r="3779" spans="8:13" ht="12.75" customHeight="1" x14ac:dyDescent="0.25">
      <c r="H3779" s="47"/>
      <c r="M3779" s="52">
        <f>IF(H3779&gt;0,IF(COUNTIF($A$2:A3779,A3779)&gt;1,0,1),0)</f>
        <v>0</v>
      </c>
    </row>
    <row r="3780" spans="8:13" ht="12.75" customHeight="1" x14ac:dyDescent="0.25">
      <c r="H3780" s="47"/>
      <c r="M3780" s="52">
        <f>IF(H3780&gt;0,IF(COUNTIF($A$2:A3780,A3780)&gt;1,0,1),0)</f>
        <v>0</v>
      </c>
    </row>
    <row r="3781" spans="8:13" ht="12.75" customHeight="1" x14ac:dyDescent="0.25">
      <c r="H3781" s="47"/>
      <c r="M3781" s="52">
        <f>IF(H3781&gt;0,IF(COUNTIF($A$2:A3781,A3781)&gt;1,0,1),0)</f>
        <v>0</v>
      </c>
    </row>
    <row r="3782" spans="8:13" ht="12.75" customHeight="1" x14ac:dyDescent="0.25">
      <c r="H3782" s="47"/>
      <c r="M3782" s="52">
        <f>IF(H3782&gt;0,IF(COUNTIF($A$2:A3782,A3782)&gt;1,0,1),0)</f>
        <v>0</v>
      </c>
    </row>
    <row r="3783" spans="8:13" ht="12.75" customHeight="1" x14ac:dyDescent="0.25">
      <c r="H3783" s="47"/>
      <c r="M3783" s="52">
        <f>IF(H3783&gt;0,IF(COUNTIF($A$2:A3783,A3783)&gt;1,0,1),0)</f>
        <v>0</v>
      </c>
    </row>
    <row r="3784" spans="8:13" ht="12.75" customHeight="1" x14ac:dyDescent="0.25">
      <c r="H3784" s="47"/>
      <c r="M3784" s="52">
        <f>IF(H3784&gt;0,IF(COUNTIF($A$2:A3784,A3784)&gt;1,0,1),0)</f>
        <v>0</v>
      </c>
    </row>
    <row r="3785" spans="8:13" ht="12.75" customHeight="1" x14ac:dyDescent="0.25">
      <c r="H3785" s="47"/>
      <c r="M3785" s="52">
        <f>IF(H3785&gt;0,IF(COUNTIF($A$2:A3785,A3785)&gt;1,0,1),0)</f>
        <v>0</v>
      </c>
    </row>
    <row r="3786" spans="8:13" ht="12.75" customHeight="1" x14ac:dyDescent="0.25">
      <c r="H3786" s="47"/>
      <c r="M3786" s="52">
        <f>IF(H3786&gt;0,IF(COUNTIF($A$2:A3786,A3786)&gt;1,0,1),0)</f>
        <v>0</v>
      </c>
    </row>
    <row r="3787" spans="8:13" ht="12.75" customHeight="1" x14ac:dyDescent="0.25">
      <c r="H3787" s="47"/>
      <c r="M3787" s="52">
        <f>IF(H3787&gt;0,IF(COUNTIF($A$2:A3787,A3787)&gt;1,0,1),0)</f>
        <v>0</v>
      </c>
    </row>
    <row r="3788" spans="8:13" ht="12.75" customHeight="1" x14ac:dyDescent="0.25">
      <c r="H3788" s="47"/>
      <c r="M3788" s="52">
        <f>IF(H3788&gt;0,IF(COUNTIF($A$2:A3788,A3788)&gt;1,0,1),0)</f>
        <v>0</v>
      </c>
    </row>
    <row r="3789" spans="8:13" ht="12.75" customHeight="1" x14ac:dyDescent="0.25">
      <c r="H3789" s="47"/>
      <c r="M3789" s="52">
        <f>IF(H3789&gt;0,IF(COUNTIF($A$2:A3789,A3789)&gt;1,0,1),0)</f>
        <v>0</v>
      </c>
    </row>
    <row r="3790" spans="8:13" ht="12.75" customHeight="1" x14ac:dyDescent="0.25">
      <c r="H3790" s="47"/>
      <c r="M3790" s="52">
        <f>IF(H3790&gt;0,IF(COUNTIF($A$2:A3790,A3790)&gt;1,0,1),0)</f>
        <v>0</v>
      </c>
    </row>
    <row r="3791" spans="8:13" ht="12.75" customHeight="1" x14ac:dyDescent="0.25">
      <c r="H3791" s="47"/>
      <c r="M3791" s="52">
        <f>IF(H3791&gt;0,IF(COUNTIF($A$2:A3791,A3791)&gt;1,0,1),0)</f>
        <v>0</v>
      </c>
    </row>
    <row r="3792" spans="8:13" ht="12.75" customHeight="1" x14ac:dyDescent="0.25">
      <c r="H3792" s="47"/>
      <c r="M3792" s="52">
        <f>IF(H3792&gt;0,IF(COUNTIF($A$2:A3792,A3792)&gt;1,0,1),0)</f>
        <v>0</v>
      </c>
    </row>
    <row r="3793" spans="8:13" ht="12.75" customHeight="1" x14ac:dyDescent="0.25">
      <c r="H3793" s="47"/>
      <c r="M3793" s="52">
        <f>IF(H3793&gt;0,IF(COUNTIF($A$2:A3793,A3793)&gt;1,0,1),0)</f>
        <v>0</v>
      </c>
    </row>
    <row r="3794" spans="8:13" ht="12.75" customHeight="1" x14ac:dyDescent="0.25">
      <c r="H3794" s="47"/>
      <c r="M3794" s="52">
        <f>IF(H3794&gt;0,IF(COUNTIF($A$2:A3794,A3794)&gt;1,0,1),0)</f>
        <v>0</v>
      </c>
    </row>
    <row r="3795" spans="8:13" ht="12.75" customHeight="1" x14ac:dyDescent="0.25">
      <c r="H3795" s="47"/>
      <c r="M3795" s="52">
        <f>IF(H3795&gt;0,IF(COUNTIF($A$2:A3795,A3795)&gt;1,0,1),0)</f>
        <v>0</v>
      </c>
    </row>
    <row r="3796" spans="8:13" ht="12.75" customHeight="1" x14ac:dyDescent="0.25">
      <c r="H3796" s="47"/>
      <c r="M3796" s="52">
        <f>IF(H3796&gt;0,IF(COUNTIF($A$2:A3796,A3796)&gt;1,0,1),0)</f>
        <v>0</v>
      </c>
    </row>
    <row r="3797" spans="8:13" ht="12.75" customHeight="1" x14ac:dyDescent="0.25">
      <c r="H3797" s="47"/>
      <c r="M3797" s="52">
        <f>IF(H3797&gt;0,IF(COUNTIF($A$2:A3797,A3797)&gt;1,0,1),0)</f>
        <v>0</v>
      </c>
    </row>
    <row r="3798" spans="8:13" ht="12.75" customHeight="1" x14ac:dyDescent="0.25">
      <c r="H3798" s="47"/>
      <c r="M3798" s="52">
        <f>IF(H3798&gt;0,IF(COUNTIF($A$2:A3798,A3798)&gt;1,0,1),0)</f>
        <v>0</v>
      </c>
    </row>
    <row r="3799" spans="8:13" ht="12.75" customHeight="1" x14ac:dyDescent="0.25">
      <c r="H3799" s="47"/>
      <c r="M3799" s="52">
        <f>IF(H3799&gt;0,IF(COUNTIF($A$2:A3799,A3799)&gt;1,0,1),0)</f>
        <v>0</v>
      </c>
    </row>
    <row r="3800" spans="8:13" ht="12.75" customHeight="1" x14ac:dyDescent="0.25">
      <c r="H3800" s="47"/>
      <c r="M3800" s="52">
        <f>IF(H3800&gt;0,IF(COUNTIF($A$2:A3800,A3800)&gt;1,0,1),0)</f>
        <v>0</v>
      </c>
    </row>
    <row r="3801" spans="8:13" ht="12.75" customHeight="1" x14ac:dyDescent="0.25">
      <c r="H3801" s="47"/>
      <c r="M3801" s="52">
        <f>IF(H3801&gt;0,IF(COUNTIF($A$2:A3801,A3801)&gt;1,0,1),0)</f>
        <v>0</v>
      </c>
    </row>
    <row r="3802" spans="8:13" ht="12.75" customHeight="1" x14ac:dyDescent="0.25">
      <c r="H3802" s="47"/>
      <c r="M3802" s="52">
        <f>IF(H3802&gt;0,IF(COUNTIF($A$2:A3802,A3802)&gt;1,0,1),0)</f>
        <v>0</v>
      </c>
    </row>
    <row r="3803" spans="8:13" ht="12.75" customHeight="1" x14ac:dyDescent="0.25">
      <c r="H3803" s="47"/>
      <c r="M3803" s="52">
        <f>IF(H3803&gt;0,IF(COUNTIF($A$2:A3803,A3803)&gt;1,0,1),0)</f>
        <v>0</v>
      </c>
    </row>
    <row r="3804" spans="8:13" ht="12.75" customHeight="1" x14ac:dyDescent="0.25">
      <c r="H3804" s="47"/>
      <c r="M3804" s="52">
        <f>IF(H3804&gt;0,IF(COUNTIF($A$2:A3804,A3804)&gt;1,0,1),0)</f>
        <v>0</v>
      </c>
    </row>
    <row r="3805" spans="8:13" ht="12.75" customHeight="1" x14ac:dyDescent="0.25">
      <c r="H3805" s="47"/>
      <c r="M3805" s="52">
        <f>IF(H3805&gt;0,IF(COUNTIF($A$2:A3805,A3805)&gt;1,0,1),0)</f>
        <v>0</v>
      </c>
    </row>
    <row r="3806" spans="8:13" ht="12.75" customHeight="1" x14ac:dyDescent="0.25">
      <c r="H3806" s="47"/>
      <c r="M3806" s="52">
        <f>IF(H3806&gt;0,IF(COUNTIF($A$2:A3806,A3806)&gt;1,0,1),0)</f>
        <v>0</v>
      </c>
    </row>
    <row r="3807" spans="8:13" ht="12.75" customHeight="1" x14ac:dyDescent="0.25">
      <c r="H3807" s="47"/>
      <c r="M3807" s="52">
        <f>IF(H3807&gt;0,IF(COUNTIF($A$2:A3807,A3807)&gt;1,0,1),0)</f>
        <v>0</v>
      </c>
    </row>
    <row r="3808" spans="8:13" ht="12.75" customHeight="1" x14ac:dyDescent="0.25">
      <c r="H3808" s="47"/>
      <c r="M3808" s="52">
        <f>IF(H3808&gt;0,IF(COUNTIF($A$2:A3808,A3808)&gt;1,0,1),0)</f>
        <v>0</v>
      </c>
    </row>
    <row r="3809" spans="8:13" ht="12.75" customHeight="1" x14ac:dyDescent="0.25">
      <c r="H3809" s="47"/>
      <c r="M3809" s="52">
        <f>IF(H3809&gt;0,IF(COUNTIF($A$2:A3809,A3809)&gt;1,0,1),0)</f>
        <v>0</v>
      </c>
    </row>
    <row r="3810" spans="8:13" ht="12.75" customHeight="1" x14ac:dyDescent="0.25">
      <c r="H3810" s="47"/>
      <c r="M3810" s="52">
        <f>IF(H3810&gt;0,IF(COUNTIF($A$2:A3810,A3810)&gt;1,0,1),0)</f>
        <v>0</v>
      </c>
    </row>
    <row r="3811" spans="8:13" ht="12.75" customHeight="1" x14ac:dyDescent="0.25">
      <c r="H3811" s="47"/>
      <c r="M3811" s="52">
        <f>IF(H3811&gt;0,IF(COUNTIF($A$2:A3811,A3811)&gt;1,0,1),0)</f>
        <v>0</v>
      </c>
    </row>
    <row r="3812" spans="8:13" ht="12.75" customHeight="1" x14ac:dyDescent="0.25">
      <c r="H3812" s="47"/>
      <c r="M3812" s="52">
        <f>IF(H3812&gt;0,IF(COUNTIF($A$2:A3812,A3812)&gt;1,0,1),0)</f>
        <v>0</v>
      </c>
    </row>
    <row r="3813" spans="8:13" ht="12.75" customHeight="1" x14ac:dyDescent="0.25">
      <c r="H3813" s="47"/>
      <c r="M3813" s="52">
        <f>IF(H3813&gt;0,IF(COUNTIF($A$2:A3813,A3813)&gt;1,0,1),0)</f>
        <v>0</v>
      </c>
    </row>
    <row r="3814" spans="8:13" ht="12.75" customHeight="1" x14ac:dyDescent="0.25">
      <c r="H3814" s="47"/>
      <c r="M3814" s="52">
        <f>IF(H3814&gt;0,IF(COUNTIF($A$2:A3814,A3814)&gt;1,0,1),0)</f>
        <v>0</v>
      </c>
    </row>
    <row r="3815" spans="8:13" ht="12.75" customHeight="1" x14ac:dyDescent="0.25">
      <c r="H3815" s="47"/>
      <c r="M3815" s="52">
        <f>IF(H3815&gt;0,IF(COUNTIF($A$2:A3815,A3815)&gt;1,0,1),0)</f>
        <v>0</v>
      </c>
    </row>
    <row r="3816" spans="8:13" ht="12.75" customHeight="1" x14ac:dyDescent="0.25">
      <c r="H3816" s="47"/>
      <c r="M3816" s="52">
        <f>IF(H3816&gt;0,IF(COUNTIF($A$2:A3816,A3816)&gt;1,0,1),0)</f>
        <v>0</v>
      </c>
    </row>
    <row r="3817" spans="8:13" ht="12.75" customHeight="1" x14ac:dyDescent="0.25">
      <c r="H3817" s="47"/>
      <c r="M3817" s="52">
        <f>IF(H3817&gt;0,IF(COUNTIF($A$2:A3817,A3817)&gt;1,0,1),0)</f>
        <v>0</v>
      </c>
    </row>
    <row r="3818" spans="8:13" ht="12.75" customHeight="1" x14ac:dyDescent="0.25">
      <c r="H3818" s="47"/>
      <c r="M3818" s="52">
        <f>IF(H3818&gt;0,IF(COUNTIF($A$2:A3818,A3818)&gt;1,0,1),0)</f>
        <v>0</v>
      </c>
    </row>
    <row r="3819" spans="8:13" ht="12.75" customHeight="1" x14ac:dyDescent="0.25">
      <c r="H3819" s="47"/>
      <c r="M3819" s="52">
        <f>IF(H3819&gt;0,IF(COUNTIF($A$2:A3819,A3819)&gt;1,0,1),0)</f>
        <v>0</v>
      </c>
    </row>
    <row r="3820" spans="8:13" ht="12.75" customHeight="1" x14ac:dyDescent="0.25">
      <c r="H3820" s="47"/>
      <c r="M3820" s="52">
        <f>IF(H3820&gt;0,IF(COUNTIF($A$2:A3820,A3820)&gt;1,0,1),0)</f>
        <v>0</v>
      </c>
    </row>
    <row r="3821" spans="8:13" ht="12.75" customHeight="1" x14ac:dyDescent="0.25">
      <c r="H3821" s="47"/>
      <c r="M3821" s="52">
        <f>IF(H3821&gt;0,IF(COUNTIF($A$2:A3821,A3821)&gt;1,0,1),0)</f>
        <v>0</v>
      </c>
    </row>
    <row r="3822" spans="8:13" ht="12.75" customHeight="1" x14ac:dyDescent="0.25">
      <c r="H3822" s="47"/>
      <c r="M3822" s="52">
        <f>IF(H3822&gt;0,IF(COUNTIF($A$2:A3822,A3822)&gt;1,0,1),0)</f>
        <v>0</v>
      </c>
    </row>
    <row r="3823" spans="8:13" ht="12.75" customHeight="1" x14ac:dyDescent="0.25">
      <c r="H3823" s="47"/>
      <c r="M3823" s="52">
        <f>IF(H3823&gt;0,IF(COUNTIF($A$2:A3823,A3823)&gt;1,0,1),0)</f>
        <v>0</v>
      </c>
    </row>
    <row r="3824" spans="8:13" ht="12.75" customHeight="1" x14ac:dyDescent="0.25">
      <c r="H3824" s="47"/>
      <c r="M3824" s="52">
        <f>IF(H3824&gt;0,IF(COUNTIF($A$2:A3824,A3824)&gt;1,0,1),0)</f>
        <v>0</v>
      </c>
    </row>
    <row r="3825" spans="8:13" ht="12.75" customHeight="1" x14ac:dyDescent="0.25">
      <c r="H3825" s="47"/>
      <c r="M3825" s="52">
        <f>IF(H3825&gt;0,IF(COUNTIF($A$2:A3825,A3825)&gt;1,0,1),0)</f>
        <v>0</v>
      </c>
    </row>
    <row r="3826" spans="8:13" ht="12.75" customHeight="1" x14ac:dyDescent="0.25">
      <c r="H3826" s="47"/>
      <c r="M3826" s="52">
        <f>IF(H3826&gt;0,IF(COUNTIF($A$2:A3826,A3826)&gt;1,0,1),0)</f>
        <v>0</v>
      </c>
    </row>
    <row r="3827" spans="8:13" ht="12.75" customHeight="1" x14ac:dyDescent="0.25">
      <c r="H3827" s="47"/>
      <c r="M3827" s="52">
        <f>IF(H3827&gt;0,IF(COUNTIF($A$2:A3827,A3827)&gt;1,0,1),0)</f>
        <v>0</v>
      </c>
    </row>
    <row r="3828" spans="8:13" ht="12.75" customHeight="1" x14ac:dyDescent="0.25">
      <c r="H3828" s="47"/>
      <c r="M3828" s="52">
        <f>IF(H3828&gt;0,IF(COUNTIF($A$2:A3828,A3828)&gt;1,0,1),0)</f>
        <v>0</v>
      </c>
    </row>
    <row r="3829" spans="8:13" ht="12.75" customHeight="1" x14ac:dyDescent="0.25">
      <c r="H3829" s="47"/>
      <c r="M3829" s="52">
        <f>IF(H3829&gt;0,IF(COUNTIF($A$2:A3829,A3829)&gt;1,0,1),0)</f>
        <v>0</v>
      </c>
    </row>
    <row r="3830" spans="8:13" ht="12.75" customHeight="1" x14ac:dyDescent="0.25">
      <c r="H3830" s="47"/>
      <c r="M3830" s="52">
        <f>IF(H3830&gt;0,IF(COUNTIF($A$2:A3830,A3830)&gt;1,0,1),0)</f>
        <v>0</v>
      </c>
    </row>
    <row r="3831" spans="8:13" ht="12.75" customHeight="1" x14ac:dyDescent="0.25">
      <c r="H3831" s="47"/>
      <c r="M3831" s="52">
        <f>IF(H3831&gt;0,IF(COUNTIF($A$2:A3831,A3831)&gt;1,0,1),0)</f>
        <v>0</v>
      </c>
    </row>
    <row r="3832" spans="8:13" ht="12.75" customHeight="1" x14ac:dyDescent="0.25">
      <c r="H3832" s="47"/>
      <c r="M3832" s="52">
        <f>IF(H3832&gt;0,IF(COUNTIF($A$2:A3832,A3832)&gt;1,0,1),0)</f>
        <v>0</v>
      </c>
    </row>
    <row r="3833" spans="8:13" ht="12.75" customHeight="1" x14ac:dyDescent="0.25">
      <c r="H3833" s="47"/>
      <c r="M3833" s="52">
        <f>IF(H3833&gt;0,IF(COUNTIF($A$2:A3833,A3833)&gt;1,0,1),0)</f>
        <v>0</v>
      </c>
    </row>
    <row r="3834" spans="8:13" ht="12.75" customHeight="1" x14ac:dyDescent="0.25">
      <c r="H3834" s="47"/>
      <c r="M3834" s="52">
        <f>IF(H3834&gt;0,IF(COUNTIF($A$2:A3834,A3834)&gt;1,0,1),0)</f>
        <v>0</v>
      </c>
    </row>
    <row r="3835" spans="8:13" ht="12.75" customHeight="1" x14ac:dyDescent="0.25">
      <c r="H3835" s="47"/>
      <c r="M3835" s="52">
        <f>IF(H3835&gt;0,IF(COUNTIF($A$2:A3835,A3835)&gt;1,0,1),0)</f>
        <v>0</v>
      </c>
    </row>
    <row r="3836" spans="8:13" ht="12.75" customHeight="1" x14ac:dyDescent="0.25">
      <c r="H3836" s="47"/>
      <c r="M3836" s="52">
        <f>IF(H3836&gt;0,IF(COUNTIF($A$2:A3836,A3836)&gt;1,0,1),0)</f>
        <v>0</v>
      </c>
    </row>
    <row r="3837" spans="8:13" ht="12.75" customHeight="1" x14ac:dyDescent="0.25">
      <c r="H3837" s="47"/>
      <c r="M3837" s="52">
        <f>IF(H3837&gt;0,IF(COUNTIF($A$2:A3837,A3837)&gt;1,0,1),0)</f>
        <v>0</v>
      </c>
    </row>
    <row r="3838" spans="8:13" ht="12.75" customHeight="1" x14ac:dyDescent="0.25">
      <c r="H3838" s="47"/>
      <c r="M3838" s="52">
        <f>IF(H3838&gt;0,IF(COUNTIF($A$2:A3838,A3838)&gt;1,0,1),0)</f>
        <v>0</v>
      </c>
    </row>
    <row r="3839" spans="8:13" ht="12.75" customHeight="1" x14ac:dyDescent="0.25">
      <c r="H3839" s="47"/>
      <c r="M3839" s="52">
        <f>IF(H3839&gt;0,IF(COUNTIF($A$2:A3839,A3839)&gt;1,0,1),0)</f>
        <v>0</v>
      </c>
    </row>
    <row r="3840" spans="8:13" ht="12.75" customHeight="1" x14ac:dyDescent="0.25">
      <c r="H3840" s="47"/>
      <c r="M3840" s="52">
        <f>IF(H3840&gt;0,IF(COUNTIF($A$2:A3840,A3840)&gt;1,0,1),0)</f>
        <v>0</v>
      </c>
    </row>
    <row r="3841" spans="8:13" ht="12.75" customHeight="1" x14ac:dyDescent="0.25">
      <c r="H3841" s="47"/>
      <c r="M3841" s="52">
        <f>IF(H3841&gt;0,IF(COUNTIF($A$2:A3841,A3841)&gt;1,0,1),0)</f>
        <v>0</v>
      </c>
    </row>
    <row r="3842" spans="8:13" ht="12.75" customHeight="1" x14ac:dyDescent="0.25">
      <c r="H3842" s="47"/>
      <c r="M3842" s="52">
        <f>IF(H3842&gt;0,IF(COUNTIF($A$2:A3842,A3842)&gt;1,0,1),0)</f>
        <v>0</v>
      </c>
    </row>
    <row r="3843" spans="8:13" ht="12.75" customHeight="1" x14ac:dyDescent="0.25">
      <c r="H3843" s="47"/>
      <c r="M3843" s="52">
        <f>IF(H3843&gt;0,IF(COUNTIF($A$2:A3843,A3843)&gt;1,0,1),0)</f>
        <v>0</v>
      </c>
    </row>
    <row r="3844" spans="8:13" ht="12.75" customHeight="1" x14ac:dyDescent="0.25">
      <c r="H3844" s="47"/>
      <c r="M3844" s="52">
        <f>IF(H3844&gt;0,IF(COUNTIF($A$2:A3844,A3844)&gt;1,0,1),0)</f>
        <v>0</v>
      </c>
    </row>
    <row r="3845" spans="8:13" ht="12.75" customHeight="1" x14ac:dyDescent="0.25">
      <c r="H3845" s="47"/>
      <c r="M3845" s="52">
        <f>IF(H3845&gt;0,IF(COUNTIF($A$2:A3845,A3845)&gt;1,0,1),0)</f>
        <v>0</v>
      </c>
    </row>
    <row r="3846" spans="8:13" ht="12.75" customHeight="1" x14ac:dyDescent="0.25">
      <c r="H3846" s="47"/>
      <c r="M3846" s="52">
        <f>IF(H3846&gt;0,IF(COUNTIF($A$2:A3846,A3846)&gt;1,0,1),0)</f>
        <v>0</v>
      </c>
    </row>
    <row r="3847" spans="8:13" ht="12.75" customHeight="1" x14ac:dyDescent="0.25">
      <c r="H3847" s="47"/>
      <c r="M3847" s="52">
        <f>IF(H3847&gt;0,IF(COUNTIF($A$2:A3847,A3847)&gt;1,0,1),0)</f>
        <v>0</v>
      </c>
    </row>
    <row r="3848" spans="8:13" ht="12.75" customHeight="1" x14ac:dyDescent="0.25">
      <c r="H3848" s="47"/>
      <c r="M3848" s="52">
        <f>IF(H3848&gt;0,IF(COUNTIF($A$2:A3848,A3848)&gt;1,0,1),0)</f>
        <v>0</v>
      </c>
    </row>
    <row r="3849" spans="8:13" ht="12.75" customHeight="1" x14ac:dyDescent="0.25">
      <c r="H3849" s="47"/>
      <c r="M3849" s="52">
        <f>IF(H3849&gt;0,IF(COUNTIF($A$2:A3849,A3849)&gt;1,0,1),0)</f>
        <v>0</v>
      </c>
    </row>
    <row r="3850" spans="8:13" ht="12.75" customHeight="1" x14ac:dyDescent="0.25">
      <c r="H3850" s="47"/>
      <c r="M3850" s="52">
        <f>IF(H3850&gt;0,IF(COUNTIF($A$2:A3850,A3850)&gt;1,0,1),0)</f>
        <v>0</v>
      </c>
    </row>
    <row r="3851" spans="8:13" ht="12.75" customHeight="1" x14ac:dyDescent="0.25">
      <c r="H3851" s="47"/>
      <c r="M3851" s="52">
        <f>IF(H3851&gt;0,IF(COUNTIF($A$2:A3851,A3851)&gt;1,0,1),0)</f>
        <v>0</v>
      </c>
    </row>
    <row r="3852" spans="8:13" ht="12.75" customHeight="1" x14ac:dyDescent="0.25">
      <c r="H3852" s="47"/>
      <c r="M3852" s="52">
        <f>IF(H3852&gt;0,IF(COUNTIF($A$2:A3852,A3852)&gt;1,0,1),0)</f>
        <v>0</v>
      </c>
    </row>
    <row r="3853" spans="8:13" ht="12.75" customHeight="1" x14ac:dyDescent="0.25">
      <c r="H3853" s="47"/>
      <c r="M3853" s="52">
        <f>IF(H3853&gt;0,IF(COUNTIF($A$2:A3853,A3853)&gt;1,0,1),0)</f>
        <v>0</v>
      </c>
    </row>
    <row r="3854" spans="8:13" ht="12.75" customHeight="1" x14ac:dyDescent="0.25">
      <c r="H3854" s="47"/>
      <c r="M3854" s="52">
        <f>IF(H3854&gt;0,IF(COUNTIF($A$2:A3854,A3854)&gt;1,0,1),0)</f>
        <v>0</v>
      </c>
    </row>
    <row r="3855" spans="8:13" ht="12.75" customHeight="1" x14ac:dyDescent="0.25">
      <c r="H3855" s="47"/>
      <c r="M3855" s="52">
        <f>IF(H3855&gt;0,IF(COUNTIF($A$2:A3855,A3855)&gt;1,0,1),0)</f>
        <v>0</v>
      </c>
    </row>
    <row r="3856" spans="8:13" ht="12.75" customHeight="1" x14ac:dyDescent="0.25">
      <c r="H3856" s="47"/>
      <c r="M3856" s="52">
        <f>IF(H3856&gt;0,IF(COUNTIF($A$2:A3856,A3856)&gt;1,0,1),0)</f>
        <v>0</v>
      </c>
    </row>
    <row r="3857" spans="8:13" ht="12.75" customHeight="1" x14ac:dyDescent="0.25">
      <c r="H3857" s="47"/>
      <c r="M3857" s="52">
        <f>IF(H3857&gt;0,IF(COUNTIF($A$2:A3857,A3857)&gt;1,0,1),0)</f>
        <v>0</v>
      </c>
    </row>
    <row r="3858" spans="8:13" ht="12.75" customHeight="1" x14ac:dyDescent="0.25">
      <c r="H3858" s="47"/>
      <c r="M3858" s="52">
        <f>IF(H3858&gt;0,IF(COUNTIF($A$2:A3858,A3858)&gt;1,0,1),0)</f>
        <v>0</v>
      </c>
    </row>
    <row r="3859" spans="8:13" ht="12.75" customHeight="1" x14ac:dyDescent="0.25">
      <c r="H3859" s="47"/>
      <c r="M3859" s="52">
        <f>IF(H3859&gt;0,IF(COUNTIF($A$2:A3859,A3859)&gt;1,0,1),0)</f>
        <v>0</v>
      </c>
    </row>
    <row r="3860" spans="8:13" ht="12.75" customHeight="1" x14ac:dyDescent="0.25">
      <c r="H3860" s="47"/>
      <c r="M3860" s="52">
        <f>IF(H3860&gt;0,IF(COUNTIF($A$2:A3860,A3860)&gt;1,0,1),0)</f>
        <v>0</v>
      </c>
    </row>
    <row r="3861" spans="8:13" ht="12.75" customHeight="1" x14ac:dyDescent="0.25">
      <c r="H3861" s="47"/>
      <c r="M3861" s="52">
        <f>IF(H3861&gt;0,IF(COUNTIF($A$2:A3861,A3861)&gt;1,0,1),0)</f>
        <v>0</v>
      </c>
    </row>
    <row r="3862" spans="8:13" ht="12.75" customHeight="1" x14ac:dyDescent="0.25">
      <c r="H3862" s="47"/>
      <c r="M3862" s="52">
        <f>IF(H3862&gt;0,IF(COUNTIF($A$2:A3862,A3862)&gt;1,0,1),0)</f>
        <v>0</v>
      </c>
    </row>
    <row r="3863" spans="8:13" ht="12.75" customHeight="1" x14ac:dyDescent="0.25">
      <c r="H3863" s="47"/>
      <c r="M3863" s="52">
        <f>IF(H3863&gt;0,IF(COUNTIF($A$2:A3863,A3863)&gt;1,0,1),0)</f>
        <v>0</v>
      </c>
    </row>
    <row r="3864" spans="8:13" ht="12.75" customHeight="1" x14ac:dyDescent="0.25">
      <c r="H3864" s="47"/>
      <c r="M3864" s="52">
        <f>IF(H3864&gt;0,IF(COUNTIF($A$2:A3864,A3864)&gt;1,0,1),0)</f>
        <v>0</v>
      </c>
    </row>
    <row r="3865" spans="8:13" ht="12.75" customHeight="1" x14ac:dyDescent="0.25">
      <c r="H3865" s="47"/>
      <c r="M3865" s="52">
        <f>IF(H3865&gt;0,IF(COUNTIF($A$2:A3865,A3865)&gt;1,0,1),0)</f>
        <v>0</v>
      </c>
    </row>
    <row r="3866" spans="8:13" ht="12.75" customHeight="1" x14ac:dyDescent="0.25">
      <c r="H3866" s="47"/>
      <c r="M3866" s="52">
        <f>IF(H3866&gt;0,IF(COUNTIF($A$2:A3866,A3866)&gt;1,0,1),0)</f>
        <v>0</v>
      </c>
    </row>
    <row r="3867" spans="8:13" ht="12.75" customHeight="1" x14ac:dyDescent="0.25">
      <c r="H3867" s="47"/>
      <c r="M3867" s="52">
        <f>IF(H3867&gt;0,IF(COUNTIF($A$2:A3867,A3867)&gt;1,0,1),0)</f>
        <v>0</v>
      </c>
    </row>
    <row r="3868" spans="8:13" ht="12.75" customHeight="1" x14ac:dyDescent="0.25">
      <c r="H3868" s="47"/>
      <c r="M3868" s="52">
        <f>IF(H3868&gt;0,IF(COUNTIF($A$2:A3868,A3868)&gt;1,0,1),0)</f>
        <v>0</v>
      </c>
    </row>
    <row r="3869" spans="8:13" ht="12.75" customHeight="1" x14ac:dyDescent="0.25">
      <c r="H3869" s="47"/>
      <c r="M3869" s="52">
        <f>IF(H3869&gt;0,IF(COUNTIF($A$2:A3869,A3869)&gt;1,0,1),0)</f>
        <v>0</v>
      </c>
    </row>
    <row r="3870" spans="8:13" ht="12.75" customHeight="1" x14ac:dyDescent="0.25">
      <c r="H3870" s="47"/>
      <c r="M3870" s="52">
        <f>IF(H3870&gt;0,IF(COUNTIF($A$2:A3870,A3870)&gt;1,0,1),0)</f>
        <v>0</v>
      </c>
    </row>
    <row r="3871" spans="8:13" ht="12.75" customHeight="1" x14ac:dyDescent="0.25">
      <c r="H3871" s="47"/>
      <c r="M3871" s="52">
        <f>IF(H3871&gt;0,IF(COUNTIF($A$2:A3871,A3871)&gt;1,0,1),0)</f>
        <v>0</v>
      </c>
    </row>
    <row r="3872" spans="8:13" ht="12.75" customHeight="1" x14ac:dyDescent="0.25">
      <c r="H3872" s="47"/>
      <c r="M3872" s="52">
        <f>IF(H3872&gt;0,IF(COUNTIF($A$2:A3872,A3872)&gt;1,0,1),0)</f>
        <v>0</v>
      </c>
    </row>
    <row r="3873" spans="8:13" ht="12.75" customHeight="1" x14ac:dyDescent="0.25">
      <c r="H3873" s="47"/>
      <c r="M3873" s="52">
        <f>IF(H3873&gt;0,IF(COUNTIF($A$2:A3873,A3873)&gt;1,0,1),0)</f>
        <v>0</v>
      </c>
    </row>
    <row r="3874" spans="8:13" ht="12.75" customHeight="1" x14ac:dyDescent="0.25">
      <c r="H3874" s="47"/>
      <c r="M3874" s="52">
        <f>IF(H3874&gt;0,IF(COUNTIF($A$2:A3874,A3874)&gt;1,0,1),0)</f>
        <v>0</v>
      </c>
    </row>
    <row r="3875" spans="8:13" ht="12.75" customHeight="1" x14ac:dyDescent="0.25">
      <c r="H3875" s="47"/>
      <c r="M3875" s="52">
        <f>IF(H3875&gt;0,IF(COUNTIF($A$2:A3875,A3875)&gt;1,0,1),0)</f>
        <v>0</v>
      </c>
    </row>
    <row r="3876" spans="8:13" ht="12.75" customHeight="1" x14ac:dyDescent="0.25">
      <c r="H3876" s="47"/>
      <c r="M3876" s="52">
        <f>IF(H3876&gt;0,IF(COUNTIF($A$2:A3876,A3876)&gt;1,0,1),0)</f>
        <v>0</v>
      </c>
    </row>
    <row r="3877" spans="8:13" ht="12.75" customHeight="1" x14ac:dyDescent="0.25">
      <c r="H3877" s="47"/>
      <c r="M3877" s="52">
        <f>IF(H3877&gt;0,IF(COUNTIF($A$2:A3877,A3877)&gt;1,0,1),0)</f>
        <v>0</v>
      </c>
    </row>
    <row r="3878" spans="8:13" ht="12.75" customHeight="1" x14ac:dyDescent="0.25">
      <c r="H3878" s="47"/>
      <c r="M3878" s="52">
        <f>IF(H3878&gt;0,IF(COUNTIF($A$2:A3878,A3878)&gt;1,0,1),0)</f>
        <v>0</v>
      </c>
    </row>
    <row r="3879" spans="8:13" ht="12.75" customHeight="1" x14ac:dyDescent="0.25">
      <c r="H3879" s="47"/>
      <c r="M3879" s="52">
        <f>IF(H3879&gt;0,IF(COUNTIF($A$2:A3879,A3879)&gt;1,0,1),0)</f>
        <v>0</v>
      </c>
    </row>
    <row r="3880" spans="8:13" ht="12.75" customHeight="1" x14ac:dyDescent="0.25">
      <c r="H3880" s="47"/>
      <c r="M3880" s="52">
        <f>IF(H3880&gt;0,IF(COUNTIF($A$2:A3880,A3880)&gt;1,0,1),0)</f>
        <v>0</v>
      </c>
    </row>
    <row r="3881" spans="8:13" ht="12.75" customHeight="1" x14ac:dyDescent="0.25">
      <c r="H3881" s="47"/>
      <c r="M3881" s="52">
        <f>IF(H3881&gt;0,IF(COUNTIF($A$2:A3881,A3881)&gt;1,0,1),0)</f>
        <v>0</v>
      </c>
    </row>
    <row r="3882" spans="8:13" ht="12.75" customHeight="1" x14ac:dyDescent="0.25">
      <c r="H3882" s="47"/>
      <c r="M3882" s="52">
        <f>IF(H3882&gt;0,IF(COUNTIF($A$2:A3882,A3882)&gt;1,0,1),0)</f>
        <v>0</v>
      </c>
    </row>
    <row r="3883" spans="8:13" ht="12.75" customHeight="1" x14ac:dyDescent="0.25">
      <c r="H3883" s="47"/>
      <c r="M3883" s="52">
        <f>IF(H3883&gt;0,IF(COUNTIF($A$2:A3883,A3883)&gt;1,0,1),0)</f>
        <v>0</v>
      </c>
    </row>
    <row r="3884" spans="8:13" ht="12.75" customHeight="1" x14ac:dyDescent="0.25">
      <c r="H3884" s="47"/>
      <c r="M3884" s="52">
        <f>IF(H3884&gt;0,IF(COUNTIF($A$2:A3884,A3884)&gt;1,0,1),0)</f>
        <v>0</v>
      </c>
    </row>
    <row r="3885" spans="8:13" ht="12.75" customHeight="1" x14ac:dyDescent="0.25">
      <c r="H3885" s="47"/>
      <c r="M3885" s="52">
        <f>IF(H3885&gt;0,IF(COUNTIF($A$2:A3885,A3885)&gt;1,0,1),0)</f>
        <v>0</v>
      </c>
    </row>
    <row r="3886" spans="8:13" ht="12.75" customHeight="1" x14ac:dyDescent="0.25">
      <c r="H3886" s="47"/>
      <c r="M3886" s="52">
        <f>IF(H3886&gt;0,IF(COUNTIF($A$2:A3886,A3886)&gt;1,0,1),0)</f>
        <v>0</v>
      </c>
    </row>
    <row r="3887" spans="8:13" ht="12.75" customHeight="1" x14ac:dyDescent="0.25">
      <c r="H3887" s="47"/>
      <c r="M3887" s="52">
        <f>IF(H3887&gt;0,IF(COUNTIF($A$2:A3887,A3887)&gt;1,0,1),0)</f>
        <v>0</v>
      </c>
    </row>
    <row r="3888" spans="8:13" ht="12.75" customHeight="1" x14ac:dyDescent="0.25">
      <c r="H3888" s="47"/>
      <c r="M3888" s="52">
        <f>IF(H3888&gt;0,IF(COUNTIF($A$2:A3888,A3888)&gt;1,0,1),0)</f>
        <v>0</v>
      </c>
    </row>
    <row r="3889" spans="8:13" ht="12.75" customHeight="1" x14ac:dyDescent="0.25">
      <c r="H3889" s="47"/>
      <c r="M3889" s="52">
        <f>IF(H3889&gt;0,IF(COUNTIF($A$2:A3889,A3889)&gt;1,0,1),0)</f>
        <v>0</v>
      </c>
    </row>
    <row r="3890" spans="8:13" ht="12.75" customHeight="1" x14ac:dyDescent="0.25">
      <c r="H3890" s="47"/>
      <c r="M3890" s="52">
        <f>IF(H3890&gt;0,IF(COUNTIF($A$2:A3890,A3890)&gt;1,0,1),0)</f>
        <v>0</v>
      </c>
    </row>
    <row r="3891" spans="8:13" ht="12.75" customHeight="1" x14ac:dyDescent="0.25">
      <c r="H3891" s="47"/>
      <c r="M3891" s="52">
        <f>IF(H3891&gt;0,IF(COUNTIF($A$2:A3891,A3891)&gt;1,0,1),0)</f>
        <v>0</v>
      </c>
    </row>
    <row r="3892" spans="8:13" ht="12.75" customHeight="1" x14ac:dyDescent="0.25">
      <c r="H3892" s="47"/>
      <c r="M3892" s="52">
        <f>IF(H3892&gt;0,IF(COUNTIF($A$2:A3892,A3892)&gt;1,0,1),0)</f>
        <v>0</v>
      </c>
    </row>
    <row r="3893" spans="8:13" ht="12.75" customHeight="1" x14ac:dyDescent="0.25">
      <c r="H3893" s="47"/>
      <c r="M3893" s="52">
        <f>IF(H3893&gt;0,IF(COUNTIF($A$2:A3893,A3893)&gt;1,0,1),0)</f>
        <v>0</v>
      </c>
    </row>
    <row r="3894" spans="8:13" ht="12.75" customHeight="1" x14ac:dyDescent="0.25">
      <c r="H3894" s="47"/>
      <c r="M3894" s="52">
        <f>IF(H3894&gt;0,IF(COUNTIF($A$2:A3894,A3894)&gt;1,0,1),0)</f>
        <v>0</v>
      </c>
    </row>
    <row r="3895" spans="8:13" ht="12.75" customHeight="1" x14ac:dyDescent="0.25">
      <c r="H3895" s="47"/>
      <c r="M3895" s="52">
        <f>IF(H3895&gt;0,IF(COUNTIF($A$2:A3895,A3895)&gt;1,0,1),0)</f>
        <v>0</v>
      </c>
    </row>
    <row r="3896" spans="8:13" ht="12.75" customHeight="1" x14ac:dyDescent="0.25">
      <c r="H3896" s="47"/>
      <c r="M3896" s="52">
        <f>IF(H3896&gt;0,IF(COUNTIF($A$2:A3896,A3896)&gt;1,0,1),0)</f>
        <v>0</v>
      </c>
    </row>
    <row r="3897" spans="8:13" ht="12.75" customHeight="1" x14ac:dyDescent="0.25">
      <c r="H3897" s="47"/>
      <c r="M3897" s="52">
        <f>IF(H3897&gt;0,IF(COUNTIF($A$2:A3897,A3897)&gt;1,0,1),0)</f>
        <v>0</v>
      </c>
    </row>
    <row r="3898" spans="8:13" ht="12.75" customHeight="1" x14ac:dyDescent="0.25">
      <c r="H3898" s="47"/>
      <c r="M3898" s="52">
        <f>IF(H3898&gt;0,IF(COUNTIF($A$2:A3898,A3898)&gt;1,0,1),0)</f>
        <v>0</v>
      </c>
    </row>
    <row r="3899" spans="8:13" ht="12.75" customHeight="1" x14ac:dyDescent="0.25">
      <c r="H3899" s="47"/>
      <c r="M3899" s="52">
        <f>IF(H3899&gt;0,IF(COUNTIF($A$2:A3899,A3899)&gt;1,0,1),0)</f>
        <v>0</v>
      </c>
    </row>
    <row r="3900" spans="8:13" ht="12.75" customHeight="1" x14ac:dyDescent="0.25">
      <c r="H3900" s="47"/>
      <c r="M3900" s="52">
        <f>IF(H3900&gt;0,IF(COUNTIF($A$2:A3900,A3900)&gt;1,0,1),0)</f>
        <v>0</v>
      </c>
    </row>
    <row r="3901" spans="8:13" ht="12.75" customHeight="1" x14ac:dyDescent="0.25">
      <c r="H3901" s="47"/>
      <c r="M3901" s="52">
        <f>IF(H3901&gt;0,IF(COUNTIF($A$2:A3901,A3901)&gt;1,0,1),0)</f>
        <v>0</v>
      </c>
    </row>
    <row r="3902" spans="8:13" ht="12.75" customHeight="1" x14ac:dyDescent="0.25">
      <c r="H3902" s="47"/>
      <c r="M3902" s="52">
        <f>IF(H3902&gt;0,IF(COUNTIF($A$2:A3902,A3902)&gt;1,0,1),0)</f>
        <v>0</v>
      </c>
    </row>
    <row r="3903" spans="8:13" ht="12.75" customHeight="1" x14ac:dyDescent="0.25">
      <c r="H3903" s="47"/>
      <c r="M3903" s="52">
        <f>IF(H3903&gt;0,IF(COUNTIF($A$2:A3903,A3903)&gt;1,0,1),0)</f>
        <v>0</v>
      </c>
    </row>
    <row r="3904" spans="8:13" ht="12.75" customHeight="1" x14ac:dyDescent="0.25">
      <c r="H3904" s="47"/>
      <c r="M3904" s="52">
        <f>IF(H3904&gt;0,IF(COUNTIF($A$2:A3904,A3904)&gt;1,0,1),0)</f>
        <v>0</v>
      </c>
    </row>
    <row r="3905" spans="8:13" ht="12.75" customHeight="1" x14ac:dyDescent="0.25">
      <c r="H3905" s="47"/>
      <c r="M3905" s="52">
        <f>IF(H3905&gt;0,IF(COUNTIF($A$2:A3905,A3905)&gt;1,0,1),0)</f>
        <v>0</v>
      </c>
    </row>
    <row r="3906" spans="8:13" ht="12.75" customHeight="1" x14ac:dyDescent="0.25">
      <c r="H3906" s="47"/>
      <c r="M3906" s="52">
        <f>IF(H3906&gt;0,IF(COUNTIF($A$2:A3906,A3906)&gt;1,0,1),0)</f>
        <v>0</v>
      </c>
    </row>
    <row r="3907" spans="8:13" ht="12.75" customHeight="1" x14ac:dyDescent="0.25">
      <c r="H3907" s="47"/>
      <c r="M3907" s="52">
        <f>IF(H3907&gt;0,IF(COUNTIF($A$2:A3907,A3907)&gt;1,0,1),0)</f>
        <v>0</v>
      </c>
    </row>
    <row r="3908" spans="8:13" ht="12.75" customHeight="1" x14ac:dyDescent="0.25">
      <c r="H3908" s="47"/>
      <c r="M3908" s="52">
        <f>IF(H3908&gt;0,IF(COUNTIF($A$2:A3908,A3908)&gt;1,0,1),0)</f>
        <v>0</v>
      </c>
    </row>
    <row r="3909" spans="8:13" ht="12.75" customHeight="1" x14ac:dyDescent="0.25">
      <c r="H3909" s="47"/>
      <c r="M3909" s="52">
        <f>IF(H3909&gt;0,IF(COUNTIF($A$2:A3909,A3909)&gt;1,0,1),0)</f>
        <v>0</v>
      </c>
    </row>
    <row r="3910" spans="8:13" ht="12.75" customHeight="1" x14ac:dyDescent="0.25">
      <c r="H3910" s="47"/>
      <c r="M3910" s="52">
        <f>IF(H3910&gt;0,IF(COUNTIF($A$2:A3910,A3910)&gt;1,0,1),0)</f>
        <v>0</v>
      </c>
    </row>
    <row r="3911" spans="8:13" ht="12.75" customHeight="1" x14ac:dyDescent="0.25">
      <c r="H3911" s="47"/>
      <c r="M3911" s="52">
        <f>IF(H3911&gt;0,IF(COUNTIF($A$2:A3911,A3911)&gt;1,0,1),0)</f>
        <v>0</v>
      </c>
    </row>
    <row r="3912" spans="8:13" ht="12.75" customHeight="1" x14ac:dyDescent="0.25">
      <c r="H3912" s="47"/>
      <c r="M3912" s="52">
        <f>IF(H3912&gt;0,IF(COUNTIF($A$2:A3912,A3912)&gt;1,0,1),0)</f>
        <v>0</v>
      </c>
    </row>
    <row r="3913" spans="8:13" ht="12.75" customHeight="1" x14ac:dyDescent="0.25">
      <c r="H3913" s="47"/>
      <c r="M3913" s="52">
        <f>IF(H3913&gt;0,IF(COUNTIF($A$2:A3913,A3913)&gt;1,0,1),0)</f>
        <v>0</v>
      </c>
    </row>
    <row r="3914" spans="8:13" ht="12.75" customHeight="1" x14ac:dyDescent="0.25">
      <c r="H3914" s="47"/>
      <c r="M3914" s="52">
        <f>IF(H3914&gt;0,IF(COUNTIF($A$2:A3914,A3914)&gt;1,0,1),0)</f>
        <v>0</v>
      </c>
    </row>
    <row r="3915" spans="8:13" ht="12.75" customHeight="1" x14ac:dyDescent="0.25">
      <c r="H3915" s="47"/>
      <c r="M3915" s="52">
        <f>IF(H3915&gt;0,IF(COUNTIF($A$2:A3915,A3915)&gt;1,0,1),0)</f>
        <v>0</v>
      </c>
    </row>
    <row r="3916" spans="8:13" ht="12.75" customHeight="1" x14ac:dyDescent="0.25">
      <c r="H3916" s="47"/>
      <c r="M3916" s="52">
        <f>IF(H3916&gt;0,IF(COUNTIF($A$2:A3916,A3916)&gt;1,0,1),0)</f>
        <v>0</v>
      </c>
    </row>
    <row r="3917" spans="8:13" ht="12.75" customHeight="1" x14ac:dyDescent="0.25">
      <c r="H3917" s="47"/>
      <c r="M3917" s="52">
        <f>IF(H3917&gt;0,IF(COUNTIF($A$2:A3917,A3917)&gt;1,0,1),0)</f>
        <v>0</v>
      </c>
    </row>
    <row r="3918" spans="8:13" ht="12.75" customHeight="1" x14ac:dyDescent="0.25">
      <c r="H3918" s="47"/>
      <c r="M3918" s="52">
        <f>IF(H3918&gt;0,IF(COUNTIF($A$2:A3918,A3918)&gt;1,0,1),0)</f>
        <v>0</v>
      </c>
    </row>
    <row r="3919" spans="8:13" ht="12.75" customHeight="1" x14ac:dyDescent="0.25">
      <c r="H3919" s="47"/>
      <c r="M3919" s="52">
        <f>IF(H3919&gt;0,IF(COUNTIF($A$2:A3919,A3919)&gt;1,0,1),0)</f>
        <v>0</v>
      </c>
    </row>
    <row r="3920" spans="8:13" ht="12.75" customHeight="1" x14ac:dyDescent="0.25">
      <c r="H3920" s="47"/>
      <c r="M3920" s="52">
        <f>IF(H3920&gt;0,IF(COUNTIF($A$2:A3920,A3920)&gt;1,0,1),0)</f>
        <v>0</v>
      </c>
    </row>
    <row r="3921" spans="8:13" ht="12.75" customHeight="1" x14ac:dyDescent="0.25">
      <c r="H3921" s="47"/>
      <c r="M3921" s="52">
        <f>IF(H3921&gt;0,IF(COUNTIF($A$2:A3921,A3921)&gt;1,0,1),0)</f>
        <v>0</v>
      </c>
    </row>
    <row r="3922" spans="8:13" ht="12.75" customHeight="1" x14ac:dyDescent="0.25">
      <c r="H3922" s="47"/>
      <c r="M3922" s="52">
        <f>IF(H3922&gt;0,IF(COUNTIF($A$2:A3922,A3922)&gt;1,0,1),0)</f>
        <v>0</v>
      </c>
    </row>
    <row r="3923" spans="8:13" ht="12.75" customHeight="1" x14ac:dyDescent="0.25">
      <c r="H3923" s="47"/>
      <c r="M3923" s="52">
        <f>IF(H3923&gt;0,IF(COUNTIF($A$2:A3923,A3923)&gt;1,0,1),0)</f>
        <v>0</v>
      </c>
    </row>
    <row r="3924" spans="8:13" ht="12.75" customHeight="1" x14ac:dyDescent="0.25">
      <c r="H3924" s="47"/>
      <c r="M3924" s="52">
        <f>IF(H3924&gt;0,IF(COUNTIF($A$2:A3924,A3924)&gt;1,0,1),0)</f>
        <v>0</v>
      </c>
    </row>
    <row r="3925" spans="8:13" ht="12.75" customHeight="1" x14ac:dyDescent="0.25">
      <c r="H3925" s="47"/>
      <c r="M3925" s="52">
        <f>IF(H3925&gt;0,IF(COUNTIF($A$2:A3925,A3925)&gt;1,0,1),0)</f>
        <v>0</v>
      </c>
    </row>
    <row r="3926" spans="8:13" ht="12.75" customHeight="1" x14ac:dyDescent="0.25">
      <c r="H3926" s="47"/>
      <c r="M3926" s="52">
        <f>IF(H3926&gt;0,IF(COUNTIF($A$2:A3926,A3926)&gt;1,0,1),0)</f>
        <v>0</v>
      </c>
    </row>
    <row r="3927" spans="8:13" ht="12.75" customHeight="1" x14ac:dyDescent="0.25">
      <c r="H3927" s="47"/>
      <c r="M3927" s="52">
        <f>IF(H3927&gt;0,IF(COUNTIF($A$2:A3927,A3927)&gt;1,0,1),0)</f>
        <v>0</v>
      </c>
    </row>
    <row r="3928" spans="8:13" ht="12.75" customHeight="1" x14ac:dyDescent="0.25">
      <c r="H3928" s="47"/>
      <c r="M3928" s="52">
        <f>IF(H3928&gt;0,IF(COUNTIF($A$2:A3928,A3928)&gt;1,0,1),0)</f>
        <v>0</v>
      </c>
    </row>
    <row r="3929" spans="8:13" ht="12.75" customHeight="1" x14ac:dyDescent="0.25">
      <c r="H3929" s="47"/>
      <c r="M3929" s="52">
        <f>IF(H3929&gt;0,IF(COUNTIF($A$2:A3929,A3929)&gt;1,0,1),0)</f>
        <v>0</v>
      </c>
    </row>
    <row r="3930" spans="8:13" ht="12.75" customHeight="1" x14ac:dyDescent="0.25">
      <c r="H3930" s="47"/>
      <c r="M3930" s="52">
        <f>IF(H3930&gt;0,IF(COUNTIF($A$2:A3930,A3930)&gt;1,0,1),0)</f>
        <v>0</v>
      </c>
    </row>
    <row r="3931" spans="8:13" ht="12.75" customHeight="1" x14ac:dyDescent="0.25">
      <c r="H3931" s="47"/>
      <c r="M3931" s="52">
        <f>IF(H3931&gt;0,IF(COUNTIF($A$2:A3931,A3931)&gt;1,0,1),0)</f>
        <v>0</v>
      </c>
    </row>
    <row r="3932" spans="8:13" ht="12.75" customHeight="1" x14ac:dyDescent="0.25">
      <c r="H3932" s="47"/>
      <c r="M3932" s="52">
        <f>IF(H3932&gt;0,IF(COUNTIF($A$2:A3932,A3932)&gt;1,0,1),0)</f>
        <v>0</v>
      </c>
    </row>
    <row r="3933" spans="8:13" ht="12.75" customHeight="1" x14ac:dyDescent="0.25">
      <c r="H3933" s="47"/>
      <c r="M3933" s="52">
        <f>IF(H3933&gt;0,IF(COUNTIF($A$2:A3933,A3933)&gt;1,0,1),0)</f>
        <v>0</v>
      </c>
    </row>
    <row r="3934" spans="8:13" ht="12.75" customHeight="1" x14ac:dyDescent="0.25">
      <c r="H3934" s="47"/>
      <c r="M3934" s="52">
        <f>IF(H3934&gt;0,IF(COUNTIF($A$2:A3934,A3934)&gt;1,0,1),0)</f>
        <v>0</v>
      </c>
    </row>
    <row r="3935" spans="8:13" ht="12.75" customHeight="1" x14ac:dyDescent="0.25">
      <c r="H3935" s="47"/>
      <c r="M3935" s="52">
        <f>IF(H3935&gt;0,IF(COUNTIF($A$2:A3935,A3935)&gt;1,0,1),0)</f>
        <v>0</v>
      </c>
    </row>
    <row r="3936" spans="8:13" ht="12.75" customHeight="1" x14ac:dyDescent="0.25">
      <c r="H3936" s="47"/>
      <c r="M3936" s="52">
        <f>IF(H3936&gt;0,IF(COUNTIF($A$2:A3936,A3936)&gt;1,0,1),0)</f>
        <v>0</v>
      </c>
    </row>
    <row r="3937" spans="8:13" ht="12.75" customHeight="1" x14ac:dyDescent="0.25">
      <c r="H3937" s="47"/>
      <c r="M3937" s="52">
        <f>IF(H3937&gt;0,IF(COUNTIF($A$2:A3937,A3937)&gt;1,0,1),0)</f>
        <v>0</v>
      </c>
    </row>
    <row r="3938" spans="8:13" ht="12.75" customHeight="1" x14ac:dyDescent="0.25">
      <c r="H3938" s="47"/>
      <c r="M3938" s="52">
        <f>IF(H3938&gt;0,IF(COUNTIF($A$2:A3938,A3938)&gt;1,0,1),0)</f>
        <v>0</v>
      </c>
    </row>
    <row r="3939" spans="8:13" ht="12.75" customHeight="1" x14ac:dyDescent="0.25">
      <c r="H3939" s="47"/>
      <c r="M3939" s="52">
        <f>IF(H3939&gt;0,IF(COUNTIF($A$2:A3939,A3939)&gt;1,0,1),0)</f>
        <v>0</v>
      </c>
    </row>
    <row r="3940" spans="8:13" ht="12.75" customHeight="1" x14ac:dyDescent="0.25">
      <c r="H3940" s="47"/>
      <c r="M3940" s="52">
        <f>IF(H3940&gt;0,IF(COUNTIF($A$2:A3940,A3940)&gt;1,0,1),0)</f>
        <v>0</v>
      </c>
    </row>
    <row r="3941" spans="8:13" ht="12.75" customHeight="1" x14ac:dyDescent="0.25">
      <c r="H3941" s="47"/>
      <c r="M3941" s="52">
        <f>IF(H3941&gt;0,IF(COUNTIF($A$2:A3941,A3941)&gt;1,0,1),0)</f>
        <v>0</v>
      </c>
    </row>
    <row r="3942" spans="8:13" ht="12.75" customHeight="1" x14ac:dyDescent="0.25">
      <c r="H3942" s="47"/>
      <c r="M3942" s="52">
        <f>IF(H3942&gt;0,IF(COUNTIF($A$2:A3942,A3942)&gt;1,0,1),0)</f>
        <v>0</v>
      </c>
    </row>
    <row r="3943" spans="8:13" ht="12.75" customHeight="1" x14ac:dyDescent="0.25">
      <c r="H3943" s="47"/>
      <c r="M3943" s="52">
        <f>IF(H3943&gt;0,IF(COUNTIF($A$2:A3943,A3943)&gt;1,0,1),0)</f>
        <v>0</v>
      </c>
    </row>
    <row r="3944" spans="8:13" ht="12.75" customHeight="1" x14ac:dyDescent="0.25">
      <c r="H3944" s="47"/>
      <c r="M3944" s="52">
        <f>IF(H3944&gt;0,IF(COUNTIF($A$2:A3944,A3944)&gt;1,0,1),0)</f>
        <v>0</v>
      </c>
    </row>
    <row r="3945" spans="8:13" ht="12.75" customHeight="1" x14ac:dyDescent="0.25">
      <c r="H3945" s="47"/>
      <c r="M3945" s="52">
        <f>IF(H3945&gt;0,IF(COUNTIF($A$2:A3945,A3945)&gt;1,0,1),0)</f>
        <v>0</v>
      </c>
    </row>
    <row r="3946" spans="8:13" ht="12.75" customHeight="1" x14ac:dyDescent="0.25">
      <c r="H3946" s="47"/>
      <c r="M3946" s="52">
        <f>IF(H3946&gt;0,IF(COUNTIF($A$2:A3946,A3946)&gt;1,0,1),0)</f>
        <v>0</v>
      </c>
    </row>
    <row r="3947" spans="8:13" ht="12.75" customHeight="1" x14ac:dyDescent="0.25">
      <c r="H3947" s="47"/>
      <c r="M3947" s="52">
        <f>IF(H3947&gt;0,IF(COUNTIF($A$2:A3947,A3947)&gt;1,0,1),0)</f>
        <v>0</v>
      </c>
    </row>
    <row r="3948" spans="8:13" ht="12.75" customHeight="1" x14ac:dyDescent="0.25">
      <c r="H3948" s="47"/>
      <c r="M3948" s="52">
        <f>IF(H3948&gt;0,IF(COUNTIF($A$2:A3948,A3948)&gt;1,0,1),0)</f>
        <v>0</v>
      </c>
    </row>
    <row r="3949" spans="8:13" ht="12.75" customHeight="1" x14ac:dyDescent="0.25">
      <c r="H3949" s="47"/>
      <c r="M3949" s="52">
        <f>IF(H3949&gt;0,IF(COUNTIF($A$2:A3949,A3949)&gt;1,0,1),0)</f>
        <v>0</v>
      </c>
    </row>
    <row r="3950" spans="8:13" ht="12.75" customHeight="1" x14ac:dyDescent="0.25">
      <c r="H3950" s="47"/>
      <c r="M3950" s="52">
        <f>IF(H3950&gt;0,IF(COUNTIF($A$2:A3950,A3950)&gt;1,0,1),0)</f>
        <v>0</v>
      </c>
    </row>
    <row r="3951" spans="8:13" ht="12.75" customHeight="1" x14ac:dyDescent="0.25">
      <c r="H3951" s="47"/>
      <c r="M3951" s="52">
        <f>IF(H3951&gt;0,IF(COUNTIF($A$2:A3951,A3951)&gt;1,0,1),0)</f>
        <v>0</v>
      </c>
    </row>
    <row r="3952" spans="8:13" ht="12.75" customHeight="1" x14ac:dyDescent="0.25">
      <c r="H3952" s="47"/>
      <c r="M3952" s="52">
        <f>IF(H3952&gt;0,IF(COUNTIF($A$2:A3952,A3952)&gt;1,0,1),0)</f>
        <v>0</v>
      </c>
    </row>
    <row r="3953" spans="8:13" ht="12.75" customHeight="1" x14ac:dyDescent="0.25">
      <c r="H3953" s="47"/>
      <c r="M3953" s="52">
        <f>IF(H3953&gt;0,IF(COUNTIF($A$2:A3953,A3953)&gt;1,0,1),0)</f>
        <v>0</v>
      </c>
    </row>
    <row r="3954" spans="8:13" ht="12.75" customHeight="1" x14ac:dyDescent="0.25">
      <c r="H3954" s="47"/>
      <c r="M3954" s="52">
        <f>IF(H3954&gt;0,IF(COUNTIF($A$2:A3954,A3954)&gt;1,0,1),0)</f>
        <v>0</v>
      </c>
    </row>
    <row r="3955" spans="8:13" ht="12.75" customHeight="1" x14ac:dyDescent="0.25">
      <c r="H3955" s="47"/>
      <c r="M3955" s="52">
        <f>IF(H3955&gt;0,IF(COUNTIF($A$2:A3955,A3955)&gt;1,0,1),0)</f>
        <v>0</v>
      </c>
    </row>
    <row r="3956" spans="8:13" ht="12.75" customHeight="1" x14ac:dyDescent="0.25">
      <c r="H3956" s="47"/>
      <c r="M3956" s="52">
        <f>IF(H3956&gt;0,IF(COUNTIF($A$2:A3956,A3956)&gt;1,0,1),0)</f>
        <v>0</v>
      </c>
    </row>
    <row r="3957" spans="8:13" ht="12.75" customHeight="1" x14ac:dyDescent="0.25">
      <c r="H3957" s="47"/>
      <c r="M3957" s="52">
        <f>IF(H3957&gt;0,IF(COUNTIF($A$2:A3957,A3957)&gt;1,0,1),0)</f>
        <v>0</v>
      </c>
    </row>
    <row r="3958" spans="8:13" ht="12.75" customHeight="1" x14ac:dyDescent="0.25">
      <c r="H3958" s="47"/>
      <c r="M3958" s="52">
        <f>IF(H3958&gt;0,IF(COUNTIF($A$2:A3958,A3958)&gt;1,0,1),0)</f>
        <v>0</v>
      </c>
    </row>
    <row r="3959" spans="8:13" ht="12.75" customHeight="1" x14ac:dyDescent="0.25">
      <c r="H3959" s="47"/>
      <c r="M3959" s="52">
        <f>IF(H3959&gt;0,IF(COUNTIF($A$2:A3959,A3959)&gt;1,0,1),0)</f>
        <v>0</v>
      </c>
    </row>
    <row r="3960" spans="8:13" ht="12.75" customHeight="1" x14ac:dyDescent="0.25">
      <c r="H3960" s="47"/>
      <c r="M3960" s="52">
        <f>IF(H3960&gt;0,IF(COUNTIF($A$2:A3960,A3960)&gt;1,0,1),0)</f>
        <v>0</v>
      </c>
    </row>
    <row r="3961" spans="8:13" ht="12.75" customHeight="1" x14ac:dyDescent="0.25">
      <c r="H3961" s="47"/>
      <c r="M3961" s="52">
        <f>IF(H3961&gt;0,IF(COUNTIF($A$2:A3961,A3961)&gt;1,0,1),0)</f>
        <v>0</v>
      </c>
    </row>
    <row r="3962" spans="8:13" ht="12.75" customHeight="1" x14ac:dyDescent="0.25">
      <c r="H3962" s="47"/>
      <c r="M3962" s="52">
        <f>IF(H3962&gt;0,IF(COUNTIF($A$2:A3962,A3962)&gt;1,0,1),0)</f>
        <v>0</v>
      </c>
    </row>
    <row r="3963" spans="8:13" ht="12.75" customHeight="1" x14ac:dyDescent="0.25">
      <c r="H3963" s="47"/>
      <c r="M3963" s="52">
        <f>IF(H3963&gt;0,IF(COUNTIF($A$2:A3963,A3963)&gt;1,0,1),0)</f>
        <v>0</v>
      </c>
    </row>
    <row r="3964" spans="8:13" ht="12.75" customHeight="1" x14ac:dyDescent="0.25">
      <c r="H3964" s="47"/>
      <c r="M3964" s="52">
        <f>IF(H3964&gt;0,IF(COUNTIF($A$2:A3964,A3964)&gt;1,0,1),0)</f>
        <v>0</v>
      </c>
    </row>
    <row r="3965" spans="8:13" ht="12.75" customHeight="1" x14ac:dyDescent="0.25">
      <c r="H3965" s="47"/>
      <c r="M3965" s="52">
        <f>IF(H3965&gt;0,IF(COUNTIF($A$2:A3965,A3965)&gt;1,0,1),0)</f>
        <v>0</v>
      </c>
    </row>
    <row r="3966" spans="8:13" ht="12.75" customHeight="1" x14ac:dyDescent="0.25">
      <c r="H3966" s="47"/>
      <c r="M3966" s="52">
        <f>IF(H3966&gt;0,IF(COUNTIF($A$2:A3966,A3966)&gt;1,0,1),0)</f>
        <v>0</v>
      </c>
    </row>
    <row r="3967" spans="8:13" ht="12.75" customHeight="1" x14ac:dyDescent="0.25">
      <c r="H3967" s="47"/>
      <c r="M3967" s="52">
        <f>IF(H3967&gt;0,IF(COUNTIF($A$2:A3967,A3967)&gt;1,0,1),0)</f>
        <v>0</v>
      </c>
    </row>
    <row r="3968" spans="8:13" ht="12.75" customHeight="1" x14ac:dyDescent="0.25">
      <c r="H3968" s="47"/>
      <c r="M3968" s="52">
        <f>IF(H3968&gt;0,IF(COUNTIF($A$2:A3968,A3968)&gt;1,0,1),0)</f>
        <v>0</v>
      </c>
    </row>
    <row r="3969" spans="8:13" ht="12.75" customHeight="1" x14ac:dyDescent="0.25">
      <c r="H3969" s="47"/>
      <c r="M3969" s="52">
        <f>IF(H3969&gt;0,IF(COUNTIF($A$2:A3969,A3969)&gt;1,0,1),0)</f>
        <v>0</v>
      </c>
    </row>
    <row r="3970" spans="8:13" ht="12.75" customHeight="1" x14ac:dyDescent="0.25">
      <c r="H3970" s="47"/>
      <c r="M3970" s="52">
        <f>IF(H3970&gt;0,IF(COUNTIF($A$2:A3970,A3970)&gt;1,0,1),0)</f>
        <v>0</v>
      </c>
    </row>
    <row r="3971" spans="8:13" ht="12.75" customHeight="1" x14ac:dyDescent="0.25">
      <c r="H3971" s="47"/>
      <c r="M3971" s="52">
        <f>IF(H3971&gt;0,IF(COUNTIF($A$2:A3971,A3971)&gt;1,0,1),0)</f>
        <v>0</v>
      </c>
    </row>
    <row r="3972" spans="8:13" ht="12.75" customHeight="1" x14ac:dyDescent="0.25">
      <c r="H3972" s="47"/>
      <c r="M3972" s="52">
        <f>IF(H3972&gt;0,IF(COUNTIF($A$2:A3972,A3972)&gt;1,0,1),0)</f>
        <v>0</v>
      </c>
    </row>
    <row r="3973" spans="8:13" ht="12.75" customHeight="1" x14ac:dyDescent="0.25">
      <c r="H3973" s="47"/>
      <c r="M3973" s="52">
        <f>IF(H3973&gt;0,IF(COUNTIF($A$2:A3973,A3973)&gt;1,0,1),0)</f>
        <v>0</v>
      </c>
    </row>
    <row r="3974" spans="8:13" ht="12.75" customHeight="1" x14ac:dyDescent="0.25">
      <c r="H3974" s="47"/>
      <c r="M3974" s="52">
        <f>IF(H3974&gt;0,IF(COUNTIF($A$2:A3974,A3974)&gt;1,0,1),0)</f>
        <v>0</v>
      </c>
    </row>
    <row r="3975" spans="8:13" ht="12.75" customHeight="1" x14ac:dyDescent="0.25">
      <c r="H3975" s="47"/>
      <c r="M3975" s="52">
        <f>IF(H3975&gt;0,IF(COUNTIF($A$2:A3975,A3975)&gt;1,0,1),0)</f>
        <v>0</v>
      </c>
    </row>
    <row r="3976" spans="8:13" ht="12.75" customHeight="1" x14ac:dyDescent="0.25">
      <c r="H3976" s="47"/>
      <c r="M3976" s="52">
        <f>IF(H3976&gt;0,IF(COUNTIF($A$2:A3976,A3976)&gt;1,0,1),0)</f>
        <v>0</v>
      </c>
    </row>
    <row r="3977" spans="8:13" ht="12.75" customHeight="1" x14ac:dyDescent="0.25">
      <c r="H3977" s="47"/>
      <c r="M3977" s="52">
        <f>IF(H3977&gt;0,IF(COUNTIF($A$2:A3977,A3977)&gt;1,0,1),0)</f>
        <v>0</v>
      </c>
    </row>
    <row r="3978" spans="8:13" ht="12.75" customHeight="1" x14ac:dyDescent="0.25">
      <c r="H3978" s="47"/>
      <c r="M3978" s="52">
        <f>IF(H3978&gt;0,IF(COUNTIF($A$2:A3978,A3978)&gt;1,0,1),0)</f>
        <v>0</v>
      </c>
    </row>
    <row r="3979" spans="8:13" ht="12.75" customHeight="1" x14ac:dyDescent="0.25">
      <c r="H3979" s="47"/>
      <c r="M3979" s="52">
        <f>IF(H3979&gt;0,IF(COUNTIF($A$2:A3979,A3979)&gt;1,0,1),0)</f>
        <v>0</v>
      </c>
    </row>
    <row r="3980" spans="8:13" ht="12.75" customHeight="1" x14ac:dyDescent="0.25">
      <c r="H3980" s="47"/>
      <c r="M3980" s="52">
        <f>IF(H3980&gt;0,IF(COUNTIF($A$2:A3980,A3980)&gt;1,0,1),0)</f>
        <v>0</v>
      </c>
    </row>
    <row r="3981" spans="8:13" ht="12.75" customHeight="1" x14ac:dyDescent="0.25">
      <c r="H3981" s="47"/>
      <c r="M3981" s="52">
        <f>IF(H3981&gt;0,IF(COUNTIF($A$2:A3981,A3981)&gt;1,0,1),0)</f>
        <v>0</v>
      </c>
    </row>
    <row r="3982" spans="8:13" ht="12.75" customHeight="1" x14ac:dyDescent="0.25">
      <c r="H3982" s="47"/>
      <c r="M3982" s="52">
        <f>IF(H3982&gt;0,IF(COUNTIF($A$2:A3982,A3982)&gt;1,0,1),0)</f>
        <v>0</v>
      </c>
    </row>
    <row r="3983" spans="8:13" ht="12.75" customHeight="1" x14ac:dyDescent="0.25">
      <c r="H3983" s="47"/>
      <c r="M3983" s="52">
        <f>IF(H3983&gt;0,IF(COUNTIF($A$2:A3983,A3983)&gt;1,0,1),0)</f>
        <v>0</v>
      </c>
    </row>
    <row r="3984" spans="8:13" ht="12.75" customHeight="1" x14ac:dyDescent="0.25">
      <c r="H3984" s="47"/>
      <c r="M3984" s="52">
        <f>IF(H3984&gt;0,IF(COUNTIF($A$2:A3984,A3984)&gt;1,0,1),0)</f>
        <v>0</v>
      </c>
    </row>
    <row r="3985" spans="8:13" ht="12.75" customHeight="1" x14ac:dyDescent="0.25">
      <c r="H3985" s="47"/>
      <c r="M3985" s="52">
        <f>IF(H3985&gt;0,IF(COUNTIF($A$2:A3985,A3985)&gt;1,0,1),0)</f>
        <v>0</v>
      </c>
    </row>
    <row r="3986" spans="8:13" ht="12.75" customHeight="1" x14ac:dyDescent="0.25">
      <c r="H3986" s="47"/>
      <c r="M3986" s="52">
        <f>IF(H3986&gt;0,IF(COUNTIF($A$2:A3986,A3986)&gt;1,0,1),0)</f>
        <v>0</v>
      </c>
    </row>
    <row r="3987" spans="8:13" ht="12.75" customHeight="1" x14ac:dyDescent="0.25">
      <c r="H3987" s="47"/>
      <c r="M3987" s="52">
        <f>IF(H3987&gt;0,IF(COUNTIF($A$2:A3987,A3987)&gt;1,0,1),0)</f>
        <v>0</v>
      </c>
    </row>
    <row r="3988" spans="8:13" ht="12.75" customHeight="1" x14ac:dyDescent="0.25">
      <c r="H3988" s="47"/>
      <c r="M3988" s="52">
        <f>IF(H3988&gt;0,IF(COUNTIF($A$2:A3988,A3988)&gt;1,0,1),0)</f>
        <v>0</v>
      </c>
    </row>
    <row r="3989" spans="8:13" ht="12.75" customHeight="1" x14ac:dyDescent="0.25">
      <c r="H3989" s="47"/>
      <c r="M3989" s="52">
        <f>IF(H3989&gt;0,IF(COUNTIF($A$2:A3989,A3989)&gt;1,0,1),0)</f>
        <v>0</v>
      </c>
    </row>
    <row r="3990" spans="8:13" ht="12.75" customHeight="1" x14ac:dyDescent="0.25">
      <c r="H3990" s="47"/>
      <c r="M3990" s="52">
        <f>IF(H3990&gt;0,IF(COUNTIF($A$2:A3990,A3990)&gt;1,0,1),0)</f>
        <v>0</v>
      </c>
    </row>
    <row r="3991" spans="8:13" ht="12.75" customHeight="1" x14ac:dyDescent="0.25">
      <c r="H3991" s="47"/>
      <c r="M3991" s="52">
        <f>IF(H3991&gt;0,IF(COUNTIF($A$2:A3991,A3991)&gt;1,0,1),0)</f>
        <v>0</v>
      </c>
    </row>
    <row r="3992" spans="8:13" ht="12.75" customHeight="1" x14ac:dyDescent="0.25">
      <c r="H3992" s="47"/>
      <c r="M3992" s="52">
        <f>IF(H3992&gt;0,IF(COUNTIF($A$2:A3992,A3992)&gt;1,0,1),0)</f>
        <v>0</v>
      </c>
    </row>
    <row r="3993" spans="8:13" ht="12.75" customHeight="1" x14ac:dyDescent="0.25">
      <c r="H3993" s="47"/>
      <c r="M3993" s="52">
        <f>IF(H3993&gt;0,IF(COUNTIF($A$2:A3993,A3993)&gt;1,0,1),0)</f>
        <v>0</v>
      </c>
    </row>
    <row r="3994" spans="8:13" ht="12.75" customHeight="1" x14ac:dyDescent="0.25">
      <c r="H3994" s="47"/>
      <c r="M3994" s="52">
        <f>IF(H3994&gt;0,IF(COUNTIF($A$2:A3994,A3994)&gt;1,0,1),0)</f>
        <v>0</v>
      </c>
    </row>
    <row r="3995" spans="8:13" ht="12.75" customHeight="1" x14ac:dyDescent="0.25">
      <c r="H3995" s="47"/>
      <c r="M3995" s="52">
        <f>IF(H3995&gt;0,IF(COUNTIF($A$2:A3995,A3995)&gt;1,0,1),0)</f>
        <v>0</v>
      </c>
    </row>
    <row r="3996" spans="8:13" ht="12.75" customHeight="1" x14ac:dyDescent="0.25">
      <c r="H3996" s="47"/>
      <c r="M3996" s="52">
        <f>IF(H3996&gt;0,IF(COUNTIF($A$2:A3996,A3996)&gt;1,0,1),0)</f>
        <v>0</v>
      </c>
    </row>
    <row r="3997" spans="8:13" ht="12.75" customHeight="1" x14ac:dyDescent="0.25">
      <c r="H3997" s="47"/>
      <c r="M3997" s="52">
        <f>IF(H3997&gt;0,IF(COUNTIF($A$2:A3997,A3997)&gt;1,0,1),0)</f>
        <v>0</v>
      </c>
    </row>
    <row r="3998" spans="8:13" ht="12.75" customHeight="1" x14ac:dyDescent="0.25">
      <c r="H3998" s="47"/>
      <c r="M3998" s="52">
        <f>IF(H3998&gt;0,IF(COUNTIF($A$2:A3998,A3998)&gt;1,0,1),0)</f>
        <v>0</v>
      </c>
    </row>
    <row r="3999" spans="8:13" ht="12.75" customHeight="1" x14ac:dyDescent="0.25">
      <c r="H3999" s="47"/>
      <c r="M3999" s="52">
        <f>IF(H3999&gt;0,IF(COUNTIF($A$2:A3999,A3999)&gt;1,0,1),0)</f>
        <v>0</v>
      </c>
    </row>
    <row r="4000" spans="8:13" ht="12.75" customHeight="1" x14ac:dyDescent="0.25">
      <c r="H4000" s="47"/>
      <c r="M4000" s="52">
        <f>IF(H4000&gt;0,IF(COUNTIF($A$2:A4000,A4000)&gt;1,0,1),0)</f>
        <v>0</v>
      </c>
    </row>
    <row r="4001" spans="8:13" ht="12.75" customHeight="1" x14ac:dyDescent="0.25">
      <c r="H4001" s="47"/>
      <c r="M4001" s="52">
        <f>IF(H4001&gt;0,IF(COUNTIF($A$2:A4001,A4001)&gt;1,0,1),0)</f>
        <v>0</v>
      </c>
    </row>
    <row r="4002" spans="8:13" ht="12.75" customHeight="1" x14ac:dyDescent="0.25">
      <c r="H4002" s="47"/>
      <c r="M4002" s="52">
        <f>IF(H4002&gt;0,IF(COUNTIF($A$2:A4002,A4002)&gt;1,0,1),0)</f>
        <v>0</v>
      </c>
    </row>
    <row r="4003" spans="8:13" ht="12.75" customHeight="1" x14ac:dyDescent="0.25">
      <c r="H4003" s="47"/>
      <c r="M4003" s="52">
        <f>IF(H4003&gt;0,IF(COUNTIF($A$2:A4003,A4003)&gt;1,0,1),0)</f>
        <v>0</v>
      </c>
    </row>
    <row r="4004" spans="8:13" ht="12.75" customHeight="1" x14ac:dyDescent="0.25">
      <c r="H4004" s="47"/>
      <c r="M4004" s="52">
        <f>IF(H4004&gt;0,IF(COUNTIF($A$2:A4004,A4004)&gt;1,0,1),0)</f>
        <v>0</v>
      </c>
    </row>
    <row r="4005" spans="8:13" ht="12.75" customHeight="1" x14ac:dyDescent="0.25">
      <c r="H4005" s="47"/>
      <c r="M4005" s="52">
        <f>IF(H4005&gt;0,IF(COUNTIF($A$2:A4005,A4005)&gt;1,0,1),0)</f>
        <v>0</v>
      </c>
    </row>
    <row r="4006" spans="8:13" ht="12.75" customHeight="1" x14ac:dyDescent="0.25">
      <c r="H4006" s="47"/>
      <c r="M4006" s="52">
        <f>IF(H4006&gt;0,IF(COUNTIF($A$2:A4006,A4006)&gt;1,0,1),0)</f>
        <v>0</v>
      </c>
    </row>
    <row r="4007" spans="8:13" ht="12.75" customHeight="1" x14ac:dyDescent="0.25">
      <c r="H4007" s="47"/>
      <c r="M4007" s="52">
        <f>IF(H4007&gt;0,IF(COUNTIF($A$2:A4007,A4007)&gt;1,0,1),0)</f>
        <v>0</v>
      </c>
    </row>
    <row r="4008" spans="8:13" ht="12.75" customHeight="1" x14ac:dyDescent="0.25">
      <c r="H4008" s="47"/>
      <c r="M4008" s="52">
        <f>IF(H4008&gt;0,IF(COUNTIF($A$2:A4008,A4008)&gt;1,0,1),0)</f>
        <v>0</v>
      </c>
    </row>
    <row r="4009" spans="8:13" ht="12.75" customHeight="1" x14ac:dyDescent="0.25">
      <c r="H4009" s="47"/>
      <c r="M4009" s="52">
        <f>IF(H4009&gt;0,IF(COUNTIF($A$2:A4009,A4009)&gt;1,0,1),0)</f>
        <v>0</v>
      </c>
    </row>
    <row r="4010" spans="8:13" ht="12.75" customHeight="1" x14ac:dyDescent="0.25">
      <c r="H4010" s="47"/>
      <c r="M4010" s="52">
        <f>IF(H4010&gt;0,IF(COUNTIF($A$2:A4010,A4010)&gt;1,0,1),0)</f>
        <v>0</v>
      </c>
    </row>
    <row r="4011" spans="8:13" ht="12.75" customHeight="1" x14ac:dyDescent="0.25">
      <c r="H4011" s="47"/>
      <c r="M4011" s="52">
        <f>IF(H4011&gt;0,IF(COUNTIF($A$2:A4011,A4011)&gt;1,0,1),0)</f>
        <v>0</v>
      </c>
    </row>
    <row r="4012" spans="8:13" ht="12.75" customHeight="1" x14ac:dyDescent="0.25">
      <c r="H4012" s="47"/>
      <c r="M4012" s="52">
        <f>IF(H4012&gt;0,IF(COUNTIF($A$2:A4012,A4012)&gt;1,0,1),0)</f>
        <v>0</v>
      </c>
    </row>
    <row r="4013" spans="8:13" ht="12.75" customHeight="1" x14ac:dyDescent="0.25">
      <c r="H4013" s="47"/>
      <c r="M4013" s="52">
        <f>IF(H4013&gt;0,IF(COUNTIF($A$2:A4013,A4013)&gt;1,0,1),0)</f>
        <v>0</v>
      </c>
    </row>
    <row r="4014" spans="8:13" ht="12.75" customHeight="1" x14ac:dyDescent="0.25">
      <c r="H4014" s="47"/>
      <c r="M4014" s="52">
        <f>IF(H4014&gt;0,IF(COUNTIF($A$2:A4014,A4014)&gt;1,0,1),0)</f>
        <v>0</v>
      </c>
    </row>
    <row r="4015" spans="8:13" ht="12.75" customHeight="1" x14ac:dyDescent="0.25">
      <c r="H4015" s="47"/>
      <c r="M4015" s="52">
        <f>IF(H4015&gt;0,IF(COUNTIF($A$2:A4015,A4015)&gt;1,0,1),0)</f>
        <v>0</v>
      </c>
    </row>
    <row r="4016" spans="8:13" ht="12.75" customHeight="1" x14ac:dyDescent="0.25">
      <c r="H4016" s="47"/>
      <c r="M4016" s="52">
        <f>IF(H4016&gt;0,IF(COUNTIF($A$2:A4016,A4016)&gt;1,0,1),0)</f>
        <v>0</v>
      </c>
    </row>
    <row r="4017" spans="8:13" ht="12.75" customHeight="1" x14ac:dyDescent="0.25">
      <c r="H4017" s="47"/>
      <c r="M4017" s="52">
        <f>IF(H4017&gt;0,IF(COUNTIF($A$2:A4017,A4017)&gt;1,0,1),0)</f>
        <v>0</v>
      </c>
    </row>
    <row r="4018" spans="8:13" ht="12.75" customHeight="1" x14ac:dyDescent="0.25">
      <c r="H4018" s="47"/>
      <c r="M4018" s="52">
        <f>IF(H4018&gt;0,IF(COUNTIF($A$2:A4018,A4018)&gt;1,0,1),0)</f>
        <v>0</v>
      </c>
    </row>
    <row r="4019" spans="8:13" ht="12.75" customHeight="1" x14ac:dyDescent="0.25">
      <c r="H4019" s="47"/>
      <c r="M4019" s="52">
        <f>IF(H4019&gt;0,IF(COUNTIF($A$2:A4019,A4019)&gt;1,0,1),0)</f>
        <v>0</v>
      </c>
    </row>
    <row r="4020" spans="8:13" ht="12.75" customHeight="1" x14ac:dyDescent="0.25">
      <c r="H4020" s="47"/>
      <c r="M4020" s="52">
        <f>IF(H4020&gt;0,IF(COUNTIF($A$2:A4020,A4020)&gt;1,0,1),0)</f>
        <v>0</v>
      </c>
    </row>
    <row r="4021" spans="8:13" ht="12.75" customHeight="1" x14ac:dyDescent="0.25">
      <c r="H4021" s="47"/>
      <c r="M4021" s="52">
        <f>IF(H4021&gt;0,IF(COUNTIF($A$2:A4021,A4021)&gt;1,0,1),0)</f>
        <v>0</v>
      </c>
    </row>
    <row r="4022" spans="8:13" ht="12.75" customHeight="1" x14ac:dyDescent="0.25">
      <c r="H4022" s="47"/>
      <c r="M4022" s="52">
        <f>IF(H4022&gt;0,IF(COUNTIF($A$2:A4022,A4022)&gt;1,0,1),0)</f>
        <v>0</v>
      </c>
    </row>
    <row r="4023" spans="8:13" ht="12.75" customHeight="1" x14ac:dyDescent="0.25">
      <c r="H4023" s="47"/>
      <c r="M4023" s="52">
        <f>IF(H4023&gt;0,IF(COUNTIF($A$2:A4023,A4023)&gt;1,0,1),0)</f>
        <v>0</v>
      </c>
    </row>
    <row r="4024" spans="8:13" ht="12.75" customHeight="1" x14ac:dyDescent="0.25">
      <c r="H4024" s="47"/>
      <c r="M4024" s="52">
        <f>IF(H4024&gt;0,IF(COUNTIF($A$2:A4024,A4024)&gt;1,0,1),0)</f>
        <v>0</v>
      </c>
    </row>
    <row r="4025" spans="8:13" ht="12.75" customHeight="1" x14ac:dyDescent="0.25">
      <c r="H4025" s="47"/>
      <c r="M4025" s="52">
        <f>IF(H4025&gt;0,IF(COUNTIF($A$2:A4025,A4025)&gt;1,0,1),0)</f>
        <v>0</v>
      </c>
    </row>
    <row r="4026" spans="8:13" ht="12.75" customHeight="1" x14ac:dyDescent="0.25">
      <c r="H4026" s="47"/>
      <c r="M4026" s="52">
        <f>IF(H4026&gt;0,IF(COUNTIF($A$2:A4026,A4026)&gt;1,0,1),0)</f>
        <v>0</v>
      </c>
    </row>
    <row r="4027" spans="8:13" ht="12.75" customHeight="1" x14ac:dyDescent="0.25">
      <c r="H4027" s="47"/>
      <c r="M4027" s="52">
        <f>IF(H4027&gt;0,IF(COUNTIF($A$2:A4027,A4027)&gt;1,0,1),0)</f>
        <v>0</v>
      </c>
    </row>
    <row r="4028" spans="8:13" ht="12.75" customHeight="1" x14ac:dyDescent="0.25">
      <c r="H4028" s="47"/>
      <c r="M4028" s="52">
        <f>IF(H4028&gt;0,IF(COUNTIF($A$2:A4028,A4028)&gt;1,0,1),0)</f>
        <v>0</v>
      </c>
    </row>
    <row r="4029" spans="8:13" ht="12.75" customHeight="1" x14ac:dyDescent="0.25">
      <c r="H4029" s="47"/>
      <c r="M4029" s="52">
        <f>IF(H4029&gt;0,IF(COUNTIF($A$2:A4029,A4029)&gt;1,0,1),0)</f>
        <v>0</v>
      </c>
    </row>
    <row r="4030" spans="8:13" ht="12.75" customHeight="1" x14ac:dyDescent="0.25">
      <c r="H4030" s="47"/>
      <c r="M4030" s="52">
        <f>IF(H4030&gt;0,IF(COUNTIF($A$2:A4030,A4030)&gt;1,0,1),0)</f>
        <v>0</v>
      </c>
    </row>
    <row r="4031" spans="8:13" ht="12.75" customHeight="1" x14ac:dyDescent="0.25">
      <c r="H4031" s="47"/>
      <c r="M4031" s="52">
        <f>IF(H4031&gt;0,IF(COUNTIF($A$2:A4031,A4031)&gt;1,0,1),0)</f>
        <v>0</v>
      </c>
    </row>
    <row r="4032" spans="8:13" ht="12.75" customHeight="1" x14ac:dyDescent="0.25">
      <c r="H4032" s="47"/>
      <c r="M4032" s="52">
        <f>IF(H4032&gt;0,IF(COUNTIF($A$2:A4032,A4032)&gt;1,0,1),0)</f>
        <v>0</v>
      </c>
    </row>
    <row r="4033" spans="8:13" ht="12.75" customHeight="1" x14ac:dyDescent="0.25">
      <c r="H4033" s="47"/>
      <c r="M4033" s="52">
        <f>IF(H4033&gt;0,IF(COUNTIF($A$2:A4033,A4033)&gt;1,0,1),0)</f>
        <v>0</v>
      </c>
    </row>
    <row r="4034" spans="8:13" ht="12.75" customHeight="1" x14ac:dyDescent="0.25">
      <c r="H4034" s="47"/>
      <c r="M4034" s="52">
        <f>IF(H4034&gt;0,IF(COUNTIF($A$2:A4034,A4034)&gt;1,0,1),0)</f>
        <v>0</v>
      </c>
    </row>
    <row r="4035" spans="8:13" ht="12.75" customHeight="1" x14ac:dyDescent="0.25">
      <c r="H4035" s="47"/>
      <c r="M4035" s="52">
        <f>IF(H4035&gt;0,IF(COUNTIF($A$2:A4035,A4035)&gt;1,0,1),0)</f>
        <v>0</v>
      </c>
    </row>
    <row r="4036" spans="8:13" ht="12.75" customHeight="1" x14ac:dyDescent="0.25">
      <c r="H4036" s="47"/>
      <c r="M4036" s="52">
        <f>IF(H4036&gt;0,IF(COUNTIF($A$2:A4036,A4036)&gt;1,0,1),0)</f>
        <v>0</v>
      </c>
    </row>
    <row r="4037" spans="8:13" ht="12.75" customHeight="1" x14ac:dyDescent="0.25">
      <c r="H4037" s="47"/>
      <c r="M4037" s="52">
        <f>IF(H4037&gt;0,IF(COUNTIF($A$2:A4037,A4037)&gt;1,0,1),0)</f>
        <v>0</v>
      </c>
    </row>
    <row r="4038" spans="8:13" ht="12.75" customHeight="1" x14ac:dyDescent="0.25">
      <c r="H4038" s="47"/>
      <c r="M4038" s="52">
        <f>IF(H4038&gt;0,IF(COUNTIF($A$2:A4038,A4038)&gt;1,0,1),0)</f>
        <v>0</v>
      </c>
    </row>
    <row r="4039" spans="8:13" ht="12.75" customHeight="1" x14ac:dyDescent="0.25">
      <c r="H4039" s="47"/>
      <c r="M4039" s="52">
        <f>IF(H4039&gt;0,IF(COUNTIF($A$2:A4039,A4039)&gt;1,0,1),0)</f>
        <v>0</v>
      </c>
    </row>
    <row r="4040" spans="8:13" ht="12.75" customHeight="1" x14ac:dyDescent="0.25">
      <c r="H4040" s="47"/>
      <c r="M4040" s="52">
        <f>IF(H4040&gt;0,IF(COUNTIF($A$2:A4040,A4040)&gt;1,0,1),0)</f>
        <v>0</v>
      </c>
    </row>
    <row r="4041" spans="8:13" ht="12.75" customHeight="1" x14ac:dyDescent="0.25">
      <c r="H4041" s="47"/>
      <c r="M4041" s="52">
        <f>IF(H4041&gt;0,IF(COUNTIF($A$2:A4041,A4041)&gt;1,0,1),0)</f>
        <v>0</v>
      </c>
    </row>
    <row r="4042" spans="8:13" ht="12.75" customHeight="1" x14ac:dyDescent="0.25">
      <c r="H4042" s="47"/>
      <c r="M4042" s="52">
        <f>IF(H4042&gt;0,IF(COUNTIF($A$2:A4042,A4042)&gt;1,0,1),0)</f>
        <v>0</v>
      </c>
    </row>
    <row r="4043" spans="8:13" ht="12.75" customHeight="1" x14ac:dyDescent="0.25">
      <c r="H4043" s="47"/>
      <c r="M4043" s="52">
        <f>IF(H4043&gt;0,IF(COUNTIF($A$2:A4043,A4043)&gt;1,0,1),0)</f>
        <v>0</v>
      </c>
    </row>
    <row r="4044" spans="8:13" ht="12.75" customHeight="1" x14ac:dyDescent="0.25">
      <c r="H4044" s="47"/>
      <c r="M4044" s="52">
        <f>IF(H4044&gt;0,IF(COUNTIF($A$2:A4044,A4044)&gt;1,0,1),0)</f>
        <v>0</v>
      </c>
    </row>
    <row r="4045" spans="8:13" ht="12.75" customHeight="1" x14ac:dyDescent="0.25">
      <c r="H4045" s="47"/>
      <c r="M4045" s="52">
        <f>IF(H4045&gt;0,IF(COUNTIF($A$2:A4045,A4045)&gt;1,0,1),0)</f>
        <v>0</v>
      </c>
    </row>
    <row r="4046" spans="8:13" ht="12.75" customHeight="1" x14ac:dyDescent="0.25">
      <c r="H4046" s="47"/>
      <c r="M4046" s="52">
        <f>IF(H4046&gt;0,IF(COUNTIF($A$2:A4046,A4046)&gt;1,0,1),0)</f>
        <v>0</v>
      </c>
    </row>
    <row r="4047" spans="8:13" ht="12.75" customHeight="1" x14ac:dyDescent="0.25">
      <c r="H4047" s="47"/>
      <c r="M4047" s="52">
        <f>IF(H4047&gt;0,IF(COUNTIF($A$2:A4047,A4047)&gt;1,0,1),0)</f>
        <v>0</v>
      </c>
    </row>
    <row r="4048" spans="8:13" ht="12.75" customHeight="1" x14ac:dyDescent="0.25">
      <c r="H4048" s="47"/>
      <c r="M4048" s="52">
        <f>IF(H4048&gt;0,IF(COUNTIF($A$2:A4048,A4048)&gt;1,0,1),0)</f>
        <v>0</v>
      </c>
    </row>
    <row r="4049" spans="8:13" ht="12.75" customHeight="1" x14ac:dyDescent="0.25">
      <c r="H4049" s="47"/>
      <c r="M4049" s="52">
        <f>IF(H4049&gt;0,IF(COUNTIF($A$2:A4049,A4049)&gt;1,0,1),0)</f>
        <v>0</v>
      </c>
    </row>
    <row r="4050" spans="8:13" ht="12.75" customHeight="1" x14ac:dyDescent="0.25">
      <c r="H4050" s="47"/>
      <c r="M4050" s="52">
        <f>IF(H4050&gt;0,IF(COUNTIF($A$2:A4050,A4050)&gt;1,0,1),0)</f>
        <v>0</v>
      </c>
    </row>
    <row r="4051" spans="8:13" ht="12.75" customHeight="1" x14ac:dyDescent="0.25">
      <c r="H4051" s="47"/>
      <c r="M4051" s="52">
        <f>IF(H4051&gt;0,IF(COUNTIF($A$2:A4051,A4051)&gt;1,0,1),0)</f>
        <v>0</v>
      </c>
    </row>
    <row r="4052" spans="8:13" ht="12.75" customHeight="1" x14ac:dyDescent="0.25">
      <c r="H4052" s="47"/>
      <c r="M4052" s="52">
        <f>IF(H4052&gt;0,IF(COUNTIF($A$2:A4052,A4052)&gt;1,0,1),0)</f>
        <v>0</v>
      </c>
    </row>
    <row r="4053" spans="8:13" ht="12.75" customHeight="1" x14ac:dyDescent="0.25">
      <c r="H4053" s="47"/>
      <c r="M4053" s="52">
        <f>IF(H4053&gt;0,IF(COUNTIF($A$2:A4053,A4053)&gt;1,0,1),0)</f>
        <v>0</v>
      </c>
    </row>
    <row r="4054" spans="8:13" ht="12.75" customHeight="1" x14ac:dyDescent="0.25">
      <c r="H4054" s="47"/>
      <c r="M4054" s="52">
        <f>IF(H4054&gt;0,IF(COUNTIF($A$2:A4054,A4054)&gt;1,0,1),0)</f>
        <v>0</v>
      </c>
    </row>
    <row r="4055" spans="8:13" ht="12.75" customHeight="1" x14ac:dyDescent="0.25">
      <c r="H4055" s="47"/>
      <c r="M4055" s="52">
        <f>IF(H4055&gt;0,IF(COUNTIF($A$2:A4055,A4055)&gt;1,0,1),0)</f>
        <v>0</v>
      </c>
    </row>
    <row r="4056" spans="8:13" ht="12.75" customHeight="1" x14ac:dyDescent="0.25">
      <c r="H4056" s="47"/>
      <c r="M4056" s="52">
        <f>IF(H4056&gt;0,IF(COUNTIF($A$2:A4056,A4056)&gt;1,0,1),0)</f>
        <v>0</v>
      </c>
    </row>
    <row r="4057" spans="8:13" ht="12.75" customHeight="1" x14ac:dyDescent="0.25">
      <c r="H4057" s="47"/>
      <c r="M4057" s="52">
        <f>IF(H4057&gt;0,IF(COUNTIF($A$2:A4057,A4057)&gt;1,0,1),0)</f>
        <v>0</v>
      </c>
    </row>
    <row r="4058" spans="8:13" ht="12.75" customHeight="1" x14ac:dyDescent="0.25">
      <c r="H4058" s="47"/>
      <c r="M4058" s="52">
        <f>IF(H4058&gt;0,IF(COUNTIF($A$2:A4058,A4058)&gt;1,0,1),0)</f>
        <v>0</v>
      </c>
    </row>
    <row r="4059" spans="8:13" ht="12.75" customHeight="1" x14ac:dyDescent="0.25">
      <c r="H4059" s="47"/>
      <c r="M4059" s="52">
        <f>IF(H4059&gt;0,IF(COUNTIF($A$2:A4059,A4059)&gt;1,0,1),0)</f>
        <v>0</v>
      </c>
    </row>
    <row r="4060" spans="8:13" ht="12.75" customHeight="1" x14ac:dyDescent="0.25">
      <c r="H4060" s="47"/>
      <c r="M4060" s="52">
        <f>IF(H4060&gt;0,IF(COUNTIF($A$2:A4060,A4060)&gt;1,0,1),0)</f>
        <v>0</v>
      </c>
    </row>
    <row r="4061" spans="8:13" ht="12.75" customHeight="1" x14ac:dyDescent="0.25">
      <c r="H4061" s="47"/>
      <c r="M4061" s="52">
        <f>IF(H4061&gt;0,IF(COUNTIF($A$2:A4061,A4061)&gt;1,0,1),0)</f>
        <v>0</v>
      </c>
    </row>
    <row r="4062" spans="8:13" ht="12.75" customHeight="1" x14ac:dyDescent="0.25">
      <c r="H4062" s="47"/>
      <c r="M4062" s="52">
        <f>IF(H4062&gt;0,IF(COUNTIF($A$2:A4062,A4062)&gt;1,0,1),0)</f>
        <v>0</v>
      </c>
    </row>
    <row r="4063" spans="8:13" ht="12.75" customHeight="1" x14ac:dyDescent="0.25">
      <c r="H4063" s="47"/>
      <c r="M4063" s="52">
        <f>IF(H4063&gt;0,IF(COUNTIF($A$2:A4063,A4063)&gt;1,0,1),0)</f>
        <v>0</v>
      </c>
    </row>
    <row r="4064" spans="8:13" ht="12.75" customHeight="1" x14ac:dyDescent="0.25">
      <c r="H4064" s="47"/>
      <c r="M4064" s="52">
        <f>IF(H4064&gt;0,IF(COUNTIF($A$2:A4064,A4064)&gt;1,0,1),0)</f>
        <v>0</v>
      </c>
    </row>
    <row r="4065" spans="8:13" ht="12.75" customHeight="1" x14ac:dyDescent="0.25">
      <c r="H4065" s="47"/>
      <c r="M4065" s="52">
        <f>IF(H4065&gt;0,IF(COUNTIF($A$2:A4065,A4065)&gt;1,0,1),0)</f>
        <v>0</v>
      </c>
    </row>
    <row r="4066" spans="8:13" ht="12.75" customHeight="1" x14ac:dyDescent="0.25">
      <c r="H4066" s="47"/>
      <c r="M4066" s="52">
        <f>IF(H4066&gt;0,IF(COUNTIF($A$2:A4066,A4066)&gt;1,0,1),0)</f>
        <v>0</v>
      </c>
    </row>
    <row r="4067" spans="8:13" ht="12.75" customHeight="1" x14ac:dyDescent="0.25">
      <c r="H4067" s="47"/>
      <c r="M4067" s="52">
        <f>IF(H4067&gt;0,IF(COUNTIF($A$2:A4067,A4067)&gt;1,0,1),0)</f>
        <v>0</v>
      </c>
    </row>
    <row r="4068" spans="8:13" ht="12.75" customHeight="1" x14ac:dyDescent="0.25">
      <c r="H4068" s="47"/>
      <c r="M4068" s="52">
        <f>IF(H4068&gt;0,IF(COUNTIF($A$2:A4068,A4068)&gt;1,0,1),0)</f>
        <v>0</v>
      </c>
    </row>
    <row r="4069" spans="8:13" ht="12.75" customHeight="1" x14ac:dyDescent="0.25">
      <c r="H4069" s="47"/>
      <c r="M4069" s="52">
        <f>IF(H4069&gt;0,IF(COUNTIF($A$2:A4069,A4069)&gt;1,0,1),0)</f>
        <v>0</v>
      </c>
    </row>
    <row r="4070" spans="8:13" ht="12.75" customHeight="1" x14ac:dyDescent="0.25">
      <c r="H4070" s="47"/>
      <c r="M4070" s="52">
        <f>IF(H4070&gt;0,IF(COUNTIF($A$2:A4070,A4070)&gt;1,0,1),0)</f>
        <v>0</v>
      </c>
    </row>
    <row r="4071" spans="8:13" ht="12.75" customHeight="1" x14ac:dyDescent="0.25">
      <c r="H4071" s="47"/>
      <c r="M4071" s="52">
        <f>IF(H4071&gt;0,IF(COUNTIF($A$2:A4071,A4071)&gt;1,0,1),0)</f>
        <v>0</v>
      </c>
    </row>
    <row r="4072" spans="8:13" ht="12.75" customHeight="1" x14ac:dyDescent="0.25">
      <c r="H4072" s="47"/>
      <c r="M4072" s="52">
        <f>IF(H4072&gt;0,IF(COUNTIF($A$2:A4072,A4072)&gt;1,0,1),0)</f>
        <v>0</v>
      </c>
    </row>
    <row r="4073" spans="8:13" ht="12.75" customHeight="1" x14ac:dyDescent="0.25">
      <c r="H4073" s="47"/>
      <c r="M4073" s="52">
        <f>IF(H4073&gt;0,IF(COUNTIF($A$2:A4073,A4073)&gt;1,0,1),0)</f>
        <v>0</v>
      </c>
    </row>
    <row r="4074" spans="8:13" ht="12.75" customHeight="1" x14ac:dyDescent="0.25">
      <c r="H4074" s="47"/>
      <c r="M4074" s="52">
        <f>IF(H4074&gt;0,IF(COUNTIF($A$2:A4074,A4074)&gt;1,0,1),0)</f>
        <v>0</v>
      </c>
    </row>
    <row r="4075" spans="8:13" ht="12.75" customHeight="1" x14ac:dyDescent="0.25">
      <c r="H4075" s="47"/>
      <c r="M4075" s="52">
        <f>IF(H4075&gt;0,IF(COUNTIF($A$2:A4075,A4075)&gt;1,0,1),0)</f>
        <v>0</v>
      </c>
    </row>
    <row r="4076" spans="8:13" ht="12.75" customHeight="1" x14ac:dyDescent="0.25">
      <c r="H4076" s="47"/>
      <c r="M4076" s="52">
        <f>IF(H4076&gt;0,IF(COUNTIF($A$2:A4076,A4076)&gt;1,0,1),0)</f>
        <v>0</v>
      </c>
    </row>
    <row r="4077" spans="8:13" ht="12.75" customHeight="1" x14ac:dyDescent="0.25">
      <c r="H4077" s="47"/>
      <c r="M4077" s="52">
        <f>IF(H4077&gt;0,IF(COUNTIF($A$2:A4077,A4077)&gt;1,0,1),0)</f>
        <v>0</v>
      </c>
    </row>
    <row r="4078" spans="8:13" ht="12.75" customHeight="1" x14ac:dyDescent="0.25">
      <c r="H4078" s="47"/>
      <c r="M4078" s="52">
        <f>IF(H4078&gt;0,IF(COUNTIF($A$2:A4078,A4078)&gt;1,0,1),0)</f>
        <v>0</v>
      </c>
    </row>
    <row r="4079" spans="8:13" ht="12.75" customHeight="1" x14ac:dyDescent="0.25">
      <c r="H4079" s="47"/>
      <c r="M4079" s="52">
        <f>IF(H4079&gt;0,IF(COUNTIF($A$2:A4079,A4079)&gt;1,0,1),0)</f>
        <v>0</v>
      </c>
    </row>
    <row r="4080" spans="8:13" ht="12.75" customHeight="1" x14ac:dyDescent="0.25">
      <c r="H4080" s="47"/>
      <c r="M4080" s="52">
        <f>IF(H4080&gt;0,IF(COUNTIF($A$2:A4080,A4080)&gt;1,0,1),0)</f>
        <v>0</v>
      </c>
    </row>
    <row r="4081" spans="8:13" ht="12.75" customHeight="1" x14ac:dyDescent="0.25">
      <c r="H4081" s="47"/>
      <c r="M4081" s="52">
        <f>IF(H4081&gt;0,IF(COUNTIF($A$2:A4081,A4081)&gt;1,0,1),0)</f>
        <v>0</v>
      </c>
    </row>
    <row r="4082" spans="8:13" ht="12.75" customHeight="1" x14ac:dyDescent="0.25">
      <c r="H4082" s="47"/>
      <c r="M4082" s="52">
        <f>IF(H4082&gt;0,IF(COUNTIF($A$2:A4082,A4082)&gt;1,0,1),0)</f>
        <v>0</v>
      </c>
    </row>
    <row r="4083" spans="8:13" ht="12.75" customHeight="1" x14ac:dyDescent="0.25">
      <c r="H4083" s="47"/>
      <c r="M4083" s="52">
        <f>IF(H4083&gt;0,IF(COUNTIF($A$2:A4083,A4083)&gt;1,0,1),0)</f>
        <v>0</v>
      </c>
    </row>
    <row r="4084" spans="8:13" ht="12.75" customHeight="1" x14ac:dyDescent="0.25">
      <c r="H4084" s="47"/>
      <c r="M4084" s="52">
        <f>IF(H4084&gt;0,IF(COUNTIF($A$2:A4084,A4084)&gt;1,0,1),0)</f>
        <v>0</v>
      </c>
    </row>
    <row r="4085" spans="8:13" ht="12.75" customHeight="1" x14ac:dyDescent="0.25">
      <c r="H4085" s="47"/>
      <c r="M4085" s="52">
        <f>IF(H4085&gt;0,IF(COUNTIF($A$2:A4085,A4085)&gt;1,0,1),0)</f>
        <v>0</v>
      </c>
    </row>
    <row r="4086" spans="8:13" ht="12.75" customHeight="1" x14ac:dyDescent="0.25">
      <c r="H4086" s="47"/>
      <c r="M4086" s="52">
        <f>IF(H4086&gt;0,IF(COUNTIF($A$2:A4086,A4086)&gt;1,0,1),0)</f>
        <v>0</v>
      </c>
    </row>
    <row r="4087" spans="8:13" ht="12.75" customHeight="1" x14ac:dyDescent="0.25">
      <c r="H4087" s="47"/>
      <c r="M4087" s="52">
        <f>IF(H4087&gt;0,IF(COUNTIF($A$2:A4087,A4087)&gt;1,0,1),0)</f>
        <v>0</v>
      </c>
    </row>
    <row r="4088" spans="8:13" ht="12.75" customHeight="1" x14ac:dyDescent="0.25">
      <c r="H4088" s="47"/>
      <c r="M4088" s="52">
        <f>IF(H4088&gt;0,IF(COUNTIF($A$2:A4088,A4088)&gt;1,0,1),0)</f>
        <v>0</v>
      </c>
    </row>
    <row r="4089" spans="8:13" ht="12.75" customHeight="1" x14ac:dyDescent="0.25">
      <c r="H4089" s="47"/>
      <c r="M4089" s="52">
        <f>IF(H4089&gt;0,IF(COUNTIF($A$2:A4089,A4089)&gt;1,0,1),0)</f>
        <v>0</v>
      </c>
    </row>
    <row r="4090" spans="8:13" ht="12.75" customHeight="1" x14ac:dyDescent="0.25">
      <c r="H4090" s="47"/>
      <c r="M4090" s="52">
        <f>IF(H4090&gt;0,IF(COUNTIF($A$2:A4090,A4090)&gt;1,0,1),0)</f>
        <v>0</v>
      </c>
    </row>
    <row r="4091" spans="8:13" ht="12.75" customHeight="1" x14ac:dyDescent="0.25">
      <c r="H4091" s="47"/>
      <c r="M4091" s="52">
        <f>IF(H4091&gt;0,IF(COUNTIF($A$2:A4091,A4091)&gt;1,0,1),0)</f>
        <v>0</v>
      </c>
    </row>
    <row r="4092" spans="8:13" ht="12.75" customHeight="1" x14ac:dyDescent="0.25">
      <c r="H4092" s="47"/>
      <c r="M4092" s="52">
        <f>IF(H4092&gt;0,IF(COUNTIF($A$2:A4092,A4092)&gt;1,0,1),0)</f>
        <v>0</v>
      </c>
    </row>
    <row r="4093" spans="8:13" ht="12.75" customHeight="1" x14ac:dyDescent="0.25">
      <c r="H4093" s="47"/>
      <c r="M4093" s="52">
        <f>IF(H4093&gt;0,IF(COUNTIF($A$2:A4093,A4093)&gt;1,0,1),0)</f>
        <v>0</v>
      </c>
    </row>
    <row r="4094" spans="8:13" ht="12.75" customHeight="1" x14ac:dyDescent="0.25">
      <c r="H4094" s="47"/>
      <c r="M4094" s="52">
        <f>IF(H4094&gt;0,IF(COUNTIF($A$2:A4094,A4094)&gt;1,0,1),0)</f>
        <v>0</v>
      </c>
    </row>
    <row r="4095" spans="8:13" ht="12.75" customHeight="1" x14ac:dyDescent="0.25">
      <c r="H4095" s="47"/>
      <c r="M4095" s="52">
        <f>IF(H4095&gt;0,IF(COUNTIF($A$2:A4095,A4095)&gt;1,0,1),0)</f>
        <v>0</v>
      </c>
    </row>
    <row r="4096" spans="8:13" ht="12.75" customHeight="1" x14ac:dyDescent="0.25">
      <c r="H4096" s="47"/>
      <c r="M4096" s="52">
        <f>IF(H4096&gt;0,IF(COUNTIF($A$2:A4096,A4096)&gt;1,0,1),0)</f>
        <v>0</v>
      </c>
    </row>
    <row r="4097" spans="8:13" ht="12.75" customHeight="1" x14ac:dyDescent="0.25">
      <c r="H4097" s="47"/>
      <c r="M4097" s="52">
        <f>IF(H4097&gt;0,IF(COUNTIF($A$2:A4097,A4097)&gt;1,0,1),0)</f>
        <v>0</v>
      </c>
    </row>
    <row r="4098" spans="8:13" ht="12.75" customHeight="1" x14ac:dyDescent="0.25">
      <c r="H4098" s="47"/>
      <c r="M4098" s="52">
        <f>IF(H4098&gt;0,IF(COUNTIF($A$2:A4098,A4098)&gt;1,0,1),0)</f>
        <v>0</v>
      </c>
    </row>
    <row r="4099" spans="8:13" ht="12.75" customHeight="1" x14ac:dyDescent="0.25">
      <c r="H4099" s="47"/>
      <c r="M4099" s="52">
        <f>IF(H4099&gt;0,IF(COUNTIF($A$2:A4099,A4099)&gt;1,0,1),0)</f>
        <v>0</v>
      </c>
    </row>
    <row r="4100" spans="8:13" ht="12.75" customHeight="1" x14ac:dyDescent="0.25">
      <c r="H4100" s="47"/>
      <c r="M4100" s="52">
        <f>IF(H4100&gt;0,IF(COUNTIF($A$2:A4100,A4100)&gt;1,0,1),0)</f>
        <v>0</v>
      </c>
    </row>
    <row r="4101" spans="8:13" ht="12.75" customHeight="1" x14ac:dyDescent="0.25">
      <c r="H4101" s="47"/>
      <c r="M4101" s="52">
        <f>IF(H4101&gt;0,IF(COUNTIF($A$2:A4101,A4101)&gt;1,0,1),0)</f>
        <v>0</v>
      </c>
    </row>
    <row r="4102" spans="8:13" ht="12.75" customHeight="1" x14ac:dyDescent="0.25">
      <c r="H4102" s="47"/>
      <c r="M4102" s="52">
        <f>IF(H4102&gt;0,IF(COUNTIF($A$2:A4102,A4102)&gt;1,0,1),0)</f>
        <v>0</v>
      </c>
    </row>
    <row r="4103" spans="8:13" ht="12.75" customHeight="1" x14ac:dyDescent="0.25">
      <c r="H4103" s="47"/>
      <c r="M4103" s="52">
        <f>IF(H4103&gt;0,IF(COUNTIF($A$2:A4103,A4103)&gt;1,0,1),0)</f>
        <v>0</v>
      </c>
    </row>
    <row r="4104" spans="8:13" ht="12.75" customHeight="1" x14ac:dyDescent="0.25">
      <c r="H4104" s="47"/>
      <c r="M4104" s="52">
        <f>IF(H4104&gt;0,IF(COUNTIF($A$2:A4104,A4104)&gt;1,0,1),0)</f>
        <v>0</v>
      </c>
    </row>
    <row r="4105" spans="8:13" ht="12.75" customHeight="1" x14ac:dyDescent="0.25">
      <c r="H4105" s="47"/>
      <c r="M4105" s="52">
        <f>IF(H4105&gt;0,IF(COUNTIF($A$2:A4105,A4105)&gt;1,0,1),0)</f>
        <v>0</v>
      </c>
    </row>
    <row r="4106" spans="8:13" ht="12.75" customHeight="1" x14ac:dyDescent="0.25">
      <c r="H4106" s="47"/>
      <c r="M4106" s="52">
        <f>IF(H4106&gt;0,IF(COUNTIF($A$2:A4106,A4106)&gt;1,0,1),0)</f>
        <v>0</v>
      </c>
    </row>
    <row r="4107" spans="8:13" ht="12.75" customHeight="1" x14ac:dyDescent="0.25">
      <c r="H4107" s="47"/>
      <c r="M4107" s="52">
        <f>IF(H4107&gt;0,IF(COUNTIF($A$2:A4107,A4107)&gt;1,0,1),0)</f>
        <v>0</v>
      </c>
    </row>
    <row r="4108" spans="8:13" ht="12.75" customHeight="1" x14ac:dyDescent="0.25">
      <c r="H4108" s="47"/>
      <c r="M4108" s="52">
        <f>IF(H4108&gt;0,IF(COUNTIF($A$2:A4108,A4108)&gt;1,0,1),0)</f>
        <v>0</v>
      </c>
    </row>
    <row r="4109" spans="8:13" ht="12.75" customHeight="1" x14ac:dyDescent="0.25">
      <c r="H4109" s="47"/>
      <c r="M4109" s="52">
        <f>IF(H4109&gt;0,IF(COUNTIF($A$2:A4109,A4109)&gt;1,0,1),0)</f>
        <v>0</v>
      </c>
    </row>
    <row r="4110" spans="8:13" ht="12.75" customHeight="1" x14ac:dyDescent="0.25">
      <c r="H4110" s="47"/>
      <c r="M4110" s="52">
        <f>IF(H4110&gt;0,IF(COUNTIF($A$2:A4110,A4110)&gt;1,0,1),0)</f>
        <v>0</v>
      </c>
    </row>
    <row r="4111" spans="8:13" ht="12.75" customHeight="1" x14ac:dyDescent="0.25">
      <c r="H4111" s="47"/>
      <c r="M4111" s="52">
        <f>IF(H4111&gt;0,IF(COUNTIF($A$2:A4111,A4111)&gt;1,0,1),0)</f>
        <v>0</v>
      </c>
    </row>
    <row r="4112" spans="8:13" ht="12.75" customHeight="1" x14ac:dyDescent="0.25">
      <c r="H4112" s="47"/>
      <c r="M4112" s="52">
        <f>IF(H4112&gt;0,IF(COUNTIF($A$2:A4112,A4112)&gt;1,0,1),0)</f>
        <v>0</v>
      </c>
    </row>
    <row r="4113" spans="8:13" ht="12.75" customHeight="1" x14ac:dyDescent="0.25">
      <c r="H4113" s="47"/>
      <c r="M4113" s="52">
        <f>IF(H4113&gt;0,IF(COUNTIF($A$2:A4113,A4113)&gt;1,0,1),0)</f>
        <v>0</v>
      </c>
    </row>
    <row r="4114" spans="8:13" ht="12.75" customHeight="1" x14ac:dyDescent="0.25">
      <c r="H4114" s="47"/>
      <c r="M4114" s="52">
        <f>IF(H4114&gt;0,IF(COUNTIF($A$2:A4114,A4114)&gt;1,0,1),0)</f>
        <v>0</v>
      </c>
    </row>
    <row r="4115" spans="8:13" ht="12.75" customHeight="1" x14ac:dyDescent="0.25">
      <c r="H4115" s="47"/>
      <c r="M4115" s="52">
        <f>IF(H4115&gt;0,IF(COUNTIF($A$2:A4115,A4115)&gt;1,0,1),0)</f>
        <v>0</v>
      </c>
    </row>
    <row r="4116" spans="8:13" ht="12.75" customHeight="1" x14ac:dyDescent="0.25">
      <c r="H4116" s="47"/>
      <c r="M4116" s="52">
        <f>IF(H4116&gt;0,IF(COUNTIF($A$2:A4116,A4116)&gt;1,0,1),0)</f>
        <v>0</v>
      </c>
    </row>
    <row r="4117" spans="8:13" ht="12.75" customHeight="1" x14ac:dyDescent="0.25">
      <c r="H4117" s="47"/>
      <c r="M4117" s="52">
        <f>IF(H4117&gt;0,IF(COUNTIF($A$2:A4117,A4117)&gt;1,0,1),0)</f>
        <v>0</v>
      </c>
    </row>
    <row r="4118" spans="8:13" ht="12.75" customHeight="1" x14ac:dyDescent="0.25">
      <c r="H4118" s="47"/>
      <c r="M4118" s="52">
        <f>IF(H4118&gt;0,IF(COUNTIF($A$2:A4118,A4118)&gt;1,0,1),0)</f>
        <v>0</v>
      </c>
    </row>
    <row r="4119" spans="8:13" ht="12.75" customHeight="1" x14ac:dyDescent="0.25">
      <c r="H4119" s="47"/>
      <c r="M4119" s="52">
        <f>IF(H4119&gt;0,IF(COUNTIF($A$2:A4119,A4119)&gt;1,0,1),0)</f>
        <v>0</v>
      </c>
    </row>
    <row r="4120" spans="8:13" ht="12.75" customHeight="1" x14ac:dyDescent="0.25">
      <c r="H4120" s="47"/>
      <c r="M4120" s="52">
        <f>IF(H4120&gt;0,IF(COUNTIF($A$2:A4120,A4120)&gt;1,0,1),0)</f>
        <v>0</v>
      </c>
    </row>
    <row r="4121" spans="8:13" ht="12.75" customHeight="1" x14ac:dyDescent="0.25">
      <c r="H4121" s="47"/>
      <c r="M4121" s="52">
        <f>IF(H4121&gt;0,IF(COUNTIF($A$2:A4121,A4121)&gt;1,0,1),0)</f>
        <v>0</v>
      </c>
    </row>
    <row r="4122" spans="8:13" ht="12.75" customHeight="1" x14ac:dyDescent="0.25">
      <c r="H4122" s="47"/>
      <c r="M4122" s="52">
        <f>IF(H4122&gt;0,IF(COUNTIF($A$2:A4122,A4122)&gt;1,0,1),0)</f>
        <v>0</v>
      </c>
    </row>
    <row r="4123" spans="8:13" ht="12.75" customHeight="1" x14ac:dyDescent="0.25">
      <c r="H4123" s="47"/>
      <c r="M4123" s="52">
        <f>IF(H4123&gt;0,IF(COUNTIF($A$2:A4123,A4123)&gt;1,0,1),0)</f>
        <v>0</v>
      </c>
    </row>
    <row r="4124" spans="8:13" ht="12.75" customHeight="1" x14ac:dyDescent="0.25">
      <c r="H4124" s="47"/>
      <c r="M4124" s="52">
        <f>IF(H4124&gt;0,IF(COUNTIF($A$2:A4124,A4124)&gt;1,0,1),0)</f>
        <v>0</v>
      </c>
    </row>
    <row r="4125" spans="8:13" ht="12.75" customHeight="1" x14ac:dyDescent="0.25">
      <c r="H4125" s="47"/>
      <c r="M4125" s="52">
        <f>IF(H4125&gt;0,IF(COUNTIF($A$2:A4125,A4125)&gt;1,0,1),0)</f>
        <v>0</v>
      </c>
    </row>
    <row r="4126" spans="8:13" ht="12.75" customHeight="1" x14ac:dyDescent="0.25">
      <c r="H4126" s="47"/>
      <c r="M4126" s="52">
        <f>IF(H4126&gt;0,IF(COUNTIF($A$2:A4126,A4126)&gt;1,0,1),0)</f>
        <v>0</v>
      </c>
    </row>
    <row r="4127" spans="8:13" ht="12.75" customHeight="1" x14ac:dyDescent="0.25">
      <c r="H4127" s="47"/>
      <c r="M4127" s="52">
        <f>IF(H4127&gt;0,IF(COUNTIF($A$2:A4127,A4127)&gt;1,0,1),0)</f>
        <v>0</v>
      </c>
    </row>
    <row r="4128" spans="8:13" ht="12.75" customHeight="1" x14ac:dyDescent="0.25">
      <c r="H4128" s="47"/>
      <c r="M4128" s="52">
        <f>IF(H4128&gt;0,IF(COUNTIF($A$2:A4128,A4128)&gt;1,0,1),0)</f>
        <v>0</v>
      </c>
    </row>
    <row r="4129" spans="8:13" ht="12.75" customHeight="1" x14ac:dyDescent="0.25">
      <c r="H4129" s="47"/>
      <c r="M4129" s="52">
        <f>IF(H4129&gt;0,IF(COUNTIF($A$2:A4129,A4129)&gt;1,0,1),0)</f>
        <v>0</v>
      </c>
    </row>
    <row r="4130" spans="8:13" ht="12.75" customHeight="1" x14ac:dyDescent="0.25">
      <c r="H4130" s="47"/>
      <c r="M4130" s="52">
        <f>IF(H4130&gt;0,IF(COUNTIF($A$2:A4130,A4130)&gt;1,0,1),0)</f>
        <v>0</v>
      </c>
    </row>
    <row r="4131" spans="8:13" ht="12.75" customHeight="1" x14ac:dyDescent="0.25">
      <c r="H4131" s="47"/>
      <c r="M4131" s="52">
        <f>IF(H4131&gt;0,IF(COUNTIF($A$2:A4131,A4131)&gt;1,0,1),0)</f>
        <v>0</v>
      </c>
    </row>
    <row r="4132" spans="8:13" ht="12.75" customHeight="1" x14ac:dyDescent="0.25">
      <c r="H4132" s="47"/>
      <c r="M4132" s="52">
        <f>IF(H4132&gt;0,IF(COUNTIF($A$2:A4132,A4132)&gt;1,0,1),0)</f>
        <v>0</v>
      </c>
    </row>
    <row r="4133" spans="8:13" ht="12.75" customHeight="1" x14ac:dyDescent="0.25">
      <c r="H4133" s="47"/>
      <c r="M4133" s="52">
        <f>IF(H4133&gt;0,IF(COUNTIF($A$2:A4133,A4133)&gt;1,0,1),0)</f>
        <v>0</v>
      </c>
    </row>
    <row r="4134" spans="8:13" ht="12.75" customHeight="1" x14ac:dyDescent="0.25">
      <c r="H4134" s="47"/>
      <c r="M4134" s="52">
        <f>IF(H4134&gt;0,IF(COUNTIF($A$2:A4134,A4134)&gt;1,0,1),0)</f>
        <v>0</v>
      </c>
    </row>
    <row r="4135" spans="8:13" ht="12.75" customHeight="1" x14ac:dyDescent="0.25">
      <c r="H4135" s="47"/>
      <c r="M4135" s="52">
        <f>IF(H4135&gt;0,IF(COUNTIF($A$2:A4135,A4135)&gt;1,0,1),0)</f>
        <v>0</v>
      </c>
    </row>
    <row r="4136" spans="8:13" ht="12.75" customHeight="1" x14ac:dyDescent="0.25">
      <c r="H4136" s="47"/>
      <c r="M4136" s="52">
        <f>IF(H4136&gt;0,IF(COUNTIF($A$2:A4136,A4136)&gt;1,0,1),0)</f>
        <v>0</v>
      </c>
    </row>
    <row r="4137" spans="8:13" ht="12.75" customHeight="1" x14ac:dyDescent="0.25">
      <c r="H4137" s="47"/>
      <c r="M4137" s="52">
        <f>IF(H4137&gt;0,IF(COUNTIF($A$2:A4137,A4137)&gt;1,0,1),0)</f>
        <v>0</v>
      </c>
    </row>
    <row r="4138" spans="8:13" ht="12.75" customHeight="1" x14ac:dyDescent="0.25">
      <c r="H4138" s="47"/>
      <c r="M4138" s="52">
        <f>IF(H4138&gt;0,IF(COUNTIF($A$2:A4138,A4138)&gt;1,0,1),0)</f>
        <v>0</v>
      </c>
    </row>
    <row r="4139" spans="8:13" ht="12.75" customHeight="1" x14ac:dyDescent="0.25">
      <c r="H4139" s="47"/>
      <c r="M4139" s="52">
        <f>IF(H4139&gt;0,IF(COUNTIF($A$2:A4139,A4139)&gt;1,0,1),0)</f>
        <v>0</v>
      </c>
    </row>
    <row r="4140" spans="8:13" ht="12.75" customHeight="1" x14ac:dyDescent="0.25">
      <c r="H4140" s="47"/>
      <c r="M4140" s="52">
        <f>IF(H4140&gt;0,IF(COUNTIF($A$2:A4140,A4140)&gt;1,0,1),0)</f>
        <v>0</v>
      </c>
    </row>
    <row r="4141" spans="8:13" ht="12.75" customHeight="1" x14ac:dyDescent="0.25">
      <c r="H4141" s="47"/>
      <c r="M4141" s="52">
        <f>IF(H4141&gt;0,IF(COUNTIF($A$2:A4141,A4141)&gt;1,0,1),0)</f>
        <v>0</v>
      </c>
    </row>
    <row r="4142" spans="8:13" ht="12.75" customHeight="1" x14ac:dyDescent="0.25">
      <c r="H4142" s="47"/>
      <c r="M4142" s="52">
        <f>IF(H4142&gt;0,IF(COUNTIF($A$2:A4142,A4142)&gt;1,0,1),0)</f>
        <v>0</v>
      </c>
    </row>
    <row r="4143" spans="8:13" ht="12.75" customHeight="1" x14ac:dyDescent="0.25">
      <c r="H4143" s="47"/>
      <c r="M4143" s="52">
        <f>IF(H4143&gt;0,IF(COUNTIF($A$2:A4143,A4143)&gt;1,0,1),0)</f>
        <v>0</v>
      </c>
    </row>
    <row r="4144" spans="8:13" ht="12.75" customHeight="1" x14ac:dyDescent="0.25">
      <c r="H4144" s="47"/>
      <c r="M4144" s="52">
        <f>IF(H4144&gt;0,IF(COUNTIF($A$2:A4144,A4144)&gt;1,0,1),0)</f>
        <v>0</v>
      </c>
    </row>
    <row r="4145" spans="8:13" ht="12.75" customHeight="1" x14ac:dyDescent="0.25">
      <c r="H4145" s="47"/>
      <c r="M4145" s="52">
        <f>IF(H4145&gt;0,IF(COUNTIF($A$2:A4145,A4145)&gt;1,0,1),0)</f>
        <v>0</v>
      </c>
    </row>
    <row r="4146" spans="8:13" ht="12.75" customHeight="1" x14ac:dyDescent="0.25">
      <c r="H4146" s="47"/>
      <c r="M4146" s="52">
        <f>IF(H4146&gt;0,IF(COUNTIF($A$2:A4146,A4146)&gt;1,0,1),0)</f>
        <v>0</v>
      </c>
    </row>
    <row r="4147" spans="8:13" ht="12.75" customHeight="1" x14ac:dyDescent="0.25">
      <c r="H4147" s="47"/>
      <c r="M4147" s="52">
        <f>IF(H4147&gt;0,IF(COUNTIF($A$2:A4147,A4147)&gt;1,0,1),0)</f>
        <v>0</v>
      </c>
    </row>
    <row r="4148" spans="8:13" ht="12.75" customHeight="1" x14ac:dyDescent="0.25">
      <c r="H4148" s="47"/>
      <c r="M4148" s="52">
        <f>IF(H4148&gt;0,IF(COUNTIF($A$2:A4148,A4148)&gt;1,0,1),0)</f>
        <v>0</v>
      </c>
    </row>
    <row r="4149" spans="8:13" ht="12.75" customHeight="1" x14ac:dyDescent="0.25">
      <c r="H4149" s="47"/>
      <c r="M4149" s="52">
        <f>IF(H4149&gt;0,IF(COUNTIF($A$2:A4149,A4149)&gt;1,0,1),0)</f>
        <v>0</v>
      </c>
    </row>
    <row r="4150" spans="8:13" ht="12.75" customHeight="1" x14ac:dyDescent="0.25">
      <c r="H4150" s="47"/>
      <c r="M4150" s="52">
        <f>IF(H4150&gt;0,IF(COUNTIF($A$2:A4150,A4150)&gt;1,0,1),0)</f>
        <v>0</v>
      </c>
    </row>
    <row r="4151" spans="8:13" ht="12.75" customHeight="1" x14ac:dyDescent="0.25">
      <c r="H4151" s="47"/>
      <c r="M4151" s="52">
        <f>IF(H4151&gt;0,IF(COUNTIF($A$2:A4151,A4151)&gt;1,0,1),0)</f>
        <v>0</v>
      </c>
    </row>
    <row r="4152" spans="8:13" ht="12.75" customHeight="1" x14ac:dyDescent="0.25">
      <c r="H4152" s="47"/>
      <c r="M4152" s="52">
        <f>IF(H4152&gt;0,IF(COUNTIF($A$2:A4152,A4152)&gt;1,0,1),0)</f>
        <v>0</v>
      </c>
    </row>
    <row r="4153" spans="8:13" ht="12.75" customHeight="1" x14ac:dyDescent="0.25">
      <c r="H4153" s="47"/>
      <c r="M4153" s="52">
        <f>IF(H4153&gt;0,IF(COUNTIF($A$2:A4153,A4153)&gt;1,0,1),0)</f>
        <v>0</v>
      </c>
    </row>
    <row r="4154" spans="8:13" ht="12.75" customHeight="1" x14ac:dyDescent="0.25">
      <c r="H4154" s="47"/>
      <c r="M4154" s="52">
        <f>IF(H4154&gt;0,IF(COUNTIF($A$2:A4154,A4154)&gt;1,0,1),0)</f>
        <v>0</v>
      </c>
    </row>
    <row r="4155" spans="8:13" ht="12.75" customHeight="1" x14ac:dyDescent="0.25">
      <c r="H4155" s="47"/>
      <c r="M4155" s="52">
        <f>IF(H4155&gt;0,IF(COUNTIF($A$2:A4155,A4155)&gt;1,0,1),0)</f>
        <v>0</v>
      </c>
    </row>
    <row r="4156" spans="8:13" ht="12.75" customHeight="1" x14ac:dyDescent="0.25">
      <c r="H4156" s="47"/>
      <c r="M4156" s="52">
        <f>IF(H4156&gt;0,IF(COUNTIF($A$2:A4156,A4156)&gt;1,0,1),0)</f>
        <v>0</v>
      </c>
    </row>
    <row r="4157" spans="8:13" ht="12.75" customHeight="1" x14ac:dyDescent="0.25">
      <c r="H4157" s="47"/>
      <c r="M4157" s="52">
        <f>IF(H4157&gt;0,IF(COUNTIF($A$2:A4157,A4157)&gt;1,0,1),0)</f>
        <v>0</v>
      </c>
    </row>
    <row r="4158" spans="8:13" ht="12.75" customHeight="1" x14ac:dyDescent="0.25">
      <c r="H4158" s="47"/>
      <c r="M4158" s="52">
        <f>IF(H4158&gt;0,IF(COUNTIF($A$2:A4158,A4158)&gt;1,0,1),0)</f>
        <v>0</v>
      </c>
    </row>
    <row r="4159" spans="8:13" ht="12.75" customHeight="1" x14ac:dyDescent="0.25">
      <c r="H4159" s="47"/>
      <c r="M4159" s="52">
        <f>IF(H4159&gt;0,IF(COUNTIF($A$2:A4159,A4159)&gt;1,0,1),0)</f>
        <v>0</v>
      </c>
    </row>
    <row r="4160" spans="8:13" ht="12.75" customHeight="1" x14ac:dyDescent="0.25">
      <c r="H4160" s="47"/>
      <c r="M4160" s="52">
        <f>IF(H4160&gt;0,IF(COUNTIF($A$2:A4160,A4160)&gt;1,0,1),0)</f>
        <v>0</v>
      </c>
    </row>
    <row r="4161" spans="8:13" ht="12.75" customHeight="1" x14ac:dyDescent="0.25">
      <c r="H4161" s="47"/>
      <c r="M4161" s="52">
        <f>IF(H4161&gt;0,IF(COUNTIF($A$2:A4161,A4161)&gt;1,0,1),0)</f>
        <v>0</v>
      </c>
    </row>
    <row r="4162" spans="8:13" ht="12.75" customHeight="1" x14ac:dyDescent="0.25">
      <c r="H4162" s="47"/>
      <c r="M4162" s="52">
        <f>IF(H4162&gt;0,IF(COUNTIF($A$2:A4162,A4162)&gt;1,0,1),0)</f>
        <v>0</v>
      </c>
    </row>
    <row r="4163" spans="8:13" ht="12.75" customHeight="1" x14ac:dyDescent="0.25">
      <c r="H4163" s="47"/>
      <c r="M4163" s="52">
        <f>IF(H4163&gt;0,IF(COUNTIF($A$2:A4163,A4163)&gt;1,0,1),0)</f>
        <v>0</v>
      </c>
    </row>
    <row r="4164" spans="8:13" ht="12.75" customHeight="1" x14ac:dyDescent="0.25">
      <c r="H4164" s="47"/>
      <c r="M4164" s="52">
        <f>IF(H4164&gt;0,IF(COUNTIF($A$2:A4164,A4164)&gt;1,0,1),0)</f>
        <v>0</v>
      </c>
    </row>
    <row r="4165" spans="8:13" ht="12.75" customHeight="1" x14ac:dyDescent="0.25">
      <c r="H4165" s="47"/>
      <c r="M4165" s="52">
        <f>IF(H4165&gt;0,IF(COUNTIF($A$2:A4165,A4165)&gt;1,0,1),0)</f>
        <v>0</v>
      </c>
    </row>
    <row r="4166" spans="8:13" ht="12.75" customHeight="1" x14ac:dyDescent="0.25">
      <c r="H4166" s="47"/>
      <c r="M4166" s="52">
        <f>IF(H4166&gt;0,IF(COUNTIF($A$2:A4166,A4166)&gt;1,0,1),0)</f>
        <v>0</v>
      </c>
    </row>
    <row r="4167" spans="8:13" ht="12.75" customHeight="1" x14ac:dyDescent="0.25">
      <c r="H4167" s="47"/>
      <c r="M4167" s="52">
        <f>IF(H4167&gt;0,IF(COUNTIF($A$2:A4167,A4167)&gt;1,0,1),0)</f>
        <v>0</v>
      </c>
    </row>
    <row r="4168" spans="8:13" ht="12.75" customHeight="1" x14ac:dyDescent="0.25">
      <c r="H4168" s="47"/>
      <c r="M4168" s="52">
        <f>IF(H4168&gt;0,IF(COUNTIF($A$2:A4168,A4168)&gt;1,0,1),0)</f>
        <v>0</v>
      </c>
    </row>
    <row r="4169" spans="8:13" ht="12.75" customHeight="1" x14ac:dyDescent="0.25">
      <c r="H4169" s="47"/>
      <c r="M4169" s="52">
        <f>IF(H4169&gt;0,IF(COUNTIF($A$2:A4169,A4169)&gt;1,0,1),0)</f>
        <v>0</v>
      </c>
    </row>
    <row r="4170" spans="8:13" ht="12.75" customHeight="1" x14ac:dyDescent="0.25">
      <c r="H4170" s="47"/>
      <c r="M4170" s="52">
        <f>IF(H4170&gt;0,IF(COUNTIF($A$2:A4170,A4170)&gt;1,0,1),0)</f>
        <v>0</v>
      </c>
    </row>
    <row r="4171" spans="8:13" ht="12.75" customHeight="1" x14ac:dyDescent="0.25">
      <c r="H4171" s="47"/>
      <c r="M4171" s="52">
        <f>IF(H4171&gt;0,IF(COUNTIF($A$2:A4171,A4171)&gt;1,0,1),0)</f>
        <v>0</v>
      </c>
    </row>
    <row r="4172" spans="8:13" ht="12.75" customHeight="1" x14ac:dyDescent="0.25">
      <c r="H4172" s="47"/>
      <c r="M4172" s="52">
        <f>IF(H4172&gt;0,IF(COUNTIF($A$2:A4172,A4172)&gt;1,0,1),0)</f>
        <v>0</v>
      </c>
    </row>
    <row r="4173" spans="8:13" ht="12.75" customHeight="1" x14ac:dyDescent="0.25">
      <c r="H4173" s="47"/>
      <c r="M4173" s="52">
        <f>IF(H4173&gt;0,IF(COUNTIF($A$2:A4173,A4173)&gt;1,0,1),0)</f>
        <v>0</v>
      </c>
    </row>
    <row r="4174" spans="8:13" ht="12.75" customHeight="1" x14ac:dyDescent="0.25">
      <c r="H4174" s="47"/>
      <c r="M4174" s="52">
        <f>IF(H4174&gt;0,IF(COUNTIF($A$2:A4174,A4174)&gt;1,0,1),0)</f>
        <v>0</v>
      </c>
    </row>
    <row r="4175" spans="8:13" ht="12.75" customHeight="1" x14ac:dyDescent="0.25">
      <c r="H4175" s="47"/>
      <c r="M4175" s="52">
        <f>IF(H4175&gt;0,IF(COUNTIF($A$2:A4175,A4175)&gt;1,0,1),0)</f>
        <v>0</v>
      </c>
    </row>
    <row r="4176" spans="8:13" ht="12.75" customHeight="1" x14ac:dyDescent="0.25">
      <c r="H4176" s="47"/>
      <c r="M4176" s="52">
        <f>IF(H4176&gt;0,IF(COUNTIF($A$2:A4176,A4176)&gt;1,0,1),0)</f>
        <v>0</v>
      </c>
    </row>
    <row r="4177" spans="8:13" ht="12.75" customHeight="1" x14ac:dyDescent="0.25">
      <c r="H4177" s="47"/>
      <c r="M4177" s="52">
        <f>IF(H4177&gt;0,IF(COUNTIF($A$2:A4177,A4177)&gt;1,0,1),0)</f>
        <v>0</v>
      </c>
    </row>
    <row r="4178" spans="8:13" ht="12.75" customHeight="1" x14ac:dyDescent="0.25">
      <c r="H4178" s="47"/>
      <c r="M4178" s="52">
        <f>IF(H4178&gt;0,IF(COUNTIF($A$2:A4178,A4178)&gt;1,0,1),0)</f>
        <v>0</v>
      </c>
    </row>
    <row r="4179" spans="8:13" ht="12.75" customHeight="1" x14ac:dyDescent="0.25">
      <c r="H4179" s="47"/>
      <c r="M4179" s="52">
        <f>IF(H4179&gt;0,IF(COUNTIF($A$2:A4179,A4179)&gt;1,0,1),0)</f>
        <v>0</v>
      </c>
    </row>
    <row r="4180" spans="8:13" ht="12.75" customHeight="1" x14ac:dyDescent="0.25">
      <c r="H4180" s="47"/>
      <c r="M4180" s="52">
        <f>IF(H4180&gt;0,IF(COUNTIF($A$2:A4180,A4180)&gt;1,0,1),0)</f>
        <v>0</v>
      </c>
    </row>
    <row r="4181" spans="8:13" ht="12.75" customHeight="1" x14ac:dyDescent="0.25">
      <c r="H4181" s="47"/>
      <c r="M4181" s="52">
        <f>IF(H4181&gt;0,IF(COUNTIF($A$2:A4181,A4181)&gt;1,0,1),0)</f>
        <v>0</v>
      </c>
    </row>
    <row r="4182" spans="8:13" ht="12.75" customHeight="1" x14ac:dyDescent="0.25">
      <c r="H4182" s="47"/>
      <c r="M4182" s="52">
        <f>IF(H4182&gt;0,IF(COUNTIF($A$2:A4182,A4182)&gt;1,0,1),0)</f>
        <v>0</v>
      </c>
    </row>
    <row r="4183" spans="8:13" ht="12.75" customHeight="1" x14ac:dyDescent="0.25">
      <c r="H4183" s="47"/>
      <c r="M4183" s="52">
        <f>IF(H4183&gt;0,IF(COUNTIF($A$2:A4183,A4183)&gt;1,0,1),0)</f>
        <v>0</v>
      </c>
    </row>
    <row r="4184" spans="8:13" ht="12.75" customHeight="1" x14ac:dyDescent="0.25">
      <c r="H4184" s="47"/>
      <c r="M4184" s="52">
        <f>IF(H4184&gt;0,IF(COUNTIF($A$2:A4184,A4184)&gt;1,0,1),0)</f>
        <v>0</v>
      </c>
    </row>
    <row r="4185" spans="8:13" ht="12.75" customHeight="1" x14ac:dyDescent="0.25">
      <c r="H4185" s="47"/>
      <c r="M4185" s="52">
        <f>IF(H4185&gt;0,IF(COUNTIF($A$2:A4185,A4185)&gt;1,0,1),0)</f>
        <v>0</v>
      </c>
    </row>
    <row r="4186" spans="8:13" ht="12.75" customHeight="1" x14ac:dyDescent="0.25">
      <c r="H4186" s="47"/>
      <c r="M4186" s="52">
        <f>IF(H4186&gt;0,IF(COUNTIF($A$2:A4186,A4186)&gt;1,0,1),0)</f>
        <v>0</v>
      </c>
    </row>
    <row r="4187" spans="8:13" ht="12.75" customHeight="1" x14ac:dyDescent="0.25">
      <c r="H4187" s="47"/>
      <c r="M4187" s="52">
        <f>IF(H4187&gt;0,IF(COUNTIF($A$2:A4187,A4187)&gt;1,0,1),0)</f>
        <v>0</v>
      </c>
    </row>
    <row r="4188" spans="8:13" ht="12.75" customHeight="1" x14ac:dyDescent="0.25">
      <c r="H4188" s="47"/>
      <c r="M4188" s="52">
        <f>IF(H4188&gt;0,IF(COUNTIF($A$2:A4188,A4188)&gt;1,0,1),0)</f>
        <v>0</v>
      </c>
    </row>
    <row r="4189" spans="8:13" ht="12.75" customHeight="1" x14ac:dyDescent="0.25">
      <c r="H4189" s="47"/>
      <c r="M4189" s="52">
        <f>IF(H4189&gt;0,IF(COUNTIF($A$2:A4189,A4189)&gt;1,0,1),0)</f>
        <v>0</v>
      </c>
    </row>
    <row r="4190" spans="8:13" ht="12.75" customHeight="1" x14ac:dyDescent="0.25">
      <c r="H4190" s="47"/>
      <c r="M4190" s="52">
        <f>IF(H4190&gt;0,IF(COUNTIF($A$2:A4190,A4190)&gt;1,0,1),0)</f>
        <v>0</v>
      </c>
    </row>
    <row r="4191" spans="8:13" ht="12.75" customHeight="1" x14ac:dyDescent="0.25">
      <c r="H4191" s="47"/>
      <c r="M4191" s="52">
        <f>IF(H4191&gt;0,IF(COUNTIF($A$2:A4191,A4191)&gt;1,0,1),0)</f>
        <v>0</v>
      </c>
    </row>
    <row r="4192" spans="8:13" ht="12.75" customHeight="1" x14ac:dyDescent="0.25">
      <c r="H4192" s="47"/>
      <c r="M4192" s="52">
        <f>IF(H4192&gt;0,IF(COUNTIF($A$2:A4192,A4192)&gt;1,0,1),0)</f>
        <v>0</v>
      </c>
    </row>
    <row r="4193" spans="8:13" ht="12.75" customHeight="1" x14ac:dyDescent="0.25">
      <c r="H4193" s="47"/>
      <c r="M4193" s="52">
        <f>IF(H4193&gt;0,IF(COUNTIF($A$2:A4193,A4193)&gt;1,0,1),0)</f>
        <v>0</v>
      </c>
    </row>
    <row r="4194" spans="8:13" ht="12.75" customHeight="1" x14ac:dyDescent="0.25">
      <c r="H4194" s="47"/>
      <c r="M4194" s="52">
        <f>IF(H4194&gt;0,IF(COUNTIF($A$2:A4194,A4194)&gt;1,0,1),0)</f>
        <v>0</v>
      </c>
    </row>
    <row r="4195" spans="8:13" ht="12.75" customHeight="1" x14ac:dyDescent="0.25">
      <c r="H4195" s="47"/>
      <c r="M4195" s="52">
        <f>IF(H4195&gt;0,IF(COUNTIF($A$2:A4195,A4195)&gt;1,0,1),0)</f>
        <v>0</v>
      </c>
    </row>
    <row r="4196" spans="8:13" ht="12.75" customHeight="1" x14ac:dyDescent="0.25">
      <c r="H4196" s="47"/>
      <c r="M4196" s="52">
        <f>IF(H4196&gt;0,IF(COUNTIF($A$2:A4196,A4196)&gt;1,0,1),0)</f>
        <v>0</v>
      </c>
    </row>
    <row r="4197" spans="8:13" ht="12.75" customHeight="1" x14ac:dyDescent="0.25">
      <c r="H4197" s="47"/>
      <c r="M4197" s="52">
        <f>IF(H4197&gt;0,IF(COUNTIF($A$2:A4197,A4197)&gt;1,0,1),0)</f>
        <v>0</v>
      </c>
    </row>
    <row r="4198" spans="8:13" ht="12.75" customHeight="1" x14ac:dyDescent="0.25">
      <c r="H4198" s="47"/>
      <c r="M4198" s="52">
        <f>IF(H4198&gt;0,IF(COUNTIF($A$2:A4198,A4198)&gt;1,0,1),0)</f>
        <v>0</v>
      </c>
    </row>
    <row r="4199" spans="8:13" ht="12.75" customHeight="1" x14ac:dyDescent="0.25">
      <c r="H4199" s="47"/>
      <c r="M4199" s="52">
        <f>IF(H4199&gt;0,IF(COUNTIF($A$2:A4199,A4199)&gt;1,0,1),0)</f>
        <v>0</v>
      </c>
    </row>
    <row r="4200" spans="8:13" ht="12.75" customHeight="1" x14ac:dyDescent="0.25">
      <c r="H4200" s="47"/>
      <c r="M4200" s="52">
        <f>IF(H4200&gt;0,IF(COUNTIF($A$2:A4200,A4200)&gt;1,0,1),0)</f>
        <v>0</v>
      </c>
    </row>
    <row r="4201" spans="8:13" ht="12.75" customHeight="1" x14ac:dyDescent="0.25">
      <c r="H4201" s="47"/>
      <c r="M4201" s="52">
        <f>IF(H4201&gt;0,IF(COUNTIF($A$2:A4201,A4201)&gt;1,0,1),0)</f>
        <v>0</v>
      </c>
    </row>
    <row r="4202" spans="8:13" ht="12.75" customHeight="1" x14ac:dyDescent="0.25">
      <c r="H4202" s="47"/>
      <c r="M4202" s="52">
        <f>IF(H4202&gt;0,IF(COUNTIF($A$2:A4202,A4202)&gt;1,0,1),0)</f>
        <v>0</v>
      </c>
    </row>
    <row r="4203" spans="8:13" ht="12.75" customHeight="1" x14ac:dyDescent="0.25">
      <c r="H4203" s="47"/>
      <c r="M4203" s="52">
        <f>IF(H4203&gt;0,IF(COUNTIF($A$2:A4203,A4203)&gt;1,0,1),0)</f>
        <v>0</v>
      </c>
    </row>
    <row r="4204" spans="8:13" ht="12.75" customHeight="1" x14ac:dyDescent="0.25">
      <c r="H4204" s="47"/>
      <c r="M4204" s="52">
        <f>IF(H4204&gt;0,IF(COUNTIF($A$2:A4204,A4204)&gt;1,0,1),0)</f>
        <v>0</v>
      </c>
    </row>
    <row r="4205" spans="8:13" ht="12.75" customHeight="1" x14ac:dyDescent="0.25">
      <c r="H4205" s="47"/>
      <c r="M4205" s="52">
        <f>IF(H4205&gt;0,IF(COUNTIF($A$2:A4205,A4205)&gt;1,0,1),0)</f>
        <v>0</v>
      </c>
    </row>
    <row r="4206" spans="8:13" ht="12.75" customHeight="1" x14ac:dyDescent="0.25">
      <c r="H4206" s="47"/>
      <c r="M4206" s="52">
        <f>IF(H4206&gt;0,IF(COUNTIF($A$2:A4206,A4206)&gt;1,0,1),0)</f>
        <v>0</v>
      </c>
    </row>
    <row r="4207" spans="8:13" ht="12.75" customHeight="1" x14ac:dyDescent="0.25">
      <c r="H4207" s="47"/>
      <c r="M4207" s="52">
        <f>IF(H4207&gt;0,IF(COUNTIF($A$2:A4207,A4207)&gt;1,0,1),0)</f>
        <v>0</v>
      </c>
    </row>
    <row r="4208" spans="8:13" ht="12.75" customHeight="1" x14ac:dyDescent="0.25">
      <c r="H4208" s="47"/>
      <c r="M4208" s="52">
        <f>IF(H4208&gt;0,IF(COUNTIF($A$2:A4208,A4208)&gt;1,0,1),0)</f>
        <v>0</v>
      </c>
    </row>
    <row r="4209" spans="8:13" ht="12.75" customHeight="1" x14ac:dyDescent="0.25">
      <c r="H4209" s="47"/>
      <c r="M4209" s="52">
        <f>IF(H4209&gt;0,IF(COUNTIF($A$2:A4209,A4209)&gt;1,0,1),0)</f>
        <v>0</v>
      </c>
    </row>
    <row r="4210" spans="8:13" ht="12.75" customHeight="1" x14ac:dyDescent="0.25">
      <c r="H4210" s="47"/>
      <c r="M4210" s="52">
        <f>IF(H4210&gt;0,IF(COUNTIF($A$2:A4210,A4210)&gt;1,0,1),0)</f>
        <v>0</v>
      </c>
    </row>
    <row r="4211" spans="8:13" ht="12.75" customHeight="1" x14ac:dyDescent="0.25">
      <c r="H4211" s="47"/>
      <c r="M4211" s="52">
        <f>IF(H4211&gt;0,IF(COUNTIF($A$2:A4211,A4211)&gt;1,0,1),0)</f>
        <v>0</v>
      </c>
    </row>
    <row r="4212" spans="8:13" ht="12.75" customHeight="1" x14ac:dyDescent="0.25">
      <c r="H4212" s="47"/>
      <c r="M4212" s="52">
        <f>IF(H4212&gt;0,IF(COUNTIF($A$2:A4212,A4212)&gt;1,0,1),0)</f>
        <v>0</v>
      </c>
    </row>
    <row r="4213" spans="8:13" ht="12.75" customHeight="1" x14ac:dyDescent="0.25">
      <c r="H4213" s="47"/>
      <c r="M4213" s="52">
        <f>IF(H4213&gt;0,IF(COUNTIF($A$2:A4213,A4213)&gt;1,0,1),0)</f>
        <v>0</v>
      </c>
    </row>
    <row r="4214" spans="8:13" ht="12.75" customHeight="1" x14ac:dyDescent="0.25">
      <c r="H4214" s="47"/>
      <c r="M4214" s="52">
        <f>IF(H4214&gt;0,IF(COUNTIF($A$2:A4214,A4214)&gt;1,0,1),0)</f>
        <v>0</v>
      </c>
    </row>
    <row r="4215" spans="8:13" ht="12.75" customHeight="1" x14ac:dyDescent="0.25">
      <c r="H4215" s="47"/>
      <c r="M4215" s="52">
        <f>IF(H4215&gt;0,IF(COUNTIF($A$2:A4215,A4215)&gt;1,0,1),0)</f>
        <v>0</v>
      </c>
    </row>
    <row r="4216" spans="8:13" ht="12.75" customHeight="1" x14ac:dyDescent="0.25">
      <c r="H4216" s="47"/>
      <c r="M4216" s="52">
        <f>IF(H4216&gt;0,IF(COUNTIF($A$2:A4216,A4216)&gt;1,0,1),0)</f>
        <v>0</v>
      </c>
    </row>
    <row r="4217" spans="8:13" ht="12.75" customHeight="1" x14ac:dyDescent="0.25">
      <c r="H4217" s="47"/>
      <c r="M4217" s="52">
        <f>IF(H4217&gt;0,IF(COUNTIF($A$2:A4217,A4217)&gt;1,0,1),0)</f>
        <v>0</v>
      </c>
    </row>
    <row r="4218" spans="8:13" ht="12.75" customHeight="1" x14ac:dyDescent="0.25">
      <c r="H4218" s="47"/>
      <c r="M4218" s="52">
        <f>IF(H4218&gt;0,IF(COUNTIF($A$2:A4218,A4218)&gt;1,0,1),0)</f>
        <v>0</v>
      </c>
    </row>
    <row r="4219" spans="8:13" ht="12.75" customHeight="1" x14ac:dyDescent="0.25">
      <c r="H4219" s="47"/>
      <c r="M4219" s="52">
        <f>IF(H4219&gt;0,IF(COUNTIF($A$2:A4219,A4219)&gt;1,0,1),0)</f>
        <v>0</v>
      </c>
    </row>
    <row r="4220" spans="8:13" ht="12.75" customHeight="1" x14ac:dyDescent="0.25">
      <c r="H4220" s="47"/>
      <c r="M4220" s="52">
        <f>IF(H4220&gt;0,IF(COUNTIF($A$2:A4220,A4220)&gt;1,0,1),0)</f>
        <v>0</v>
      </c>
    </row>
    <row r="4221" spans="8:13" ht="12.75" customHeight="1" x14ac:dyDescent="0.25">
      <c r="H4221" s="47"/>
      <c r="M4221" s="52">
        <f>IF(H4221&gt;0,IF(COUNTIF($A$2:A4221,A4221)&gt;1,0,1),0)</f>
        <v>0</v>
      </c>
    </row>
    <row r="4222" spans="8:13" ht="12.75" customHeight="1" x14ac:dyDescent="0.25">
      <c r="H4222" s="47"/>
      <c r="M4222" s="52">
        <f>IF(H4222&gt;0,IF(COUNTIF($A$2:A4222,A4222)&gt;1,0,1),0)</f>
        <v>0</v>
      </c>
    </row>
    <row r="4223" spans="8:13" ht="12.75" customHeight="1" x14ac:dyDescent="0.25">
      <c r="H4223" s="47"/>
      <c r="M4223" s="52">
        <f>IF(H4223&gt;0,IF(COUNTIF($A$2:A4223,A4223)&gt;1,0,1),0)</f>
        <v>0</v>
      </c>
    </row>
    <row r="4224" spans="8:13" ht="12.75" customHeight="1" x14ac:dyDescent="0.25">
      <c r="H4224" s="47"/>
      <c r="M4224" s="52">
        <f>IF(H4224&gt;0,IF(COUNTIF($A$2:A4224,A4224)&gt;1,0,1),0)</f>
        <v>0</v>
      </c>
    </row>
    <row r="4225" spans="8:13" ht="12.75" customHeight="1" x14ac:dyDescent="0.25">
      <c r="H4225" s="47"/>
      <c r="M4225" s="52">
        <f>IF(H4225&gt;0,IF(COUNTIF($A$2:A4225,A4225)&gt;1,0,1),0)</f>
        <v>0</v>
      </c>
    </row>
    <row r="4226" spans="8:13" ht="12.75" customHeight="1" x14ac:dyDescent="0.25">
      <c r="H4226" s="47"/>
      <c r="M4226" s="52">
        <f>IF(H4226&gt;0,IF(COUNTIF($A$2:A4226,A4226)&gt;1,0,1),0)</f>
        <v>0</v>
      </c>
    </row>
    <row r="4227" spans="8:13" ht="12.75" customHeight="1" x14ac:dyDescent="0.25">
      <c r="H4227" s="47"/>
      <c r="M4227" s="52">
        <f>IF(H4227&gt;0,IF(COUNTIF($A$2:A4227,A4227)&gt;1,0,1),0)</f>
        <v>0</v>
      </c>
    </row>
    <row r="4228" spans="8:13" ht="12.75" customHeight="1" x14ac:dyDescent="0.25">
      <c r="H4228" s="47"/>
      <c r="M4228" s="52">
        <f>IF(H4228&gt;0,IF(COUNTIF($A$2:A4228,A4228)&gt;1,0,1),0)</f>
        <v>0</v>
      </c>
    </row>
    <row r="4229" spans="8:13" ht="12.75" customHeight="1" x14ac:dyDescent="0.25">
      <c r="H4229" s="47"/>
      <c r="M4229" s="52">
        <f>IF(H4229&gt;0,IF(COUNTIF($A$2:A4229,A4229)&gt;1,0,1),0)</f>
        <v>0</v>
      </c>
    </row>
    <row r="4230" spans="8:13" ht="12.75" customHeight="1" x14ac:dyDescent="0.25">
      <c r="H4230" s="47"/>
      <c r="M4230" s="52">
        <f>IF(H4230&gt;0,IF(COUNTIF($A$2:A4230,A4230)&gt;1,0,1),0)</f>
        <v>0</v>
      </c>
    </row>
    <row r="4231" spans="8:13" ht="12.75" customHeight="1" x14ac:dyDescent="0.25">
      <c r="H4231" s="47"/>
      <c r="M4231" s="52">
        <f>IF(H4231&gt;0,IF(COUNTIF($A$2:A4231,A4231)&gt;1,0,1),0)</f>
        <v>0</v>
      </c>
    </row>
    <row r="4232" spans="8:13" ht="12.75" customHeight="1" x14ac:dyDescent="0.25">
      <c r="H4232" s="47"/>
      <c r="M4232" s="52">
        <f>IF(H4232&gt;0,IF(COUNTIF($A$2:A4232,A4232)&gt;1,0,1),0)</f>
        <v>0</v>
      </c>
    </row>
    <row r="4233" spans="8:13" ht="12.75" customHeight="1" x14ac:dyDescent="0.25">
      <c r="H4233" s="47"/>
      <c r="M4233" s="52">
        <f>IF(H4233&gt;0,IF(COUNTIF($A$2:A4233,A4233)&gt;1,0,1),0)</f>
        <v>0</v>
      </c>
    </row>
    <row r="4234" spans="8:13" ht="12.75" customHeight="1" x14ac:dyDescent="0.25">
      <c r="H4234" s="47"/>
      <c r="M4234" s="52">
        <f>IF(H4234&gt;0,IF(COUNTIF($A$2:A4234,A4234)&gt;1,0,1),0)</f>
        <v>0</v>
      </c>
    </row>
    <row r="4235" spans="8:13" ht="12.75" customHeight="1" x14ac:dyDescent="0.25">
      <c r="H4235" s="47"/>
      <c r="M4235" s="52">
        <f>IF(H4235&gt;0,IF(COUNTIF($A$2:A4235,A4235)&gt;1,0,1),0)</f>
        <v>0</v>
      </c>
    </row>
    <row r="4236" spans="8:13" ht="12.75" customHeight="1" x14ac:dyDescent="0.25">
      <c r="H4236" s="47"/>
      <c r="M4236" s="52">
        <f>IF(H4236&gt;0,IF(COUNTIF($A$2:A4236,A4236)&gt;1,0,1),0)</f>
        <v>0</v>
      </c>
    </row>
    <row r="4237" spans="8:13" ht="12.75" customHeight="1" x14ac:dyDescent="0.25">
      <c r="H4237" s="47"/>
      <c r="M4237" s="52">
        <f>IF(H4237&gt;0,IF(COUNTIF($A$2:A4237,A4237)&gt;1,0,1),0)</f>
        <v>0</v>
      </c>
    </row>
    <row r="4238" spans="8:13" ht="12.75" customHeight="1" x14ac:dyDescent="0.25">
      <c r="H4238" s="47"/>
      <c r="M4238" s="52">
        <f>IF(H4238&gt;0,IF(COUNTIF($A$2:A4238,A4238)&gt;1,0,1),0)</f>
        <v>0</v>
      </c>
    </row>
    <row r="4239" spans="8:13" ht="12.75" customHeight="1" x14ac:dyDescent="0.25">
      <c r="H4239" s="47"/>
      <c r="M4239" s="52">
        <f>IF(H4239&gt;0,IF(COUNTIF($A$2:A4239,A4239)&gt;1,0,1),0)</f>
        <v>0</v>
      </c>
    </row>
    <row r="4240" spans="8:13" ht="12.75" customHeight="1" x14ac:dyDescent="0.25">
      <c r="H4240" s="47"/>
      <c r="M4240" s="52">
        <f>IF(H4240&gt;0,IF(COUNTIF($A$2:A4240,A4240)&gt;1,0,1),0)</f>
        <v>0</v>
      </c>
    </row>
    <row r="4241" spans="8:13" ht="12.75" customHeight="1" x14ac:dyDescent="0.25">
      <c r="H4241" s="47"/>
      <c r="M4241" s="52">
        <f>IF(H4241&gt;0,IF(COUNTIF($A$2:A4241,A4241)&gt;1,0,1),0)</f>
        <v>0</v>
      </c>
    </row>
    <row r="4242" spans="8:13" ht="12.75" customHeight="1" x14ac:dyDescent="0.25">
      <c r="H4242" s="47"/>
      <c r="M4242" s="52">
        <f>IF(H4242&gt;0,IF(COUNTIF($A$2:A4242,A4242)&gt;1,0,1),0)</f>
        <v>0</v>
      </c>
    </row>
    <row r="4243" spans="8:13" ht="12.75" customHeight="1" x14ac:dyDescent="0.25">
      <c r="H4243" s="47"/>
      <c r="M4243" s="52">
        <f>IF(H4243&gt;0,IF(COUNTIF($A$2:A4243,A4243)&gt;1,0,1),0)</f>
        <v>0</v>
      </c>
    </row>
    <row r="4244" spans="8:13" ht="12.75" customHeight="1" x14ac:dyDescent="0.25">
      <c r="H4244" s="47"/>
      <c r="M4244" s="52">
        <f>IF(H4244&gt;0,IF(COUNTIF($A$2:A4244,A4244)&gt;1,0,1),0)</f>
        <v>0</v>
      </c>
    </row>
    <row r="4245" spans="8:13" ht="12.75" customHeight="1" x14ac:dyDescent="0.25">
      <c r="H4245" s="47"/>
      <c r="M4245" s="52">
        <f>IF(H4245&gt;0,IF(COUNTIF($A$2:A4245,A4245)&gt;1,0,1),0)</f>
        <v>0</v>
      </c>
    </row>
    <row r="4246" spans="8:13" ht="12.75" customHeight="1" x14ac:dyDescent="0.25">
      <c r="H4246" s="47"/>
      <c r="M4246" s="52">
        <f>IF(H4246&gt;0,IF(COUNTIF($A$2:A4246,A4246)&gt;1,0,1),0)</f>
        <v>0</v>
      </c>
    </row>
    <row r="4247" spans="8:13" ht="12.75" customHeight="1" x14ac:dyDescent="0.25">
      <c r="H4247" s="47"/>
      <c r="M4247" s="52">
        <f>IF(H4247&gt;0,IF(COUNTIF($A$2:A4247,A4247)&gt;1,0,1),0)</f>
        <v>0</v>
      </c>
    </row>
    <row r="4248" spans="8:13" ht="12.75" customHeight="1" x14ac:dyDescent="0.25">
      <c r="H4248" s="47"/>
      <c r="M4248" s="52">
        <f>IF(H4248&gt;0,IF(COUNTIF($A$2:A4248,A4248)&gt;1,0,1),0)</f>
        <v>0</v>
      </c>
    </row>
    <row r="4249" spans="8:13" ht="12.75" customHeight="1" x14ac:dyDescent="0.25">
      <c r="H4249" s="47"/>
      <c r="M4249" s="52">
        <f>IF(H4249&gt;0,IF(COUNTIF($A$2:A4249,A4249)&gt;1,0,1),0)</f>
        <v>0</v>
      </c>
    </row>
    <row r="4250" spans="8:13" ht="12.75" customHeight="1" x14ac:dyDescent="0.25">
      <c r="H4250" s="47"/>
      <c r="M4250" s="52">
        <f>IF(H4250&gt;0,IF(COUNTIF($A$2:A4250,A4250)&gt;1,0,1),0)</f>
        <v>0</v>
      </c>
    </row>
    <row r="4251" spans="8:13" ht="12.75" customHeight="1" x14ac:dyDescent="0.25">
      <c r="H4251" s="47"/>
      <c r="M4251" s="52">
        <f>IF(H4251&gt;0,IF(COUNTIF($A$2:A4251,A4251)&gt;1,0,1),0)</f>
        <v>0</v>
      </c>
    </row>
    <row r="4252" spans="8:13" ht="12.75" customHeight="1" x14ac:dyDescent="0.25">
      <c r="H4252" s="47"/>
      <c r="M4252" s="52">
        <f>IF(H4252&gt;0,IF(COUNTIF($A$2:A4252,A4252)&gt;1,0,1),0)</f>
        <v>0</v>
      </c>
    </row>
    <row r="4253" spans="8:13" ht="12.75" customHeight="1" x14ac:dyDescent="0.25">
      <c r="H4253" s="47"/>
      <c r="M4253" s="52">
        <f>IF(H4253&gt;0,IF(COUNTIF($A$2:A4253,A4253)&gt;1,0,1),0)</f>
        <v>0</v>
      </c>
    </row>
    <row r="4254" spans="8:13" ht="12.75" customHeight="1" x14ac:dyDescent="0.25">
      <c r="H4254" s="47"/>
      <c r="M4254" s="52">
        <f>IF(H4254&gt;0,IF(COUNTIF($A$2:A4254,A4254)&gt;1,0,1),0)</f>
        <v>0</v>
      </c>
    </row>
    <row r="4255" spans="8:13" ht="12.75" customHeight="1" x14ac:dyDescent="0.25">
      <c r="H4255" s="47"/>
      <c r="M4255" s="52">
        <f>IF(H4255&gt;0,IF(COUNTIF($A$2:A4255,A4255)&gt;1,0,1),0)</f>
        <v>0</v>
      </c>
    </row>
    <row r="4256" spans="8:13" ht="12.75" customHeight="1" x14ac:dyDescent="0.25">
      <c r="H4256" s="47"/>
      <c r="M4256" s="52">
        <f>IF(H4256&gt;0,IF(COUNTIF($A$2:A4256,A4256)&gt;1,0,1),0)</f>
        <v>0</v>
      </c>
    </row>
    <row r="4257" spans="8:13" ht="12.75" customHeight="1" x14ac:dyDescent="0.25">
      <c r="H4257" s="47"/>
      <c r="M4257" s="52">
        <f>IF(H4257&gt;0,IF(COUNTIF($A$2:A4257,A4257)&gt;1,0,1),0)</f>
        <v>0</v>
      </c>
    </row>
    <row r="4258" spans="8:13" ht="12.75" customHeight="1" x14ac:dyDescent="0.25">
      <c r="H4258" s="47"/>
      <c r="M4258" s="52">
        <f>IF(H4258&gt;0,IF(COUNTIF($A$2:A4258,A4258)&gt;1,0,1),0)</f>
        <v>0</v>
      </c>
    </row>
    <row r="4259" spans="8:13" ht="12.75" customHeight="1" x14ac:dyDescent="0.25">
      <c r="H4259" s="47"/>
      <c r="M4259" s="52">
        <f>IF(H4259&gt;0,IF(COUNTIF($A$2:A4259,A4259)&gt;1,0,1),0)</f>
        <v>0</v>
      </c>
    </row>
    <row r="4260" spans="8:13" ht="12.75" customHeight="1" x14ac:dyDescent="0.25">
      <c r="H4260" s="47"/>
      <c r="M4260" s="52">
        <f>IF(H4260&gt;0,IF(COUNTIF($A$2:A4260,A4260)&gt;1,0,1),0)</f>
        <v>0</v>
      </c>
    </row>
    <row r="4261" spans="8:13" ht="12.75" customHeight="1" x14ac:dyDescent="0.25">
      <c r="H4261" s="47"/>
      <c r="M4261" s="52">
        <f>IF(H4261&gt;0,IF(COUNTIF($A$2:A4261,A4261)&gt;1,0,1),0)</f>
        <v>0</v>
      </c>
    </row>
    <row r="4262" spans="8:13" ht="12.75" customHeight="1" x14ac:dyDescent="0.25">
      <c r="H4262" s="47"/>
      <c r="M4262" s="52">
        <f>IF(H4262&gt;0,IF(COUNTIF($A$2:A4262,A4262)&gt;1,0,1),0)</f>
        <v>0</v>
      </c>
    </row>
    <row r="4263" spans="8:13" ht="12.75" customHeight="1" x14ac:dyDescent="0.25">
      <c r="H4263" s="47"/>
      <c r="M4263" s="52">
        <f>IF(H4263&gt;0,IF(COUNTIF($A$2:A4263,A4263)&gt;1,0,1),0)</f>
        <v>0</v>
      </c>
    </row>
    <row r="4264" spans="8:13" ht="12.75" customHeight="1" x14ac:dyDescent="0.25">
      <c r="H4264" s="47"/>
      <c r="M4264" s="52">
        <f>IF(H4264&gt;0,IF(COUNTIF($A$2:A4264,A4264)&gt;1,0,1),0)</f>
        <v>0</v>
      </c>
    </row>
    <row r="4265" spans="8:13" ht="12.75" customHeight="1" x14ac:dyDescent="0.25">
      <c r="H4265" s="47"/>
      <c r="M4265" s="52">
        <f>IF(H4265&gt;0,IF(COUNTIF($A$2:A4265,A4265)&gt;1,0,1),0)</f>
        <v>0</v>
      </c>
    </row>
    <row r="4266" spans="8:13" ht="12.75" customHeight="1" x14ac:dyDescent="0.25">
      <c r="H4266" s="47"/>
      <c r="M4266" s="52">
        <f>IF(H4266&gt;0,IF(COUNTIF($A$2:A4266,A4266)&gt;1,0,1),0)</f>
        <v>0</v>
      </c>
    </row>
    <row r="4267" spans="8:13" ht="12.75" customHeight="1" x14ac:dyDescent="0.25">
      <c r="H4267" s="47"/>
      <c r="M4267" s="52">
        <f>IF(H4267&gt;0,IF(COUNTIF($A$2:A4267,A4267)&gt;1,0,1),0)</f>
        <v>0</v>
      </c>
    </row>
    <row r="4268" spans="8:13" ht="12.75" customHeight="1" x14ac:dyDescent="0.25">
      <c r="H4268" s="47"/>
      <c r="M4268" s="52">
        <f>IF(H4268&gt;0,IF(COUNTIF($A$2:A4268,A4268)&gt;1,0,1),0)</f>
        <v>0</v>
      </c>
    </row>
    <row r="4269" spans="8:13" ht="12.75" customHeight="1" x14ac:dyDescent="0.25">
      <c r="H4269" s="47"/>
      <c r="M4269" s="52">
        <f>IF(H4269&gt;0,IF(COUNTIF($A$2:A4269,A4269)&gt;1,0,1),0)</f>
        <v>0</v>
      </c>
    </row>
    <row r="4270" spans="8:13" ht="12.75" customHeight="1" x14ac:dyDescent="0.25">
      <c r="H4270" s="47"/>
      <c r="M4270" s="52">
        <f>IF(H4270&gt;0,IF(COUNTIF($A$2:A4270,A4270)&gt;1,0,1),0)</f>
        <v>0</v>
      </c>
    </row>
    <row r="4271" spans="8:13" ht="12.75" customHeight="1" x14ac:dyDescent="0.25">
      <c r="H4271" s="47"/>
      <c r="M4271" s="52">
        <f>IF(H4271&gt;0,IF(COUNTIF($A$2:A4271,A4271)&gt;1,0,1),0)</f>
        <v>0</v>
      </c>
    </row>
    <row r="4272" spans="8:13" ht="12.75" customHeight="1" x14ac:dyDescent="0.25">
      <c r="H4272" s="47"/>
      <c r="M4272" s="52">
        <f>IF(H4272&gt;0,IF(COUNTIF($A$2:A4272,A4272)&gt;1,0,1),0)</f>
        <v>0</v>
      </c>
    </row>
    <row r="4273" spans="8:13" ht="12.75" customHeight="1" x14ac:dyDescent="0.25">
      <c r="H4273" s="47"/>
      <c r="M4273" s="52">
        <f>IF(H4273&gt;0,IF(COUNTIF($A$2:A4273,A4273)&gt;1,0,1),0)</f>
        <v>0</v>
      </c>
    </row>
    <row r="4274" spans="8:13" ht="12.75" customHeight="1" x14ac:dyDescent="0.25">
      <c r="H4274" s="47"/>
      <c r="M4274" s="52">
        <f>IF(H4274&gt;0,IF(COUNTIF($A$2:A4274,A4274)&gt;1,0,1),0)</f>
        <v>0</v>
      </c>
    </row>
    <row r="4275" spans="8:13" ht="12.75" customHeight="1" x14ac:dyDescent="0.25">
      <c r="H4275" s="47"/>
      <c r="M4275" s="52">
        <f>IF(H4275&gt;0,IF(COUNTIF($A$2:A4275,A4275)&gt;1,0,1),0)</f>
        <v>0</v>
      </c>
    </row>
    <row r="4276" spans="8:13" ht="12.75" customHeight="1" x14ac:dyDescent="0.25">
      <c r="H4276" s="47"/>
      <c r="M4276" s="52">
        <f>IF(H4276&gt;0,IF(COUNTIF($A$2:A4276,A4276)&gt;1,0,1),0)</f>
        <v>0</v>
      </c>
    </row>
    <row r="4277" spans="8:13" ht="12.75" customHeight="1" x14ac:dyDescent="0.25">
      <c r="H4277" s="47"/>
      <c r="M4277" s="52">
        <f>IF(H4277&gt;0,IF(COUNTIF($A$2:A4277,A4277)&gt;1,0,1),0)</f>
        <v>0</v>
      </c>
    </row>
    <row r="4278" spans="8:13" ht="12.75" customHeight="1" x14ac:dyDescent="0.25">
      <c r="H4278" s="47"/>
      <c r="M4278" s="52">
        <f>IF(H4278&gt;0,IF(COUNTIF($A$2:A4278,A4278)&gt;1,0,1),0)</f>
        <v>0</v>
      </c>
    </row>
    <row r="4279" spans="8:13" ht="12.75" customHeight="1" x14ac:dyDescent="0.25">
      <c r="H4279" s="47"/>
      <c r="M4279" s="52">
        <f>IF(H4279&gt;0,IF(COUNTIF($A$2:A4279,A4279)&gt;1,0,1),0)</f>
        <v>0</v>
      </c>
    </row>
    <row r="4280" spans="8:13" ht="12.75" customHeight="1" x14ac:dyDescent="0.25">
      <c r="H4280" s="47"/>
      <c r="M4280" s="52">
        <f>IF(H4280&gt;0,IF(COUNTIF($A$2:A4280,A4280)&gt;1,0,1),0)</f>
        <v>0</v>
      </c>
    </row>
    <row r="4281" spans="8:13" ht="12.75" customHeight="1" x14ac:dyDescent="0.25">
      <c r="H4281" s="47"/>
      <c r="M4281" s="52">
        <f>IF(H4281&gt;0,IF(COUNTIF($A$2:A4281,A4281)&gt;1,0,1),0)</f>
        <v>0</v>
      </c>
    </row>
    <row r="4282" spans="8:13" ht="12.75" customHeight="1" x14ac:dyDescent="0.25">
      <c r="H4282" s="47"/>
      <c r="M4282" s="52">
        <f>IF(H4282&gt;0,IF(COUNTIF($A$2:A4282,A4282)&gt;1,0,1),0)</f>
        <v>0</v>
      </c>
    </row>
    <row r="4283" spans="8:13" ht="12.75" customHeight="1" x14ac:dyDescent="0.25">
      <c r="H4283" s="47"/>
      <c r="M4283" s="52">
        <f>IF(H4283&gt;0,IF(COUNTIF($A$2:A4283,A4283)&gt;1,0,1),0)</f>
        <v>0</v>
      </c>
    </row>
    <row r="4284" spans="8:13" ht="12.75" customHeight="1" x14ac:dyDescent="0.25">
      <c r="H4284" s="47"/>
      <c r="M4284" s="52">
        <f>IF(H4284&gt;0,IF(COUNTIF($A$2:A4284,A4284)&gt;1,0,1),0)</f>
        <v>0</v>
      </c>
    </row>
    <row r="4285" spans="8:13" ht="12.75" customHeight="1" x14ac:dyDescent="0.25">
      <c r="H4285" s="47"/>
      <c r="M4285" s="52">
        <f>IF(H4285&gt;0,IF(COUNTIF($A$2:A4285,A4285)&gt;1,0,1),0)</f>
        <v>0</v>
      </c>
    </row>
    <row r="4286" spans="8:13" ht="12.75" customHeight="1" x14ac:dyDescent="0.25">
      <c r="H4286" s="47"/>
      <c r="M4286" s="52">
        <f>IF(H4286&gt;0,IF(COUNTIF($A$2:A4286,A4286)&gt;1,0,1),0)</f>
        <v>0</v>
      </c>
    </row>
    <row r="4287" spans="8:13" ht="12.75" customHeight="1" x14ac:dyDescent="0.25">
      <c r="H4287" s="47"/>
      <c r="M4287" s="52">
        <f>IF(H4287&gt;0,IF(COUNTIF($A$2:A4287,A4287)&gt;1,0,1),0)</f>
        <v>0</v>
      </c>
    </row>
    <row r="4288" spans="8:13" ht="12.75" customHeight="1" x14ac:dyDescent="0.25">
      <c r="H4288" s="47"/>
      <c r="M4288" s="52">
        <f>IF(H4288&gt;0,IF(COUNTIF($A$2:A4288,A4288)&gt;1,0,1),0)</f>
        <v>0</v>
      </c>
    </row>
    <row r="4289" spans="8:13" ht="12.75" customHeight="1" x14ac:dyDescent="0.25">
      <c r="H4289" s="47"/>
      <c r="M4289" s="52">
        <f>IF(H4289&gt;0,IF(COUNTIF($A$2:A4289,A4289)&gt;1,0,1),0)</f>
        <v>0</v>
      </c>
    </row>
    <row r="4290" spans="8:13" ht="12.75" customHeight="1" x14ac:dyDescent="0.25">
      <c r="H4290" s="47"/>
      <c r="M4290" s="52">
        <f>IF(H4290&gt;0,IF(COUNTIF($A$2:A4290,A4290)&gt;1,0,1),0)</f>
        <v>0</v>
      </c>
    </row>
    <row r="4291" spans="8:13" ht="12.75" customHeight="1" x14ac:dyDescent="0.25">
      <c r="H4291" s="47"/>
      <c r="M4291" s="52">
        <f>IF(H4291&gt;0,IF(COUNTIF($A$2:A4291,A4291)&gt;1,0,1),0)</f>
        <v>0</v>
      </c>
    </row>
    <row r="4292" spans="8:13" ht="12.75" customHeight="1" x14ac:dyDescent="0.25">
      <c r="H4292" s="47"/>
      <c r="M4292" s="52">
        <f>IF(H4292&gt;0,IF(COUNTIF($A$2:A4292,A4292)&gt;1,0,1),0)</f>
        <v>0</v>
      </c>
    </row>
    <row r="4293" spans="8:13" ht="12.75" customHeight="1" x14ac:dyDescent="0.25">
      <c r="H4293" s="47"/>
      <c r="M4293" s="52">
        <f>IF(H4293&gt;0,IF(COUNTIF($A$2:A4293,A4293)&gt;1,0,1),0)</f>
        <v>0</v>
      </c>
    </row>
    <row r="4294" spans="8:13" ht="12.75" customHeight="1" x14ac:dyDescent="0.25">
      <c r="H4294" s="47"/>
      <c r="M4294" s="52">
        <f>IF(H4294&gt;0,IF(COUNTIF($A$2:A4294,A4294)&gt;1,0,1),0)</f>
        <v>0</v>
      </c>
    </row>
    <row r="4295" spans="8:13" ht="12.75" customHeight="1" x14ac:dyDescent="0.25">
      <c r="H4295" s="47"/>
      <c r="M4295" s="52">
        <f>IF(H4295&gt;0,IF(COUNTIF($A$2:A4295,A4295)&gt;1,0,1),0)</f>
        <v>0</v>
      </c>
    </row>
    <row r="4296" spans="8:13" ht="12.75" customHeight="1" x14ac:dyDescent="0.25">
      <c r="H4296" s="47"/>
      <c r="M4296" s="52">
        <f>IF(H4296&gt;0,IF(COUNTIF($A$2:A4296,A4296)&gt;1,0,1),0)</f>
        <v>0</v>
      </c>
    </row>
    <row r="4297" spans="8:13" ht="12.75" customHeight="1" x14ac:dyDescent="0.25">
      <c r="H4297" s="47"/>
      <c r="M4297" s="52">
        <f>IF(H4297&gt;0,IF(COUNTIF($A$2:A4297,A4297)&gt;1,0,1),0)</f>
        <v>0</v>
      </c>
    </row>
    <row r="4298" spans="8:13" ht="12.75" customHeight="1" x14ac:dyDescent="0.25">
      <c r="H4298" s="47"/>
      <c r="M4298" s="52">
        <f>IF(H4298&gt;0,IF(COUNTIF($A$2:A4298,A4298)&gt;1,0,1),0)</f>
        <v>0</v>
      </c>
    </row>
    <row r="4299" spans="8:13" ht="12.75" customHeight="1" x14ac:dyDescent="0.25">
      <c r="H4299" s="47"/>
      <c r="M4299" s="52">
        <f>IF(H4299&gt;0,IF(COUNTIF($A$2:A4299,A4299)&gt;1,0,1),0)</f>
        <v>0</v>
      </c>
    </row>
    <row r="4300" spans="8:13" ht="12.75" customHeight="1" x14ac:dyDescent="0.25">
      <c r="H4300" s="47"/>
      <c r="M4300" s="52">
        <f>IF(H4300&gt;0,IF(COUNTIF($A$2:A4300,A4300)&gt;1,0,1),0)</f>
        <v>0</v>
      </c>
    </row>
    <row r="4301" spans="8:13" ht="12.75" customHeight="1" x14ac:dyDescent="0.25">
      <c r="H4301" s="47"/>
      <c r="M4301" s="52">
        <f>IF(H4301&gt;0,IF(COUNTIF($A$2:A4301,A4301)&gt;1,0,1),0)</f>
        <v>0</v>
      </c>
    </row>
    <row r="4302" spans="8:13" ht="12.75" customHeight="1" x14ac:dyDescent="0.25">
      <c r="H4302" s="47"/>
      <c r="M4302" s="52">
        <f>IF(H4302&gt;0,IF(COUNTIF($A$2:A4302,A4302)&gt;1,0,1),0)</f>
        <v>0</v>
      </c>
    </row>
    <row r="4303" spans="8:13" ht="12.75" customHeight="1" x14ac:dyDescent="0.25">
      <c r="H4303" s="47"/>
      <c r="M4303" s="52">
        <f>IF(H4303&gt;0,IF(COUNTIF($A$2:A4303,A4303)&gt;1,0,1),0)</f>
        <v>0</v>
      </c>
    </row>
    <row r="4304" spans="8:13" ht="12.75" customHeight="1" x14ac:dyDescent="0.25">
      <c r="H4304" s="47"/>
      <c r="M4304" s="52">
        <f>IF(H4304&gt;0,IF(COUNTIF($A$2:A4304,A4304)&gt;1,0,1),0)</f>
        <v>0</v>
      </c>
    </row>
    <row r="4305" spans="8:13" ht="12.75" customHeight="1" x14ac:dyDescent="0.25">
      <c r="H4305" s="47"/>
      <c r="M4305" s="52">
        <f>IF(H4305&gt;0,IF(COUNTIF($A$2:A4305,A4305)&gt;1,0,1),0)</f>
        <v>0</v>
      </c>
    </row>
    <row r="4306" spans="8:13" ht="12.75" customHeight="1" x14ac:dyDescent="0.25">
      <c r="H4306" s="47"/>
      <c r="M4306" s="52">
        <f>IF(H4306&gt;0,IF(COUNTIF($A$2:A4306,A4306)&gt;1,0,1),0)</f>
        <v>0</v>
      </c>
    </row>
    <row r="4307" spans="8:13" ht="12.75" customHeight="1" x14ac:dyDescent="0.25">
      <c r="H4307" s="47"/>
      <c r="M4307" s="52">
        <f>IF(H4307&gt;0,IF(COUNTIF($A$2:A4307,A4307)&gt;1,0,1),0)</f>
        <v>0</v>
      </c>
    </row>
    <row r="4308" spans="8:13" ht="12.75" customHeight="1" x14ac:dyDescent="0.25">
      <c r="H4308" s="47"/>
      <c r="M4308" s="52">
        <f>IF(H4308&gt;0,IF(COUNTIF($A$2:A4308,A4308)&gt;1,0,1),0)</f>
        <v>0</v>
      </c>
    </row>
    <row r="4309" spans="8:13" ht="12.75" customHeight="1" x14ac:dyDescent="0.25">
      <c r="H4309" s="47"/>
      <c r="M4309" s="52">
        <f>IF(H4309&gt;0,IF(COUNTIF($A$2:A4309,A4309)&gt;1,0,1),0)</f>
        <v>0</v>
      </c>
    </row>
    <row r="4310" spans="8:13" ht="12.75" customHeight="1" x14ac:dyDescent="0.25">
      <c r="H4310" s="47"/>
      <c r="M4310" s="52">
        <f>IF(H4310&gt;0,IF(COUNTIF($A$2:A4310,A4310)&gt;1,0,1),0)</f>
        <v>0</v>
      </c>
    </row>
    <row r="4311" spans="8:13" ht="12.75" customHeight="1" x14ac:dyDescent="0.25">
      <c r="H4311" s="47"/>
      <c r="M4311" s="52">
        <f>IF(H4311&gt;0,IF(COUNTIF($A$2:A4311,A4311)&gt;1,0,1),0)</f>
        <v>0</v>
      </c>
    </row>
    <row r="4312" spans="8:13" ht="12.75" customHeight="1" x14ac:dyDescent="0.25">
      <c r="H4312" s="47"/>
      <c r="M4312" s="52">
        <f>IF(H4312&gt;0,IF(COUNTIF($A$2:A4312,A4312)&gt;1,0,1),0)</f>
        <v>0</v>
      </c>
    </row>
    <row r="4313" spans="8:13" ht="12.75" customHeight="1" x14ac:dyDescent="0.25">
      <c r="H4313" s="47"/>
      <c r="M4313" s="52">
        <f>IF(H4313&gt;0,IF(COUNTIF($A$2:A4313,A4313)&gt;1,0,1),0)</f>
        <v>0</v>
      </c>
    </row>
    <row r="4314" spans="8:13" ht="12.75" customHeight="1" x14ac:dyDescent="0.25">
      <c r="H4314" s="47"/>
      <c r="M4314" s="52">
        <f>IF(H4314&gt;0,IF(COUNTIF($A$2:A4314,A4314)&gt;1,0,1),0)</f>
        <v>0</v>
      </c>
    </row>
    <row r="4315" spans="8:13" ht="12.75" customHeight="1" x14ac:dyDescent="0.25">
      <c r="H4315" s="47"/>
      <c r="M4315" s="52">
        <f>IF(H4315&gt;0,IF(COUNTIF($A$2:A4315,A4315)&gt;1,0,1),0)</f>
        <v>0</v>
      </c>
    </row>
    <row r="4316" spans="8:13" ht="12.75" customHeight="1" x14ac:dyDescent="0.25">
      <c r="H4316" s="47"/>
      <c r="M4316" s="52">
        <f>IF(H4316&gt;0,IF(COUNTIF($A$2:A4316,A4316)&gt;1,0,1),0)</f>
        <v>0</v>
      </c>
    </row>
    <row r="4317" spans="8:13" ht="12.75" customHeight="1" x14ac:dyDescent="0.25">
      <c r="H4317" s="47"/>
      <c r="M4317" s="52">
        <f>IF(H4317&gt;0,IF(COUNTIF($A$2:A4317,A4317)&gt;1,0,1),0)</f>
        <v>0</v>
      </c>
    </row>
    <row r="4318" spans="8:13" ht="12.75" customHeight="1" x14ac:dyDescent="0.25">
      <c r="H4318" s="47"/>
      <c r="M4318" s="52">
        <f>IF(H4318&gt;0,IF(COUNTIF($A$2:A4318,A4318)&gt;1,0,1),0)</f>
        <v>0</v>
      </c>
    </row>
    <row r="4319" spans="8:13" ht="12.75" customHeight="1" x14ac:dyDescent="0.25">
      <c r="H4319" s="47"/>
      <c r="M4319" s="52">
        <f>IF(H4319&gt;0,IF(COUNTIF($A$2:A4319,A4319)&gt;1,0,1),0)</f>
        <v>0</v>
      </c>
    </row>
    <row r="4320" spans="8:13" ht="12.75" customHeight="1" x14ac:dyDescent="0.25">
      <c r="H4320" s="47"/>
      <c r="M4320" s="52">
        <f>IF(H4320&gt;0,IF(COUNTIF($A$2:A4320,A4320)&gt;1,0,1),0)</f>
        <v>0</v>
      </c>
    </row>
    <row r="4321" spans="8:13" ht="12.75" customHeight="1" x14ac:dyDescent="0.25">
      <c r="H4321" s="47"/>
      <c r="M4321" s="52">
        <f>IF(H4321&gt;0,IF(COUNTIF($A$2:A4321,A4321)&gt;1,0,1),0)</f>
        <v>0</v>
      </c>
    </row>
    <row r="4322" spans="8:13" ht="12.75" customHeight="1" x14ac:dyDescent="0.25">
      <c r="H4322" s="47"/>
      <c r="M4322" s="52">
        <f>IF(H4322&gt;0,IF(COUNTIF($A$2:A4322,A4322)&gt;1,0,1),0)</f>
        <v>0</v>
      </c>
    </row>
    <row r="4323" spans="8:13" ht="12.75" customHeight="1" x14ac:dyDescent="0.25">
      <c r="H4323" s="47"/>
      <c r="M4323" s="52">
        <f>IF(H4323&gt;0,IF(COUNTIF($A$2:A4323,A4323)&gt;1,0,1),0)</f>
        <v>0</v>
      </c>
    </row>
    <row r="4324" spans="8:13" ht="12.75" customHeight="1" x14ac:dyDescent="0.25">
      <c r="H4324" s="47"/>
      <c r="M4324" s="52">
        <f>IF(H4324&gt;0,IF(COUNTIF($A$2:A4324,A4324)&gt;1,0,1),0)</f>
        <v>0</v>
      </c>
    </row>
    <row r="4325" spans="8:13" ht="12.75" customHeight="1" x14ac:dyDescent="0.25">
      <c r="H4325" s="47"/>
      <c r="M4325" s="52">
        <f>IF(H4325&gt;0,IF(COUNTIF($A$2:A4325,A4325)&gt;1,0,1),0)</f>
        <v>0</v>
      </c>
    </row>
    <row r="4326" spans="8:13" ht="12.75" customHeight="1" x14ac:dyDescent="0.25">
      <c r="H4326" s="47"/>
      <c r="M4326" s="52">
        <f>IF(H4326&gt;0,IF(COUNTIF($A$2:A4326,A4326)&gt;1,0,1),0)</f>
        <v>0</v>
      </c>
    </row>
    <row r="4327" spans="8:13" ht="12.75" customHeight="1" x14ac:dyDescent="0.25">
      <c r="H4327" s="47"/>
      <c r="M4327" s="52">
        <f>IF(H4327&gt;0,IF(COUNTIF($A$2:A4327,A4327)&gt;1,0,1),0)</f>
        <v>0</v>
      </c>
    </row>
    <row r="4328" spans="8:13" ht="12.75" customHeight="1" x14ac:dyDescent="0.25">
      <c r="H4328" s="47"/>
      <c r="M4328" s="52">
        <f>IF(H4328&gt;0,IF(COUNTIF($A$2:A4328,A4328)&gt;1,0,1),0)</f>
        <v>0</v>
      </c>
    </row>
    <row r="4329" spans="8:13" ht="12.75" customHeight="1" x14ac:dyDescent="0.25">
      <c r="H4329" s="47"/>
      <c r="M4329" s="52">
        <f>IF(H4329&gt;0,IF(COUNTIF($A$2:A4329,A4329)&gt;1,0,1),0)</f>
        <v>0</v>
      </c>
    </row>
    <row r="4330" spans="8:13" ht="12.75" customHeight="1" x14ac:dyDescent="0.25">
      <c r="H4330" s="47"/>
      <c r="M4330" s="52">
        <f>IF(H4330&gt;0,IF(COUNTIF($A$2:A4330,A4330)&gt;1,0,1),0)</f>
        <v>0</v>
      </c>
    </row>
    <row r="4331" spans="8:13" ht="12.75" customHeight="1" x14ac:dyDescent="0.25">
      <c r="H4331" s="47"/>
      <c r="M4331" s="52">
        <f>IF(H4331&gt;0,IF(COUNTIF($A$2:A4331,A4331)&gt;1,0,1),0)</f>
        <v>0</v>
      </c>
    </row>
    <row r="4332" spans="8:13" ht="12.75" customHeight="1" x14ac:dyDescent="0.25">
      <c r="H4332" s="47"/>
      <c r="M4332" s="52">
        <f>IF(H4332&gt;0,IF(COUNTIF($A$2:A4332,A4332)&gt;1,0,1),0)</f>
        <v>0</v>
      </c>
    </row>
    <row r="4333" spans="8:13" ht="12.75" customHeight="1" x14ac:dyDescent="0.25">
      <c r="H4333" s="47"/>
      <c r="M4333" s="52">
        <f>IF(H4333&gt;0,IF(COUNTIF($A$2:A4333,A4333)&gt;1,0,1),0)</f>
        <v>0</v>
      </c>
    </row>
    <row r="4334" spans="8:13" ht="12.75" customHeight="1" x14ac:dyDescent="0.25">
      <c r="H4334" s="47"/>
      <c r="M4334" s="52">
        <f>IF(H4334&gt;0,IF(COUNTIF($A$2:A4334,A4334)&gt;1,0,1),0)</f>
        <v>0</v>
      </c>
    </row>
    <row r="4335" spans="8:13" ht="12.75" customHeight="1" x14ac:dyDescent="0.25">
      <c r="H4335" s="47"/>
      <c r="M4335" s="52">
        <f>IF(H4335&gt;0,IF(COUNTIF($A$2:A4335,A4335)&gt;1,0,1),0)</f>
        <v>0</v>
      </c>
    </row>
    <row r="4336" spans="8:13" ht="12.75" customHeight="1" x14ac:dyDescent="0.25">
      <c r="H4336" s="47"/>
      <c r="M4336" s="52">
        <f>IF(H4336&gt;0,IF(COUNTIF($A$2:A4336,A4336)&gt;1,0,1),0)</f>
        <v>0</v>
      </c>
    </row>
    <row r="4337" spans="8:13" ht="12.75" customHeight="1" x14ac:dyDescent="0.25">
      <c r="H4337" s="47"/>
      <c r="M4337" s="52">
        <f>IF(H4337&gt;0,IF(COUNTIF($A$2:A4337,A4337)&gt;1,0,1),0)</f>
        <v>0</v>
      </c>
    </row>
    <row r="4338" spans="8:13" ht="12.75" customHeight="1" x14ac:dyDescent="0.25">
      <c r="H4338" s="47"/>
      <c r="M4338" s="52">
        <f>IF(H4338&gt;0,IF(COUNTIF($A$2:A4338,A4338)&gt;1,0,1),0)</f>
        <v>0</v>
      </c>
    </row>
    <row r="4339" spans="8:13" ht="12.75" customHeight="1" x14ac:dyDescent="0.25">
      <c r="H4339" s="47"/>
      <c r="M4339" s="52">
        <f>IF(H4339&gt;0,IF(COUNTIF($A$2:A4339,A4339)&gt;1,0,1),0)</f>
        <v>0</v>
      </c>
    </row>
    <row r="4340" spans="8:13" ht="12.75" customHeight="1" x14ac:dyDescent="0.25">
      <c r="H4340" s="47"/>
      <c r="M4340" s="52">
        <f>IF(H4340&gt;0,IF(COUNTIF($A$2:A4340,A4340)&gt;1,0,1),0)</f>
        <v>0</v>
      </c>
    </row>
    <row r="4341" spans="8:13" ht="12.75" customHeight="1" x14ac:dyDescent="0.25">
      <c r="H4341" s="47"/>
      <c r="M4341" s="52">
        <f>IF(H4341&gt;0,IF(COUNTIF($A$2:A4341,A4341)&gt;1,0,1),0)</f>
        <v>0</v>
      </c>
    </row>
    <row r="4342" spans="8:13" ht="12.75" customHeight="1" x14ac:dyDescent="0.25">
      <c r="H4342" s="47"/>
      <c r="M4342" s="52">
        <f>IF(H4342&gt;0,IF(COUNTIF($A$2:A4342,A4342)&gt;1,0,1),0)</f>
        <v>0</v>
      </c>
    </row>
    <row r="4343" spans="8:13" ht="12.75" customHeight="1" x14ac:dyDescent="0.25">
      <c r="H4343" s="47"/>
      <c r="M4343" s="52">
        <f>IF(H4343&gt;0,IF(COUNTIF($A$2:A4343,A4343)&gt;1,0,1),0)</f>
        <v>0</v>
      </c>
    </row>
    <row r="4344" spans="8:13" ht="12.75" customHeight="1" x14ac:dyDescent="0.25">
      <c r="H4344" s="47"/>
      <c r="M4344" s="52">
        <f>IF(H4344&gt;0,IF(COUNTIF($A$2:A4344,A4344)&gt;1,0,1),0)</f>
        <v>0</v>
      </c>
    </row>
    <row r="4345" spans="8:13" ht="12.75" customHeight="1" x14ac:dyDescent="0.25">
      <c r="H4345" s="47"/>
      <c r="M4345" s="52">
        <f>IF(H4345&gt;0,IF(COUNTIF($A$2:A4345,A4345)&gt;1,0,1),0)</f>
        <v>0</v>
      </c>
    </row>
    <row r="4346" spans="8:13" ht="12.75" customHeight="1" x14ac:dyDescent="0.25">
      <c r="H4346" s="47"/>
      <c r="M4346" s="52">
        <f>IF(H4346&gt;0,IF(COUNTIF($A$2:A4346,A4346)&gt;1,0,1),0)</f>
        <v>0</v>
      </c>
    </row>
    <row r="4347" spans="8:13" ht="12.75" customHeight="1" x14ac:dyDescent="0.25">
      <c r="H4347" s="47"/>
      <c r="M4347" s="52">
        <f>IF(H4347&gt;0,IF(COUNTIF($A$2:A4347,A4347)&gt;1,0,1),0)</f>
        <v>0</v>
      </c>
    </row>
    <row r="4348" spans="8:13" ht="12.75" customHeight="1" x14ac:dyDescent="0.25">
      <c r="H4348" s="47"/>
      <c r="M4348" s="52">
        <f>IF(H4348&gt;0,IF(COUNTIF($A$2:A4348,A4348)&gt;1,0,1),0)</f>
        <v>0</v>
      </c>
    </row>
    <row r="4349" spans="8:13" ht="12.75" customHeight="1" x14ac:dyDescent="0.25">
      <c r="H4349" s="47"/>
      <c r="M4349" s="52">
        <f>IF(H4349&gt;0,IF(COUNTIF($A$2:A4349,A4349)&gt;1,0,1),0)</f>
        <v>0</v>
      </c>
    </row>
    <row r="4350" spans="8:13" ht="12.75" customHeight="1" x14ac:dyDescent="0.25">
      <c r="H4350" s="47"/>
      <c r="M4350" s="52">
        <f>IF(H4350&gt;0,IF(COUNTIF($A$2:A4350,A4350)&gt;1,0,1),0)</f>
        <v>0</v>
      </c>
    </row>
    <row r="4351" spans="8:13" ht="12.75" customHeight="1" x14ac:dyDescent="0.25">
      <c r="H4351" s="47"/>
      <c r="M4351" s="52">
        <f>IF(H4351&gt;0,IF(COUNTIF($A$2:A4351,A4351)&gt;1,0,1),0)</f>
        <v>0</v>
      </c>
    </row>
    <row r="4352" spans="8:13" ht="12.75" customHeight="1" x14ac:dyDescent="0.25">
      <c r="H4352" s="47"/>
      <c r="M4352" s="52">
        <f>IF(H4352&gt;0,IF(COUNTIF($A$2:A4352,A4352)&gt;1,0,1),0)</f>
        <v>0</v>
      </c>
    </row>
    <row r="4353" spans="8:13" ht="12.75" customHeight="1" x14ac:dyDescent="0.25">
      <c r="H4353" s="47"/>
      <c r="M4353" s="52">
        <f>IF(H4353&gt;0,IF(COUNTIF($A$2:A4353,A4353)&gt;1,0,1),0)</f>
        <v>0</v>
      </c>
    </row>
    <row r="4354" spans="8:13" ht="12.75" customHeight="1" x14ac:dyDescent="0.25">
      <c r="H4354" s="47"/>
      <c r="M4354" s="52">
        <f>IF(H4354&gt;0,IF(COUNTIF($A$2:A4354,A4354)&gt;1,0,1),0)</f>
        <v>0</v>
      </c>
    </row>
    <row r="4355" spans="8:13" ht="12.75" customHeight="1" x14ac:dyDescent="0.25">
      <c r="H4355" s="47"/>
      <c r="M4355" s="52">
        <f>IF(H4355&gt;0,IF(COUNTIF($A$2:A4355,A4355)&gt;1,0,1),0)</f>
        <v>0</v>
      </c>
    </row>
    <row r="4356" spans="8:13" ht="12.75" customHeight="1" x14ac:dyDescent="0.25">
      <c r="H4356" s="47"/>
      <c r="M4356" s="52">
        <f>IF(H4356&gt;0,IF(COUNTIF($A$2:A4356,A4356)&gt;1,0,1),0)</f>
        <v>0</v>
      </c>
    </row>
    <row r="4357" spans="8:13" ht="12.75" customHeight="1" x14ac:dyDescent="0.25">
      <c r="H4357" s="47"/>
      <c r="M4357" s="52">
        <f>IF(H4357&gt;0,IF(COUNTIF($A$2:A4357,A4357)&gt;1,0,1),0)</f>
        <v>0</v>
      </c>
    </row>
    <row r="4358" spans="8:13" ht="12.75" customHeight="1" x14ac:dyDescent="0.25">
      <c r="H4358" s="47"/>
      <c r="M4358" s="52">
        <f>IF(H4358&gt;0,IF(COUNTIF($A$2:A4358,A4358)&gt;1,0,1),0)</f>
        <v>0</v>
      </c>
    </row>
    <row r="4359" spans="8:13" ht="12.75" customHeight="1" x14ac:dyDescent="0.25">
      <c r="H4359" s="47"/>
      <c r="M4359" s="52">
        <f>IF(H4359&gt;0,IF(COUNTIF($A$2:A4359,A4359)&gt;1,0,1),0)</f>
        <v>0</v>
      </c>
    </row>
    <row r="4360" spans="8:13" ht="12.75" customHeight="1" x14ac:dyDescent="0.25">
      <c r="H4360" s="47"/>
      <c r="M4360" s="52">
        <f>IF(H4360&gt;0,IF(COUNTIF($A$2:A4360,A4360)&gt;1,0,1),0)</f>
        <v>0</v>
      </c>
    </row>
    <row r="4361" spans="8:13" ht="12.75" customHeight="1" x14ac:dyDescent="0.25">
      <c r="H4361" s="47"/>
      <c r="M4361" s="52">
        <f>IF(H4361&gt;0,IF(COUNTIF($A$2:A4361,A4361)&gt;1,0,1),0)</f>
        <v>0</v>
      </c>
    </row>
    <row r="4362" spans="8:13" ht="12.75" customHeight="1" x14ac:dyDescent="0.25">
      <c r="H4362" s="47"/>
      <c r="M4362" s="52">
        <f>IF(H4362&gt;0,IF(COUNTIF($A$2:A4362,A4362)&gt;1,0,1),0)</f>
        <v>0</v>
      </c>
    </row>
    <row r="4363" spans="8:13" ht="12.75" customHeight="1" x14ac:dyDescent="0.25">
      <c r="H4363" s="47"/>
      <c r="M4363" s="52">
        <f>IF(H4363&gt;0,IF(COUNTIF($A$2:A4363,A4363)&gt;1,0,1),0)</f>
        <v>0</v>
      </c>
    </row>
    <row r="4364" spans="8:13" ht="12.75" customHeight="1" x14ac:dyDescent="0.25">
      <c r="H4364" s="47"/>
      <c r="M4364" s="52">
        <f>IF(H4364&gt;0,IF(COUNTIF($A$2:A4364,A4364)&gt;1,0,1),0)</f>
        <v>0</v>
      </c>
    </row>
    <row r="4365" spans="8:13" ht="12.75" customHeight="1" x14ac:dyDescent="0.25">
      <c r="H4365" s="47"/>
      <c r="M4365" s="52">
        <f>IF(H4365&gt;0,IF(COUNTIF($A$2:A4365,A4365)&gt;1,0,1),0)</f>
        <v>0</v>
      </c>
    </row>
    <row r="4366" spans="8:13" ht="12.75" customHeight="1" x14ac:dyDescent="0.25">
      <c r="H4366" s="47"/>
      <c r="M4366" s="52">
        <f>IF(H4366&gt;0,IF(COUNTIF($A$2:A4366,A4366)&gt;1,0,1),0)</f>
        <v>0</v>
      </c>
    </row>
    <row r="4367" spans="8:13" ht="12.75" customHeight="1" x14ac:dyDescent="0.25">
      <c r="H4367" s="47"/>
      <c r="M4367" s="52">
        <f>IF(H4367&gt;0,IF(COUNTIF($A$2:A4367,A4367)&gt;1,0,1),0)</f>
        <v>0</v>
      </c>
    </row>
    <row r="4368" spans="8:13" ht="12.75" customHeight="1" x14ac:dyDescent="0.25">
      <c r="H4368" s="47"/>
      <c r="M4368" s="52">
        <f>IF(H4368&gt;0,IF(COUNTIF($A$2:A4368,A4368)&gt;1,0,1),0)</f>
        <v>0</v>
      </c>
    </row>
    <row r="4369" spans="8:13" ht="12.75" customHeight="1" x14ac:dyDescent="0.25">
      <c r="H4369" s="47"/>
      <c r="M4369" s="52">
        <f>IF(H4369&gt;0,IF(COUNTIF($A$2:A4369,A4369)&gt;1,0,1),0)</f>
        <v>0</v>
      </c>
    </row>
    <row r="4370" spans="8:13" ht="12.75" customHeight="1" x14ac:dyDescent="0.25">
      <c r="H4370" s="47"/>
      <c r="M4370" s="52">
        <f>IF(H4370&gt;0,IF(COUNTIF($A$2:A4370,A4370)&gt;1,0,1),0)</f>
        <v>0</v>
      </c>
    </row>
    <row r="4371" spans="8:13" ht="12.75" customHeight="1" x14ac:dyDescent="0.25">
      <c r="H4371" s="47"/>
      <c r="M4371" s="52">
        <f>IF(H4371&gt;0,IF(COUNTIF($A$2:A4371,A4371)&gt;1,0,1),0)</f>
        <v>0</v>
      </c>
    </row>
    <row r="4372" spans="8:13" ht="12.75" customHeight="1" x14ac:dyDescent="0.25">
      <c r="H4372" s="47"/>
      <c r="M4372" s="52">
        <f>IF(H4372&gt;0,IF(COUNTIF($A$2:A4372,A4372)&gt;1,0,1),0)</f>
        <v>0</v>
      </c>
    </row>
    <row r="4373" spans="8:13" ht="12.75" customHeight="1" x14ac:dyDescent="0.25">
      <c r="H4373" s="47"/>
      <c r="M4373" s="52">
        <f>IF(H4373&gt;0,IF(COUNTIF($A$2:A4373,A4373)&gt;1,0,1),0)</f>
        <v>0</v>
      </c>
    </row>
    <row r="4374" spans="8:13" ht="12.75" customHeight="1" x14ac:dyDescent="0.25">
      <c r="H4374" s="47"/>
      <c r="M4374" s="52">
        <f>IF(H4374&gt;0,IF(COUNTIF($A$2:A4374,A4374)&gt;1,0,1),0)</f>
        <v>0</v>
      </c>
    </row>
    <row r="4375" spans="8:13" ht="12.75" customHeight="1" x14ac:dyDescent="0.25">
      <c r="H4375" s="47"/>
      <c r="M4375" s="52">
        <f>IF(H4375&gt;0,IF(COUNTIF($A$2:A4375,A4375)&gt;1,0,1),0)</f>
        <v>0</v>
      </c>
    </row>
    <row r="4376" spans="8:13" ht="12.75" customHeight="1" x14ac:dyDescent="0.25">
      <c r="H4376" s="47"/>
      <c r="M4376" s="52">
        <f>IF(H4376&gt;0,IF(COUNTIF($A$2:A4376,A4376)&gt;1,0,1),0)</f>
        <v>0</v>
      </c>
    </row>
    <row r="4377" spans="8:13" ht="12.75" customHeight="1" x14ac:dyDescent="0.25">
      <c r="H4377" s="47"/>
      <c r="M4377" s="52">
        <f>IF(H4377&gt;0,IF(COUNTIF($A$2:A4377,A4377)&gt;1,0,1),0)</f>
        <v>0</v>
      </c>
    </row>
    <row r="4378" spans="8:13" ht="12.75" customHeight="1" x14ac:dyDescent="0.25">
      <c r="H4378" s="47"/>
      <c r="M4378" s="52">
        <f>IF(H4378&gt;0,IF(COUNTIF($A$2:A4378,A4378)&gt;1,0,1),0)</f>
        <v>0</v>
      </c>
    </row>
    <row r="4379" spans="8:13" ht="12.75" customHeight="1" x14ac:dyDescent="0.25">
      <c r="H4379" s="47"/>
      <c r="M4379" s="52">
        <f>IF(H4379&gt;0,IF(COUNTIF($A$2:A4379,A4379)&gt;1,0,1),0)</f>
        <v>0</v>
      </c>
    </row>
    <row r="4380" spans="8:13" ht="12.75" customHeight="1" x14ac:dyDescent="0.25">
      <c r="H4380" s="47"/>
      <c r="M4380" s="52">
        <f>IF(H4380&gt;0,IF(COUNTIF($A$2:A4380,A4380)&gt;1,0,1),0)</f>
        <v>0</v>
      </c>
    </row>
    <row r="4381" spans="8:13" ht="12.75" customHeight="1" x14ac:dyDescent="0.25">
      <c r="H4381" s="47"/>
      <c r="M4381" s="52">
        <f>IF(H4381&gt;0,IF(COUNTIF($A$2:A4381,A4381)&gt;1,0,1),0)</f>
        <v>0</v>
      </c>
    </row>
    <row r="4382" spans="8:13" ht="12.75" customHeight="1" x14ac:dyDescent="0.25">
      <c r="H4382" s="47"/>
      <c r="M4382" s="52">
        <f>IF(H4382&gt;0,IF(COUNTIF($A$2:A4382,A4382)&gt;1,0,1),0)</f>
        <v>0</v>
      </c>
    </row>
    <row r="4383" spans="8:13" ht="12.75" customHeight="1" x14ac:dyDescent="0.25">
      <c r="H4383" s="47"/>
      <c r="M4383" s="52">
        <f>IF(H4383&gt;0,IF(COUNTIF($A$2:A4383,A4383)&gt;1,0,1),0)</f>
        <v>0</v>
      </c>
    </row>
    <row r="4384" spans="8:13" ht="12.75" customHeight="1" x14ac:dyDescent="0.25">
      <c r="H4384" s="47"/>
      <c r="M4384" s="52">
        <f>IF(H4384&gt;0,IF(COUNTIF($A$2:A4384,A4384)&gt;1,0,1),0)</f>
        <v>0</v>
      </c>
    </row>
    <row r="4385" spans="8:13" ht="12.75" customHeight="1" x14ac:dyDescent="0.25">
      <c r="H4385" s="47"/>
      <c r="M4385" s="52">
        <f>IF(H4385&gt;0,IF(COUNTIF($A$2:A4385,A4385)&gt;1,0,1),0)</f>
        <v>0</v>
      </c>
    </row>
    <row r="4386" spans="8:13" ht="12.75" customHeight="1" x14ac:dyDescent="0.25">
      <c r="H4386" s="47"/>
      <c r="M4386" s="52">
        <f>IF(H4386&gt;0,IF(COUNTIF($A$2:A4386,A4386)&gt;1,0,1),0)</f>
        <v>0</v>
      </c>
    </row>
    <row r="4387" spans="8:13" ht="12.75" customHeight="1" x14ac:dyDescent="0.25">
      <c r="H4387" s="47"/>
      <c r="M4387" s="52">
        <f>IF(H4387&gt;0,IF(COUNTIF($A$2:A4387,A4387)&gt;1,0,1),0)</f>
        <v>0</v>
      </c>
    </row>
    <row r="4388" spans="8:13" ht="12.75" customHeight="1" x14ac:dyDescent="0.25">
      <c r="H4388" s="47"/>
      <c r="M4388" s="52">
        <f>IF(H4388&gt;0,IF(COUNTIF($A$2:A4388,A4388)&gt;1,0,1),0)</f>
        <v>0</v>
      </c>
    </row>
    <row r="4389" spans="8:13" ht="12.75" customHeight="1" x14ac:dyDescent="0.25">
      <c r="H4389" s="47"/>
      <c r="M4389" s="52">
        <f>IF(H4389&gt;0,IF(COUNTIF($A$2:A4389,A4389)&gt;1,0,1),0)</f>
        <v>0</v>
      </c>
    </row>
    <row r="4390" spans="8:13" ht="12.75" customHeight="1" x14ac:dyDescent="0.25">
      <c r="H4390" s="47"/>
      <c r="M4390" s="52">
        <f>IF(H4390&gt;0,IF(COUNTIF($A$2:A4390,A4390)&gt;1,0,1),0)</f>
        <v>0</v>
      </c>
    </row>
    <row r="4391" spans="8:13" ht="12.75" customHeight="1" x14ac:dyDescent="0.25">
      <c r="H4391" s="47"/>
      <c r="M4391" s="52">
        <f>IF(H4391&gt;0,IF(COUNTIF($A$2:A4391,A4391)&gt;1,0,1),0)</f>
        <v>0</v>
      </c>
    </row>
    <row r="4392" spans="8:13" ht="12.75" customHeight="1" x14ac:dyDescent="0.25">
      <c r="H4392" s="47"/>
      <c r="M4392" s="52">
        <f>IF(H4392&gt;0,IF(COUNTIF($A$2:A4392,A4392)&gt;1,0,1),0)</f>
        <v>0</v>
      </c>
    </row>
    <row r="4393" spans="8:13" ht="12.75" customHeight="1" x14ac:dyDescent="0.25">
      <c r="H4393" s="47"/>
      <c r="M4393" s="52">
        <f>IF(H4393&gt;0,IF(COUNTIF($A$2:A4393,A4393)&gt;1,0,1),0)</f>
        <v>0</v>
      </c>
    </row>
    <row r="4394" spans="8:13" ht="12.75" customHeight="1" x14ac:dyDescent="0.25">
      <c r="H4394" s="47"/>
      <c r="M4394" s="52">
        <f>IF(H4394&gt;0,IF(COUNTIF($A$2:A4394,A4394)&gt;1,0,1),0)</f>
        <v>0</v>
      </c>
    </row>
    <row r="4395" spans="8:13" ht="12.75" customHeight="1" x14ac:dyDescent="0.25">
      <c r="H4395" s="47"/>
      <c r="M4395" s="52">
        <f>IF(H4395&gt;0,IF(COUNTIF($A$2:A4395,A4395)&gt;1,0,1),0)</f>
        <v>0</v>
      </c>
    </row>
    <row r="4396" spans="8:13" ht="12.75" customHeight="1" x14ac:dyDescent="0.25">
      <c r="H4396" s="47"/>
      <c r="M4396" s="52">
        <f>IF(H4396&gt;0,IF(COUNTIF($A$2:A4396,A4396)&gt;1,0,1),0)</f>
        <v>0</v>
      </c>
    </row>
    <row r="4397" spans="8:13" ht="12.75" customHeight="1" x14ac:dyDescent="0.25">
      <c r="H4397" s="47"/>
      <c r="M4397" s="52">
        <f>IF(H4397&gt;0,IF(COUNTIF($A$2:A4397,A4397)&gt;1,0,1),0)</f>
        <v>0</v>
      </c>
    </row>
    <row r="4398" spans="8:13" ht="12.75" customHeight="1" x14ac:dyDescent="0.25">
      <c r="H4398" s="47"/>
      <c r="M4398" s="52">
        <f>IF(H4398&gt;0,IF(COUNTIF($A$2:A4398,A4398)&gt;1,0,1),0)</f>
        <v>0</v>
      </c>
    </row>
    <row r="4399" spans="8:13" ht="12.75" customHeight="1" x14ac:dyDescent="0.25">
      <c r="H4399" s="47"/>
      <c r="M4399" s="52">
        <f>IF(H4399&gt;0,IF(COUNTIF($A$2:A4399,A4399)&gt;1,0,1),0)</f>
        <v>0</v>
      </c>
    </row>
    <row r="4400" spans="8:13" ht="12.75" customHeight="1" x14ac:dyDescent="0.25">
      <c r="H4400" s="47"/>
      <c r="M4400" s="52">
        <f>IF(H4400&gt;0,IF(COUNTIF($A$2:A4400,A4400)&gt;1,0,1),0)</f>
        <v>0</v>
      </c>
    </row>
    <row r="4401" spans="8:13" ht="12.75" customHeight="1" x14ac:dyDescent="0.25">
      <c r="H4401" s="47"/>
      <c r="M4401" s="52">
        <f>IF(H4401&gt;0,IF(COUNTIF($A$2:A4401,A4401)&gt;1,0,1),0)</f>
        <v>0</v>
      </c>
    </row>
    <row r="4402" spans="8:13" ht="12.75" customHeight="1" x14ac:dyDescent="0.25">
      <c r="H4402" s="47"/>
      <c r="M4402" s="52">
        <f>IF(H4402&gt;0,IF(COUNTIF($A$2:A4402,A4402)&gt;1,0,1),0)</f>
        <v>0</v>
      </c>
    </row>
    <row r="4403" spans="8:13" ht="12.75" customHeight="1" x14ac:dyDescent="0.25">
      <c r="H4403" s="47"/>
      <c r="M4403" s="52">
        <f>IF(H4403&gt;0,IF(COUNTIF($A$2:A4403,A4403)&gt;1,0,1),0)</f>
        <v>0</v>
      </c>
    </row>
    <row r="4404" spans="8:13" ht="12.75" customHeight="1" x14ac:dyDescent="0.25">
      <c r="H4404" s="47"/>
      <c r="M4404" s="52">
        <f>IF(H4404&gt;0,IF(COUNTIF($A$2:A4404,A4404)&gt;1,0,1),0)</f>
        <v>0</v>
      </c>
    </row>
    <row r="4405" spans="8:13" ht="12.75" customHeight="1" x14ac:dyDescent="0.25">
      <c r="H4405" s="47"/>
      <c r="M4405" s="52">
        <f>IF(H4405&gt;0,IF(COUNTIF($A$2:A4405,A4405)&gt;1,0,1),0)</f>
        <v>0</v>
      </c>
    </row>
    <row r="4406" spans="8:13" ht="12.75" customHeight="1" x14ac:dyDescent="0.25">
      <c r="H4406" s="47"/>
      <c r="M4406" s="52">
        <f>IF(H4406&gt;0,IF(COUNTIF($A$2:A4406,A4406)&gt;1,0,1),0)</f>
        <v>0</v>
      </c>
    </row>
    <row r="4407" spans="8:13" ht="12.75" customHeight="1" x14ac:dyDescent="0.25">
      <c r="H4407" s="47"/>
      <c r="M4407" s="52">
        <f>IF(H4407&gt;0,IF(COUNTIF($A$2:A4407,A4407)&gt;1,0,1),0)</f>
        <v>0</v>
      </c>
    </row>
    <row r="4408" spans="8:13" ht="12.75" customHeight="1" x14ac:dyDescent="0.25">
      <c r="H4408" s="47"/>
      <c r="M4408" s="52">
        <f>IF(H4408&gt;0,IF(COUNTIF($A$2:A4408,A4408)&gt;1,0,1),0)</f>
        <v>0</v>
      </c>
    </row>
    <row r="4409" spans="8:13" ht="12.75" customHeight="1" x14ac:dyDescent="0.25">
      <c r="H4409" s="47"/>
      <c r="M4409" s="52">
        <f>IF(H4409&gt;0,IF(COUNTIF($A$2:A4409,A4409)&gt;1,0,1),0)</f>
        <v>0</v>
      </c>
    </row>
    <row r="4410" spans="8:13" ht="12.75" customHeight="1" x14ac:dyDescent="0.25">
      <c r="H4410" s="47"/>
      <c r="M4410" s="52">
        <f>IF(H4410&gt;0,IF(COUNTIF($A$2:A4410,A4410)&gt;1,0,1),0)</f>
        <v>0</v>
      </c>
    </row>
    <row r="4411" spans="8:13" ht="12.75" customHeight="1" x14ac:dyDescent="0.25">
      <c r="H4411" s="47"/>
      <c r="M4411" s="52">
        <f>IF(H4411&gt;0,IF(COUNTIF($A$2:A4411,A4411)&gt;1,0,1),0)</f>
        <v>0</v>
      </c>
    </row>
    <row r="4412" spans="8:13" ht="12.75" customHeight="1" x14ac:dyDescent="0.25">
      <c r="H4412" s="47"/>
      <c r="M4412" s="52">
        <f>IF(H4412&gt;0,IF(COUNTIF($A$2:A4412,A4412)&gt;1,0,1),0)</f>
        <v>0</v>
      </c>
    </row>
    <row r="4413" spans="8:13" ht="12.75" customHeight="1" x14ac:dyDescent="0.25">
      <c r="H4413" s="47"/>
      <c r="M4413" s="52">
        <f>IF(H4413&gt;0,IF(COUNTIF($A$2:A4413,A4413)&gt;1,0,1),0)</f>
        <v>0</v>
      </c>
    </row>
    <row r="4414" spans="8:13" ht="12.75" customHeight="1" x14ac:dyDescent="0.25">
      <c r="H4414" s="47"/>
      <c r="M4414" s="52">
        <f>IF(H4414&gt;0,IF(COUNTIF($A$2:A4414,A4414)&gt;1,0,1),0)</f>
        <v>0</v>
      </c>
    </row>
    <row r="4415" spans="8:13" ht="12.75" customHeight="1" x14ac:dyDescent="0.25">
      <c r="H4415" s="47"/>
      <c r="M4415" s="52">
        <f>IF(H4415&gt;0,IF(COUNTIF($A$2:A4415,A4415)&gt;1,0,1),0)</f>
        <v>0</v>
      </c>
    </row>
    <row r="4416" spans="8:13" ht="12.75" customHeight="1" x14ac:dyDescent="0.25">
      <c r="H4416" s="47"/>
      <c r="M4416" s="52">
        <f>IF(H4416&gt;0,IF(COUNTIF($A$2:A4416,A4416)&gt;1,0,1),0)</f>
        <v>0</v>
      </c>
    </row>
    <row r="4417" spans="8:13" ht="12.75" customHeight="1" x14ac:dyDescent="0.25">
      <c r="H4417" s="47"/>
      <c r="M4417" s="52">
        <f>IF(H4417&gt;0,IF(COUNTIF($A$2:A4417,A4417)&gt;1,0,1),0)</f>
        <v>0</v>
      </c>
    </row>
    <row r="4418" spans="8:13" ht="12.75" customHeight="1" x14ac:dyDescent="0.25">
      <c r="H4418" s="47"/>
      <c r="M4418" s="52">
        <f>IF(H4418&gt;0,IF(COUNTIF($A$2:A4418,A4418)&gt;1,0,1),0)</f>
        <v>0</v>
      </c>
    </row>
    <row r="4419" spans="8:13" ht="12.75" customHeight="1" x14ac:dyDescent="0.25">
      <c r="H4419" s="47"/>
      <c r="M4419" s="52">
        <f>IF(H4419&gt;0,IF(COUNTIF($A$2:A4419,A4419)&gt;1,0,1),0)</f>
        <v>0</v>
      </c>
    </row>
    <row r="4420" spans="8:13" ht="12.75" customHeight="1" x14ac:dyDescent="0.25">
      <c r="H4420" s="47"/>
      <c r="M4420" s="52">
        <f>IF(H4420&gt;0,IF(COUNTIF($A$2:A4420,A4420)&gt;1,0,1),0)</f>
        <v>0</v>
      </c>
    </row>
    <row r="4421" spans="8:13" ht="12.75" customHeight="1" x14ac:dyDescent="0.25">
      <c r="H4421" s="47"/>
      <c r="M4421" s="52">
        <f>IF(H4421&gt;0,IF(COUNTIF($A$2:A4421,A4421)&gt;1,0,1),0)</f>
        <v>0</v>
      </c>
    </row>
    <row r="4422" spans="8:13" ht="12.75" customHeight="1" x14ac:dyDescent="0.25">
      <c r="H4422" s="47"/>
      <c r="M4422" s="52">
        <f>IF(H4422&gt;0,IF(COUNTIF($A$2:A4422,A4422)&gt;1,0,1),0)</f>
        <v>0</v>
      </c>
    </row>
    <row r="4423" spans="8:13" ht="12.75" customHeight="1" x14ac:dyDescent="0.25">
      <c r="H4423" s="47"/>
      <c r="M4423" s="52">
        <f>IF(H4423&gt;0,IF(COUNTIF($A$2:A4423,A4423)&gt;1,0,1),0)</f>
        <v>0</v>
      </c>
    </row>
    <row r="4424" spans="8:13" ht="12.75" customHeight="1" x14ac:dyDescent="0.25">
      <c r="H4424" s="47"/>
      <c r="M4424" s="52">
        <f>IF(H4424&gt;0,IF(COUNTIF($A$2:A4424,A4424)&gt;1,0,1),0)</f>
        <v>0</v>
      </c>
    </row>
    <row r="4425" spans="8:13" ht="12.75" customHeight="1" x14ac:dyDescent="0.25">
      <c r="H4425" s="47"/>
      <c r="M4425" s="52">
        <f>IF(H4425&gt;0,IF(COUNTIF($A$2:A4425,A4425)&gt;1,0,1),0)</f>
        <v>0</v>
      </c>
    </row>
    <row r="4426" spans="8:13" ht="12.75" customHeight="1" x14ac:dyDescent="0.25">
      <c r="H4426" s="47"/>
      <c r="M4426" s="52">
        <f>IF(H4426&gt;0,IF(COUNTIF($A$2:A4426,A4426)&gt;1,0,1),0)</f>
        <v>0</v>
      </c>
    </row>
    <row r="4427" spans="8:13" ht="12.75" customHeight="1" x14ac:dyDescent="0.25">
      <c r="H4427" s="47"/>
      <c r="M4427" s="52">
        <f>IF(H4427&gt;0,IF(COUNTIF($A$2:A4427,A4427)&gt;1,0,1),0)</f>
        <v>0</v>
      </c>
    </row>
    <row r="4428" spans="8:13" ht="12.75" customHeight="1" x14ac:dyDescent="0.25">
      <c r="H4428" s="47"/>
      <c r="M4428" s="52">
        <f>IF(H4428&gt;0,IF(COUNTIF($A$2:A4428,A4428)&gt;1,0,1),0)</f>
        <v>0</v>
      </c>
    </row>
    <row r="4429" spans="8:13" ht="12.75" customHeight="1" x14ac:dyDescent="0.25">
      <c r="H4429" s="47"/>
      <c r="M4429" s="52">
        <f>IF(H4429&gt;0,IF(COUNTIF($A$2:A4429,A4429)&gt;1,0,1),0)</f>
        <v>0</v>
      </c>
    </row>
    <row r="4430" spans="8:13" ht="12.75" customHeight="1" x14ac:dyDescent="0.25">
      <c r="H4430" s="47"/>
      <c r="M4430" s="52">
        <f>IF(H4430&gt;0,IF(COUNTIF($A$2:A4430,A4430)&gt;1,0,1),0)</f>
        <v>0</v>
      </c>
    </row>
    <row r="4431" spans="8:13" ht="12.75" customHeight="1" x14ac:dyDescent="0.25">
      <c r="H4431" s="47"/>
      <c r="M4431" s="52">
        <f>IF(H4431&gt;0,IF(COUNTIF($A$2:A4431,A4431)&gt;1,0,1),0)</f>
        <v>0</v>
      </c>
    </row>
    <row r="4432" spans="8:13" ht="12.75" customHeight="1" x14ac:dyDescent="0.25">
      <c r="H4432" s="47"/>
      <c r="M4432" s="52">
        <f>IF(H4432&gt;0,IF(COUNTIF($A$2:A4432,A4432)&gt;1,0,1),0)</f>
        <v>0</v>
      </c>
    </row>
    <row r="4433" spans="8:13" ht="12.75" customHeight="1" x14ac:dyDescent="0.25">
      <c r="H4433" s="47"/>
      <c r="M4433" s="52">
        <f>IF(H4433&gt;0,IF(COUNTIF($A$2:A4433,A4433)&gt;1,0,1),0)</f>
        <v>0</v>
      </c>
    </row>
    <row r="4434" spans="8:13" ht="12.75" customHeight="1" x14ac:dyDescent="0.25">
      <c r="H4434" s="47"/>
      <c r="M4434" s="52">
        <f>IF(H4434&gt;0,IF(COUNTIF($A$2:A4434,A4434)&gt;1,0,1),0)</f>
        <v>0</v>
      </c>
    </row>
    <row r="4435" spans="8:13" ht="12.75" customHeight="1" x14ac:dyDescent="0.25">
      <c r="H4435" s="47"/>
      <c r="M4435" s="52">
        <f>IF(H4435&gt;0,IF(COUNTIF($A$2:A4435,A4435)&gt;1,0,1),0)</f>
        <v>0</v>
      </c>
    </row>
    <row r="4436" spans="8:13" ht="12.75" customHeight="1" x14ac:dyDescent="0.25">
      <c r="H4436" s="47"/>
      <c r="M4436" s="52">
        <f>IF(H4436&gt;0,IF(COUNTIF($A$2:A4436,A4436)&gt;1,0,1),0)</f>
        <v>0</v>
      </c>
    </row>
    <row r="4437" spans="8:13" ht="12.75" customHeight="1" x14ac:dyDescent="0.25">
      <c r="H4437" s="47"/>
      <c r="M4437" s="52">
        <f>IF(H4437&gt;0,IF(COUNTIF($A$2:A4437,A4437)&gt;1,0,1),0)</f>
        <v>0</v>
      </c>
    </row>
    <row r="4438" spans="8:13" ht="12.75" customHeight="1" x14ac:dyDescent="0.25">
      <c r="H4438" s="47"/>
      <c r="M4438" s="52">
        <f>IF(H4438&gt;0,IF(COUNTIF($A$2:A4438,A4438)&gt;1,0,1),0)</f>
        <v>0</v>
      </c>
    </row>
    <row r="4439" spans="8:13" ht="12.75" customHeight="1" x14ac:dyDescent="0.25">
      <c r="H4439" s="47"/>
      <c r="M4439" s="52">
        <f>IF(H4439&gt;0,IF(COUNTIF($A$2:A4439,A4439)&gt;1,0,1),0)</f>
        <v>0</v>
      </c>
    </row>
    <row r="4440" spans="8:13" ht="12.75" customHeight="1" x14ac:dyDescent="0.25">
      <c r="H4440" s="47"/>
      <c r="M4440" s="52">
        <f>IF(H4440&gt;0,IF(COUNTIF($A$2:A4440,A4440)&gt;1,0,1),0)</f>
        <v>0</v>
      </c>
    </row>
    <row r="4441" spans="8:13" ht="12.75" customHeight="1" x14ac:dyDescent="0.25">
      <c r="H4441" s="47"/>
      <c r="M4441" s="52">
        <f>IF(H4441&gt;0,IF(COUNTIF($A$2:A4441,A4441)&gt;1,0,1),0)</f>
        <v>0</v>
      </c>
    </row>
    <row r="4442" spans="8:13" ht="12.75" customHeight="1" x14ac:dyDescent="0.25">
      <c r="H4442" s="47"/>
      <c r="M4442" s="52">
        <f>IF(H4442&gt;0,IF(COUNTIF($A$2:A4442,A4442)&gt;1,0,1),0)</f>
        <v>0</v>
      </c>
    </row>
    <row r="4443" spans="8:13" ht="12.75" customHeight="1" x14ac:dyDescent="0.25">
      <c r="H4443" s="47"/>
      <c r="M4443" s="52">
        <f>IF(H4443&gt;0,IF(COUNTIF($A$2:A4443,A4443)&gt;1,0,1),0)</f>
        <v>0</v>
      </c>
    </row>
    <row r="4444" spans="8:13" ht="12.75" customHeight="1" x14ac:dyDescent="0.25">
      <c r="H4444" s="47"/>
      <c r="M4444" s="52">
        <f>IF(H4444&gt;0,IF(COUNTIF($A$2:A4444,A4444)&gt;1,0,1),0)</f>
        <v>0</v>
      </c>
    </row>
    <row r="4445" spans="8:13" ht="12.75" customHeight="1" x14ac:dyDescent="0.25">
      <c r="H4445" s="47"/>
      <c r="M4445" s="52">
        <f>IF(H4445&gt;0,IF(COUNTIF($A$2:A4445,A4445)&gt;1,0,1),0)</f>
        <v>0</v>
      </c>
    </row>
    <row r="4446" spans="8:13" ht="12.75" customHeight="1" x14ac:dyDescent="0.25">
      <c r="H4446" s="47"/>
      <c r="M4446" s="52">
        <f>IF(H4446&gt;0,IF(COUNTIF($A$2:A4446,A4446)&gt;1,0,1),0)</f>
        <v>0</v>
      </c>
    </row>
    <row r="4447" spans="8:13" ht="12.75" customHeight="1" x14ac:dyDescent="0.25">
      <c r="H4447" s="47"/>
      <c r="M4447" s="52">
        <f>IF(H4447&gt;0,IF(COUNTIF($A$2:A4447,A4447)&gt;1,0,1),0)</f>
        <v>0</v>
      </c>
    </row>
    <row r="4448" spans="8:13" ht="12.75" customHeight="1" x14ac:dyDescent="0.25">
      <c r="H4448" s="47"/>
      <c r="M4448" s="52">
        <f>IF(H4448&gt;0,IF(COUNTIF($A$2:A4448,A4448)&gt;1,0,1),0)</f>
        <v>0</v>
      </c>
    </row>
    <row r="4449" spans="8:13" ht="12.75" customHeight="1" x14ac:dyDescent="0.25">
      <c r="H4449" s="47"/>
      <c r="M4449" s="52">
        <f>IF(H4449&gt;0,IF(COUNTIF($A$2:A4449,A4449)&gt;1,0,1),0)</f>
        <v>0</v>
      </c>
    </row>
    <row r="4450" spans="8:13" ht="12.75" customHeight="1" x14ac:dyDescent="0.25">
      <c r="H4450" s="47"/>
      <c r="M4450" s="52">
        <f>IF(H4450&gt;0,IF(COUNTIF($A$2:A4450,A4450)&gt;1,0,1),0)</f>
        <v>0</v>
      </c>
    </row>
    <row r="4451" spans="8:13" ht="12.75" customHeight="1" x14ac:dyDescent="0.25">
      <c r="H4451" s="47"/>
      <c r="M4451" s="52">
        <f>IF(H4451&gt;0,IF(COUNTIF($A$2:A4451,A4451)&gt;1,0,1),0)</f>
        <v>0</v>
      </c>
    </row>
    <row r="4452" spans="8:13" ht="12.75" customHeight="1" x14ac:dyDescent="0.25">
      <c r="H4452" s="47"/>
      <c r="M4452" s="52">
        <f>IF(H4452&gt;0,IF(COUNTIF($A$2:A4452,A4452)&gt;1,0,1),0)</f>
        <v>0</v>
      </c>
    </row>
    <row r="4453" spans="8:13" ht="12.75" customHeight="1" x14ac:dyDescent="0.25">
      <c r="H4453" s="47"/>
      <c r="M4453" s="52">
        <f>IF(H4453&gt;0,IF(COUNTIF($A$2:A4453,A4453)&gt;1,0,1),0)</f>
        <v>0</v>
      </c>
    </row>
    <row r="4454" spans="8:13" ht="12.75" customHeight="1" x14ac:dyDescent="0.25">
      <c r="H4454" s="47"/>
      <c r="M4454" s="52">
        <f>IF(H4454&gt;0,IF(COUNTIF($A$2:A4454,A4454)&gt;1,0,1),0)</f>
        <v>0</v>
      </c>
    </row>
    <row r="4455" spans="8:13" ht="12.75" customHeight="1" x14ac:dyDescent="0.25">
      <c r="H4455" s="47"/>
      <c r="M4455" s="52">
        <f>IF(H4455&gt;0,IF(COUNTIF($A$2:A4455,A4455)&gt;1,0,1),0)</f>
        <v>0</v>
      </c>
    </row>
    <row r="4456" spans="8:13" ht="12.75" customHeight="1" x14ac:dyDescent="0.25">
      <c r="H4456" s="47"/>
      <c r="M4456" s="52">
        <f>IF(H4456&gt;0,IF(COUNTIF($A$2:A4456,A4456)&gt;1,0,1),0)</f>
        <v>0</v>
      </c>
    </row>
    <row r="4457" spans="8:13" ht="12.75" customHeight="1" x14ac:dyDescent="0.25">
      <c r="H4457" s="47"/>
      <c r="M4457" s="52">
        <f>IF(H4457&gt;0,IF(COUNTIF($A$2:A4457,A4457)&gt;1,0,1),0)</f>
        <v>0</v>
      </c>
    </row>
    <row r="4458" spans="8:13" ht="12.75" customHeight="1" x14ac:dyDescent="0.25">
      <c r="H4458" s="47"/>
      <c r="M4458" s="52">
        <f>IF(H4458&gt;0,IF(COUNTIF($A$2:A4458,A4458)&gt;1,0,1),0)</f>
        <v>0</v>
      </c>
    </row>
    <row r="4459" spans="8:13" ht="12.75" customHeight="1" x14ac:dyDescent="0.25">
      <c r="H4459" s="47"/>
      <c r="M4459" s="52">
        <f>IF(H4459&gt;0,IF(COUNTIF($A$2:A4459,A4459)&gt;1,0,1),0)</f>
        <v>0</v>
      </c>
    </row>
    <row r="4460" spans="8:13" ht="12.75" customHeight="1" x14ac:dyDescent="0.25">
      <c r="H4460" s="47"/>
      <c r="M4460" s="52">
        <f>IF(H4460&gt;0,IF(COUNTIF($A$2:A4460,A4460)&gt;1,0,1),0)</f>
        <v>0</v>
      </c>
    </row>
    <row r="4461" spans="8:13" ht="12.75" customHeight="1" x14ac:dyDescent="0.25">
      <c r="H4461" s="47"/>
      <c r="M4461" s="52">
        <f>IF(H4461&gt;0,IF(COUNTIF($A$2:A4461,A4461)&gt;1,0,1),0)</f>
        <v>0</v>
      </c>
    </row>
    <row r="4462" spans="8:13" ht="12.75" customHeight="1" x14ac:dyDescent="0.25">
      <c r="H4462" s="47"/>
      <c r="M4462" s="52">
        <f>IF(H4462&gt;0,IF(COUNTIF($A$2:A4462,A4462)&gt;1,0,1),0)</f>
        <v>0</v>
      </c>
    </row>
    <row r="4463" spans="8:13" ht="12.75" customHeight="1" x14ac:dyDescent="0.25">
      <c r="H4463" s="47"/>
      <c r="M4463" s="52">
        <f>IF(H4463&gt;0,IF(COUNTIF($A$2:A4463,A4463)&gt;1,0,1),0)</f>
        <v>0</v>
      </c>
    </row>
    <row r="4464" spans="8:13" ht="12.75" customHeight="1" x14ac:dyDescent="0.25">
      <c r="H4464" s="47"/>
      <c r="M4464" s="52">
        <f>IF(H4464&gt;0,IF(COUNTIF($A$2:A4464,A4464)&gt;1,0,1),0)</f>
        <v>0</v>
      </c>
    </row>
    <row r="4465" spans="8:13" ht="12.75" customHeight="1" x14ac:dyDescent="0.25">
      <c r="H4465" s="47"/>
      <c r="M4465" s="52">
        <f>IF(H4465&gt;0,IF(COUNTIF($A$2:A4465,A4465)&gt;1,0,1),0)</f>
        <v>0</v>
      </c>
    </row>
    <row r="4466" spans="8:13" ht="12.75" customHeight="1" x14ac:dyDescent="0.25">
      <c r="H4466" s="47"/>
      <c r="M4466" s="52">
        <f>IF(H4466&gt;0,IF(COUNTIF($A$2:A4466,A4466)&gt;1,0,1),0)</f>
        <v>0</v>
      </c>
    </row>
    <row r="4467" spans="8:13" ht="12.75" customHeight="1" x14ac:dyDescent="0.25">
      <c r="H4467" s="47"/>
      <c r="M4467" s="52">
        <f>IF(H4467&gt;0,IF(COUNTIF($A$2:A4467,A4467)&gt;1,0,1),0)</f>
        <v>0</v>
      </c>
    </row>
    <row r="4468" spans="8:13" ht="12.75" customHeight="1" x14ac:dyDescent="0.25">
      <c r="H4468" s="47"/>
      <c r="M4468" s="52">
        <f>IF(H4468&gt;0,IF(COUNTIF($A$2:A4468,A4468)&gt;1,0,1),0)</f>
        <v>0</v>
      </c>
    </row>
    <row r="4469" spans="8:13" ht="12.75" customHeight="1" x14ac:dyDescent="0.25">
      <c r="H4469" s="47"/>
      <c r="M4469" s="52">
        <f>IF(H4469&gt;0,IF(COUNTIF($A$2:A4469,A4469)&gt;1,0,1),0)</f>
        <v>0</v>
      </c>
    </row>
    <row r="4470" spans="8:13" ht="12.75" customHeight="1" x14ac:dyDescent="0.25">
      <c r="H4470" s="47"/>
      <c r="M4470" s="52">
        <f>IF(H4470&gt;0,IF(COUNTIF($A$2:A4470,A4470)&gt;1,0,1),0)</f>
        <v>0</v>
      </c>
    </row>
    <row r="4471" spans="8:13" ht="12.75" customHeight="1" x14ac:dyDescent="0.25">
      <c r="H4471" s="47"/>
      <c r="M4471" s="52">
        <f>IF(H4471&gt;0,IF(COUNTIF($A$2:A4471,A4471)&gt;1,0,1),0)</f>
        <v>0</v>
      </c>
    </row>
    <row r="4472" spans="8:13" ht="12.75" customHeight="1" x14ac:dyDescent="0.25">
      <c r="H4472" s="47"/>
      <c r="M4472" s="52">
        <f>IF(H4472&gt;0,IF(COUNTIF($A$2:A4472,A4472)&gt;1,0,1),0)</f>
        <v>0</v>
      </c>
    </row>
    <row r="4473" spans="8:13" ht="12.75" customHeight="1" x14ac:dyDescent="0.25">
      <c r="H4473" s="47"/>
      <c r="M4473" s="52">
        <f>IF(H4473&gt;0,IF(COUNTIF($A$2:A4473,A4473)&gt;1,0,1),0)</f>
        <v>0</v>
      </c>
    </row>
    <row r="4474" spans="8:13" ht="12.75" customHeight="1" x14ac:dyDescent="0.25">
      <c r="H4474" s="47"/>
      <c r="M4474" s="52">
        <f>IF(H4474&gt;0,IF(COUNTIF($A$2:A4474,A4474)&gt;1,0,1),0)</f>
        <v>0</v>
      </c>
    </row>
    <row r="4475" spans="8:13" ht="12.75" customHeight="1" x14ac:dyDescent="0.25">
      <c r="H4475" s="47"/>
      <c r="M4475" s="52">
        <f>IF(H4475&gt;0,IF(COUNTIF($A$2:A4475,A4475)&gt;1,0,1),0)</f>
        <v>0</v>
      </c>
    </row>
    <row r="4476" spans="8:13" ht="12.75" customHeight="1" x14ac:dyDescent="0.25">
      <c r="H4476" s="47"/>
      <c r="M4476" s="52">
        <f>IF(H4476&gt;0,IF(COUNTIF($A$2:A4476,A4476)&gt;1,0,1),0)</f>
        <v>0</v>
      </c>
    </row>
    <row r="4477" spans="8:13" ht="12.75" customHeight="1" x14ac:dyDescent="0.25">
      <c r="H4477" s="47"/>
      <c r="M4477" s="52">
        <f>IF(H4477&gt;0,IF(COUNTIF($A$2:A4477,A4477)&gt;1,0,1),0)</f>
        <v>0</v>
      </c>
    </row>
    <row r="4478" spans="8:13" ht="12.75" customHeight="1" x14ac:dyDescent="0.25">
      <c r="H4478" s="47"/>
      <c r="M4478" s="52">
        <f>IF(H4478&gt;0,IF(COUNTIF($A$2:A4478,A4478)&gt;1,0,1),0)</f>
        <v>0</v>
      </c>
    </row>
    <row r="4479" spans="8:13" ht="12.75" customHeight="1" x14ac:dyDescent="0.25">
      <c r="H4479" s="47"/>
      <c r="M4479" s="52">
        <f>IF(H4479&gt;0,IF(COUNTIF($A$2:A4479,A4479)&gt;1,0,1),0)</f>
        <v>0</v>
      </c>
    </row>
    <row r="4480" spans="8:13" ht="12.75" customHeight="1" x14ac:dyDescent="0.25">
      <c r="H4480" s="47"/>
      <c r="M4480" s="52">
        <f>IF(H4480&gt;0,IF(COUNTIF($A$2:A4480,A4480)&gt;1,0,1),0)</f>
        <v>0</v>
      </c>
    </row>
    <row r="4481" spans="8:13" ht="12.75" customHeight="1" x14ac:dyDescent="0.25">
      <c r="H4481" s="47"/>
      <c r="M4481" s="52">
        <f>IF(H4481&gt;0,IF(COUNTIF($A$2:A4481,A4481)&gt;1,0,1),0)</f>
        <v>0</v>
      </c>
    </row>
    <row r="4482" spans="8:13" ht="12.75" customHeight="1" x14ac:dyDescent="0.25">
      <c r="H4482" s="47"/>
      <c r="M4482" s="52">
        <f>IF(H4482&gt;0,IF(COUNTIF($A$2:A4482,A4482)&gt;1,0,1),0)</f>
        <v>0</v>
      </c>
    </row>
    <row r="4483" spans="8:13" ht="12.75" customHeight="1" x14ac:dyDescent="0.25">
      <c r="H4483" s="47"/>
      <c r="M4483" s="52">
        <f>IF(H4483&gt;0,IF(COUNTIF($A$2:A4483,A4483)&gt;1,0,1),0)</f>
        <v>0</v>
      </c>
    </row>
    <row r="4484" spans="8:13" ht="12.75" customHeight="1" x14ac:dyDescent="0.25">
      <c r="H4484" s="47"/>
      <c r="M4484" s="52">
        <f>IF(H4484&gt;0,IF(COUNTIF($A$2:A4484,A4484)&gt;1,0,1),0)</f>
        <v>0</v>
      </c>
    </row>
    <row r="4485" spans="8:13" ht="12.75" customHeight="1" x14ac:dyDescent="0.25">
      <c r="H4485" s="47"/>
      <c r="M4485" s="52">
        <f>IF(H4485&gt;0,IF(COUNTIF($A$2:A4485,A4485)&gt;1,0,1),0)</f>
        <v>0</v>
      </c>
    </row>
    <row r="4486" spans="8:13" ht="12.75" customHeight="1" x14ac:dyDescent="0.25">
      <c r="H4486" s="47"/>
      <c r="M4486" s="52">
        <f>IF(H4486&gt;0,IF(COUNTIF($A$2:A4486,A4486)&gt;1,0,1),0)</f>
        <v>0</v>
      </c>
    </row>
    <row r="4487" spans="8:13" ht="12.75" customHeight="1" x14ac:dyDescent="0.25">
      <c r="H4487" s="47"/>
      <c r="M4487" s="52">
        <f>IF(H4487&gt;0,IF(COUNTIF($A$2:A4487,A4487)&gt;1,0,1),0)</f>
        <v>0</v>
      </c>
    </row>
    <row r="4488" spans="8:13" ht="12.75" customHeight="1" x14ac:dyDescent="0.25">
      <c r="H4488" s="47"/>
      <c r="M4488" s="52">
        <f>IF(H4488&gt;0,IF(COUNTIF($A$2:A4488,A4488)&gt;1,0,1),0)</f>
        <v>0</v>
      </c>
    </row>
    <row r="4489" spans="8:13" ht="12.75" customHeight="1" x14ac:dyDescent="0.25">
      <c r="H4489" s="47"/>
      <c r="M4489" s="52">
        <f>IF(H4489&gt;0,IF(COUNTIF($A$2:A4489,A4489)&gt;1,0,1),0)</f>
        <v>0</v>
      </c>
    </row>
    <row r="4490" spans="8:13" ht="12.75" customHeight="1" x14ac:dyDescent="0.25">
      <c r="H4490" s="47"/>
      <c r="M4490" s="52">
        <f>IF(H4490&gt;0,IF(COUNTIF($A$2:A4490,A4490)&gt;1,0,1),0)</f>
        <v>0</v>
      </c>
    </row>
    <row r="4491" spans="8:13" ht="12.75" customHeight="1" x14ac:dyDescent="0.25">
      <c r="H4491" s="47"/>
      <c r="M4491" s="52">
        <f>IF(H4491&gt;0,IF(COUNTIF($A$2:A4491,A4491)&gt;1,0,1),0)</f>
        <v>0</v>
      </c>
    </row>
    <row r="4492" spans="8:13" ht="12.75" customHeight="1" x14ac:dyDescent="0.25">
      <c r="H4492" s="47"/>
      <c r="M4492" s="52">
        <f>IF(H4492&gt;0,IF(COUNTIF($A$2:A4492,A4492)&gt;1,0,1),0)</f>
        <v>0</v>
      </c>
    </row>
    <row r="4493" spans="8:13" ht="12.75" customHeight="1" x14ac:dyDescent="0.25">
      <c r="H4493" s="47"/>
      <c r="M4493" s="52">
        <f>IF(H4493&gt;0,IF(COUNTIF($A$2:A4493,A4493)&gt;1,0,1),0)</f>
        <v>0</v>
      </c>
    </row>
    <row r="4494" spans="8:13" ht="12.75" customHeight="1" x14ac:dyDescent="0.25">
      <c r="H4494" s="47"/>
      <c r="M4494" s="52">
        <f>IF(H4494&gt;0,IF(COUNTIF($A$2:A4494,A4494)&gt;1,0,1),0)</f>
        <v>0</v>
      </c>
    </row>
    <row r="4495" spans="8:13" ht="12.75" customHeight="1" x14ac:dyDescent="0.25">
      <c r="H4495" s="47"/>
      <c r="M4495" s="52">
        <f>IF(H4495&gt;0,IF(COUNTIF($A$2:A4495,A4495)&gt;1,0,1),0)</f>
        <v>0</v>
      </c>
    </row>
    <row r="4496" spans="8:13" ht="12.75" customHeight="1" x14ac:dyDescent="0.25">
      <c r="H4496" s="47"/>
      <c r="M4496" s="52">
        <f>IF(H4496&gt;0,IF(COUNTIF($A$2:A4496,A4496)&gt;1,0,1),0)</f>
        <v>0</v>
      </c>
    </row>
    <row r="4497" spans="8:13" ht="12.75" customHeight="1" x14ac:dyDescent="0.25">
      <c r="H4497" s="47"/>
      <c r="M4497" s="52">
        <f>IF(H4497&gt;0,IF(COUNTIF($A$2:A4497,A4497)&gt;1,0,1),0)</f>
        <v>0</v>
      </c>
    </row>
    <row r="4498" spans="8:13" ht="12.75" customHeight="1" x14ac:dyDescent="0.25">
      <c r="H4498" s="47"/>
      <c r="M4498" s="52">
        <f>IF(H4498&gt;0,IF(COUNTIF($A$2:A4498,A4498)&gt;1,0,1),0)</f>
        <v>0</v>
      </c>
    </row>
    <row r="4499" spans="8:13" ht="12.75" customHeight="1" x14ac:dyDescent="0.25">
      <c r="H4499" s="47"/>
      <c r="M4499" s="52">
        <f>IF(H4499&gt;0,IF(COUNTIF($A$2:A4499,A4499)&gt;1,0,1),0)</f>
        <v>0</v>
      </c>
    </row>
    <row r="4500" spans="8:13" ht="12.75" customHeight="1" x14ac:dyDescent="0.25">
      <c r="H4500" s="47"/>
      <c r="M4500" s="52">
        <f>IF(H4500&gt;0,IF(COUNTIF($A$2:A4500,A4500)&gt;1,0,1),0)</f>
        <v>0</v>
      </c>
    </row>
    <row r="4501" spans="8:13" ht="12.75" customHeight="1" x14ac:dyDescent="0.25">
      <c r="H4501" s="47"/>
      <c r="M4501" s="52">
        <f>IF(H4501&gt;0,IF(COUNTIF($A$2:A4501,A4501)&gt;1,0,1),0)</f>
        <v>0</v>
      </c>
    </row>
    <row r="4502" spans="8:13" ht="12.75" customHeight="1" x14ac:dyDescent="0.25">
      <c r="H4502" s="47"/>
      <c r="M4502" s="52">
        <f>IF(H4502&gt;0,IF(COUNTIF($A$2:A4502,A4502)&gt;1,0,1),0)</f>
        <v>0</v>
      </c>
    </row>
    <row r="4503" spans="8:13" ht="12.75" customHeight="1" x14ac:dyDescent="0.25">
      <c r="H4503" s="47"/>
      <c r="M4503" s="52">
        <f>IF(H4503&gt;0,IF(COUNTIF($A$2:A4503,A4503)&gt;1,0,1),0)</f>
        <v>0</v>
      </c>
    </row>
    <row r="4504" spans="8:13" ht="12.75" customHeight="1" x14ac:dyDescent="0.25">
      <c r="H4504" s="47"/>
      <c r="M4504" s="52">
        <f>IF(H4504&gt;0,IF(COUNTIF($A$2:A4504,A4504)&gt;1,0,1),0)</f>
        <v>0</v>
      </c>
    </row>
    <row r="4505" spans="8:13" ht="12.75" customHeight="1" x14ac:dyDescent="0.25">
      <c r="H4505" s="47"/>
      <c r="M4505" s="52">
        <f>IF(H4505&gt;0,IF(COUNTIF($A$2:A4505,A4505)&gt;1,0,1),0)</f>
        <v>0</v>
      </c>
    </row>
    <row r="4506" spans="8:13" ht="12.75" customHeight="1" x14ac:dyDescent="0.25">
      <c r="H4506" s="47"/>
      <c r="M4506" s="52">
        <f>IF(H4506&gt;0,IF(COUNTIF($A$2:A4506,A4506)&gt;1,0,1),0)</f>
        <v>0</v>
      </c>
    </row>
    <row r="4507" spans="8:13" ht="12.75" customHeight="1" x14ac:dyDescent="0.25">
      <c r="H4507" s="47"/>
      <c r="M4507" s="52">
        <f>IF(H4507&gt;0,IF(COUNTIF($A$2:A4507,A4507)&gt;1,0,1),0)</f>
        <v>0</v>
      </c>
    </row>
    <row r="4508" spans="8:13" ht="12.75" customHeight="1" x14ac:dyDescent="0.25">
      <c r="H4508" s="47"/>
      <c r="M4508" s="52">
        <f>IF(H4508&gt;0,IF(COUNTIF($A$2:A4508,A4508)&gt;1,0,1),0)</f>
        <v>0</v>
      </c>
    </row>
    <row r="4509" spans="8:13" ht="12.75" customHeight="1" x14ac:dyDescent="0.25">
      <c r="H4509" s="47"/>
      <c r="M4509" s="52">
        <f>IF(H4509&gt;0,IF(COUNTIF($A$2:A4509,A4509)&gt;1,0,1),0)</f>
        <v>0</v>
      </c>
    </row>
    <row r="4510" spans="8:13" ht="12.75" customHeight="1" x14ac:dyDescent="0.25">
      <c r="H4510" s="47"/>
      <c r="M4510" s="52">
        <f>IF(H4510&gt;0,IF(COUNTIF($A$2:A4510,A4510)&gt;1,0,1),0)</f>
        <v>0</v>
      </c>
    </row>
    <row r="4511" spans="8:13" ht="12.75" customHeight="1" x14ac:dyDescent="0.25">
      <c r="H4511" s="47"/>
      <c r="M4511" s="52">
        <f>IF(H4511&gt;0,IF(COUNTIF($A$2:A4511,A4511)&gt;1,0,1),0)</f>
        <v>0</v>
      </c>
    </row>
    <row r="4512" spans="8:13" ht="12.75" customHeight="1" x14ac:dyDescent="0.25">
      <c r="H4512" s="47"/>
      <c r="M4512" s="52">
        <f>IF(H4512&gt;0,IF(COUNTIF($A$2:A4512,A4512)&gt;1,0,1),0)</f>
        <v>0</v>
      </c>
    </row>
    <row r="4513" spans="8:13" ht="12.75" customHeight="1" x14ac:dyDescent="0.25">
      <c r="H4513" s="47"/>
      <c r="M4513" s="52">
        <f>IF(H4513&gt;0,IF(COUNTIF($A$2:A4513,A4513)&gt;1,0,1),0)</f>
        <v>0</v>
      </c>
    </row>
    <row r="4514" spans="8:13" ht="12.75" customHeight="1" x14ac:dyDescent="0.25">
      <c r="H4514" s="47"/>
      <c r="M4514" s="52">
        <f>IF(H4514&gt;0,IF(COUNTIF($A$2:A4514,A4514)&gt;1,0,1),0)</f>
        <v>0</v>
      </c>
    </row>
    <row r="4515" spans="8:13" ht="12.75" customHeight="1" x14ac:dyDescent="0.25">
      <c r="H4515" s="47"/>
      <c r="M4515" s="52">
        <f>IF(H4515&gt;0,IF(COUNTIF($A$2:A4515,A4515)&gt;1,0,1),0)</f>
        <v>0</v>
      </c>
    </row>
    <row r="4516" spans="8:13" ht="12.75" customHeight="1" x14ac:dyDescent="0.25">
      <c r="H4516" s="47"/>
      <c r="M4516" s="52">
        <f>IF(H4516&gt;0,IF(COUNTIF($A$2:A4516,A4516)&gt;1,0,1),0)</f>
        <v>0</v>
      </c>
    </row>
    <row r="4517" spans="8:13" ht="12.75" customHeight="1" x14ac:dyDescent="0.25">
      <c r="H4517" s="47"/>
      <c r="M4517" s="52">
        <f>IF(H4517&gt;0,IF(COUNTIF($A$2:A4517,A4517)&gt;1,0,1),0)</f>
        <v>0</v>
      </c>
    </row>
    <row r="4518" spans="8:13" ht="12.75" customHeight="1" x14ac:dyDescent="0.25">
      <c r="H4518" s="47"/>
      <c r="M4518" s="52">
        <f>IF(H4518&gt;0,IF(COUNTIF($A$2:A4518,A4518)&gt;1,0,1),0)</f>
        <v>0</v>
      </c>
    </row>
    <row r="4519" spans="8:13" ht="12.75" customHeight="1" x14ac:dyDescent="0.25">
      <c r="H4519" s="47"/>
      <c r="M4519" s="52">
        <f>IF(H4519&gt;0,IF(COUNTIF($A$2:A4519,A4519)&gt;1,0,1),0)</f>
        <v>0</v>
      </c>
    </row>
    <row r="4520" spans="8:13" ht="12.75" customHeight="1" x14ac:dyDescent="0.25">
      <c r="H4520" s="47"/>
      <c r="M4520" s="52">
        <f>IF(H4520&gt;0,IF(COUNTIF($A$2:A4520,A4520)&gt;1,0,1),0)</f>
        <v>0</v>
      </c>
    </row>
    <row r="4521" spans="8:13" ht="12.75" customHeight="1" x14ac:dyDescent="0.25">
      <c r="H4521" s="47"/>
      <c r="M4521" s="52">
        <f>IF(H4521&gt;0,IF(COUNTIF($A$2:A4521,A4521)&gt;1,0,1),0)</f>
        <v>0</v>
      </c>
    </row>
    <row r="4522" spans="8:13" ht="12.75" customHeight="1" x14ac:dyDescent="0.25">
      <c r="H4522" s="47"/>
      <c r="M4522" s="52">
        <f>IF(H4522&gt;0,IF(COUNTIF($A$2:A4522,A4522)&gt;1,0,1),0)</f>
        <v>0</v>
      </c>
    </row>
    <row r="4523" spans="8:13" ht="12.75" customHeight="1" x14ac:dyDescent="0.25">
      <c r="H4523" s="47"/>
      <c r="M4523" s="52">
        <f>IF(H4523&gt;0,IF(COUNTIF($A$2:A4523,A4523)&gt;1,0,1),0)</f>
        <v>0</v>
      </c>
    </row>
    <row r="4524" spans="8:13" ht="12.75" customHeight="1" x14ac:dyDescent="0.25">
      <c r="H4524" s="47"/>
      <c r="M4524" s="52">
        <f>IF(H4524&gt;0,IF(COUNTIF($A$2:A4524,A4524)&gt;1,0,1),0)</f>
        <v>0</v>
      </c>
    </row>
    <row r="4525" spans="8:13" ht="12.75" customHeight="1" x14ac:dyDescent="0.25">
      <c r="H4525" s="47"/>
      <c r="M4525" s="52">
        <f>IF(H4525&gt;0,IF(COUNTIF($A$2:A4525,A4525)&gt;1,0,1),0)</f>
        <v>0</v>
      </c>
    </row>
    <row r="4526" spans="8:13" ht="12.75" customHeight="1" x14ac:dyDescent="0.25">
      <c r="H4526" s="47"/>
      <c r="M4526" s="52">
        <f>IF(H4526&gt;0,IF(COUNTIF($A$2:A4526,A4526)&gt;1,0,1),0)</f>
        <v>0</v>
      </c>
    </row>
    <row r="4527" spans="8:13" ht="12.75" customHeight="1" x14ac:dyDescent="0.25">
      <c r="H4527" s="47"/>
      <c r="M4527" s="52">
        <f>IF(H4527&gt;0,IF(COUNTIF($A$2:A4527,A4527)&gt;1,0,1),0)</f>
        <v>0</v>
      </c>
    </row>
    <row r="4528" spans="8:13" ht="12.75" customHeight="1" x14ac:dyDescent="0.25">
      <c r="H4528" s="47"/>
      <c r="M4528" s="52">
        <f>IF(H4528&gt;0,IF(COUNTIF($A$2:A4528,A4528)&gt;1,0,1),0)</f>
        <v>0</v>
      </c>
    </row>
    <row r="4529" spans="8:13" ht="12.75" customHeight="1" x14ac:dyDescent="0.25">
      <c r="H4529" s="47"/>
      <c r="M4529" s="52">
        <f>IF(H4529&gt;0,IF(COUNTIF($A$2:A4529,A4529)&gt;1,0,1),0)</f>
        <v>0</v>
      </c>
    </row>
    <row r="4530" spans="8:13" ht="12.75" customHeight="1" x14ac:dyDescent="0.25">
      <c r="H4530" s="47"/>
      <c r="M4530" s="52">
        <f>IF(H4530&gt;0,IF(COUNTIF($A$2:A4530,A4530)&gt;1,0,1),0)</f>
        <v>0</v>
      </c>
    </row>
    <row r="4531" spans="8:13" ht="12.75" customHeight="1" x14ac:dyDescent="0.25">
      <c r="H4531" s="47"/>
      <c r="M4531" s="52">
        <f>IF(H4531&gt;0,IF(COUNTIF($A$2:A4531,A4531)&gt;1,0,1),0)</f>
        <v>0</v>
      </c>
    </row>
    <row r="4532" spans="8:13" ht="12.75" customHeight="1" x14ac:dyDescent="0.25">
      <c r="H4532" s="47"/>
      <c r="M4532" s="52">
        <f>IF(H4532&gt;0,IF(COUNTIF($A$2:A4532,A4532)&gt;1,0,1),0)</f>
        <v>0</v>
      </c>
    </row>
    <row r="4533" spans="8:13" ht="12.75" customHeight="1" x14ac:dyDescent="0.25">
      <c r="H4533" s="47"/>
      <c r="M4533" s="52">
        <f>IF(H4533&gt;0,IF(COUNTIF($A$2:A4533,A4533)&gt;1,0,1),0)</f>
        <v>0</v>
      </c>
    </row>
    <row r="4534" spans="8:13" ht="12.75" customHeight="1" x14ac:dyDescent="0.25">
      <c r="H4534" s="47"/>
      <c r="M4534" s="52">
        <f>IF(H4534&gt;0,IF(COUNTIF($A$2:A4534,A4534)&gt;1,0,1),0)</f>
        <v>0</v>
      </c>
    </row>
    <row r="4535" spans="8:13" ht="12.75" customHeight="1" x14ac:dyDescent="0.25">
      <c r="H4535" s="47"/>
      <c r="M4535" s="52">
        <f>IF(H4535&gt;0,IF(COUNTIF($A$2:A4535,A4535)&gt;1,0,1),0)</f>
        <v>0</v>
      </c>
    </row>
    <row r="4536" spans="8:13" ht="12.75" customHeight="1" x14ac:dyDescent="0.25">
      <c r="H4536" s="47"/>
      <c r="M4536" s="52">
        <f>IF(H4536&gt;0,IF(COUNTIF($A$2:A4536,A4536)&gt;1,0,1),0)</f>
        <v>0</v>
      </c>
    </row>
    <row r="4537" spans="8:13" ht="12.75" customHeight="1" x14ac:dyDescent="0.25">
      <c r="H4537" s="47"/>
      <c r="M4537" s="52">
        <f>IF(H4537&gt;0,IF(COUNTIF($A$2:A4537,A4537)&gt;1,0,1),0)</f>
        <v>0</v>
      </c>
    </row>
    <row r="4538" spans="8:13" ht="12.75" customHeight="1" x14ac:dyDescent="0.25">
      <c r="H4538" s="47"/>
      <c r="M4538" s="52">
        <f>IF(H4538&gt;0,IF(COUNTIF($A$2:A4538,A4538)&gt;1,0,1),0)</f>
        <v>0</v>
      </c>
    </row>
    <row r="4539" spans="8:13" ht="12.75" customHeight="1" x14ac:dyDescent="0.25">
      <c r="H4539" s="47"/>
      <c r="M4539" s="52">
        <f>IF(H4539&gt;0,IF(COUNTIF($A$2:A4539,A4539)&gt;1,0,1),0)</f>
        <v>0</v>
      </c>
    </row>
    <row r="4540" spans="8:13" ht="12.75" customHeight="1" x14ac:dyDescent="0.25">
      <c r="H4540" s="47"/>
      <c r="M4540" s="52">
        <f>IF(H4540&gt;0,IF(COUNTIF($A$2:A4540,A4540)&gt;1,0,1),0)</f>
        <v>0</v>
      </c>
    </row>
    <row r="4541" spans="8:13" ht="12.75" customHeight="1" x14ac:dyDescent="0.25">
      <c r="H4541" s="47"/>
      <c r="M4541" s="52">
        <f>IF(H4541&gt;0,IF(COUNTIF($A$2:A4541,A4541)&gt;1,0,1),0)</f>
        <v>0</v>
      </c>
    </row>
    <row r="4542" spans="8:13" ht="12.75" customHeight="1" x14ac:dyDescent="0.25">
      <c r="H4542" s="47"/>
      <c r="M4542" s="52">
        <f>IF(H4542&gt;0,IF(COUNTIF($A$2:A4542,A4542)&gt;1,0,1),0)</f>
        <v>0</v>
      </c>
    </row>
    <row r="4543" spans="8:13" ht="12.75" customHeight="1" x14ac:dyDescent="0.25">
      <c r="H4543" s="47"/>
      <c r="M4543" s="52">
        <f>IF(H4543&gt;0,IF(COUNTIF($A$2:A4543,A4543)&gt;1,0,1),0)</f>
        <v>0</v>
      </c>
    </row>
    <row r="4544" spans="8:13" ht="12.75" customHeight="1" x14ac:dyDescent="0.25">
      <c r="H4544" s="47"/>
      <c r="M4544" s="52">
        <f>IF(H4544&gt;0,IF(COUNTIF($A$2:A4544,A4544)&gt;1,0,1),0)</f>
        <v>0</v>
      </c>
    </row>
    <row r="4545" spans="8:13" ht="12.75" customHeight="1" x14ac:dyDescent="0.25">
      <c r="H4545" s="47"/>
      <c r="M4545" s="52">
        <f>IF(H4545&gt;0,IF(COUNTIF($A$2:A4545,A4545)&gt;1,0,1),0)</f>
        <v>0</v>
      </c>
    </row>
    <row r="4546" spans="8:13" ht="12.75" customHeight="1" x14ac:dyDescent="0.25">
      <c r="H4546" s="47"/>
      <c r="M4546" s="52">
        <f>IF(H4546&gt;0,IF(COUNTIF($A$2:A4546,A4546)&gt;1,0,1),0)</f>
        <v>0</v>
      </c>
    </row>
    <row r="4547" spans="8:13" ht="12.75" customHeight="1" x14ac:dyDescent="0.25">
      <c r="H4547" s="47"/>
      <c r="M4547" s="52">
        <f>IF(H4547&gt;0,IF(COUNTIF($A$2:A4547,A4547)&gt;1,0,1),0)</f>
        <v>0</v>
      </c>
    </row>
    <row r="4548" spans="8:13" ht="12.75" customHeight="1" x14ac:dyDescent="0.25">
      <c r="H4548" s="47"/>
      <c r="M4548" s="52">
        <f>IF(H4548&gt;0,IF(COUNTIF($A$2:A4548,A4548)&gt;1,0,1),0)</f>
        <v>0</v>
      </c>
    </row>
    <row r="4549" spans="8:13" ht="12.75" customHeight="1" x14ac:dyDescent="0.25">
      <c r="H4549" s="47"/>
      <c r="M4549" s="52">
        <f>IF(H4549&gt;0,IF(COUNTIF($A$2:A4549,A4549)&gt;1,0,1),0)</f>
        <v>0</v>
      </c>
    </row>
    <row r="4550" spans="8:13" ht="12.75" customHeight="1" x14ac:dyDescent="0.25">
      <c r="H4550" s="47"/>
      <c r="M4550" s="52">
        <f>IF(H4550&gt;0,IF(COUNTIF($A$2:A4550,A4550)&gt;1,0,1),0)</f>
        <v>0</v>
      </c>
    </row>
    <row r="4551" spans="8:13" ht="12.75" customHeight="1" x14ac:dyDescent="0.25">
      <c r="H4551" s="47"/>
      <c r="M4551" s="52">
        <f>IF(H4551&gt;0,IF(COUNTIF($A$2:A4551,A4551)&gt;1,0,1),0)</f>
        <v>0</v>
      </c>
    </row>
    <row r="4552" spans="8:13" ht="12.75" customHeight="1" x14ac:dyDescent="0.25">
      <c r="H4552" s="47"/>
      <c r="M4552" s="52">
        <f>IF(H4552&gt;0,IF(COUNTIF($A$2:A4552,A4552)&gt;1,0,1),0)</f>
        <v>0</v>
      </c>
    </row>
    <row r="4553" spans="8:13" ht="12.75" customHeight="1" x14ac:dyDescent="0.25">
      <c r="H4553" s="47"/>
      <c r="M4553" s="52">
        <f>IF(H4553&gt;0,IF(COUNTIF($A$2:A4553,A4553)&gt;1,0,1),0)</f>
        <v>0</v>
      </c>
    </row>
    <row r="4554" spans="8:13" ht="12.75" customHeight="1" x14ac:dyDescent="0.25">
      <c r="H4554" s="47"/>
      <c r="M4554" s="52">
        <f>IF(H4554&gt;0,IF(COUNTIF($A$2:A4554,A4554)&gt;1,0,1),0)</f>
        <v>0</v>
      </c>
    </row>
    <row r="4555" spans="8:13" ht="12.75" customHeight="1" x14ac:dyDescent="0.25">
      <c r="H4555" s="47"/>
      <c r="M4555" s="52">
        <f>IF(H4555&gt;0,IF(COUNTIF($A$2:A4555,A4555)&gt;1,0,1),0)</f>
        <v>0</v>
      </c>
    </row>
    <row r="4556" spans="8:13" ht="12.75" customHeight="1" x14ac:dyDescent="0.25">
      <c r="H4556" s="47"/>
      <c r="M4556" s="52">
        <f>IF(H4556&gt;0,IF(COUNTIF($A$2:A4556,A4556)&gt;1,0,1),0)</f>
        <v>0</v>
      </c>
    </row>
    <row r="4557" spans="8:13" ht="12.75" customHeight="1" x14ac:dyDescent="0.25">
      <c r="H4557" s="47"/>
      <c r="M4557" s="52">
        <f>IF(H4557&gt;0,IF(COUNTIF($A$2:A4557,A4557)&gt;1,0,1),0)</f>
        <v>0</v>
      </c>
    </row>
    <row r="4558" spans="8:13" ht="12.75" customHeight="1" x14ac:dyDescent="0.25">
      <c r="H4558" s="47"/>
      <c r="M4558" s="52">
        <f>IF(H4558&gt;0,IF(COUNTIF($A$2:A4558,A4558)&gt;1,0,1),0)</f>
        <v>0</v>
      </c>
    </row>
    <row r="4559" spans="8:13" ht="12.75" customHeight="1" x14ac:dyDescent="0.25">
      <c r="H4559" s="47"/>
      <c r="M4559" s="52">
        <f>IF(H4559&gt;0,IF(COUNTIF($A$2:A4559,A4559)&gt;1,0,1),0)</f>
        <v>0</v>
      </c>
    </row>
    <row r="4560" spans="8:13" ht="12.75" customHeight="1" x14ac:dyDescent="0.25">
      <c r="H4560" s="47"/>
      <c r="M4560" s="52">
        <f>IF(H4560&gt;0,IF(COUNTIF($A$2:A4560,A4560)&gt;1,0,1),0)</f>
        <v>0</v>
      </c>
    </row>
    <row r="4561" spans="8:13" ht="12.75" customHeight="1" x14ac:dyDescent="0.25">
      <c r="H4561" s="47"/>
      <c r="M4561" s="52">
        <f>IF(H4561&gt;0,IF(COUNTIF($A$2:A4561,A4561)&gt;1,0,1),0)</f>
        <v>0</v>
      </c>
    </row>
    <row r="4562" spans="8:13" ht="12.75" customHeight="1" x14ac:dyDescent="0.25">
      <c r="H4562" s="47"/>
      <c r="M4562" s="52">
        <f>IF(H4562&gt;0,IF(COUNTIF($A$2:A4562,A4562)&gt;1,0,1),0)</f>
        <v>0</v>
      </c>
    </row>
    <row r="4563" spans="8:13" ht="12.75" customHeight="1" x14ac:dyDescent="0.25">
      <c r="H4563" s="47"/>
      <c r="M4563" s="52">
        <f>IF(H4563&gt;0,IF(COUNTIF($A$2:A4563,A4563)&gt;1,0,1),0)</f>
        <v>0</v>
      </c>
    </row>
    <row r="4564" spans="8:13" ht="12.75" customHeight="1" x14ac:dyDescent="0.25">
      <c r="H4564" s="47"/>
      <c r="M4564" s="52">
        <f>IF(H4564&gt;0,IF(COUNTIF($A$2:A4564,A4564)&gt;1,0,1),0)</f>
        <v>0</v>
      </c>
    </row>
    <row r="4565" spans="8:13" ht="12.75" customHeight="1" x14ac:dyDescent="0.25">
      <c r="H4565" s="47"/>
      <c r="M4565" s="52">
        <f>IF(H4565&gt;0,IF(COUNTIF($A$2:A4565,A4565)&gt;1,0,1),0)</f>
        <v>0</v>
      </c>
    </row>
    <row r="4566" spans="8:13" ht="12.75" customHeight="1" x14ac:dyDescent="0.25">
      <c r="H4566" s="47"/>
      <c r="M4566" s="52">
        <f>IF(H4566&gt;0,IF(COUNTIF($A$2:A4566,A4566)&gt;1,0,1),0)</f>
        <v>0</v>
      </c>
    </row>
    <row r="4567" spans="8:13" ht="12.75" customHeight="1" x14ac:dyDescent="0.25">
      <c r="H4567" s="47"/>
      <c r="M4567" s="52">
        <f>IF(H4567&gt;0,IF(COUNTIF($A$2:A4567,A4567)&gt;1,0,1),0)</f>
        <v>0</v>
      </c>
    </row>
    <row r="4568" spans="8:13" ht="12.75" customHeight="1" x14ac:dyDescent="0.25">
      <c r="H4568" s="47"/>
      <c r="M4568" s="52">
        <f>IF(H4568&gt;0,IF(COUNTIF($A$2:A4568,A4568)&gt;1,0,1),0)</f>
        <v>0</v>
      </c>
    </row>
    <row r="4569" spans="8:13" ht="12.75" customHeight="1" x14ac:dyDescent="0.25">
      <c r="H4569" s="47"/>
      <c r="M4569" s="52">
        <f>IF(H4569&gt;0,IF(COUNTIF($A$2:A4569,A4569)&gt;1,0,1),0)</f>
        <v>0</v>
      </c>
    </row>
    <row r="4570" spans="8:13" ht="12.75" customHeight="1" x14ac:dyDescent="0.25">
      <c r="H4570" s="47"/>
      <c r="M4570" s="52">
        <f>IF(H4570&gt;0,IF(COUNTIF($A$2:A4570,A4570)&gt;1,0,1),0)</f>
        <v>0</v>
      </c>
    </row>
    <row r="4571" spans="8:13" ht="12.75" customHeight="1" x14ac:dyDescent="0.25">
      <c r="H4571" s="47"/>
      <c r="M4571" s="52">
        <f>IF(H4571&gt;0,IF(COUNTIF($A$2:A4571,A4571)&gt;1,0,1),0)</f>
        <v>0</v>
      </c>
    </row>
    <row r="4572" spans="8:13" ht="12.75" customHeight="1" x14ac:dyDescent="0.25">
      <c r="H4572" s="47"/>
      <c r="M4572" s="52">
        <f>IF(H4572&gt;0,IF(COUNTIF($A$2:A4572,A4572)&gt;1,0,1),0)</f>
        <v>0</v>
      </c>
    </row>
    <row r="4573" spans="8:13" ht="12.75" customHeight="1" x14ac:dyDescent="0.25">
      <c r="H4573" s="47"/>
      <c r="M4573" s="52">
        <f>IF(H4573&gt;0,IF(COUNTIF($A$2:A4573,A4573)&gt;1,0,1),0)</f>
        <v>0</v>
      </c>
    </row>
    <row r="4574" spans="8:13" ht="12.75" customHeight="1" x14ac:dyDescent="0.25">
      <c r="H4574" s="47"/>
      <c r="M4574" s="52">
        <f>IF(H4574&gt;0,IF(COUNTIF($A$2:A4574,A4574)&gt;1,0,1),0)</f>
        <v>0</v>
      </c>
    </row>
    <row r="4575" spans="8:13" ht="12.75" customHeight="1" x14ac:dyDescent="0.25">
      <c r="H4575" s="47"/>
      <c r="M4575" s="52">
        <f>IF(H4575&gt;0,IF(COUNTIF($A$2:A4575,A4575)&gt;1,0,1),0)</f>
        <v>0</v>
      </c>
    </row>
    <row r="4576" spans="8:13" ht="12.75" customHeight="1" x14ac:dyDescent="0.25">
      <c r="H4576" s="47"/>
      <c r="M4576" s="52">
        <f>IF(H4576&gt;0,IF(COUNTIF($A$2:A4576,A4576)&gt;1,0,1),0)</f>
        <v>0</v>
      </c>
    </row>
    <row r="4577" spans="8:13" ht="12.75" customHeight="1" x14ac:dyDescent="0.25">
      <c r="H4577" s="47"/>
      <c r="M4577" s="52">
        <f>IF(H4577&gt;0,IF(COUNTIF($A$2:A4577,A4577)&gt;1,0,1),0)</f>
        <v>0</v>
      </c>
    </row>
    <row r="4578" spans="8:13" ht="12.75" customHeight="1" x14ac:dyDescent="0.25">
      <c r="H4578" s="47"/>
      <c r="M4578" s="52">
        <f>IF(H4578&gt;0,IF(COUNTIF($A$2:A4578,A4578)&gt;1,0,1),0)</f>
        <v>0</v>
      </c>
    </row>
    <row r="4579" spans="8:13" ht="12.75" customHeight="1" x14ac:dyDescent="0.25">
      <c r="H4579" s="47"/>
      <c r="M4579" s="52">
        <f>IF(H4579&gt;0,IF(COUNTIF($A$2:A4579,A4579)&gt;1,0,1),0)</f>
        <v>0</v>
      </c>
    </row>
    <row r="4580" spans="8:13" ht="12.75" customHeight="1" x14ac:dyDescent="0.25">
      <c r="H4580" s="47"/>
      <c r="M4580" s="52">
        <f>IF(H4580&gt;0,IF(COUNTIF($A$2:A4580,A4580)&gt;1,0,1),0)</f>
        <v>0</v>
      </c>
    </row>
    <row r="4581" spans="8:13" ht="12.75" customHeight="1" x14ac:dyDescent="0.25">
      <c r="H4581" s="47"/>
      <c r="M4581" s="52">
        <f>IF(H4581&gt;0,IF(COUNTIF($A$2:A4581,A4581)&gt;1,0,1),0)</f>
        <v>0</v>
      </c>
    </row>
    <row r="4582" spans="8:13" ht="12.75" customHeight="1" x14ac:dyDescent="0.25">
      <c r="H4582" s="47"/>
      <c r="M4582" s="52">
        <f>IF(H4582&gt;0,IF(COUNTIF($A$2:A4582,A4582)&gt;1,0,1),0)</f>
        <v>0</v>
      </c>
    </row>
    <row r="4583" spans="8:13" ht="12.75" customHeight="1" x14ac:dyDescent="0.25">
      <c r="H4583" s="47"/>
      <c r="M4583" s="52">
        <f>IF(H4583&gt;0,IF(COUNTIF($A$2:A4583,A4583)&gt;1,0,1),0)</f>
        <v>0</v>
      </c>
    </row>
    <row r="4584" spans="8:13" ht="12.75" customHeight="1" x14ac:dyDescent="0.25">
      <c r="H4584" s="47"/>
      <c r="M4584" s="52">
        <f>IF(H4584&gt;0,IF(COUNTIF($A$2:A4584,A4584)&gt;1,0,1),0)</f>
        <v>0</v>
      </c>
    </row>
    <row r="4585" spans="8:13" ht="12.75" customHeight="1" x14ac:dyDescent="0.25">
      <c r="H4585" s="47"/>
      <c r="M4585" s="52">
        <f>IF(H4585&gt;0,IF(COUNTIF($A$2:A4585,A4585)&gt;1,0,1),0)</f>
        <v>0</v>
      </c>
    </row>
    <row r="4586" spans="8:13" ht="12.75" customHeight="1" x14ac:dyDescent="0.25">
      <c r="H4586" s="47"/>
      <c r="M4586" s="52">
        <f>IF(H4586&gt;0,IF(COUNTIF($A$2:A4586,A4586)&gt;1,0,1),0)</f>
        <v>0</v>
      </c>
    </row>
    <row r="4587" spans="8:13" ht="12.75" customHeight="1" x14ac:dyDescent="0.25">
      <c r="H4587" s="47"/>
      <c r="M4587" s="52">
        <f>IF(H4587&gt;0,IF(COUNTIF($A$2:A4587,A4587)&gt;1,0,1),0)</f>
        <v>0</v>
      </c>
    </row>
    <row r="4588" spans="8:13" ht="12.75" customHeight="1" x14ac:dyDescent="0.25">
      <c r="H4588" s="47"/>
      <c r="M4588" s="52">
        <f>IF(H4588&gt;0,IF(COUNTIF($A$2:A4588,A4588)&gt;1,0,1),0)</f>
        <v>0</v>
      </c>
    </row>
    <row r="4589" spans="8:13" ht="12.75" customHeight="1" x14ac:dyDescent="0.25">
      <c r="H4589" s="47"/>
      <c r="M4589" s="52">
        <f>IF(H4589&gt;0,IF(COUNTIF($A$2:A4589,A4589)&gt;1,0,1),0)</f>
        <v>0</v>
      </c>
    </row>
    <row r="4590" spans="8:13" ht="12.75" customHeight="1" x14ac:dyDescent="0.25">
      <c r="H4590" s="47"/>
      <c r="M4590" s="52">
        <f>IF(H4590&gt;0,IF(COUNTIF($A$2:A4590,A4590)&gt;1,0,1),0)</f>
        <v>0</v>
      </c>
    </row>
    <row r="4591" spans="8:13" ht="12.75" customHeight="1" x14ac:dyDescent="0.25">
      <c r="H4591" s="47"/>
      <c r="M4591" s="52">
        <f>IF(H4591&gt;0,IF(COUNTIF($A$2:A4591,A4591)&gt;1,0,1),0)</f>
        <v>0</v>
      </c>
    </row>
    <row r="4592" spans="8:13" ht="12.75" customHeight="1" x14ac:dyDescent="0.25">
      <c r="H4592" s="47"/>
      <c r="M4592" s="52">
        <f>IF(H4592&gt;0,IF(COUNTIF($A$2:A4592,A4592)&gt;1,0,1),0)</f>
        <v>0</v>
      </c>
    </row>
    <row r="4593" spans="8:13" ht="12.75" customHeight="1" x14ac:dyDescent="0.25">
      <c r="H4593" s="47"/>
      <c r="M4593" s="52">
        <f>IF(H4593&gt;0,IF(COUNTIF($A$2:A4593,A4593)&gt;1,0,1),0)</f>
        <v>0</v>
      </c>
    </row>
    <row r="4594" spans="8:13" ht="12.75" customHeight="1" x14ac:dyDescent="0.25">
      <c r="H4594" s="47"/>
      <c r="M4594" s="52">
        <f>IF(H4594&gt;0,IF(COUNTIF($A$2:A4594,A4594)&gt;1,0,1),0)</f>
        <v>0</v>
      </c>
    </row>
    <row r="4595" spans="8:13" ht="12.75" customHeight="1" x14ac:dyDescent="0.25">
      <c r="H4595" s="47"/>
      <c r="M4595" s="52">
        <f>IF(H4595&gt;0,IF(COUNTIF($A$2:A4595,A4595)&gt;1,0,1),0)</f>
        <v>0</v>
      </c>
    </row>
    <row r="4596" spans="8:13" ht="12.75" customHeight="1" x14ac:dyDescent="0.25">
      <c r="H4596" s="47"/>
      <c r="M4596" s="52">
        <f>IF(H4596&gt;0,IF(COUNTIF($A$2:A4596,A4596)&gt;1,0,1),0)</f>
        <v>0</v>
      </c>
    </row>
    <row r="4597" spans="8:13" ht="12.75" customHeight="1" x14ac:dyDescent="0.25">
      <c r="H4597" s="47"/>
      <c r="M4597" s="52">
        <f>IF(H4597&gt;0,IF(COUNTIF($A$2:A4597,A4597)&gt;1,0,1),0)</f>
        <v>0</v>
      </c>
    </row>
    <row r="4598" spans="8:13" ht="12.75" customHeight="1" x14ac:dyDescent="0.25">
      <c r="H4598" s="47"/>
      <c r="M4598" s="52">
        <f>IF(H4598&gt;0,IF(COUNTIF($A$2:A4598,A4598)&gt;1,0,1),0)</f>
        <v>0</v>
      </c>
    </row>
    <row r="4599" spans="8:13" ht="12.75" customHeight="1" x14ac:dyDescent="0.25">
      <c r="H4599" s="47"/>
      <c r="M4599" s="52">
        <f>IF(H4599&gt;0,IF(COUNTIF($A$2:A4599,A4599)&gt;1,0,1),0)</f>
        <v>0</v>
      </c>
    </row>
    <row r="4600" spans="8:13" ht="12.75" customHeight="1" x14ac:dyDescent="0.25">
      <c r="H4600" s="47"/>
      <c r="M4600" s="52">
        <f>IF(H4600&gt;0,IF(COUNTIF($A$2:A4600,A4600)&gt;1,0,1),0)</f>
        <v>0</v>
      </c>
    </row>
    <row r="4601" spans="8:13" ht="12.75" customHeight="1" x14ac:dyDescent="0.25">
      <c r="H4601" s="47"/>
      <c r="M4601" s="52">
        <f>IF(H4601&gt;0,IF(COUNTIF($A$2:A4601,A4601)&gt;1,0,1),0)</f>
        <v>0</v>
      </c>
    </row>
    <row r="4602" spans="8:13" ht="12.75" customHeight="1" x14ac:dyDescent="0.25">
      <c r="H4602" s="47"/>
      <c r="M4602" s="52">
        <f>IF(H4602&gt;0,IF(COUNTIF($A$2:A4602,A4602)&gt;1,0,1),0)</f>
        <v>0</v>
      </c>
    </row>
    <row r="4603" spans="8:13" ht="12.75" customHeight="1" x14ac:dyDescent="0.25">
      <c r="H4603" s="47"/>
      <c r="M4603" s="52">
        <f>IF(H4603&gt;0,IF(COUNTIF($A$2:A4603,A4603)&gt;1,0,1),0)</f>
        <v>0</v>
      </c>
    </row>
    <row r="4604" spans="8:13" ht="12.75" customHeight="1" x14ac:dyDescent="0.25">
      <c r="H4604" s="47"/>
      <c r="M4604" s="52">
        <f>IF(H4604&gt;0,IF(COUNTIF($A$2:A4604,A4604)&gt;1,0,1),0)</f>
        <v>0</v>
      </c>
    </row>
    <row r="4605" spans="8:13" ht="12.75" customHeight="1" x14ac:dyDescent="0.25">
      <c r="H4605" s="47"/>
      <c r="M4605" s="52">
        <f>IF(H4605&gt;0,IF(COUNTIF($A$2:A4605,A4605)&gt;1,0,1),0)</f>
        <v>0</v>
      </c>
    </row>
    <row r="4606" spans="8:13" ht="12.75" customHeight="1" x14ac:dyDescent="0.25">
      <c r="H4606" s="47"/>
      <c r="M4606" s="52">
        <f>IF(H4606&gt;0,IF(COUNTIF($A$2:A4606,A4606)&gt;1,0,1),0)</f>
        <v>0</v>
      </c>
    </row>
    <row r="4607" spans="8:13" ht="12.75" customHeight="1" x14ac:dyDescent="0.25">
      <c r="H4607" s="47"/>
      <c r="M4607" s="52">
        <f>IF(H4607&gt;0,IF(COUNTIF($A$2:A4607,A4607)&gt;1,0,1),0)</f>
        <v>0</v>
      </c>
    </row>
    <row r="4608" spans="8:13" ht="12.75" customHeight="1" x14ac:dyDescent="0.25">
      <c r="H4608" s="47"/>
      <c r="M4608" s="52">
        <f>IF(H4608&gt;0,IF(COUNTIF($A$2:A4608,A4608)&gt;1,0,1),0)</f>
        <v>0</v>
      </c>
    </row>
    <row r="4609" spans="8:13" ht="12.75" customHeight="1" x14ac:dyDescent="0.25">
      <c r="H4609" s="47"/>
      <c r="M4609" s="52">
        <f>IF(H4609&gt;0,IF(COUNTIF($A$2:A4609,A4609)&gt;1,0,1),0)</f>
        <v>0</v>
      </c>
    </row>
    <row r="4610" spans="8:13" ht="12.75" customHeight="1" x14ac:dyDescent="0.25">
      <c r="H4610" s="47"/>
      <c r="M4610" s="52">
        <f>IF(H4610&gt;0,IF(COUNTIF($A$2:A4610,A4610)&gt;1,0,1),0)</f>
        <v>0</v>
      </c>
    </row>
    <row r="4611" spans="8:13" ht="12.75" customHeight="1" x14ac:dyDescent="0.25">
      <c r="H4611" s="47"/>
      <c r="M4611" s="52">
        <f>IF(H4611&gt;0,IF(COUNTIF($A$2:A4611,A4611)&gt;1,0,1),0)</f>
        <v>0</v>
      </c>
    </row>
    <row r="4612" spans="8:13" ht="12.75" customHeight="1" x14ac:dyDescent="0.25">
      <c r="H4612" s="47"/>
      <c r="M4612" s="52">
        <f>IF(H4612&gt;0,IF(COUNTIF($A$2:A4612,A4612)&gt;1,0,1),0)</f>
        <v>0</v>
      </c>
    </row>
    <row r="4613" spans="8:13" ht="12.75" customHeight="1" x14ac:dyDescent="0.25">
      <c r="H4613" s="47"/>
      <c r="M4613" s="52">
        <f>IF(H4613&gt;0,IF(COUNTIF($A$2:A4613,A4613)&gt;1,0,1),0)</f>
        <v>0</v>
      </c>
    </row>
    <row r="4614" spans="8:13" ht="12.75" customHeight="1" x14ac:dyDescent="0.25">
      <c r="H4614" s="47"/>
      <c r="M4614" s="52">
        <f>IF(H4614&gt;0,IF(COUNTIF($A$2:A4614,A4614)&gt;1,0,1),0)</f>
        <v>0</v>
      </c>
    </row>
    <row r="4615" spans="8:13" ht="12.75" customHeight="1" x14ac:dyDescent="0.25">
      <c r="H4615" s="47"/>
      <c r="M4615" s="52">
        <f>IF(H4615&gt;0,IF(COUNTIF($A$2:A4615,A4615)&gt;1,0,1),0)</f>
        <v>0</v>
      </c>
    </row>
    <row r="4616" spans="8:13" ht="12.75" customHeight="1" x14ac:dyDescent="0.25">
      <c r="H4616" s="47"/>
      <c r="M4616" s="52">
        <f>IF(H4616&gt;0,IF(COUNTIF($A$2:A4616,A4616)&gt;1,0,1),0)</f>
        <v>0</v>
      </c>
    </row>
    <row r="4617" spans="8:13" ht="12.75" customHeight="1" x14ac:dyDescent="0.25">
      <c r="H4617" s="47"/>
      <c r="M4617" s="52">
        <f>IF(H4617&gt;0,IF(COUNTIF($A$2:A4617,A4617)&gt;1,0,1),0)</f>
        <v>0</v>
      </c>
    </row>
    <row r="4618" spans="8:13" ht="12.75" customHeight="1" x14ac:dyDescent="0.25">
      <c r="H4618" s="47"/>
      <c r="M4618" s="52">
        <f>IF(H4618&gt;0,IF(COUNTIF($A$2:A4618,A4618)&gt;1,0,1),0)</f>
        <v>0</v>
      </c>
    </row>
    <row r="4619" spans="8:13" ht="12.75" customHeight="1" x14ac:dyDescent="0.25">
      <c r="H4619" s="47"/>
      <c r="M4619" s="52">
        <f>IF(H4619&gt;0,IF(COUNTIF($A$2:A4619,A4619)&gt;1,0,1),0)</f>
        <v>0</v>
      </c>
    </row>
    <row r="4620" spans="8:13" ht="12.75" customHeight="1" x14ac:dyDescent="0.25">
      <c r="H4620" s="47"/>
      <c r="M4620" s="52">
        <f>IF(H4620&gt;0,IF(COUNTIF($A$2:A4620,A4620)&gt;1,0,1),0)</f>
        <v>0</v>
      </c>
    </row>
    <row r="4621" spans="8:13" ht="12.75" customHeight="1" x14ac:dyDescent="0.25">
      <c r="H4621" s="47"/>
      <c r="M4621" s="52">
        <f>IF(H4621&gt;0,IF(COUNTIF($A$2:A4621,A4621)&gt;1,0,1),0)</f>
        <v>0</v>
      </c>
    </row>
    <row r="4622" spans="8:13" ht="12.75" customHeight="1" x14ac:dyDescent="0.25">
      <c r="H4622" s="47"/>
      <c r="M4622" s="52">
        <f>IF(H4622&gt;0,IF(COUNTIF($A$2:A4622,A4622)&gt;1,0,1),0)</f>
        <v>0</v>
      </c>
    </row>
    <row r="4623" spans="8:13" ht="12.75" customHeight="1" x14ac:dyDescent="0.25">
      <c r="H4623" s="47"/>
      <c r="M4623" s="52">
        <f>IF(H4623&gt;0,IF(COUNTIF($A$2:A4623,A4623)&gt;1,0,1),0)</f>
        <v>0</v>
      </c>
    </row>
    <row r="4624" spans="8:13" ht="12.75" customHeight="1" x14ac:dyDescent="0.25">
      <c r="H4624" s="47"/>
      <c r="M4624" s="52">
        <f>IF(H4624&gt;0,IF(COUNTIF($A$2:A4624,A4624)&gt;1,0,1),0)</f>
        <v>0</v>
      </c>
    </row>
    <row r="4625" spans="8:13" ht="12.75" customHeight="1" x14ac:dyDescent="0.25">
      <c r="H4625" s="47"/>
      <c r="M4625" s="52">
        <f>IF(H4625&gt;0,IF(COUNTIF($A$2:A4625,A4625)&gt;1,0,1),0)</f>
        <v>0</v>
      </c>
    </row>
    <row r="4626" spans="8:13" ht="12.75" customHeight="1" x14ac:dyDescent="0.25">
      <c r="H4626" s="47"/>
      <c r="M4626" s="52">
        <f>IF(H4626&gt;0,IF(COUNTIF($A$2:A4626,A4626)&gt;1,0,1),0)</f>
        <v>0</v>
      </c>
    </row>
    <row r="4627" spans="8:13" ht="12.75" customHeight="1" x14ac:dyDescent="0.25">
      <c r="H4627" s="47"/>
      <c r="M4627" s="52">
        <f>IF(H4627&gt;0,IF(COUNTIF($A$2:A4627,A4627)&gt;1,0,1),0)</f>
        <v>0</v>
      </c>
    </row>
    <row r="4628" spans="8:13" ht="12.75" customHeight="1" x14ac:dyDescent="0.25">
      <c r="H4628" s="47"/>
      <c r="M4628" s="52">
        <f>IF(H4628&gt;0,IF(COUNTIF($A$2:A4628,A4628)&gt;1,0,1),0)</f>
        <v>0</v>
      </c>
    </row>
    <row r="4629" spans="8:13" ht="12.75" customHeight="1" x14ac:dyDescent="0.25">
      <c r="H4629" s="47"/>
      <c r="M4629" s="52">
        <f>IF(H4629&gt;0,IF(COUNTIF($A$2:A4629,A4629)&gt;1,0,1),0)</f>
        <v>0</v>
      </c>
    </row>
    <row r="4630" spans="8:13" ht="12.75" customHeight="1" x14ac:dyDescent="0.25">
      <c r="H4630" s="47"/>
      <c r="M4630" s="52">
        <f>IF(H4630&gt;0,IF(COUNTIF($A$2:A4630,A4630)&gt;1,0,1),0)</f>
        <v>0</v>
      </c>
    </row>
    <row r="4631" spans="8:13" ht="12.75" customHeight="1" x14ac:dyDescent="0.25">
      <c r="H4631" s="47"/>
      <c r="M4631" s="52">
        <f>IF(H4631&gt;0,IF(COUNTIF($A$2:A4631,A4631)&gt;1,0,1),0)</f>
        <v>0</v>
      </c>
    </row>
    <row r="4632" spans="8:13" ht="12.75" customHeight="1" x14ac:dyDescent="0.25">
      <c r="H4632" s="47"/>
      <c r="M4632" s="52">
        <f>IF(H4632&gt;0,IF(COUNTIF($A$2:A4632,A4632)&gt;1,0,1),0)</f>
        <v>0</v>
      </c>
    </row>
    <row r="4633" spans="8:13" ht="12.75" customHeight="1" x14ac:dyDescent="0.25">
      <c r="H4633" s="47"/>
      <c r="M4633" s="52">
        <f>IF(H4633&gt;0,IF(COUNTIF($A$2:A4633,A4633)&gt;1,0,1),0)</f>
        <v>0</v>
      </c>
    </row>
    <row r="4634" spans="8:13" ht="12.75" customHeight="1" x14ac:dyDescent="0.25">
      <c r="H4634" s="47"/>
      <c r="M4634" s="52">
        <f>IF(H4634&gt;0,IF(COUNTIF($A$2:A4634,A4634)&gt;1,0,1),0)</f>
        <v>0</v>
      </c>
    </row>
    <row r="4635" spans="8:13" ht="12.75" customHeight="1" x14ac:dyDescent="0.25">
      <c r="H4635" s="47"/>
      <c r="M4635" s="52">
        <f>IF(H4635&gt;0,IF(COUNTIF($A$2:A4635,A4635)&gt;1,0,1),0)</f>
        <v>0</v>
      </c>
    </row>
    <row r="4636" spans="8:13" ht="12.75" customHeight="1" x14ac:dyDescent="0.25">
      <c r="H4636" s="47"/>
      <c r="M4636" s="52">
        <f>IF(H4636&gt;0,IF(COUNTIF($A$2:A4636,A4636)&gt;1,0,1),0)</f>
        <v>0</v>
      </c>
    </row>
    <row r="4637" spans="8:13" ht="12.75" customHeight="1" x14ac:dyDescent="0.25">
      <c r="H4637" s="47"/>
      <c r="M4637" s="52">
        <f>IF(H4637&gt;0,IF(COUNTIF($A$2:A4637,A4637)&gt;1,0,1),0)</f>
        <v>0</v>
      </c>
    </row>
    <row r="4638" spans="8:13" ht="12.75" customHeight="1" x14ac:dyDescent="0.25">
      <c r="H4638" s="47"/>
      <c r="M4638" s="52">
        <f>IF(H4638&gt;0,IF(COUNTIF($A$2:A4638,A4638)&gt;1,0,1),0)</f>
        <v>0</v>
      </c>
    </row>
    <row r="4639" spans="8:13" ht="12.75" customHeight="1" x14ac:dyDescent="0.25">
      <c r="H4639" s="47"/>
      <c r="M4639" s="52">
        <f>IF(H4639&gt;0,IF(COUNTIF($A$2:A4639,A4639)&gt;1,0,1),0)</f>
        <v>0</v>
      </c>
    </row>
    <row r="4640" spans="8:13" ht="12.75" customHeight="1" x14ac:dyDescent="0.25">
      <c r="H4640" s="47"/>
      <c r="M4640" s="52">
        <f>IF(H4640&gt;0,IF(COUNTIF($A$2:A4640,A4640)&gt;1,0,1),0)</f>
        <v>0</v>
      </c>
    </row>
    <row r="4641" spans="8:13" ht="12.75" customHeight="1" x14ac:dyDescent="0.25">
      <c r="H4641" s="47"/>
      <c r="M4641" s="52">
        <f>IF(H4641&gt;0,IF(COUNTIF($A$2:A4641,A4641)&gt;1,0,1),0)</f>
        <v>0</v>
      </c>
    </row>
    <row r="4642" spans="8:13" ht="12.75" customHeight="1" x14ac:dyDescent="0.25">
      <c r="H4642" s="47"/>
      <c r="M4642" s="52">
        <f>IF(H4642&gt;0,IF(COUNTIF($A$2:A4642,A4642)&gt;1,0,1),0)</f>
        <v>0</v>
      </c>
    </row>
    <row r="4643" spans="8:13" ht="12.75" customHeight="1" x14ac:dyDescent="0.25">
      <c r="H4643" s="47"/>
      <c r="M4643" s="52">
        <f>IF(H4643&gt;0,IF(COUNTIF($A$2:A4643,A4643)&gt;1,0,1),0)</f>
        <v>0</v>
      </c>
    </row>
    <row r="4644" spans="8:13" ht="12.75" customHeight="1" x14ac:dyDescent="0.25">
      <c r="H4644" s="47"/>
      <c r="M4644" s="52">
        <f>IF(H4644&gt;0,IF(COUNTIF($A$2:A4644,A4644)&gt;1,0,1),0)</f>
        <v>0</v>
      </c>
    </row>
    <row r="4645" spans="8:13" ht="12.75" customHeight="1" x14ac:dyDescent="0.25">
      <c r="H4645" s="47"/>
      <c r="M4645" s="52">
        <f>IF(H4645&gt;0,IF(COUNTIF($A$2:A4645,A4645)&gt;1,0,1),0)</f>
        <v>0</v>
      </c>
    </row>
    <row r="4646" spans="8:13" ht="12.75" customHeight="1" x14ac:dyDescent="0.25">
      <c r="H4646" s="47"/>
      <c r="M4646" s="52">
        <f>IF(H4646&gt;0,IF(COUNTIF($A$2:A4646,A4646)&gt;1,0,1),0)</f>
        <v>0</v>
      </c>
    </row>
    <row r="4647" spans="8:13" ht="12.75" customHeight="1" x14ac:dyDescent="0.25">
      <c r="H4647" s="47"/>
      <c r="M4647" s="52">
        <f>IF(H4647&gt;0,IF(COUNTIF($A$2:A4647,A4647)&gt;1,0,1),0)</f>
        <v>0</v>
      </c>
    </row>
    <row r="4648" spans="8:13" ht="12.75" customHeight="1" x14ac:dyDescent="0.25">
      <c r="H4648" s="47"/>
      <c r="M4648" s="52">
        <f>IF(H4648&gt;0,IF(COUNTIF($A$2:A4648,A4648)&gt;1,0,1),0)</f>
        <v>0</v>
      </c>
    </row>
    <row r="4649" spans="8:13" ht="12.75" customHeight="1" x14ac:dyDescent="0.25">
      <c r="H4649" s="47"/>
      <c r="M4649" s="52">
        <f>IF(H4649&gt;0,IF(COUNTIF($A$2:A4649,A4649)&gt;1,0,1),0)</f>
        <v>0</v>
      </c>
    </row>
    <row r="4650" spans="8:13" ht="12.75" customHeight="1" x14ac:dyDescent="0.25">
      <c r="H4650" s="47"/>
      <c r="M4650" s="52">
        <f>IF(H4650&gt;0,IF(COUNTIF($A$2:A4650,A4650)&gt;1,0,1),0)</f>
        <v>0</v>
      </c>
    </row>
    <row r="4651" spans="8:13" ht="12.75" customHeight="1" x14ac:dyDescent="0.25">
      <c r="H4651" s="47"/>
      <c r="M4651" s="52">
        <f>IF(H4651&gt;0,IF(COUNTIF($A$2:A4651,A4651)&gt;1,0,1),0)</f>
        <v>0</v>
      </c>
    </row>
    <row r="4652" spans="8:13" ht="12.75" customHeight="1" x14ac:dyDescent="0.25">
      <c r="H4652" s="47"/>
      <c r="M4652" s="52">
        <f>IF(H4652&gt;0,IF(COUNTIF($A$2:A4652,A4652)&gt;1,0,1),0)</f>
        <v>0</v>
      </c>
    </row>
    <row r="4653" spans="8:13" ht="12.75" customHeight="1" x14ac:dyDescent="0.25">
      <c r="H4653" s="47"/>
      <c r="M4653" s="52">
        <f>IF(H4653&gt;0,IF(COUNTIF($A$2:A4653,A4653)&gt;1,0,1),0)</f>
        <v>0</v>
      </c>
    </row>
    <row r="4654" spans="8:13" ht="12.75" customHeight="1" x14ac:dyDescent="0.25">
      <c r="H4654" s="47"/>
      <c r="M4654" s="52">
        <f>IF(H4654&gt;0,IF(COUNTIF($A$2:A4654,A4654)&gt;1,0,1),0)</f>
        <v>0</v>
      </c>
    </row>
    <row r="4655" spans="8:13" ht="12.75" customHeight="1" x14ac:dyDescent="0.25">
      <c r="H4655" s="47"/>
      <c r="M4655" s="52">
        <f>IF(H4655&gt;0,IF(COUNTIF($A$2:A4655,A4655)&gt;1,0,1),0)</f>
        <v>0</v>
      </c>
    </row>
    <row r="4656" spans="8:13" ht="12.75" customHeight="1" x14ac:dyDescent="0.25">
      <c r="H4656" s="47"/>
      <c r="M4656" s="52">
        <f>IF(H4656&gt;0,IF(COUNTIF($A$2:A4656,A4656)&gt;1,0,1),0)</f>
        <v>0</v>
      </c>
    </row>
    <row r="4657" spans="8:13" ht="12.75" customHeight="1" x14ac:dyDescent="0.25">
      <c r="H4657" s="47"/>
      <c r="M4657" s="52">
        <f>IF(H4657&gt;0,IF(COUNTIF($A$2:A4657,A4657)&gt;1,0,1),0)</f>
        <v>0</v>
      </c>
    </row>
    <row r="4658" spans="8:13" ht="12.75" customHeight="1" x14ac:dyDescent="0.25">
      <c r="H4658" s="47"/>
      <c r="M4658" s="52">
        <f>IF(H4658&gt;0,IF(COUNTIF($A$2:A4658,A4658)&gt;1,0,1),0)</f>
        <v>0</v>
      </c>
    </row>
    <row r="4659" spans="8:13" ht="12.75" customHeight="1" x14ac:dyDescent="0.25">
      <c r="H4659" s="47"/>
      <c r="M4659" s="52">
        <f>IF(H4659&gt;0,IF(COUNTIF($A$2:A4659,A4659)&gt;1,0,1),0)</f>
        <v>0</v>
      </c>
    </row>
    <row r="4660" spans="8:13" ht="12.75" customHeight="1" x14ac:dyDescent="0.25">
      <c r="H4660" s="47"/>
      <c r="M4660" s="52">
        <f>IF(H4660&gt;0,IF(COUNTIF($A$2:A4660,A4660)&gt;1,0,1),0)</f>
        <v>0</v>
      </c>
    </row>
    <row r="4661" spans="8:13" ht="12.75" customHeight="1" x14ac:dyDescent="0.25">
      <c r="H4661" s="47"/>
      <c r="M4661" s="52">
        <f>IF(H4661&gt;0,IF(COUNTIF($A$2:A4661,A4661)&gt;1,0,1),0)</f>
        <v>0</v>
      </c>
    </row>
    <row r="4662" spans="8:13" ht="12.75" customHeight="1" x14ac:dyDescent="0.25">
      <c r="H4662" s="47"/>
      <c r="M4662" s="52">
        <f>IF(H4662&gt;0,IF(COUNTIF($A$2:A4662,A4662)&gt;1,0,1),0)</f>
        <v>0</v>
      </c>
    </row>
    <row r="4663" spans="8:13" ht="12.75" customHeight="1" x14ac:dyDescent="0.25">
      <c r="H4663" s="47"/>
      <c r="M4663" s="52">
        <f>IF(H4663&gt;0,IF(COUNTIF($A$2:A4663,A4663)&gt;1,0,1),0)</f>
        <v>0</v>
      </c>
    </row>
    <row r="4664" spans="8:13" ht="12.75" customHeight="1" x14ac:dyDescent="0.25">
      <c r="H4664" s="47"/>
      <c r="M4664" s="52">
        <f>IF(H4664&gt;0,IF(COUNTIF($A$2:A4664,A4664)&gt;1,0,1),0)</f>
        <v>0</v>
      </c>
    </row>
    <row r="4665" spans="8:13" ht="12.75" customHeight="1" x14ac:dyDescent="0.25">
      <c r="H4665" s="47"/>
      <c r="M4665" s="52">
        <f>IF(H4665&gt;0,IF(COUNTIF($A$2:A4665,A4665)&gt;1,0,1),0)</f>
        <v>0</v>
      </c>
    </row>
    <row r="4666" spans="8:13" ht="12.75" customHeight="1" x14ac:dyDescent="0.25">
      <c r="H4666" s="47"/>
      <c r="M4666" s="52">
        <f>IF(H4666&gt;0,IF(COUNTIF($A$2:A4666,A4666)&gt;1,0,1),0)</f>
        <v>0</v>
      </c>
    </row>
    <row r="4667" spans="8:13" ht="12.75" customHeight="1" x14ac:dyDescent="0.25">
      <c r="H4667" s="47"/>
      <c r="M4667" s="52">
        <f>IF(H4667&gt;0,IF(COUNTIF($A$2:A4667,A4667)&gt;1,0,1),0)</f>
        <v>0</v>
      </c>
    </row>
    <row r="4668" spans="8:13" ht="12.75" customHeight="1" x14ac:dyDescent="0.25">
      <c r="H4668" s="47"/>
      <c r="M4668" s="52">
        <f>IF(H4668&gt;0,IF(COUNTIF($A$2:A4668,A4668)&gt;1,0,1),0)</f>
        <v>0</v>
      </c>
    </row>
    <row r="4669" spans="8:13" ht="12.75" customHeight="1" x14ac:dyDescent="0.25">
      <c r="H4669" s="47"/>
      <c r="M4669" s="52">
        <f>IF(H4669&gt;0,IF(COUNTIF($A$2:A4669,A4669)&gt;1,0,1),0)</f>
        <v>0</v>
      </c>
    </row>
    <row r="4670" spans="8:13" ht="12.75" customHeight="1" x14ac:dyDescent="0.25">
      <c r="H4670" s="47"/>
      <c r="M4670" s="52">
        <f>IF(H4670&gt;0,IF(COUNTIF($A$2:A4670,A4670)&gt;1,0,1),0)</f>
        <v>0</v>
      </c>
    </row>
    <row r="4671" spans="8:13" ht="12.75" customHeight="1" x14ac:dyDescent="0.25">
      <c r="H4671" s="47"/>
      <c r="M4671" s="52">
        <f>IF(H4671&gt;0,IF(COUNTIF($A$2:A4671,A4671)&gt;1,0,1),0)</f>
        <v>0</v>
      </c>
    </row>
    <row r="4672" spans="8:13" ht="12.75" customHeight="1" x14ac:dyDescent="0.25">
      <c r="H4672" s="47"/>
      <c r="M4672" s="52">
        <f>IF(H4672&gt;0,IF(COUNTIF($A$2:A4672,A4672)&gt;1,0,1),0)</f>
        <v>0</v>
      </c>
    </row>
    <row r="4673" spans="8:13" ht="12.75" customHeight="1" x14ac:dyDescent="0.25">
      <c r="H4673" s="47"/>
      <c r="M4673" s="52">
        <f>IF(H4673&gt;0,IF(COUNTIF($A$2:A4673,A4673)&gt;1,0,1),0)</f>
        <v>0</v>
      </c>
    </row>
    <row r="4674" spans="8:13" ht="12.75" customHeight="1" x14ac:dyDescent="0.25">
      <c r="H4674" s="47"/>
      <c r="M4674" s="52">
        <f>IF(H4674&gt;0,IF(COUNTIF($A$2:A4674,A4674)&gt;1,0,1),0)</f>
        <v>0</v>
      </c>
    </row>
    <row r="4675" spans="8:13" ht="12.75" customHeight="1" x14ac:dyDescent="0.25">
      <c r="H4675" s="47"/>
      <c r="M4675" s="52">
        <f>IF(H4675&gt;0,IF(COUNTIF($A$2:A4675,A4675)&gt;1,0,1),0)</f>
        <v>0</v>
      </c>
    </row>
    <row r="4676" spans="8:13" ht="12.75" customHeight="1" x14ac:dyDescent="0.25">
      <c r="H4676" s="47"/>
      <c r="M4676" s="52">
        <f>IF(H4676&gt;0,IF(COUNTIF($A$2:A4676,A4676)&gt;1,0,1),0)</f>
        <v>0</v>
      </c>
    </row>
    <row r="4677" spans="8:13" ht="12.75" customHeight="1" x14ac:dyDescent="0.25">
      <c r="H4677" s="47"/>
      <c r="M4677" s="52">
        <f>IF(H4677&gt;0,IF(COUNTIF($A$2:A4677,A4677)&gt;1,0,1),0)</f>
        <v>0</v>
      </c>
    </row>
    <row r="4678" spans="8:13" ht="12.75" customHeight="1" x14ac:dyDescent="0.25">
      <c r="H4678" s="47"/>
      <c r="M4678" s="52">
        <f>IF(H4678&gt;0,IF(COUNTIF($A$2:A4678,A4678)&gt;1,0,1),0)</f>
        <v>0</v>
      </c>
    </row>
    <row r="4679" spans="8:13" ht="12.75" customHeight="1" x14ac:dyDescent="0.25">
      <c r="H4679" s="47"/>
      <c r="M4679" s="52">
        <f>IF(H4679&gt;0,IF(COUNTIF($A$2:A4679,A4679)&gt;1,0,1),0)</f>
        <v>0</v>
      </c>
    </row>
    <row r="4680" spans="8:13" ht="12.75" customHeight="1" x14ac:dyDescent="0.25">
      <c r="H4680" s="47"/>
      <c r="M4680" s="52">
        <f>IF(H4680&gt;0,IF(COUNTIF($A$2:A4680,A4680)&gt;1,0,1),0)</f>
        <v>0</v>
      </c>
    </row>
    <row r="4681" spans="8:13" ht="12.75" customHeight="1" x14ac:dyDescent="0.25">
      <c r="H4681" s="47"/>
      <c r="M4681" s="52">
        <f>IF(H4681&gt;0,IF(COUNTIF($A$2:A4681,A4681)&gt;1,0,1),0)</f>
        <v>0</v>
      </c>
    </row>
    <row r="4682" spans="8:13" ht="12.75" customHeight="1" x14ac:dyDescent="0.25">
      <c r="H4682" s="47"/>
      <c r="M4682" s="52">
        <f>IF(H4682&gt;0,IF(COUNTIF($A$2:A4682,A4682)&gt;1,0,1),0)</f>
        <v>0</v>
      </c>
    </row>
    <row r="4683" spans="8:13" ht="12.75" customHeight="1" x14ac:dyDescent="0.25">
      <c r="H4683" s="47"/>
      <c r="M4683" s="52">
        <f>IF(H4683&gt;0,IF(COUNTIF($A$2:A4683,A4683)&gt;1,0,1),0)</f>
        <v>0</v>
      </c>
    </row>
    <row r="4684" spans="8:13" ht="12.75" customHeight="1" x14ac:dyDescent="0.25">
      <c r="H4684" s="47"/>
      <c r="M4684" s="52">
        <f>IF(H4684&gt;0,IF(COUNTIF($A$2:A4684,A4684)&gt;1,0,1),0)</f>
        <v>0</v>
      </c>
    </row>
    <row r="4685" spans="8:13" ht="12.75" customHeight="1" x14ac:dyDescent="0.25">
      <c r="H4685" s="47"/>
      <c r="M4685" s="52">
        <f>IF(H4685&gt;0,IF(COUNTIF($A$2:A4685,A4685)&gt;1,0,1),0)</f>
        <v>0</v>
      </c>
    </row>
    <row r="4686" spans="8:13" ht="12.75" customHeight="1" x14ac:dyDescent="0.25">
      <c r="H4686" s="47"/>
      <c r="M4686" s="52">
        <f>IF(H4686&gt;0,IF(COUNTIF($A$2:A4686,A4686)&gt;1,0,1),0)</f>
        <v>0</v>
      </c>
    </row>
    <row r="4687" spans="8:13" ht="12.75" customHeight="1" x14ac:dyDescent="0.25">
      <c r="H4687" s="47"/>
      <c r="M4687" s="52">
        <f>IF(H4687&gt;0,IF(COUNTIF($A$2:A4687,A4687)&gt;1,0,1),0)</f>
        <v>0</v>
      </c>
    </row>
    <row r="4688" spans="8:13" ht="12.75" customHeight="1" x14ac:dyDescent="0.25">
      <c r="H4688" s="47"/>
      <c r="M4688" s="52">
        <f>IF(H4688&gt;0,IF(COUNTIF($A$2:A4688,A4688)&gt;1,0,1),0)</f>
        <v>0</v>
      </c>
    </row>
    <row r="4689" spans="8:13" ht="12.75" customHeight="1" x14ac:dyDescent="0.25">
      <c r="H4689" s="47"/>
      <c r="M4689" s="52">
        <f>IF(H4689&gt;0,IF(COUNTIF($A$2:A4689,A4689)&gt;1,0,1),0)</f>
        <v>0</v>
      </c>
    </row>
    <row r="4690" spans="8:13" ht="12.75" customHeight="1" x14ac:dyDescent="0.25">
      <c r="H4690" s="47"/>
      <c r="M4690" s="52">
        <f>IF(H4690&gt;0,IF(COUNTIF($A$2:A4690,A4690)&gt;1,0,1),0)</f>
        <v>0</v>
      </c>
    </row>
    <row r="4691" spans="8:13" ht="12.75" customHeight="1" x14ac:dyDescent="0.25">
      <c r="H4691" s="47"/>
      <c r="M4691" s="52">
        <f>IF(H4691&gt;0,IF(COUNTIF($A$2:A4691,A4691)&gt;1,0,1),0)</f>
        <v>0</v>
      </c>
    </row>
    <row r="4692" spans="8:13" ht="12.75" customHeight="1" x14ac:dyDescent="0.25">
      <c r="H4692" s="47"/>
      <c r="M4692" s="52">
        <f>IF(H4692&gt;0,IF(COUNTIF($A$2:A4692,A4692)&gt;1,0,1),0)</f>
        <v>0</v>
      </c>
    </row>
    <row r="4693" spans="8:13" ht="12.75" customHeight="1" x14ac:dyDescent="0.25">
      <c r="H4693" s="47"/>
      <c r="M4693" s="52">
        <f>IF(H4693&gt;0,IF(COUNTIF($A$2:A4693,A4693)&gt;1,0,1),0)</f>
        <v>0</v>
      </c>
    </row>
    <row r="4694" spans="8:13" ht="12.75" customHeight="1" x14ac:dyDescent="0.25">
      <c r="H4694" s="47"/>
      <c r="M4694" s="52">
        <f>IF(H4694&gt;0,IF(COUNTIF($A$2:A4694,A4694)&gt;1,0,1),0)</f>
        <v>0</v>
      </c>
    </row>
    <row r="4695" spans="8:13" ht="12.75" customHeight="1" x14ac:dyDescent="0.25">
      <c r="H4695" s="47"/>
      <c r="M4695" s="52">
        <f>IF(H4695&gt;0,IF(COUNTIF($A$2:A4695,A4695)&gt;1,0,1),0)</f>
        <v>0</v>
      </c>
    </row>
    <row r="4696" spans="8:13" ht="12.75" customHeight="1" x14ac:dyDescent="0.25">
      <c r="H4696" s="47"/>
      <c r="M4696" s="52">
        <f>IF(H4696&gt;0,IF(COUNTIF($A$2:A4696,A4696)&gt;1,0,1),0)</f>
        <v>0</v>
      </c>
    </row>
    <row r="4697" spans="8:13" ht="12.75" customHeight="1" x14ac:dyDescent="0.25">
      <c r="H4697" s="47"/>
      <c r="M4697" s="52">
        <f>IF(H4697&gt;0,IF(COUNTIF($A$2:A4697,A4697)&gt;1,0,1),0)</f>
        <v>0</v>
      </c>
    </row>
    <row r="4698" spans="8:13" ht="12.75" customHeight="1" x14ac:dyDescent="0.25">
      <c r="H4698" s="47"/>
      <c r="M4698" s="52">
        <f>IF(H4698&gt;0,IF(COUNTIF($A$2:A4698,A4698)&gt;1,0,1),0)</f>
        <v>0</v>
      </c>
    </row>
    <row r="4699" spans="8:13" ht="12.75" customHeight="1" x14ac:dyDescent="0.25">
      <c r="H4699" s="47"/>
      <c r="M4699" s="52">
        <f>IF(H4699&gt;0,IF(COUNTIF($A$2:A4699,A4699)&gt;1,0,1),0)</f>
        <v>0</v>
      </c>
    </row>
    <row r="4700" spans="8:13" ht="12.75" customHeight="1" x14ac:dyDescent="0.25">
      <c r="H4700" s="47"/>
      <c r="M4700" s="52">
        <f>IF(H4700&gt;0,IF(COUNTIF($A$2:A4700,A4700)&gt;1,0,1),0)</f>
        <v>0</v>
      </c>
    </row>
    <row r="4701" spans="8:13" ht="12.75" customHeight="1" x14ac:dyDescent="0.25">
      <c r="H4701" s="47"/>
      <c r="M4701" s="52">
        <f>IF(H4701&gt;0,IF(COUNTIF($A$2:A4701,A4701)&gt;1,0,1),0)</f>
        <v>0</v>
      </c>
    </row>
    <row r="4702" spans="8:13" ht="12.75" customHeight="1" x14ac:dyDescent="0.25">
      <c r="H4702" s="47"/>
      <c r="M4702" s="52">
        <f>IF(H4702&gt;0,IF(COUNTIF($A$2:A4702,A4702)&gt;1,0,1),0)</f>
        <v>0</v>
      </c>
    </row>
    <row r="4703" spans="8:13" ht="12.75" customHeight="1" x14ac:dyDescent="0.25">
      <c r="H4703" s="47"/>
      <c r="M4703" s="52">
        <f>IF(H4703&gt;0,IF(COUNTIF($A$2:A4703,A4703)&gt;1,0,1),0)</f>
        <v>0</v>
      </c>
    </row>
    <row r="4704" spans="8:13" ht="12.75" customHeight="1" x14ac:dyDescent="0.25">
      <c r="H4704" s="47"/>
      <c r="M4704" s="52">
        <f>IF(H4704&gt;0,IF(COUNTIF($A$2:A4704,A4704)&gt;1,0,1),0)</f>
        <v>0</v>
      </c>
    </row>
    <row r="4705" spans="8:13" ht="12.75" customHeight="1" x14ac:dyDescent="0.25">
      <c r="H4705" s="47"/>
      <c r="M4705" s="52">
        <f>IF(H4705&gt;0,IF(COUNTIF($A$2:A4705,A4705)&gt;1,0,1),0)</f>
        <v>0</v>
      </c>
    </row>
    <row r="4706" spans="8:13" ht="12.75" customHeight="1" x14ac:dyDescent="0.25">
      <c r="H4706" s="47"/>
      <c r="M4706" s="52">
        <f>IF(H4706&gt;0,IF(COUNTIF($A$2:A4706,A4706)&gt;1,0,1),0)</f>
        <v>0</v>
      </c>
    </row>
    <row r="4707" spans="8:13" ht="12.75" customHeight="1" x14ac:dyDescent="0.25">
      <c r="H4707" s="47"/>
      <c r="M4707" s="52">
        <f>IF(H4707&gt;0,IF(COUNTIF($A$2:A4707,A4707)&gt;1,0,1),0)</f>
        <v>0</v>
      </c>
    </row>
    <row r="4708" spans="8:13" ht="12.75" customHeight="1" x14ac:dyDescent="0.25">
      <c r="H4708" s="47"/>
      <c r="M4708" s="52">
        <f>IF(H4708&gt;0,IF(COUNTIF($A$2:A4708,A4708)&gt;1,0,1),0)</f>
        <v>0</v>
      </c>
    </row>
    <row r="4709" spans="8:13" ht="12.75" customHeight="1" x14ac:dyDescent="0.25">
      <c r="H4709" s="47"/>
      <c r="M4709" s="52">
        <f>IF(H4709&gt;0,IF(COUNTIF($A$2:A4709,A4709)&gt;1,0,1),0)</f>
        <v>0</v>
      </c>
    </row>
    <row r="4710" spans="8:13" ht="12.75" customHeight="1" x14ac:dyDescent="0.25">
      <c r="H4710" s="47"/>
      <c r="M4710" s="52">
        <f>IF(H4710&gt;0,IF(COUNTIF($A$2:A4710,A4710)&gt;1,0,1),0)</f>
        <v>0</v>
      </c>
    </row>
    <row r="4711" spans="8:13" ht="12.75" customHeight="1" x14ac:dyDescent="0.25">
      <c r="H4711" s="47"/>
      <c r="M4711" s="52">
        <f>IF(H4711&gt;0,IF(COUNTIF($A$2:A4711,A4711)&gt;1,0,1),0)</f>
        <v>0</v>
      </c>
    </row>
    <row r="4712" spans="8:13" ht="12.75" customHeight="1" x14ac:dyDescent="0.25">
      <c r="H4712" s="47"/>
      <c r="M4712" s="52">
        <f>IF(H4712&gt;0,IF(COUNTIF($A$2:A4712,A4712)&gt;1,0,1),0)</f>
        <v>0</v>
      </c>
    </row>
    <row r="4713" spans="8:13" ht="12.75" customHeight="1" x14ac:dyDescent="0.25">
      <c r="H4713" s="47"/>
      <c r="M4713" s="52">
        <f>IF(H4713&gt;0,IF(COUNTIF($A$2:A4713,A4713)&gt;1,0,1),0)</f>
        <v>0</v>
      </c>
    </row>
    <row r="4714" spans="8:13" ht="12.75" customHeight="1" x14ac:dyDescent="0.25">
      <c r="H4714" s="47"/>
      <c r="M4714" s="52">
        <f>IF(H4714&gt;0,IF(COUNTIF($A$2:A4714,A4714)&gt;1,0,1),0)</f>
        <v>0</v>
      </c>
    </row>
    <row r="4715" spans="8:13" ht="12.75" customHeight="1" x14ac:dyDescent="0.25">
      <c r="H4715" s="47"/>
      <c r="M4715" s="52">
        <f>IF(H4715&gt;0,IF(COUNTIF($A$2:A4715,A4715)&gt;1,0,1),0)</f>
        <v>0</v>
      </c>
    </row>
    <row r="4716" spans="8:13" ht="12.75" customHeight="1" x14ac:dyDescent="0.25">
      <c r="H4716" s="47"/>
      <c r="M4716" s="52">
        <f>IF(H4716&gt;0,IF(COUNTIF($A$2:A4716,A4716)&gt;1,0,1),0)</f>
        <v>0</v>
      </c>
    </row>
    <row r="4717" spans="8:13" ht="12.75" customHeight="1" x14ac:dyDescent="0.25">
      <c r="H4717" s="47"/>
      <c r="M4717" s="52">
        <f>IF(H4717&gt;0,IF(COUNTIF($A$2:A4717,A4717)&gt;1,0,1),0)</f>
        <v>0</v>
      </c>
    </row>
    <row r="4718" spans="8:13" ht="12.75" customHeight="1" x14ac:dyDescent="0.25">
      <c r="H4718" s="47"/>
      <c r="M4718" s="52">
        <f>IF(H4718&gt;0,IF(COUNTIF($A$2:A4718,A4718)&gt;1,0,1),0)</f>
        <v>0</v>
      </c>
    </row>
    <row r="4719" spans="8:13" ht="12.75" customHeight="1" x14ac:dyDescent="0.25">
      <c r="H4719" s="47"/>
      <c r="M4719" s="52">
        <f>IF(H4719&gt;0,IF(COUNTIF($A$2:A4719,A4719)&gt;1,0,1),0)</f>
        <v>0</v>
      </c>
    </row>
    <row r="4720" spans="8:13" ht="12.75" customHeight="1" x14ac:dyDescent="0.25">
      <c r="H4720" s="47"/>
      <c r="M4720" s="52">
        <f>IF(H4720&gt;0,IF(COUNTIF($A$2:A4720,A4720)&gt;1,0,1),0)</f>
        <v>0</v>
      </c>
    </row>
    <row r="4721" spans="8:13" ht="12.75" customHeight="1" x14ac:dyDescent="0.25">
      <c r="H4721" s="47"/>
      <c r="M4721" s="52">
        <f>IF(H4721&gt;0,IF(COUNTIF($A$2:A4721,A4721)&gt;1,0,1),0)</f>
        <v>0</v>
      </c>
    </row>
    <row r="4722" spans="8:13" ht="12.75" customHeight="1" x14ac:dyDescent="0.25">
      <c r="H4722" s="47"/>
      <c r="M4722" s="52">
        <f>IF(H4722&gt;0,IF(COUNTIF($A$2:A4722,A4722)&gt;1,0,1),0)</f>
        <v>0</v>
      </c>
    </row>
    <row r="4723" spans="8:13" ht="12.75" customHeight="1" x14ac:dyDescent="0.25">
      <c r="H4723" s="47"/>
      <c r="M4723" s="52">
        <f>IF(H4723&gt;0,IF(COUNTIF($A$2:A4723,A4723)&gt;1,0,1),0)</f>
        <v>0</v>
      </c>
    </row>
    <row r="4724" spans="8:13" ht="12.75" customHeight="1" x14ac:dyDescent="0.25">
      <c r="H4724" s="47"/>
      <c r="M4724" s="52">
        <f>IF(H4724&gt;0,IF(COUNTIF($A$2:A4724,A4724)&gt;1,0,1),0)</f>
        <v>0</v>
      </c>
    </row>
    <row r="4725" spans="8:13" ht="12.75" customHeight="1" x14ac:dyDescent="0.25">
      <c r="H4725" s="47"/>
      <c r="M4725" s="52">
        <f>IF(H4725&gt;0,IF(COUNTIF($A$2:A4725,A4725)&gt;1,0,1),0)</f>
        <v>0</v>
      </c>
    </row>
    <row r="4726" spans="8:13" ht="12.75" customHeight="1" x14ac:dyDescent="0.25">
      <c r="H4726" s="47"/>
      <c r="M4726" s="52">
        <f>IF(H4726&gt;0,IF(COUNTIF($A$2:A4726,A4726)&gt;1,0,1),0)</f>
        <v>0</v>
      </c>
    </row>
    <row r="4727" spans="8:13" ht="12.75" customHeight="1" x14ac:dyDescent="0.25">
      <c r="H4727" s="47"/>
      <c r="M4727" s="52">
        <f>IF(H4727&gt;0,IF(COUNTIF($A$2:A4727,A4727)&gt;1,0,1),0)</f>
        <v>0</v>
      </c>
    </row>
    <row r="4728" spans="8:13" ht="12.75" customHeight="1" x14ac:dyDescent="0.25">
      <c r="H4728" s="47"/>
      <c r="M4728" s="52">
        <f>IF(H4728&gt;0,IF(COUNTIF($A$2:A4728,A4728)&gt;1,0,1),0)</f>
        <v>0</v>
      </c>
    </row>
    <row r="4729" spans="8:13" ht="12.75" customHeight="1" x14ac:dyDescent="0.25">
      <c r="H4729" s="47"/>
      <c r="M4729" s="52">
        <f>IF(H4729&gt;0,IF(COUNTIF($A$2:A4729,A4729)&gt;1,0,1),0)</f>
        <v>0</v>
      </c>
    </row>
    <row r="4730" spans="8:13" ht="12.75" customHeight="1" x14ac:dyDescent="0.25">
      <c r="H4730" s="47"/>
      <c r="M4730" s="52">
        <f>IF(H4730&gt;0,IF(COUNTIF($A$2:A4730,A4730)&gt;1,0,1),0)</f>
        <v>0</v>
      </c>
    </row>
    <row r="4731" spans="8:13" ht="12.75" customHeight="1" x14ac:dyDescent="0.25">
      <c r="H4731" s="47"/>
      <c r="M4731" s="52">
        <f>IF(H4731&gt;0,IF(COUNTIF($A$2:A4731,A4731)&gt;1,0,1),0)</f>
        <v>0</v>
      </c>
    </row>
    <row r="4732" spans="8:13" ht="12.75" customHeight="1" x14ac:dyDescent="0.25">
      <c r="H4732" s="47"/>
      <c r="M4732" s="52">
        <f>IF(H4732&gt;0,IF(COUNTIF($A$2:A4732,A4732)&gt;1,0,1),0)</f>
        <v>0</v>
      </c>
    </row>
    <row r="4733" spans="8:13" ht="12.75" customHeight="1" x14ac:dyDescent="0.25">
      <c r="H4733" s="47"/>
      <c r="M4733" s="52">
        <f>IF(H4733&gt;0,IF(COUNTIF($A$2:A4733,A4733)&gt;1,0,1),0)</f>
        <v>0</v>
      </c>
    </row>
    <row r="4734" spans="8:13" ht="12.75" customHeight="1" x14ac:dyDescent="0.25">
      <c r="H4734" s="47"/>
      <c r="M4734" s="52">
        <f>IF(H4734&gt;0,IF(COUNTIF($A$2:A4734,A4734)&gt;1,0,1),0)</f>
        <v>0</v>
      </c>
    </row>
    <row r="4735" spans="8:13" ht="12.75" customHeight="1" x14ac:dyDescent="0.25">
      <c r="H4735" s="47"/>
      <c r="M4735" s="52">
        <f>IF(H4735&gt;0,IF(COUNTIF($A$2:A4735,A4735)&gt;1,0,1),0)</f>
        <v>0</v>
      </c>
    </row>
    <row r="4736" spans="8:13" ht="12.75" customHeight="1" x14ac:dyDescent="0.25">
      <c r="H4736" s="47"/>
      <c r="M4736" s="52">
        <f>IF(H4736&gt;0,IF(COUNTIF($A$2:A4736,A4736)&gt;1,0,1),0)</f>
        <v>0</v>
      </c>
    </row>
    <row r="4737" spans="8:13" ht="12.75" customHeight="1" x14ac:dyDescent="0.25">
      <c r="H4737" s="47"/>
      <c r="M4737" s="52">
        <f>IF(H4737&gt;0,IF(COUNTIF($A$2:A4737,A4737)&gt;1,0,1),0)</f>
        <v>0</v>
      </c>
    </row>
    <row r="4738" spans="8:13" ht="12.75" customHeight="1" x14ac:dyDescent="0.25">
      <c r="H4738" s="47"/>
      <c r="M4738" s="52">
        <f>IF(H4738&gt;0,IF(COUNTIF($A$2:A4738,A4738)&gt;1,0,1),0)</f>
        <v>0</v>
      </c>
    </row>
    <row r="4739" spans="8:13" ht="12.75" customHeight="1" x14ac:dyDescent="0.25">
      <c r="H4739" s="47"/>
      <c r="M4739" s="52">
        <f>IF(H4739&gt;0,IF(COUNTIF($A$2:A4739,A4739)&gt;1,0,1),0)</f>
        <v>0</v>
      </c>
    </row>
    <row r="4740" spans="8:13" ht="12.75" customHeight="1" x14ac:dyDescent="0.25">
      <c r="H4740" s="47"/>
      <c r="M4740" s="52">
        <f>IF(H4740&gt;0,IF(COUNTIF($A$2:A4740,A4740)&gt;1,0,1),0)</f>
        <v>0</v>
      </c>
    </row>
    <row r="4741" spans="8:13" ht="12.75" customHeight="1" x14ac:dyDescent="0.25">
      <c r="H4741" s="47"/>
      <c r="M4741" s="52">
        <f>IF(H4741&gt;0,IF(COUNTIF($A$2:A4741,A4741)&gt;1,0,1),0)</f>
        <v>0</v>
      </c>
    </row>
    <row r="4742" spans="8:13" ht="12.75" customHeight="1" x14ac:dyDescent="0.25">
      <c r="H4742" s="47"/>
      <c r="M4742" s="52">
        <f>IF(H4742&gt;0,IF(COUNTIF($A$2:A4742,A4742)&gt;1,0,1),0)</f>
        <v>0</v>
      </c>
    </row>
    <row r="4743" spans="8:13" ht="12.75" customHeight="1" x14ac:dyDescent="0.25">
      <c r="H4743" s="47"/>
      <c r="M4743" s="52">
        <f>IF(H4743&gt;0,IF(COUNTIF($A$2:A4743,A4743)&gt;1,0,1),0)</f>
        <v>0</v>
      </c>
    </row>
    <row r="4744" spans="8:13" ht="12.75" customHeight="1" x14ac:dyDescent="0.25">
      <c r="H4744" s="47"/>
      <c r="M4744" s="52">
        <f>IF(H4744&gt;0,IF(COUNTIF($A$2:A4744,A4744)&gt;1,0,1),0)</f>
        <v>0</v>
      </c>
    </row>
    <row r="4745" spans="8:13" ht="12.75" customHeight="1" x14ac:dyDescent="0.25">
      <c r="H4745" s="47"/>
      <c r="M4745" s="52">
        <f>IF(H4745&gt;0,IF(COUNTIF($A$2:A4745,A4745)&gt;1,0,1),0)</f>
        <v>0</v>
      </c>
    </row>
    <row r="4746" spans="8:13" ht="12.75" customHeight="1" x14ac:dyDescent="0.25">
      <c r="H4746" s="47"/>
      <c r="M4746" s="52">
        <f>IF(H4746&gt;0,IF(COUNTIF($A$2:A4746,A4746)&gt;1,0,1),0)</f>
        <v>0</v>
      </c>
    </row>
    <row r="4747" spans="8:13" ht="12.75" customHeight="1" x14ac:dyDescent="0.25">
      <c r="H4747" s="47"/>
      <c r="M4747" s="52">
        <f>IF(H4747&gt;0,IF(COUNTIF($A$2:A4747,A4747)&gt;1,0,1),0)</f>
        <v>0</v>
      </c>
    </row>
    <row r="4748" spans="8:13" ht="12.75" customHeight="1" x14ac:dyDescent="0.25">
      <c r="H4748" s="47"/>
      <c r="M4748" s="52">
        <f>IF(H4748&gt;0,IF(COUNTIF($A$2:A4748,A4748)&gt;1,0,1),0)</f>
        <v>0</v>
      </c>
    </row>
    <row r="4749" spans="8:13" ht="12.75" customHeight="1" x14ac:dyDescent="0.25">
      <c r="H4749" s="47"/>
      <c r="M4749" s="52">
        <f>IF(H4749&gt;0,IF(COUNTIF($A$2:A4749,A4749)&gt;1,0,1),0)</f>
        <v>0</v>
      </c>
    </row>
    <row r="4750" spans="8:13" ht="12.75" customHeight="1" x14ac:dyDescent="0.25">
      <c r="H4750" s="47"/>
      <c r="M4750" s="52">
        <f>IF(H4750&gt;0,IF(COUNTIF($A$2:A4750,A4750)&gt;1,0,1),0)</f>
        <v>0</v>
      </c>
    </row>
    <row r="4751" spans="8:13" ht="12.75" customHeight="1" x14ac:dyDescent="0.25">
      <c r="H4751" s="47"/>
      <c r="M4751" s="52">
        <f>IF(H4751&gt;0,IF(COUNTIF($A$2:A4751,A4751)&gt;1,0,1),0)</f>
        <v>0</v>
      </c>
    </row>
    <row r="4752" spans="8:13" ht="12.75" customHeight="1" x14ac:dyDescent="0.25">
      <c r="H4752" s="47"/>
      <c r="M4752" s="52">
        <f>IF(H4752&gt;0,IF(COUNTIF($A$2:A4752,A4752)&gt;1,0,1),0)</f>
        <v>0</v>
      </c>
    </row>
    <row r="4753" spans="8:13" ht="12.75" customHeight="1" x14ac:dyDescent="0.25">
      <c r="H4753" s="47"/>
      <c r="M4753" s="52">
        <f>IF(H4753&gt;0,IF(COUNTIF($A$2:A4753,A4753)&gt;1,0,1),0)</f>
        <v>0</v>
      </c>
    </row>
    <row r="4754" spans="8:13" ht="12.75" customHeight="1" x14ac:dyDescent="0.25">
      <c r="H4754" s="47"/>
      <c r="M4754" s="52">
        <f>IF(H4754&gt;0,IF(COUNTIF($A$2:A4754,A4754)&gt;1,0,1),0)</f>
        <v>0</v>
      </c>
    </row>
    <row r="4755" spans="8:13" ht="12.75" customHeight="1" x14ac:dyDescent="0.25">
      <c r="H4755" s="47"/>
      <c r="M4755" s="52">
        <f>IF(H4755&gt;0,IF(COUNTIF($A$2:A4755,A4755)&gt;1,0,1),0)</f>
        <v>0</v>
      </c>
    </row>
    <row r="4756" spans="8:13" ht="12.75" customHeight="1" x14ac:dyDescent="0.25">
      <c r="H4756" s="47"/>
      <c r="M4756" s="52">
        <f>IF(H4756&gt;0,IF(COUNTIF($A$2:A4756,A4756)&gt;1,0,1),0)</f>
        <v>0</v>
      </c>
    </row>
    <row r="4757" spans="8:13" ht="12.75" customHeight="1" x14ac:dyDescent="0.25">
      <c r="H4757" s="47"/>
      <c r="M4757" s="52">
        <f>IF(H4757&gt;0,IF(COUNTIF($A$2:A4757,A4757)&gt;1,0,1),0)</f>
        <v>0</v>
      </c>
    </row>
    <row r="4758" spans="8:13" ht="12.75" customHeight="1" x14ac:dyDescent="0.25">
      <c r="H4758" s="47"/>
      <c r="M4758" s="52">
        <f>IF(H4758&gt;0,IF(COUNTIF($A$2:A4758,A4758)&gt;1,0,1),0)</f>
        <v>0</v>
      </c>
    </row>
    <row r="4759" spans="8:13" ht="12.75" customHeight="1" x14ac:dyDescent="0.25">
      <c r="H4759" s="47"/>
      <c r="M4759" s="52">
        <f>IF(H4759&gt;0,IF(COUNTIF($A$2:A4759,A4759)&gt;1,0,1),0)</f>
        <v>0</v>
      </c>
    </row>
    <row r="4760" spans="8:13" ht="12.75" customHeight="1" x14ac:dyDescent="0.25">
      <c r="H4760" s="47"/>
      <c r="M4760" s="52">
        <f>IF(H4760&gt;0,IF(COUNTIF($A$2:A4760,A4760)&gt;1,0,1),0)</f>
        <v>0</v>
      </c>
    </row>
    <row r="4761" spans="8:13" ht="12.75" customHeight="1" x14ac:dyDescent="0.25">
      <c r="H4761" s="47"/>
      <c r="M4761" s="52">
        <f>IF(H4761&gt;0,IF(COUNTIF($A$2:A4761,A4761)&gt;1,0,1),0)</f>
        <v>0</v>
      </c>
    </row>
    <row r="4762" spans="8:13" ht="12.75" customHeight="1" x14ac:dyDescent="0.25">
      <c r="H4762" s="47"/>
      <c r="M4762" s="52">
        <f>IF(H4762&gt;0,IF(COUNTIF($A$2:A4762,A4762)&gt;1,0,1),0)</f>
        <v>0</v>
      </c>
    </row>
    <row r="4763" spans="8:13" ht="12.75" customHeight="1" x14ac:dyDescent="0.25">
      <c r="H4763" s="47"/>
      <c r="M4763" s="52">
        <f>IF(H4763&gt;0,IF(COUNTIF($A$2:A4763,A4763)&gt;1,0,1),0)</f>
        <v>0</v>
      </c>
    </row>
    <row r="4764" spans="8:13" ht="12.75" customHeight="1" x14ac:dyDescent="0.25">
      <c r="H4764" s="47"/>
      <c r="M4764" s="52">
        <f>IF(H4764&gt;0,IF(COUNTIF($A$2:A4764,A4764)&gt;1,0,1),0)</f>
        <v>0</v>
      </c>
    </row>
    <row r="4765" spans="8:13" ht="12.75" customHeight="1" x14ac:dyDescent="0.25">
      <c r="H4765" s="47"/>
      <c r="M4765" s="52">
        <f>IF(H4765&gt;0,IF(COUNTIF($A$2:A4765,A4765)&gt;1,0,1),0)</f>
        <v>0</v>
      </c>
    </row>
    <row r="4766" spans="8:13" ht="12.75" customHeight="1" x14ac:dyDescent="0.25">
      <c r="H4766" s="47"/>
      <c r="M4766" s="52">
        <f>IF(H4766&gt;0,IF(COUNTIF($A$2:A4766,A4766)&gt;1,0,1),0)</f>
        <v>0</v>
      </c>
    </row>
    <row r="4767" spans="8:13" ht="12.75" customHeight="1" x14ac:dyDescent="0.25">
      <c r="H4767" s="47"/>
      <c r="M4767" s="52">
        <f>IF(H4767&gt;0,IF(COUNTIF($A$2:A4767,A4767)&gt;1,0,1),0)</f>
        <v>0</v>
      </c>
    </row>
    <row r="4768" spans="8:13" ht="12.75" customHeight="1" x14ac:dyDescent="0.25">
      <c r="H4768" s="47"/>
      <c r="M4768" s="52">
        <f>IF(H4768&gt;0,IF(COUNTIF($A$2:A4768,A4768)&gt;1,0,1),0)</f>
        <v>0</v>
      </c>
    </row>
    <row r="4769" spans="8:13" ht="12.75" customHeight="1" x14ac:dyDescent="0.25">
      <c r="H4769" s="47"/>
      <c r="M4769" s="52">
        <f>IF(H4769&gt;0,IF(COUNTIF($A$2:A4769,A4769)&gt;1,0,1),0)</f>
        <v>0</v>
      </c>
    </row>
    <row r="4770" spans="8:13" ht="12.75" customHeight="1" x14ac:dyDescent="0.25">
      <c r="H4770" s="47"/>
      <c r="M4770" s="52">
        <f>IF(H4770&gt;0,IF(COUNTIF($A$2:A4770,A4770)&gt;1,0,1),0)</f>
        <v>0</v>
      </c>
    </row>
    <row r="4771" spans="8:13" ht="12.75" customHeight="1" x14ac:dyDescent="0.25">
      <c r="H4771" s="47"/>
      <c r="M4771" s="52">
        <f>IF(H4771&gt;0,IF(COUNTIF($A$2:A4771,A4771)&gt;1,0,1),0)</f>
        <v>0</v>
      </c>
    </row>
    <row r="4772" spans="8:13" ht="12.75" customHeight="1" x14ac:dyDescent="0.25">
      <c r="H4772" s="47"/>
      <c r="M4772" s="52">
        <f>IF(H4772&gt;0,IF(COUNTIF($A$2:A4772,A4772)&gt;1,0,1),0)</f>
        <v>0</v>
      </c>
    </row>
    <row r="4773" spans="8:13" ht="12.75" customHeight="1" x14ac:dyDescent="0.25">
      <c r="H4773" s="47"/>
      <c r="M4773" s="52">
        <f>IF(H4773&gt;0,IF(COUNTIF($A$2:A4773,A4773)&gt;1,0,1),0)</f>
        <v>0</v>
      </c>
    </row>
    <row r="4774" spans="8:13" ht="12.75" customHeight="1" x14ac:dyDescent="0.25">
      <c r="H4774" s="47"/>
      <c r="M4774" s="52">
        <f>IF(H4774&gt;0,IF(COUNTIF($A$2:A4774,A4774)&gt;1,0,1),0)</f>
        <v>0</v>
      </c>
    </row>
    <row r="4775" spans="8:13" ht="12.75" customHeight="1" x14ac:dyDescent="0.25">
      <c r="H4775" s="47"/>
      <c r="M4775" s="52">
        <f>IF(H4775&gt;0,IF(COUNTIF($A$2:A4775,A4775)&gt;1,0,1),0)</f>
        <v>0</v>
      </c>
    </row>
    <row r="4776" spans="8:13" ht="12.75" customHeight="1" x14ac:dyDescent="0.25">
      <c r="H4776" s="47"/>
      <c r="M4776" s="52">
        <f>IF(H4776&gt;0,IF(COUNTIF($A$2:A4776,A4776)&gt;1,0,1),0)</f>
        <v>0</v>
      </c>
    </row>
    <row r="4777" spans="8:13" ht="12.75" customHeight="1" x14ac:dyDescent="0.25">
      <c r="H4777" s="47"/>
      <c r="M4777" s="52">
        <f>IF(H4777&gt;0,IF(COUNTIF($A$2:A4777,A4777)&gt;1,0,1),0)</f>
        <v>0</v>
      </c>
    </row>
    <row r="4778" spans="8:13" ht="12.75" customHeight="1" x14ac:dyDescent="0.25">
      <c r="H4778" s="47"/>
      <c r="M4778" s="52">
        <f>IF(H4778&gt;0,IF(COUNTIF($A$2:A4778,A4778)&gt;1,0,1),0)</f>
        <v>0</v>
      </c>
    </row>
    <row r="4779" spans="8:13" ht="12.75" customHeight="1" x14ac:dyDescent="0.25">
      <c r="H4779" s="47"/>
      <c r="M4779" s="52">
        <f>IF(H4779&gt;0,IF(COUNTIF($A$2:A4779,A4779)&gt;1,0,1),0)</f>
        <v>0</v>
      </c>
    </row>
    <row r="4780" spans="8:13" ht="12.75" customHeight="1" x14ac:dyDescent="0.25">
      <c r="H4780" s="47"/>
      <c r="M4780" s="52">
        <f>IF(H4780&gt;0,IF(COUNTIF($A$2:A4780,A4780)&gt;1,0,1),0)</f>
        <v>0</v>
      </c>
    </row>
    <row r="4781" spans="8:13" ht="12.75" customHeight="1" x14ac:dyDescent="0.25">
      <c r="H4781" s="47"/>
      <c r="M4781" s="52">
        <f>IF(H4781&gt;0,IF(COUNTIF($A$2:A4781,A4781)&gt;1,0,1),0)</f>
        <v>0</v>
      </c>
    </row>
    <row r="4782" spans="8:13" ht="12.75" customHeight="1" x14ac:dyDescent="0.25">
      <c r="H4782" s="47"/>
      <c r="M4782" s="52">
        <f>IF(H4782&gt;0,IF(COUNTIF($A$2:A4782,A4782)&gt;1,0,1),0)</f>
        <v>0</v>
      </c>
    </row>
    <row r="4783" spans="8:13" ht="12.75" customHeight="1" x14ac:dyDescent="0.25">
      <c r="H4783" s="47"/>
      <c r="M4783" s="52">
        <f>IF(H4783&gt;0,IF(COUNTIF($A$2:A4783,A4783)&gt;1,0,1),0)</f>
        <v>0</v>
      </c>
    </row>
    <row r="4784" spans="8:13" ht="12.75" customHeight="1" x14ac:dyDescent="0.25">
      <c r="H4784" s="47"/>
      <c r="M4784" s="52">
        <f>IF(H4784&gt;0,IF(COUNTIF($A$2:A4784,A4784)&gt;1,0,1),0)</f>
        <v>0</v>
      </c>
    </row>
    <row r="4785" spans="8:13" ht="12.75" customHeight="1" x14ac:dyDescent="0.25">
      <c r="H4785" s="47"/>
      <c r="M4785" s="52">
        <f>IF(H4785&gt;0,IF(COUNTIF($A$2:A4785,A4785)&gt;1,0,1),0)</f>
        <v>0</v>
      </c>
    </row>
    <row r="4786" spans="8:13" ht="12.75" customHeight="1" x14ac:dyDescent="0.25">
      <c r="H4786" s="47"/>
      <c r="M4786" s="52">
        <f>IF(H4786&gt;0,IF(COUNTIF($A$2:A4786,A4786)&gt;1,0,1),0)</f>
        <v>0</v>
      </c>
    </row>
    <row r="4787" spans="8:13" ht="12.75" customHeight="1" x14ac:dyDescent="0.25">
      <c r="H4787" s="47"/>
      <c r="M4787" s="52">
        <f>IF(H4787&gt;0,IF(COUNTIF($A$2:A4787,A4787)&gt;1,0,1),0)</f>
        <v>0</v>
      </c>
    </row>
    <row r="4788" spans="8:13" ht="12.75" customHeight="1" x14ac:dyDescent="0.25">
      <c r="H4788" s="47"/>
      <c r="M4788" s="52">
        <f>IF(H4788&gt;0,IF(COUNTIF($A$2:A4788,A4788)&gt;1,0,1),0)</f>
        <v>0</v>
      </c>
    </row>
    <row r="4789" spans="8:13" ht="12.75" customHeight="1" x14ac:dyDescent="0.25">
      <c r="H4789" s="47"/>
      <c r="M4789" s="52">
        <f>IF(H4789&gt;0,IF(COUNTIF($A$2:A4789,A4789)&gt;1,0,1),0)</f>
        <v>0</v>
      </c>
    </row>
    <row r="4790" spans="8:13" ht="12.75" customHeight="1" x14ac:dyDescent="0.25">
      <c r="H4790" s="47"/>
      <c r="M4790" s="52">
        <f>IF(H4790&gt;0,IF(COUNTIF($A$2:A4790,A4790)&gt;1,0,1),0)</f>
        <v>0</v>
      </c>
    </row>
    <row r="4791" spans="8:13" ht="12.75" customHeight="1" x14ac:dyDescent="0.25">
      <c r="H4791" s="47"/>
      <c r="M4791" s="52">
        <f>IF(H4791&gt;0,IF(COUNTIF($A$2:A4791,A4791)&gt;1,0,1),0)</f>
        <v>0</v>
      </c>
    </row>
    <row r="4792" spans="8:13" ht="12.75" customHeight="1" x14ac:dyDescent="0.25">
      <c r="H4792" s="47"/>
      <c r="M4792" s="52">
        <f>IF(H4792&gt;0,IF(COUNTIF($A$2:A4792,A4792)&gt;1,0,1),0)</f>
        <v>0</v>
      </c>
    </row>
    <row r="4793" spans="8:13" ht="12.75" customHeight="1" x14ac:dyDescent="0.25">
      <c r="H4793" s="47"/>
      <c r="M4793" s="52">
        <f>IF(H4793&gt;0,IF(COUNTIF($A$2:A4793,A4793)&gt;1,0,1),0)</f>
        <v>0</v>
      </c>
    </row>
    <row r="4794" spans="8:13" ht="12.75" customHeight="1" x14ac:dyDescent="0.25">
      <c r="H4794" s="47"/>
      <c r="M4794" s="52">
        <f>IF(H4794&gt;0,IF(COUNTIF($A$2:A4794,A4794)&gt;1,0,1),0)</f>
        <v>0</v>
      </c>
    </row>
    <row r="4795" spans="8:13" ht="12.75" customHeight="1" x14ac:dyDescent="0.25">
      <c r="H4795" s="47"/>
      <c r="M4795" s="52">
        <f>IF(H4795&gt;0,IF(COUNTIF($A$2:A4795,A4795)&gt;1,0,1),0)</f>
        <v>0</v>
      </c>
    </row>
    <row r="4796" spans="8:13" ht="12.75" customHeight="1" x14ac:dyDescent="0.25">
      <c r="H4796" s="47"/>
      <c r="M4796" s="52">
        <f>IF(H4796&gt;0,IF(COUNTIF($A$2:A4796,A4796)&gt;1,0,1),0)</f>
        <v>0</v>
      </c>
    </row>
    <row r="4797" spans="8:13" ht="12.75" customHeight="1" x14ac:dyDescent="0.25">
      <c r="H4797" s="47"/>
      <c r="M4797" s="52">
        <f>IF(H4797&gt;0,IF(COUNTIF($A$2:A4797,A4797)&gt;1,0,1),0)</f>
        <v>0</v>
      </c>
    </row>
    <row r="4798" spans="8:13" ht="12.75" customHeight="1" x14ac:dyDescent="0.25">
      <c r="H4798" s="47"/>
      <c r="M4798" s="52">
        <f>IF(H4798&gt;0,IF(COUNTIF($A$2:A4798,A4798)&gt;1,0,1),0)</f>
        <v>0</v>
      </c>
    </row>
    <row r="4799" spans="8:13" ht="12.75" customHeight="1" x14ac:dyDescent="0.25">
      <c r="H4799" s="47"/>
      <c r="M4799" s="52">
        <f>IF(H4799&gt;0,IF(COUNTIF($A$2:A4799,A4799)&gt;1,0,1),0)</f>
        <v>0</v>
      </c>
    </row>
    <row r="4800" spans="8:13" ht="12.75" customHeight="1" x14ac:dyDescent="0.25">
      <c r="H4800" s="47"/>
      <c r="M4800" s="52">
        <f>IF(H4800&gt;0,IF(COUNTIF($A$2:A4800,A4800)&gt;1,0,1),0)</f>
        <v>0</v>
      </c>
    </row>
    <row r="4801" spans="8:13" ht="12.75" customHeight="1" x14ac:dyDescent="0.25">
      <c r="H4801" s="47"/>
      <c r="M4801" s="52">
        <f>IF(H4801&gt;0,IF(COUNTIF($A$2:A4801,A4801)&gt;1,0,1),0)</f>
        <v>0</v>
      </c>
    </row>
    <row r="4802" spans="8:13" ht="12.75" customHeight="1" x14ac:dyDescent="0.25">
      <c r="H4802" s="47"/>
      <c r="M4802" s="52">
        <f>IF(H4802&gt;0,IF(COUNTIF($A$2:A4802,A4802)&gt;1,0,1),0)</f>
        <v>0</v>
      </c>
    </row>
    <row r="4803" spans="8:13" ht="12.75" customHeight="1" x14ac:dyDescent="0.25">
      <c r="H4803" s="47"/>
      <c r="M4803" s="52">
        <f>IF(H4803&gt;0,IF(COUNTIF($A$2:A4803,A4803)&gt;1,0,1),0)</f>
        <v>0</v>
      </c>
    </row>
    <row r="4804" spans="8:13" ht="12.75" customHeight="1" x14ac:dyDescent="0.25">
      <c r="H4804" s="47"/>
      <c r="M4804" s="52">
        <f>IF(H4804&gt;0,IF(COUNTIF($A$2:A4804,A4804)&gt;1,0,1),0)</f>
        <v>0</v>
      </c>
    </row>
    <row r="4805" spans="8:13" ht="12.75" customHeight="1" x14ac:dyDescent="0.25">
      <c r="H4805" s="47"/>
      <c r="M4805" s="52">
        <f>IF(H4805&gt;0,IF(COUNTIF($A$2:A4805,A4805)&gt;1,0,1),0)</f>
        <v>0</v>
      </c>
    </row>
    <row r="4806" spans="8:13" ht="12.75" customHeight="1" x14ac:dyDescent="0.25">
      <c r="H4806" s="47"/>
      <c r="M4806" s="52">
        <f>IF(H4806&gt;0,IF(COUNTIF($A$2:A4806,A4806)&gt;1,0,1),0)</f>
        <v>0</v>
      </c>
    </row>
    <row r="4807" spans="8:13" ht="12.75" customHeight="1" x14ac:dyDescent="0.25">
      <c r="H4807" s="47"/>
      <c r="M4807" s="52">
        <f>IF(H4807&gt;0,IF(COUNTIF($A$2:A4807,A4807)&gt;1,0,1),0)</f>
        <v>0</v>
      </c>
    </row>
    <row r="4808" spans="8:13" ht="12.75" customHeight="1" x14ac:dyDescent="0.25">
      <c r="H4808" s="47"/>
      <c r="M4808" s="52">
        <f>IF(H4808&gt;0,IF(COUNTIF($A$2:A4808,A4808)&gt;1,0,1),0)</f>
        <v>0</v>
      </c>
    </row>
    <row r="4809" spans="8:13" ht="12.75" customHeight="1" x14ac:dyDescent="0.25">
      <c r="H4809" s="47"/>
      <c r="M4809" s="52">
        <f>IF(H4809&gt;0,IF(COUNTIF($A$2:A4809,A4809)&gt;1,0,1),0)</f>
        <v>0</v>
      </c>
    </row>
    <row r="4810" spans="8:13" ht="12.75" customHeight="1" x14ac:dyDescent="0.25">
      <c r="H4810" s="47"/>
      <c r="M4810" s="52">
        <f>IF(H4810&gt;0,IF(COUNTIF($A$2:A4810,A4810)&gt;1,0,1),0)</f>
        <v>0</v>
      </c>
    </row>
    <row r="4811" spans="8:13" ht="12.75" customHeight="1" x14ac:dyDescent="0.25">
      <c r="H4811" s="47"/>
      <c r="M4811" s="52">
        <f>IF(H4811&gt;0,IF(COUNTIF($A$2:A4811,A4811)&gt;1,0,1),0)</f>
        <v>0</v>
      </c>
    </row>
    <row r="4812" spans="8:13" ht="12.75" customHeight="1" x14ac:dyDescent="0.25">
      <c r="H4812" s="47"/>
      <c r="M4812" s="52">
        <f>IF(H4812&gt;0,IF(COUNTIF($A$2:A4812,A4812)&gt;1,0,1),0)</f>
        <v>0</v>
      </c>
    </row>
    <row r="4813" spans="8:13" ht="12.75" customHeight="1" x14ac:dyDescent="0.25">
      <c r="H4813" s="47"/>
      <c r="M4813" s="52">
        <f>IF(H4813&gt;0,IF(COUNTIF($A$2:A4813,A4813)&gt;1,0,1),0)</f>
        <v>0</v>
      </c>
    </row>
    <row r="4814" spans="8:13" ht="12.75" customHeight="1" x14ac:dyDescent="0.25">
      <c r="H4814" s="47"/>
      <c r="M4814" s="52">
        <f>IF(H4814&gt;0,IF(COUNTIF($A$2:A4814,A4814)&gt;1,0,1),0)</f>
        <v>0</v>
      </c>
    </row>
    <row r="4815" spans="8:13" ht="12.75" customHeight="1" x14ac:dyDescent="0.25">
      <c r="H4815" s="47"/>
      <c r="M4815" s="52">
        <f>IF(H4815&gt;0,IF(COUNTIF($A$2:A4815,A4815)&gt;1,0,1),0)</f>
        <v>0</v>
      </c>
    </row>
    <row r="4816" spans="8:13" ht="12.75" customHeight="1" x14ac:dyDescent="0.25">
      <c r="H4816" s="47"/>
      <c r="M4816" s="52">
        <f>IF(H4816&gt;0,IF(COUNTIF($A$2:A4816,A4816)&gt;1,0,1),0)</f>
        <v>0</v>
      </c>
    </row>
    <row r="4817" spans="8:13" ht="12.75" customHeight="1" x14ac:dyDescent="0.25">
      <c r="H4817" s="47"/>
      <c r="M4817" s="52">
        <f>IF(H4817&gt;0,IF(COUNTIF($A$2:A4817,A4817)&gt;1,0,1),0)</f>
        <v>0</v>
      </c>
    </row>
    <row r="4818" spans="8:13" ht="12.75" customHeight="1" x14ac:dyDescent="0.25">
      <c r="H4818" s="47"/>
      <c r="M4818" s="52">
        <f>IF(H4818&gt;0,IF(COUNTIF($A$2:A4818,A4818)&gt;1,0,1),0)</f>
        <v>0</v>
      </c>
    </row>
    <row r="4819" spans="8:13" ht="12.75" customHeight="1" x14ac:dyDescent="0.25">
      <c r="H4819" s="47"/>
      <c r="M4819" s="52">
        <f>IF(H4819&gt;0,IF(COUNTIF($A$2:A4819,A4819)&gt;1,0,1),0)</f>
        <v>0</v>
      </c>
    </row>
    <row r="4820" spans="8:13" ht="12.75" customHeight="1" x14ac:dyDescent="0.25">
      <c r="H4820" s="47"/>
      <c r="M4820" s="52">
        <f>IF(H4820&gt;0,IF(COUNTIF($A$2:A4820,A4820)&gt;1,0,1),0)</f>
        <v>0</v>
      </c>
    </row>
    <row r="4821" spans="8:13" ht="12.75" customHeight="1" x14ac:dyDescent="0.25">
      <c r="H4821" s="47"/>
      <c r="M4821" s="52">
        <f>IF(H4821&gt;0,IF(COUNTIF($A$2:A4821,A4821)&gt;1,0,1),0)</f>
        <v>0</v>
      </c>
    </row>
    <row r="4822" spans="8:13" ht="12.75" customHeight="1" x14ac:dyDescent="0.25">
      <c r="H4822" s="47"/>
      <c r="M4822" s="52">
        <f>IF(H4822&gt;0,IF(COUNTIF($A$2:A4822,A4822)&gt;1,0,1),0)</f>
        <v>0</v>
      </c>
    </row>
    <row r="4823" spans="8:13" ht="12.75" customHeight="1" x14ac:dyDescent="0.25">
      <c r="H4823" s="47"/>
      <c r="M4823" s="52">
        <f>IF(H4823&gt;0,IF(COUNTIF($A$2:A4823,A4823)&gt;1,0,1),0)</f>
        <v>0</v>
      </c>
    </row>
    <row r="4824" spans="8:13" ht="12.75" customHeight="1" x14ac:dyDescent="0.25">
      <c r="H4824" s="47"/>
      <c r="M4824" s="52">
        <f>IF(H4824&gt;0,IF(COUNTIF($A$2:A4824,A4824)&gt;1,0,1),0)</f>
        <v>0</v>
      </c>
    </row>
    <row r="4825" spans="8:13" ht="12.75" customHeight="1" x14ac:dyDescent="0.25">
      <c r="H4825" s="47"/>
      <c r="M4825" s="52">
        <f>IF(H4825&gt;0,IF(COUNTIF($A$2:A4825,A4825)&gt;1,0,1),0)</f>
        <v>0</v>
      </c>
    </row>
    <row r="4826" spans="8:13" ht="12.75" customHeight="1" x14ac:dyDescent="0.25">
      <c r="H4826" s="47"/>
      <c r="M4826" s="52">
        <f>IF(H4826&gt;0,IF(COUNTIF($A$2:A4826,A4826)&gt;1,0,1),0)</f>
        <v>0</v>
      </c>
    </row>
    <row r="4827" spans="8:13" ht="12.75" customHeight="1" x14ac:dyDescent="0.25">
      <c r="H4827" s="47"/>
      <c r="M4827" s="52">
        <f>IF(H4827&gt;0,IF(COUNTIF($A$2:A4827,A4827)&gt;1,0,1),0)</f>
        <v>0</v>
      </c>
    </row>
    <row r="4828" spans="8:13" ht="12.75" customHeight="1" x14ac:dyDescent="0.25">
      <c r="H4828" s="47"/>
      <c r="M4828" s="52">
        <f>IF(H4828&gt;0,IF(COUNTIF($A$2:A4828,A4828)&gt;1,0,1),0)</f>
        <v>0</v>
      </c>
    </row>
    <row r="4829" spans="8:13" ht="12.75" customHeight="1" x14ac:dyDescent="0.25">
      <c r="H4829" s="47"/>
      <c r="M4829" s="52">
        <f>IF(H4829&gt;0,IF(COUNTIF($A$2:A4829,A4829)&gt;1,0,1),0)</f>
        <v>0</v>
      </c>
    </row>
    <row r="4830" spans="8:13" ht="12.75" customHeight="1" x14ac:dyDescent="0.25">
      <c r="H4830" s="47"/>
      <c r="M4830" s="52">
        <f>IF(H4830&gt;0,IF(COUNTIF($A$2:A4830,A4830)&gt;1,0,1),0)</f>
        <v>0</v>
      </c>
    </row>
    <row r="4831" spans="8:13" ht="12.75" customHeight="1" x14ac:dyDescent="0.25">
      <c r="H4831" s="47"/>
      <c r="M4831" s="52">
        <f>IF(H4831&gt;0,IF(COUNTIF($A$2:A4831,A4831)&gt;1,0,1),0)</f>
        <v>0</v>
      </c>
    </row>
    <row r="4832" spans="8:13" ht="12.75" customHeight="1" x14ac:dyDescent="0.25">
      <c r="H4832" s="47"/>
      <c r="M4832" s="52">
        <f>IF(H4832&gt;0,IF(COUNTIF($A$2:A4832,A4832)&gt;1,0,1),0)</f>
        <v>0</v>
      </c>
    </row>
    <row r="4833" spans="1:13" ht="12.75" customHeight="1" x14ac:dyDescent="0.25">
      <c r="H4833" s="47"/>
      <c r="M4833" s="52">
        <f>IF(H4833&gt;0,IF(COUNTIF($A$2:A4833,A4833)&gt;1,0,1),0)</f>
        <v>0</v>
      </c>
    </row>
    <row r="4834" spans="1:13" ht="12.75" customHeight="1" x14ac:dyDescent="0.25">
      <c r="H4834" s="47"/>
      <c r="M4834" s="52">
        <f>IF(H4834&gt;0,IF(COUNTIF($A$2:A4834,A4834)&gt;1,0,1),0)</f>
        <v>0</v>
      </c>
    </row>
    <row r="4835" spans="1:13" ht="12.75" customHeight="1" x14ac:dyDescent="0.25">
      <c r="H4835" s="47"/>
      <c r="M4835" s="52">
        <f>IF(H4835&gt;0,IF(COUNTIF($A$2:A4835,A4835)&gt;1,0,1),0)</f>
        <v>0</v>
      </c>
    </row>
    <row r="4836" spans="1:13" ht="12.75" customHeight="1" x14ac:dyDescent="0.25">
      <c r="H4836" s="47"/>
      <c r="M4836" s="52">
        <f>IF(H4836&gt;0,IF(COUNTIF($A$2:A4836,A4836)&gt;1,0,1),0)</f>
        <v>0</v>
      </c>
    </row>
    <row r="4837" spans="1:13" ht="12.75" customHeight="1" x14ac:dyDescent="0.25">
      <c r="H4837" s="47"/>
      <c r="M4837" s="52">
        <f>IF(H4837&gt;0,IF(COUNTIF($A$2:A4837,A4837)&gt;1,0,1),0)</f>
        <v>0</v>
      </c>
    </row>
    <row r="4838" spans="1:13" ht="12.75" customHeight="1" x14ac:dyDescent="0.25">
      <c r="H4838" s="47"/>
      <c r="M4838" s="52">
        <f>IF(H4838&gt;0,IF(COUNTIF($A$2:A4838,A4838)&gt;1,0,1),0)</f>
        <v>0</v>
      </c>
    </row>
    <row r="4839" spans="1:13" ht="12.75" customHeight="1" x14ac:dyDescent="0.25">
      <c r="H4839" s="47"/>
      <c r="M4839" s="52">
        <f>IF(H4839&gt;0,IF(COUNTIF($A$2:A4839,A4839)&gt;1,0,1),0)</f>
        <v>0</v>
      </c>
    </row>
    <row r="4840" spans="1:13" ht="12.75" customHeight="1" x14ac:dyDescent="0.25">
      <c r="H4840" s="47"/>
      <c r="M4840" s="52">
        <f>IF(H4840&gt;0,IF(COUNTIF($A$2:A4840,A4840)&gt;1,0,1),0)</f>
        <v>0</v>
      </c>
    </row>
    <row r="4841" spans="1:13" ht="12.75" customHeight="1" x14ac:dyDescent="0.25">
      <c r="H4841" s="47"/>
      <c r="M4841" s="52">
        <f>IF(H4841&gt;0,IF(COUNTIF($A$2:A4841,A4841)&gt;1,0,1),0)</f>
        <v>0</v>
      </c>
    </row>
    <row r="4842" spans="1:13" ht="12.75" customHeight="1" x14ac:dyDescent="0.25">
      <c r="H4842" s="47"/>
      <c r="M4842" s="52">
        <f>IF(H4842&gt;0,IF(COUNTIF($A$2:A4842,A4842)&gt;1,0,1),0)</f>
        <v>0</v>
      </c>
    </row>
    <row r="4843" spans="1:13" ht="12.75" customHeight="1" x14ac:dyDescent="0.25">
      <c r="H4843" s="47"/>
      <c r="M4843" s="52">
        <f>IF(H4843&gt;0,IF(COUNTIF($A$2:A4843,A4843)&gt;1,0,1),0)</f>
        <v>0</v>
      </c>
    </row>
    <row r="4844" spans="1:13" ht="12.75" customHeight="1" x14ac:dyDescent="0.25">
      <c r="H4844" s="47"/>
      <c r="M4844" s="52">
        <f>IF(H4844&gt;0,IF(COUNTIF($A$2:A4844,A4844)&gt;1,0,1),0)</f>
        <v>0</v>
      </c>
    </row>
    <row r="4845" spans="1:13" ht="12.75" customHeight="1" x14ac:dyDescent="0.25">
      <c r="H4845" s="47"/>
      <c r="M4845" s="52">
        <f>IF(H4845&gt;0,IF(COUNTIF($A$2:A4845,A4845)&gt;1,0,1),0)</f>
        <v>0</v>
      </c>
    </row>
    <row r="4846" spans="1:13" ht="12.75" customHeight="1" x14ac:dyDescent="0.25">
      <c r="H4846" s="47"/>
      <c r="M4846" s="52">
        <f>IF(H4846&gt;0,IF(COUNTIF($A$2:A4846,A4846)&gt;1,0,1),0)</f>
        <v>0</v>
      </c>
    </row>
    <row r="4847" spans="1:13" ht="12.75" customHeight="1" x14ac:dyDescent="0.25">
      <c r="A4847"/>
      <c r="B4847"/>
      <c r="C4847"/>
      <c r="D4847"/>
      <c r="E4847"/>
      <c r="F4847"/>
      <c r="G4847" s="59"/>
      <c r="H4847" s="60"/>
      <c r="I4847" s="60"/>
      <c r="J4847"/>
      <c r="K4847" s="91"/>
      <c r="M4847" s="52">
        <f>IF(H4847&gt;0,IF(COUNTIF($A$2:A4847,A4847)&gt;1,0,1),0)</f>
        <v>0</v>
      </c>
    </row>
    <row r="4848" spans="1:13" ht="12.75" customHeight="1" x14ac:dyDescent="0.25">
      <c r="A4848"/>
      <c r="B4848"/>
      <c r="C4848"/>
      <c r="D4848"/>
      <c r="E4848"/>
      <c r="F4848"/>
      <c r="G4848" s="59"/>
      <c r="H4848" s="60"/>
      <c r="I4848" s="60"/>
      <c r="J4848"/>
      <c r="K4848" s="91"/>
      <c r="M4848" s="52">
        <f>IF(H4848&gt;0,IF(COUNTIF($A$2:A4848,A4848)&gt;1,0,1),0)</f>
        <v>0</v>
      </c>
    </row>
    <row r="4849" spans="1:13" ht="12.75" customHeight="1" x14ac:dyDescent="0.25">
      <c r="A4849"/>
      <c r="B4849"/>
      <c r="C4849"/>
      <c r="D4849"/>
      <c r="E4849"/>
      <c r="F4849"/>
      <c r="G4849" s="59"/>
      <c r="H4849" s="60"/>
      <c r="I4849" s="60"/>
      <c r="J4849"/>
      <c r="K4849" s="91"/>
      <c r="M4849" s="52">
        <f>IF(H4849&gt;0,IF(COUNTIF($A$2:A4849,A4849)&gt;1,0,1),0)</f>
        <v>0</v>
      </c>
    </row>
    <row r="4850" spans="1:13" ht="12.75" customHeight="1" x14ac:dyDescent="0.25">
      <c r="A4850"/>
      <c r="B4850"/>
      <c r="C4850"/>
      <c r="D4850"/>
      <c r="E4850"/>
      <c r="F4850"/>
      <c r="G4850" s="59"/>
      <c r="H4850" s="60"/>
      <c r="I4850" s="60"/>
      <c r="J4850"/>
      <c r="K4850" s="91"/>
      <c r="M4850" s="52">
        <f>IF(H4850&gt;0,IF(COUNTIF($A$2:A4850,A4850)&gt;1,0,1),0)</f>
        <v>0</v>
      </c>
    </row>
    <row r="4851" spans="1:13" ht="12.75" customHeight="1" x14ac:dyDescent="0.25">
      <c r="A4851"/>
      <c r="B4851"/>
      <c r="C4851"/>
      <c r="D4851"/>
      <c r="E4851"/>
      <c r="F4851"/>
      <c r="G4851" s="59"/>
      <c r="H4851" s="60"/>
      <c r="I4851" s="60"/>
      <c r="J4851"/>
      <c r="K4851" s="91"/>
      <c r="M4851" s="52">
        <f>IF(H4851&gt;0,IF(COUNTIF($A$2:A4851,A4851)&gt;1,0,1),0)</f>
        <v>0</v>
      </c>
    </row>
    <row r="4852" spans="1:13" ht="12.75" customHeight="1" x14ac:dyDescent="0.25">
      <c r="A4852"/>
      <c r="B4852"/>
      <c r="C4852"/>
      <c r="D4852"/>
      <c r="E4852"/>
      <c r="F4852"/>
      <c r="G4852" s="59"/>
      <c r="H4852" s="60"/>
      <c r="I4852" s="60"/>
      <c r="J4852"/>
      <c r="K4852" s="91"/>
      <c r="M4852" s="52">
        <f>IF(H4852&gt;0,IF(COUNTIF($A$2:A4852,A4852)&gt;1,0,1),0)</f>
        <v>0</v>
      </c>
    </row>
    <row r="4853" spans="1:13" ht="12.75" customHeight="1" x14ac:dyDescent="0.25">
      <c r="A4853"/>
      <c r="B4853"/>
      <c r="C4853"/>
      <c r="D4853"/>
      <c r="E4853"/>
      <c r="F4853"/>
      <c r="G4853" s="59"/>
      <c r="H4853" s="60"/>
      <c r="I4853" s="60"/>
      <c r="J4853"/>
      <c r="K4853" s="91"/>
      <c r="M4853" s="52">
        <f>IF(H4853&gt;0,IF(COUNTIF($A$2:A4853,A4853)&gt;1,0,1),0)</f>
        <v>0</v>
      </c>
    </row>
    <row r="4854" spans="1:13" ht="12.75" customHeight="1" x14ac:dyDescent="0.25">
      <c r="A4854"/>
      <c r="B4854"/>
      <c r="C4854"/>
      <c r="D4854"/>
      <c r="E4854"/>
      <c r="F4854"/>
      <c r="G4854" s="59"/>
      <c r="H4854" s="60"/>
      <c r="I4854" s="60"/>
      <c r="J4854"/>
      <c r="K4854" s="91"/>
      <c r="M4854" s="52">
        <f>IF(H4854&gt;0,IF(COUNTIF($A$2:A4854,A4854)&gt;1,0,1),0)</f>
        <v>0</v>
      </c>
    </row>
    <row r="4855" spans="1:13" ht="12.75" customHeight="1" x14ac:dyDescent="0.25">
      <c r="A4855"/>
      <c r="B4855"/>
      <c r="C4855"/>
      <c r="D4855"/>
      <c r="E4855"/>
      <c r="F4855"/>
      <c r="G4855" s="59"/>
      <c r="H4855" s="60"/>
      <c r="I4855" s="60"/>
      <c r="J4855"/>
      <c r="K4855" s="91"/>
      <c r="M4855" s="52">
        <f>IF(H4855&gt;0,IF(COUNTIF($A$2:A4855,A4855)&gt;1,0,1),0)</f>
        <v>0</v>
      </c>
    </row>
    <row r="4856" spans="1:13" ht="12.75" customHeight="1" x14ac:dyDescent="0.25">
      <c r="A4856"/>
      <c r="B4856"/>
      <c r="C4856"/>
      <c r="D4856"/>
      <c r="E4856"/>
      <c r="F4856"/>
      <c r="G4856" s="59"/>
      <c r="H4856" s="60"/>
      <c r="I4856" s="60"/>
      <c r="J4856"/>
      <c r="K4856" s="91"/>
      <c r="M4856" s="52">
        <f>IF(H4856&gt;0,IF(COUNTIF($A$2:A4856,A4856)&gt;1,0,1),0)</f>
        <v>0</v>
      </c>
    </row>
    <row r="4857" spans="1:13" ht="12.75" customHeight="1" x14ac:dyDescent="0.25">
      <c r="A4857"/>
      <c r="B4857"/>
      <c r="C4857"/>
      <c r="D4857"/>
      <c r="E4857"/>
      <c r="F4857"/>
      <c r="G4857" s="59"/>
      <c r="H4857" s="60"/>
      <c r="I4857" s="60"/>
      <c r="J4857"/>
      <c r="K4857" s="91"/>
      <c r="M4857" s="52">
        <f>IF(H4857&gt;0,IF(COUNTIF($A$2:A4857,A4857)&gt;1,0,1),0)</f>
        <v>0</v>
      </c>
    </row>
    <row r="4858" spans="1:13" ht="12.75" customHeight="1" x14ac:dyDescent="0.25">
      <c r="A4858"/>
      <c r="B4858"/>
      <c r="C4858"/>
      <c r="D4858"/>
      <c r="E4858"/>
      <c r="F4858"/>
      <c r="G4858" s="59"/>
      <c r="H4858" s="60"/>
      <c r="I4858" s="60"/>
      <c r="J4858"/>
      <c r="K4858" s="91"/>
      <c r="M4858" s="52">
        <f>IF(H4858&gt;0,IF(COUNTIF($A$2:A4858,A4858)&gt;1,0,1),0)</f>
        <v>0</v>
      </c>
    </row>
    <row r="4859" spans="1:13" ht="12.75" customHeight="1" x14ac:dyDescent="0.25">
      <c r="A4859"/>
      <c r="B4859"/>
      <c r="C4859"/>
      <c r="D4859"/>
      <c r="E4859"/>
      <c r="F4859"/>
      <c r="G4859" s="59"/>
      <c r="H4859" s="60"/>
      <c r="I4859" s="60"/>
      <c r="J4859"/>
      <c r="K4859" s="91"/>
      <c r="M4859" s="52">
        <f>IF(H4859&gt;0,IF(COUNTIF($A$2:A4859,A4859)&gt;1,0,1),0)</f>
        <v>0</v>
      </c>
    </row>
    <row r="4860" spans="1:13" ht="12.75" customHeight="1" x14ac:dyDescent="0.25">
      <c r="A4860"/>
      <c r="B4860"/>
      <c r="C4860"/>
      <c r="D4860"/>
      <c r="E4860"/>
      <c r="F4860"/>
      <c r="G4860" s="59"/>
      <c r="H4860" s="60"/>
      <c r="I4860" s="60"/>
      <c r="J4860"/>
      <c r="K4860" s="91"/>
      <c r="M4860" s="52">
        <f>IF(H4860&gt;0,IF(COUNTIF($A$2:A4860,A4860)&gt;1,0,1),0)</f>
        <v>0</v>
      </c>
    </row>
    <row r="4861" spans="1:13" ht="12.75" customHeight="1" x14ac:dyDescent="0.25">
      <c r="A4861"/>
      <c r="B4861"/>
      <c r="C4861"/>
      <c r="D4861"/>
      <c r="E4861"/>
      <c r="F4861"/>
      <c r="G4861" s="59"/>
      <c r="H4861" s="60"/>
      <c r="I4861" s="60"/>
      <c r="J4861"/>
      <c r="K4861" s="91"/>
      <c r="M4861" s="52">
        <f>IF(H4861&gt;0,IF(COUNTIF($A$2:A4861,A4861)&gt;1,0,1),0)</f>
        <v>0</v>
      </c>
    </row>
    <row r="4862" spans="1:13" ht="12.75" customHeight="1" x14ac:dyDescent="0.25">
      <c r="A4862"/>
      <c r="B4862"/>
      <c r="C4862"/>
      <c r="D4862"/>
      <c r="E4862"/>
      <c r="F4862"/>
      <c r="G4862" s="59"/>
      <c r="H4862" s="60"/>
      <c r="I4862" s="60"/>
      <c r="J4862"/>
      <c r="K4862" s="91"/>
      <c r="M4862" s="52">
        <f>IF(H4862&gt;0,IF(COUNTIF($A$2:A4862,A4862)&gt;1,0,1),0)</f>
        <v>0</v>
      </c>
    </row>
    <row r="4863" spans="1:13" ht="12.75" customHeight="1" x14ac:dyDescent="0.25">
      <c r="A4863"/>
      <c r="B4863"/>
      <c r="C4863"/>
      <c r="D4863"/>
      <c r="E4863"/>
      <c r="F4863"/>
      <c r="G4863" s="59"/>
      <c r="H4863" s="60"/>
      <c r="I4863" s="60"/>
      <c r="J4863"/>
      <c r="K4863" s="91"/>
      <c r="M4863" s="52">
        <f>IF(H4863&gt;0,IF(COUNTIF($A$2:A4863,A4863)&gt;1,0,1),0)</f>
        <v>0</v>
      </c>
    </row>
    <row r="4864" spans="1:13" ht="12.75" customHeight="1" x14ac:dyDescent="0.25">
      <c r="A4864"/>
      <c r="B4864"/>
      <c r="C4864"/>
      <c r="D4864"/>
      <c r="E4864"/>
      <c r="F4864"/>
      <c r="G4864" s="59"/>
      <c r="H4864" s="60"/>
      <c r="I4864" s="60"/>
      <c r="J4864"/>
      <c r="K4864" s="91"/>
      <c r="M4864" s="52">
        <f>IF(H4864&gt;0,IF(COUNTIF($A$2:A4864,A4864)&gt;1,0,1),0)</f>
        <v>0</v>
      </c>
    </row>
    <row r="4865" spans="1:13" ht="12.75" customHeight="1" x14ac:dyDescent="0.25">
      <c r="A4865"/>
      <c r="B4865"/>
      <c r="C4865"/>
      <c r="D4865"/>
      <c r="E4865"/>
      <c r="F4865"/>
      <c r="G4865" s="59"/>
      <c r="H4865" s="60"/>
      <c r="I4865" s="60"/>
      <c r="J4865"/>
      <c r="K4865" s="91"/>
      <c r="M4865" s="52">
        <f>IF(H4865&gt;0,IF(COUNTIF($A$2:A4865,A4865)&gt;1,0,1),0)</f>
        <v>0</v>
      </c>
    </row>
    <row r="4866" spans="1:13" ht="12.75" customHeight="1" x14ac:dyDescent="0.25">
      <c r="A4866"/>
      <c r="B4866"/>
      <c r="C4866"/>
      <c r="D4866"/>
      <c r="E4866"/>
      <c r="F4866"/>
      <c r="G4866" s="59"/>
      <c r="H4866" s="60"/>
      <c r="I4866" s="60"/>
      <c r="J4866"/>
      <c r="K4866" s="91"/>
      <c r="M4866" s="52">
        <f>IF(H4866&gt;0,IF(COUNTIF($A$2:A4866,A4866)&gt;1,0,1),0)</f>
        <v>0</v>
      </c>
    </row>
    <row r="4867" spans="1:13" ht="12.75" customHeight="1" x14ac:dyDescent="0.25">
      <c r="A4867"/>
      <c r="B4867"/>
      <c r="C4867"/>
      <c r="D4867"/>
      <c r="E4867"/>
      <c r="F4867"/>
      <c r="G4867" s="59"/>
      <c r="H4867" s="60"/>
      <c r="I4867" s="60"/>
      <c r="J4867"/>
      <c r="K4867" s="91"/>
      <c r="M4867" s="52">
        <f>IF(H4867&gt;0,IF(COUNTIF($A$2:A4867,A4867)&gt;1,0,1),0)</f>
        <v>0</v>
      </c>
    </row>
    <row r="4868" spans="1:13" ht="12.75" customHeight="1" x14ac:dyDescent="0.25">
      <c r="A4868"/>
      <c r="B4868"/>
      <c r="C4868"/>
      <c r="D4868"/>
      <c r="E4868"/>
      <c r="F4868"/>
      <c r="G4868" s="59"/>
      <c r="H4868" s="60"/>
      <c r="I4868" s="60"/>
      <c r="J4868"/>
      <c r="K4868" s="91"/>
      <c r="M4868" s="52">
        <f>IF(H4868&gt;0,IF(COUNTIF($A$2:A4868,A4868)&gt;1,0,1),0)</f>
        <v>0</v>
      </c>
    </row>
    <row r="4869" spans="1:13" ht="12.75" customHeight="1" x14ac:dyDescent="0.25">
      <c r="A4869"/>
      <c r="B4869"/>
      <c r="C4869"/>
      <c r="D4869"/>
      <c r="E4869"/>
      <c r="F4869"/>
      <c r="G4869" s="59"/>
      <c r="H4869" s="60"/>
      <c r="I4869" s="60"/>
      <c r="J4869"/>
      <c r="K4869" s="91"/>
      <c r="M4869" s="52">
        <f>IF(H4869&gt;0,IF(COUNTIF($A$2:A4869,A4869)&gt;1,0,1),0)</f>
        <v>0</v>
      </c>
    </row>
    <row r="4870" spans="1:13" ht="12.75" customHeight="1" x14ac:dyDescent="0.25">
      <c r="A4870"/>
      <c r="B4870"/>
      <c r="C4870"/>
      <c r="D4870"/>
      <c r="E4870"/>
      <c r="F4870"/>
      <c r="G4870" s="59"/>
      <c r="H4870" s="60"/>
      <c r="I4870" s="60"/>
      <c r="J4870"/>
      <c r="K4870" s="91"/>
      <c r="M4870" s="52">
        <f>IF(H4870&gt;0,IF(COUNTIF($A$2:A4870,A4870)&gt;1,0,1),0)</f>
        <v>0</v>
      </c>
    </row>
    <row r="4871" spans="1:13" ht="12.75" customHeight="1" x14ac:dyDescent="0.25">
      <c r="A4871"/>
      <c r="B4871"/>
      <c r="C4871"/>
      <c r="D4871"/>
      <c r="E4871"/>
      <c r="F4871"/>
      <c r="G4871" s="59"/>
      <c r="H4871" s="60"/>
      <c r="I4871" s="60"/>
      <c r="J4871"/>
      <c r="K4871" s="91"/>
      <c r="M4871" s="52">
        <f>IF(H4871&gt;0,IF(COUNTIF($A$2:A4871,A4871)&gt;1,0,1),0)</f>
        <v>0</v>
      </c>
    </row>
    <row r="4872" spans="1:13" ht="12.75" customHeight="1" x14ac:dyDescent="0.25">
      <c r="A4872"/>
      <c r="B4872"/>
      <c r="C4872"/>
      <c r="D4872"/>
      <c r="E4872"/>
      <c r="F4872"/>
      <c r="G4872" s="59"/>
      <c r="H4872" s="60"/>
      <c r="I4872" s="60"/>
      <c r="J4872"/>
      <c r="K4872" s="91"/>
      <c r="M4872" s="52">
        <f>IF(H4872&gt;0,IF(COUNTIF($A$2:A4872,A4872)&gt;1,0,1),0)</f>
        <v>0</v>
      </c>
    </row>
    <row r="4873" spans="1:13" ht="12.75" customHeight="1" x14ac:dyDescent="0.25">
      <c r="A4873"/>
      <c r="B4873"/>
      <c r="C4873"/>
      <c r="D4873"/>
      <c r="E4873"/>
      <c r="F4873"/>
      <c r="G4873" s="59"/>
      <c r="H4873" s="60"/>
      <c r="I4873" s="60"/>
      <c r="J4873"/>
      <c r="K4873" s="91"/>
      <c r="M4873" s="52">
        <f>IF(H4873&gt;0,IF(COUNTIF($A$2:A4873,A4873)&gt;1,0,1),0)</f>
        <v>0</v>
      </c>
    </row>
    <row r="4874" spans="1:13" ht="12.75" customHeight="1" x14ac:dyDescent="0.25">
      <c r="A4874"/>
      <c r="B4874"/>
      <c r="C4874"/>
      <c r="D4874"/>
      <c r="E4874"/>
      <c r="F4874"/>
      <c r="G4874" s="59"/>
      <c r="H4874" s="60"/>
      <c r="I4874" s="60"/>
      <c r="J4874"/>
      <c r="K4874" s="91"/>
      <c r="M4874" s="52">
        <f>IF(H4874&gt;0,IF(COUNTIF($A$2:A4874,A4874)&gt;1,0,1),0)</f>
        <v>0</v>
      </c>
    </row>
    <row r="4875" spans="1:13" ht="12.75" customHeight="1" x14ac:dyDescent="0.25">
      <c r="A4875"/>
      <c r="B4875"/>
      <c r="C4875"/>
      <c r="D4875"/>
      <c r="E4875"/>
      <c r="F4875"/>
      <c r="G4875" s="59"/>
      <c r="H4875" s="60"/>
      <c r="I4875" s="60"/>
      <c r="J4875"/>
      <c r="K4875" s="91"/>
      <c r="M4875" s="52">
        <f>IF(H4875&gt;0,IF(COUNTIF($A$2:A4875,A4875)&gt;1,0,1),0)</f>
        <v>0</v>
      </c>
    </row>
    <row r="4876" spans="1:13" ht="12.75" customHeight="1" x14ac:dyDescent="0.25">
      <c r="A4876"/>
      <c r="B4876"/>
      <c r="C4876"/>
      <c r="D4876"/>
      <c r="E4876"/>
      <c r="F4876"/>
      <c r="G4876" s="59"/>
      <c r="H4876" s="60"/>
      <c r="I4876" s="60"/>
      <c r="J4876"/>
      <c r="K4876" s="91"/>
      <c r="M4876" s="52">
        <f>IF(H4876&gt;0,IF(COUNTIF($A$2:A4876,A4876)&gt;1,0,1),0)</f>
        <v>0</v>
      </c>
    </row>
    <row r="4877" spans="1:13" ht="12.75" customHeight="1" x14ac:dyDescent="0.25">
      <c r="A4877"/>
      <c r="B4877"/>
      <c r="C4877"/>
      <c r="D4877"/>
      <c r="E4877"/>
      <c r="F4877"/>
      <c r="G4877" s="59"/>
      <c r="H4877" s="60"/>
      <c r="I4877" s="60"/>
      <c r="J4877"/>
      <c r="K4877" s="91"/>
      <c r="M4877" s="52">
        <f>IF(H4877&gt;0,IF(COUNTIF($A$2:A4877,A4877)&gt;1,0,1),0)</f>
        <v>0</v>
      </c>
    </row>
    <row r="4878" spans="1:13" ht="12.75" customHeight="1" x14ac:dyDescent="0.25">
      <c r="A4878"/>
      <c r="B4878"/>
      <c r="C4878"/>
      <c r="D4878"/>
      <c r="E4878"/>
      <c r="F4878"/>
      <c r="G4878" s="59"/>
      <c r="H4878" s="60"/>
      <c r="I4878" s="60"/>
      <c r="J4878"/>
      <c r="K4878" s="91"/>
      <c r="M4878" s="52">
        <f>IF(H4878&gt;0,IF(COUNTIF($A$2:A4878,A4878)&gt;1,0,1),0)</f>
        <v>0</v>
      </c>
    </row>
    <row r="4879" spans="1:13" ht="12.75" customHeight="1" x14ac:dyDescent="0.25">
      <c r="A4879"/>
      <c r="B4879"/>
      <c r="C4879"/>
      <c r="D4879"/>
      <c r="E4879"/>
      <c r="F4879"/>
      <c r="G4879" s="59"/>
      <c r="H4879" s="60"/>
      <c r="I4879" s="60"/>
      <c r="J4879"/>
      <c r="K4879" s="91"/>
      <c r="M4879" s="52">
        <f>IF(H4879&gt;0,IF(COUNTIF($A$2:A4879,A4879)&gt;1,0,1),0)</f>
        <v>0</v>
      </c>
    </row>
    <row r="4880" spans="1:13" ht="12.75" customHeight="1" x14ac:dyDescent="0.25">
      <c r="A4880"/>
      <c r="B4880"/>
      <c r="C4880"/>
      <c r="D4880"/>
      <c r="E4880"/>
      <c r="F4880"/>
      <c r="G4880" s="59"/>
      <c r="H4880" s="60"/>
      <c r="I4880" s="60"/>
      <c r="J4880"/>
      <c r="K4880" s="91"/>
      <c r="M4880" s="52">
        <f>IF(H4880&gt;0,IF(COUNTIF($A$2:A4880,A4880)&gt;1,0,1),0)</f>
        <v>0</v>
      </c>
    </row>
    <row r="4881" spans="1:13" ht="12.75" customHeight="1" x14ac:dyDescent="0.25">
      <c r="A4881"/>
      <c r="B4881"/>
      <c r="C4881"/>
      <c r="D4881"/>
      <c r="E4881"/>
      <c r="F4881"/>
      <c r="G4881" s="59"/>
      <c r="H4881" s="60"/>
      <c r="I4881" s="60"/>
      <c r="J4881"/>
      <c r="K4881" s="91"/>
      <c r="M4881" s="52">
        <f>IF(H4881&gt;0,IF(COUNTIF($A$2:A4881,A4881)&gt;1,0,1),0)</f>
        <v>0</v>
      </c>
    </row>
    <row r="4882" spans="1:13" ht="12.75" customHeight="1" x14ac:dyDescent="0.25">
      <c r="A4882"/>
      <c r="B4882"/>
      <c r="C4882"/>
      <c r="D4882"/>
      <c r="E4882"/>
      <c r="F4882"/>
      <c r="G4882" s="59"/>
      <c r="H4882" s="60"/>
      <c r="I4882" s="60"/>
      <c r="J4882"/>
      <c r="K4882" s="91"/>
      <c r="M4882" s="52">
        <f>IF(H4882&gt;0,IF(COUNTIF($A$2:A4882,A4882)&gt;1,0,1),0)</f>
        <v>0</v>
      </c>
    </row>
    <row r="4883" spans="1:13" ht="12.75" customHeight="1" x14ac:dyDescent="0.25">
      <c r="A4883"/>
      <c r="B4883"/>
      <c r="C4883"/>
      <c r="D4883"/>
      <c r="E4883"/>
      <c r="F4883"/>
      <c r="G4883" s="59"/>
      <c r="H4883" s="60"/>
      <c r="I4883" s="60"/>
      <c r="J4883"/>
      <c r="K4883" s="91"/>
      <c r="M4883" s="52">
        <f>IF(H4883&gt;0,IF(COUNTIF($A$2:A4883,A4883)&gt;1,0,1),0)</f>
        <v>0</v>
      </c>
    </row>
    <row r="4884" spans="1:13" ht="12.75" customHeight="1" x14ac:dyDescent="0.25">
      <c r="A4884"/>
      <c r="B4884"/>
      <c r="C4884"/>
      <c r="D4884"/>
      <c r="E4884"/>
      <c r="F4884"/>
      <c r="G4884" s="59"/>
      <c r="H4884" s="60"/>
      <c r="I4884" s="60"/>
      <c r="J4884"/>
      <c r="K4884" s="91"/>
      <c r="M4884" s="52">
        <f>IF(H4884&gt;0,IF(COUNTIF($A$2:A4884,A4884)&gt;1,0,1),0)</f>
        <v>0</v>
      </c>
    </row>
    <row r="4885" spans="1:13" ht="12.75" customHeight="1" x14ac:dyDescent="0.25">
      <c r="A4885"/>
      <c r="B4885"/>
      <c r="C4885"/>
      <c r="D4885"/>
      <c r="E4885"/>
      <c r="F4885"/>
      <c r="G4885" s="59"/>
      <c r="H4885" s="60"/>
      <c r="I4885" s="60"/>
      <c r="J4885"/>
      <c r="K4885" s="91"/>
      <c r="M4885" s="52">
        <f>IF(H4885&gt;0,IF(COUNTIF($A$2:A4885,A4885)&gt;1,0,1),0)</f>
        <v>0</v>
      </c>
    </row>
    <row r="4886" spans="1:13" ht="12.75" customHeight="1" x14ac:dyDescent="0.25">
      <c r="A4886"/>
      <c r="B4886"/>
      <c r="C4886"/>
      <c r="D4886"/>
      <c r="E4886"/>
      <c r="F4886"/>
      <c r="G4886" s="59"/>
      <c r="H4886" s="60"/>
      <c r="I4886" s="60"/>
      <c r="J4886"/>
      <c r="K4886" s="91"/>
      <c r="M4886" s="52">
        <f>IF(H4886&gt;0,IF(COUNTIF($A$2:A4886,A4886)&gt;1,0,1),0)</f>
        <v>0</v>
      </c>
    </row>
    <row r="4887" spans="1:13" ht="12.75" customHeight="1" x14ac:dyDescent="0.25">
      <c r="A4887"/>
      <c r="B4887"/>
      <c r="C4887"/>
      <c r="D4887"/>
      <c r="E4887"/>
      <c r="F4887"/>
      <c r="G4887" s="59"/>
      <c r="H4887" s="60"/>
      <c r="I4887" s="60"/>
      <c r="J4887"/>
      <c r="K4887" s="91"/>
      <c r="M4887" s="52">
        <f>IF(H4887&gt;0,IF(COUNTIF($A$2:A4887,A4887)&gt;1,0,1),0)</f>
        <v>0</v>
      </c>
    </row>
    <row r="4888" spans="1:13" ht="12.75" customHeight="1" x14ac:dyDescent="0.25">
      <c r="A4888"/>
      <c r="B4888"/>
      <c r="C4888"/>
      <c r="D4888"/>
      <c r="E4888"/>
      <c r="F4888"/>
      <c r="G4888" s="59"/>
      <c r="H4888" s="60"/>
      <c r="I4888" s="60"/>
      <c r="J4888"/>
      <c r="K4888" s="91"/>
      <c r="M4888" s="52">
        <f>IF(H4888&gt;0,IF(COUNTIF($A$2:A4888,A4888)&gt;1,0,1),0)</f>
        <v>0</v>
      </c>
    </row>
    <row r="4889" spans="1:13" ht="12.75" customHeight="1" x14ac:dyDescent="0.25">
      <c r="A4889"/>
      <c r="B4889"/>
      <c r="C4889"/>
      <c r="D4889"/>
      <c r="E4889"/>
      <c r="F4889"/>
      <c r="G4889" s="59"/>
      <c r="H4889" s="60"/>
      <c r="I4889" s="60"/>
      <c r="J4889"/>
      <c r="K4889" s="91"/>
      <c r="M4889" s="52">
        <f>IF(H4889&gt;0,IF(COUNTIF($A$2:A4889,A4889)&gt;1,0,1),0)</f>
        <v>0</v>
      </c>
    </row>
    <row r="4890" spans="1:13" ht="12.75" customHeight="1" x14ac:dyDescent="0.25">
      <c r="A4890"/>
      <c r="B4890"/>
      <c r="C4890"/>
      <c r="D4890"/>
      <c r="E4890"/>
      <c r="F4890"/>
      <c r="G4890" s="59"/>
      <c r="H4890" s="60"/>
      <c r="I4890" s="60"/>
      <c r="J4890"/>
      <c r="K4890" s="91"/>
      <c r="M4890" s="52">
        <f>IF(H4890&gt;0,IF(COUNTIF($A$2:A4890,A4890)&gt;1,0,1),0)</f>
        <v>0</v>
      </c>
    </row>
    <row r="4891" spans="1:13" ht="12.75" customHeight="1" x14ac:dyDescent="0.25">
      <c r="A4891"/>
      <c r="B4891"/>
      <c r="C4891"/>
      <c r="D4891"/>
      <c r="E4891"/>
      <c r="F4891"/>
      <c r="G4891" s="59"/>
      <c r="H4891" s="60"/>
      <c r="I4891" s="60"/>
      <c r="J4891"/>
      <c r="K4891" s="91"/>
      <c r="M4891" s="52">
        <f>IF(H4891&gt;0,IF(COUNTIF($A$2:A4891,A4891)&gt;1,0,1),0)</f>
        <v>0</v>
      </c>
    </row>
    <row r="4892" spans="1:13" ht="12.75" customHeight="1" x14ac:dyDescent="0.25">
      <c r="A4892"/>
      <c r="B4892"/>
      <c r="C4892"/>
      <c r="D4892"/>
      <c r="E4892"/>
      <c r="F4892"/>
      <c r="G4892" s="59"/>
      <c r="H4892" s="60"/>
      <c r="I4892" s="60"/>
      <c r="J4892"/>
      <c r="K4892" s="91"/>
      <c r="M4892" s="52">
        <f>IF(H4892&gt;0,IF(COUNTIF($A$2:A4892,A4892)&gt;1,0,1),0)</f>
        <v>0</v>
      </c>
    </row>
    <row r="4893" spans="1:13" ht="12.75" customHeight="1" x14ac:dyDescent="0.25">
      <c r="A4893"/>
      <c r="B4893"/>
      <c r="C4893"/>
      <c r="D4893"/>
      <c r="E4893"/>
      <c r="F4893"/>
      <c r="G4893" s="59"/>
      <c r="H4893" s="60"/>
      <c r="I4893" s="60"/>
      <c r="J4893"/>
      <c r="K4893" s="91"/>
      <c r="M4893" s="52">
        <f>IF(H4893&gt;0,IF(COUNTIF($A$2:A4893,A4893)&gt;1,0,1),0)</f>
        <v>0</v>
      </c>
    </row>
    <row r="4894" spans="1:13" ht="12.75" customHeight="1" x14ac:dyDescent="0.25">
      <c r="A4894"/>
      <c r="B4894"/>
      <c r="C4894"/>
      <c r="D4894"/>
      <c r="E4894"/>
      <c r="F4894"/>
      <c r="G4894" s="59"/>
      <c r="H4894" s="60"/>
      <c r="I4894" s="60"/>
      <c r="J4894"/>
      <c r="K4894" s="91"/>
      <c r="M4894" s="52">
        <f>IF(H4894&gt;0,IF(COUNTIF($A$2:A4894,A4894)&gt;1,0,1),0)</f>
        <v>0</v>
      </c>
    </row>
    <row r="4895" spans="1:13" ht="12.75" customHeight="1" x14ac:dyDescent="0.25">
      <c r="A4895"/>
      <c r="B4895"/>
      <c r="C4895"/>
      <c r="D4895"/>
      <c r="E4895"/>
      <c r="F4895"/>
      <c r="G4895" s="59"/>
      <c r="H4895" s="60"/>
      <c r="I4895" s="60"/>
      <c r="J4895"/>
      <c r="K4895" s="91"/>
      <c r="M4895" s="52">
        <f>IF(H4895&gt;0,IF(COUNTIF($A$2:A4895,A4895)&gt;1,0,1),0)</f>
        <v>0</v>
      </c>
    </row>
    <row r="4896" spans="1:13" ht="12.75" customHeight="1" x14ac:dyDescent="0.25">
      <c r="A4896"/>
      <c r="B4896"/>
      <c r="C4896"/>
      <c r="D4896"/>
      <c r="E4896"/>
      <c r="F4896"/>
      <c r="G4896" s="59"/>
      <c r="H4896" s="60"/>
      <c r="I4896" s="60"/>
      <c r="J4896"/>
      <c r="K4896" s="91"/>
      <c r="M4896" s="52">
        <f>IF(H4896&gt;0,IF(COUNTIF($A$2:A4896,A4896)&gt;1,0,1),0)</f>
        <v>0</v>
      </c>
    </row>
    <row r="4897" spans="1:13" ht="12.75" customHeight="1" x14ac:dyDescent="0.25">
      <c r="A4897"/>
      <c r="B4897"/>
      <c r="C4897"/>
      <c r="D4897"/>
      <c r="E4897"/>
      <c r="F4897"/>
      <c r="G4897" s="59"/>
      <c r="H4897" s="60"/>
      <c r="I4897" s="60"/>
      <c r="J4897"/>
      <c r="K4897" s="91"/>
      <c r="M4897" s="52">
        <f>IF(H4897&gt;0,IF(COUNTIF($A$2:A4897,A4897)&gt;1,0,1),0)</f>
        <v>0</v>
      </c>
    </row>
    <row r="4898" spans="1:13" ht="12.75" customHeight="1" x14ac:dyDescent="0.25">
      <c r="A4898"/>
      <c r="B4898"/>
      <c r="C4898"/>
      <c r="D4898"/>
      <c r="E4898"/>
      <c r="F4898"/>
      <c r="G4898" s="59"/>
      <c r="H4898" s="60"/>
      <c r="I4898" s="60"/>
      <c r="J4898"/>
      <c r="K4898" s="91"/>
      <c r="M4898" s="52">
        <f>IF(H4898&gt;0,IF(COUNTIF($A$2:A4898,A4898)&gt;1,0,1),0)</f>
        <v>0</v>
      </c>
    </row>
    <row r="4899" spans="1:13" ht="12.75" customHeight="1" x14ac:dyDescent="0.25">
      <c r="A4899"/>
      <c r="B4899"/>
      <c r="C4899"/>
      <c r="D4899"/>
      <c r="E4899"/>
      <c r="F4899"/>
      <c r="G4899" s="59"/>
      <c r="H4899" s="60"/>
      <c r="I4899" s="60"/>
      <c r="J4899"/>
      <c r="K4899" s="91"/>
      <c r="M4899" s="52">
        <f>IF(H4899&gt;0,IF(COUNTIF($A$2:A4899,A4899)&gt;1,0,1),0)</f>
        <v>0</v>
      </c>
    </row>
    <row r="4900" spans="1:13" ht="12.75" customHeight="1" x14ac:dyDescent="0.25">
      <c r="A4900"/>
      <c r="B4900"/>
      <c r="C4900"/>
      <c r="D4900"/>
      <c r="E4900"/>
      <c r="F4900"/>
      <c r="G4900" s="59"/>
      <c r="H4900" s="60"/>
      <c r="I4900" s="60"/>
      <c r="J4900"/>
      <c r="K4900" s="91"/>
      <c r="M4900" s="52">
        <f>IF(H4900&gt;0,IF(COUNTIF($A$2:A4900,A4900)&gt;1,0,1),0)</f>
        <v>0</v>
      </c>
    </row>
    <row r="4901" spans="1:13" ht="12.75" customHeight="1" x14ac:dyDescent="0.25">
      <c r="A4901"/>
      <c r="B4901"/>
      <c r="C4901"/>
      <c r="D4901"/>
      <c r="E4901"/>
      <c r="F4901"/>
      <c r="G4901" s="59"/>
      <c r="H4901" s="60"/>
      <c r="I4901" s="60"/>
      <c r="J4901"/>
      <c r="K4901" s="91"/>
      <c r="M4901" s="52">
        <f>IF(H4901&gt;0,IF(COUNTIF($A$2:A4901,A4901)&gt;1,0,1),0)</f>
        <v>0</v>
      </c>
    </row>
    <row r="4902" spans="1:13" ht="12.75" customHeight="1" x14ac:dyDescent="0.25">
      <c r="A4902"/>
      <c r="B4902"/>
      <c r="C4902"/>
      <c r="D4902"/>
      <c r="E4902"/>
      <c r="F4902"/>
      <c r="G4902" s="59"/>
      <c r="H4902" s="60"/>
      <c r="I4902" s="60"/>
      <c r="J4902"/>
      <c r="K4902" s="91"/>
      <c r="M4902" s="52">
        <f>IF(H4902&gt;0,IF(COUNTIF($A$2:A4902,A4902)&gt;1,0,1),0)</f>
        <v>0</v>
      </c>
    </row>
    <row r="4903" spans="1:13" ht="12.75" customHeight="1" x14ac:dyDescent="0.25">
      <c r="A4903"/>
      <c r="B4903"/>
      <c r="C4903"/>
      <c r="D4903"/>
      <c r="E4903"/>
      <c r="F4903"/>
      <c r="G4903" s="59"/>
      <c r="H4903" s="60"/>
      <c r="I4903" s="60"/>
      <c r="J4903"/>
      <c r="K4903" s="91"/>
      <c r="M4903" s="52">
        <f>IF(H4903&gt;0,IF(COUNTIF($A$2:A4903,A4903)&gt;1,0,1),0)</f>
        <v>0</v>
      </c>
    </row>
    <row r="4904" spans="1:13" ht="12.75" customHeight="1" x14ac:dyDescent="0.25">
      <c r="A4904"/>
      <c r="B4904"/>
      <c r="C4904"/>
      <c r="D4904"/>
      <c r="E4904"/>
      <c r="F4904"/>
      <c r="G4904" s="59"/>
      <c r="H4904" s="60"/>
      <c r="I4904" s="60"/>
      <c r="J4904"/>
      <c r="K4904" s="91"/>
      <c r="M4904" s="52">
        <f>IF(H4904&gt;0,IF(COUNTIF($A$2:A4904,A4904)&gt;1,0,1),0)</f>
        <v>0</v>
      </c>
    </row>
    <row r="4905" spans="1:13" ht="12.75" customHeight="1" x14ac:dyDescent="0.25">
      <c r="A4905"/>
      <c r="B4905"/>
      <c r="C4905"/>
      <c r="D4905"/>
      <c r="E4905"/>
      <c r="F4905"/>
      <c r="G4905" s="59"/>
      <c r="H4905" s="60"/>
      <c r="I4905" s="60"/>
      <c r="J4905"/>
      <c r="K4905" s="91"/>
      <c r="M4905" s="52">
        <f>IF(H4905&gt;0,IF(COUNTIF($A$2:A4905,A4905)&gt;1,0,1),0)</f>
        <v>0</v>
      </c>
    </row>
    <row r="4906" spans="1:13" ht="12.75" customHeight="1" x14ac:dyDescent="0.25">
      <c r="A4906"/>
      <c r="B4906"/>
      <c r="C4906"/>
      <c r="D4906"/>
      <c r="E4906"/>
      <c r="F4906"/>
      <c r="G4906" s="59"/>
      <c r="H4906" s="60"/>
      <c r="I4906" s="60"/>
      <c r="J4906"/>
      <c r="K4906" s="91"/>
      <c r="M4906" s="52">
        <f>IF(H4906&gt;0,IF(COUNTIF($A$2:A4906,A4906)&gt;1,0,1),0)</f>
        <v>0</v>
      </c>
    </row>
    <row r="4907" spans="1:13" ht="12.75" customHeight="1" x14ac:dyDescent="0.25">
      <c r="A4907"/>
      <c r="B4907"/>
      <c r="C4907"/>
      <c r="D4907"/>
      <c r="E4907"/>
      <c r="F4907"/>
      <c r="G4907" s="59"/>
      <c r="H4907" s="60"/>
      <c r="I4907" s="60"/>
      <c r="J4907"/>
      <c r="K4907" s="91"/>
      <c r="M4907" s="52">
        <f>IF(H4907&gt;0,IF(COUNTIF($A$2:A4907,A4907)&gt;1,0,1),0)</f>
        <v>0</v>
      </c>
    </row>
    <row r="4908" spans="1:13" ht="12.75" customHeight="1" x14ac:dyDescent="0.25">
      <c r="A4908"/>
      <c r="B4908"/>
      <c r="C4908"/>
      <c r="D4908"/>
      <c r="E4908"/>
      <c r="F4908"/>
      <c r="G4908" s="59"/>
      <c r="H4908" s="60"/>
      <c r="I4908" s="60"/>
      <c r="J4908"/>
      <c r="K4908" s="91"/>
      <c r="M4908" s="52">
        <f>IF(H4908&gt;0,IF(COUNTIF($A$2:A4908,A4908)&gt;1,0,1),0)</f>
        <v>0</v>
      </c>
    </row>
    <row r="4909" spans="1:13" ht="12.75" customHeight="1" x14ac:dyDescent="0.25">
      <c r="A4909"/>
      <c r="B4909"/>
      <c r="C4909"/>
      <c r="D4909"/>
      <c r="E4909"/>
      <c r="F4909"/>
      <c r="G4909" s="59"/>
      <c r="H4909" s="60"/>
      <c r="I4909" s="60"/>
      <c r="J4909"/>
      <c r="K4909" s="91"/>
      <c r="M4909" s="52">
        <f>IF(H4909&gt;0,IF(COUNTIF($A$2:A4909,A4909)&gt;1,0,1),0)</f>
        <v>0</v>
      </c>
    </row>
    <row r="4910" spans="1:13" ht="12.75" customHeight="1" x14ac:dyDescent="0.25">
      <c r="A4910"/>
      <c r="B4910"/>
      <c r="C4910"/>
      <c r="D4910"/>
      <c r="E4910"/>
      <c r="F4910"/>
      <c r="G4910" s="59"/>
      <c r="H4910" s="60"/>
      <c r="I4910" s="60"/>
      <c r="J4910" s="60"/>
      <c r="K4910" s="91"/>
      <c r="M4910" s="52">
        <f>IF(H4910&gt;0,IF(COUNTIF($A$2:A4910,A4910)&gt;1,0,1),0)</f>
        <v>0</v>
      </c>
    </row>
    <row r="4911" spans="1:13" ht="12.75" customHeight="1" x14ac:dyDescent="0.25">
      <c r="A4911"/>
      <c r="B4911"/>
      <c r="C4911"/>
      <c r="D4911"/>
      <c r="E4911"/>
      <c r="F4911"/>
      <c r="G4911" s="59"/>
      <c r="H4911" s="60"/>
      <c r="I4911" s="60"/>
      <c r="J4911"/>
      <c r="K4911" s="91"/>
      <c r="M4911" s="52"/>
    </row>
    <row r="4912" spans="1:13" ht="12.75" customHeight="1" x14ac:dyDescent="0.25">
      <c r="A4912"/>
      <c r="B4912"/>
      <c r="C4912"/>
      <c r="D4912"/>
      <c r="E4912"/>
      <c r="F4912"/>
      <c r="G4912" s="59"/>
      <c r="H4912" s="60"/>
      <c r="I4912" s="60"/>
      <c r="J4912"/>
      <c r="K4912" s="91"/>
      <c r="M4912" s="52"/>
    </row>
    <row r="4913" spans="1:13" ht="12.75" customHeight="1" x14ac:dyDescent="0.25">
      <c r="A4913"/>
      <c r="B4913"/>
      <c r="C4913"/>
      <c r="D4913"/>
      <c r="E4913"/>
      <c r="F4913"/>
      <c r="G4913" s="59"/>
      <c r="H4913" s="60"/>
      <c r="I4913" s="60"/>
      <c r="J4913"/>
      <c r="K4913" s="91"/>
      <c r="M4913" s="52"/>
    </row>
    <row r="4914" spans="1:13" ht="12.75" customHeight="1" x14ac:dyDescent="0.25">
      <c r="A4914"/>
      <c r="B4914"/>
      <c r="C4914"/>
      <c r="D4914"/>
      <c r="E4914"/>
      <c r="F4914"/>
      <c r="G4914" s="59"/>
      <c r="H4914" s="60"/>
      <c r="I4914" s="60"/>
      <c r="J4914"/>
      <c r="K4914" s="91"/>
      <c r="M4914" s="52"/>
    </row>
    <row r="4915" spans="1:13" ht="12.75" customHeight="1" x14ac:dyDescent="0.25">
      <c r="A4915"/>
      <c r="B4915"/>
      <c r="C4915"/>
      <c r="D4915"/>
      <c r="E4915"/>
      <c r="F4915"/>
      <c r="G4915" s="59"/>
      <c r="H4915" s="60"/>
      <c r="I4915" s="60"/>
      <c r="J4915"/>
      <c r="K4915" s="91"/>
      <c r="M4915" s="52"/>
    </row>
    <row r="4916" spans="1:13" ht="12.75" customHeight="1" x14ac:dyDescent="0.25">
      <c r="A4916"/>
      <c r="B4916"/>
      <c r="C4916"/>
      <c r="D4916"/>
      <c r="E4916"/>
      <c r="F4916"/>
      <c r="G4916" s="59"/>
      <c r="H4916" s="60"/>
      <c r="I4916" s="60"/>
      <c r="J4916"/>
      <c r="K4916" s="91"/>
      <c r="M4916" s="52"/>
    </row>
    <row r="4917" spans="1:13" ht="12.75" customHeight="1" x14ac:dyDescent="0.25">
      <c r="A4917"/>
      <c r="B4917"/>
      <c r="C4917"/>
      <c r="D4917"/>
      <c r="E4917"/>
      <c r="F4917"/>
      <c r="G4917" s="59"/>
      <c r="H4917" s="60"/>
      <c r="I4917" s="60"/>
      <c r="J4917"/>
      <c r="K4917" s="91"/>
      <c r="M4917" s="52"/>
    </row>
    <row r="4918" spans="1:13" ht="12.75" customHeight="1" x14ac:dyDescent="0.25">
      <c r="A4918"/>
      <c r="B4918"/>
      <c r="C4918"/>
      <c r="D4918"/>
      <c r="E4918"/>
      <c r="F4918"/>
      <c r="G4918" s="59"/>
      <c r="H4918" s="60"/>
      <c r="I4918" s="60"/>
      <c r="J4918"/>
      <c r="K4918" s="91"/>
      <c r="M4918" s="52"/>
    </row>
    <row r="4919" spans="1:13" ht="12.75" customHeight="1" x14ac:dyDescent="0.25">
      <c r="A4919"/>
      <c r="B4919"/>
      <c r="C4919"/>
      <c r="D4919"/>
      <c r="E4919"/>
      <c r="F4919"/>
      <c r="G4919" s="59"/>
      <c r="H4919" s="60"/>
      <c r="I4919" s="60"/>
      <c r="J4919"/>
      <c r="K4919" s="91"/>
      <c r="M4919" s="52"/>
    </row>
    <row r="4920" spans="1:13" ht="12.75" customHeight="1" x14ac:dyDescent="0.25">
      <c r="A4920"/>
      <c r="B4920"/>
      <c r="C4920"/>
      <c r="D4920"/>
      <c r="E4920"/>
      <c r="F4920"/>
      <c r="G4920" s="59"/>
      <c r="H4920" s="60"/>
      <c r="I4920" s="60"/>
      <c r="J4920"/>
      <c r="K4920" s="91"/>
      <c r="M4920" s="52"/>
    </row>
    <row r="4921" spans="1:13" ht="12.75" customHeight="1" x14ac:dyDescent="0.25">
      <c r="A4921"/>
      <c r="B4921"/>
      <c r="C4921"/>
      <c r="D4921"/>
      <c r="E4921"/>
      <c r="F4921"/>
      <c r="G4921" s="59"/>
      <c r="H4921" s="60"/>
      <c r="I4921" s="60"/>
      <c r="J4921"/>
      <c r="K4921" s="91"/>
      <c r="M4921" s="52"/>
    </row>
    <row r="4922" spans="1:13" ht="12.75" customHeight="1" x14ac:dyDescent="0.25">
      <c r="A4922"/>
      <c r="B4922"/>
      <c r="C4922"/>
      <c r="D4922"/>
      <c r="E4922"/>
      <c r="F4922"/>
      <c r="G4922" s="59"/>
      <c r="H4922" s="60"/>
      <c r="I4922" s="60"/>
      <c r="J4922"/>
      <c r="K4922" s="91"/>
      <c r="M4922" s="52"/>
    </row>
    <row r="4923" spans="1:13" ht="12.75" customHeight="1" x14ac:dyDescent="0.25">
      <c r="A4923"/>
      <c r="B4923"/>
      <c r="C4923"/>
      <c r="D4923"/>
      <c r="E4923"/>
      <c r="F4923"/>
      <c r="G4923" s="59"/>
      <c r="H4923" s="60"/>
      <c r="I4923" s="60"/>
      <c r="J4923"/>
      <c r="K4923" s="91"/>
      <c r="M4923" s="52"/>
    </row>
    <row r="4924" spans="1:13" ht="12.75" customHeight="1" x14ac:dyDescent="0.25">
      <c r="A4924"/>
      <c r="B4924"/>
      <c r="C4924"/>
      <c r="D4924"/>
      <c r="E4924"/>
      <c r="F4924"/>
      <c r="G4924" s="59"/>
      <c r="H4924" s="60"/>
      <c r="I4924" s="60"/>
      <c r="J4924"/>
      <c r="K4924" s="91"/>
      <c r="M4924" s="52"/>
    </row>
    <row r="4925" spans="1:13" ht="12.75" customHeight="1" x14ac:dyDescent="0.25">
      <c r="A4925"/>
      <c r="B4925"/>
      <c r="C4925"/>
      <c r="D4925"/>
      <c r="E4925"/>
      <c r="F4925"/>
      <c r="G4925" s="59"/>
      <c r="H4925" s="60"/>
      <c r="I4925" s="60"/>
      <c r="J4925"/>
      <c r="K4925" s="91"/>
      <c r="M4925" s="52"/>
    </row>
    <row r="4926" spans="1:13" ht="12.75" customHeight="1" x14ac:dyDescent="0.25">
      <c r="A4926"/>
      <c r="B4926"/>
      <c r="C4926"/>
      <c r="D4926"/>
      <c r="E4926"/>
      <c r="F4926"/>
      <c r="G4926" s="59"/>
      <c r="H4926" s="60"/>
      <c r="I4926" s="60"/>
      <c r="J4926"/>
      <c r="K4926" s="91"/>
      <c r="M4926" s="52"/>
    </row>
  </sheetData>
  <sheetProtection formatCells="0" formatColumns="0" formatRows="0" insertColumns="0" insertRows="0" insertHyperlinks="0" deleteColumns="0" deleteRows="0" selectLockedCells="1" sort="0" autoFilter="0" pivotTables="0"/>
  <sortState xmlns:xlrd2="http://schemas.microsoft.com/office/spreadsheetml/2017/richdata2" ref="A2:K146">
    <sortCondition ref="H2:H146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998"/>
  <sheetViews>
    <sheetView workbookViewId="0">
      <pane ySplit="1" topLeftCell="A813" activePane="bottomLeft" state="frozen"/>
      <selection pane="bottomLeft" activeCell="L823" sqref="L823:L826"/>
    </sheetView>
  </sheetViews>
  <sheetFormatPr defaultColWidth="9.140625" defaultRowHeight="15" x14ac:dyDescent="0.25"/>
  <cols>
    <col min="1" max="1" width="15.42578125" style="49" bestFit="1" customWidth="1"/>
    <col min="2" max="2" width="8.85546875" style="49" bestFit="1" customWidth="1"/>
    <col min="3" max="3" width="20.140625" style="49" bestFit="1" customWidth="1"/>
    <col min="4" max="4" width="33.7109375" style="49" bestFit="1" customWidth="1"/>
    <col min="5" max="5" width="6.85546875" style="49" bestFit="1" customWidth="1"/>
    <col min="6" max="6" width="11.28515625" style="49" bestFit="1" customWidth="1"/>
    <col min="7" max="7" width="11.85546875" style="49" bestFit="1" customWidth="1"/>
    <col min="8" max="8" width="12.42578125" style="49" bestFit="1" customWidth="1"/>
    <col min="9" max="9" width="13.42578125" style="49" bestFit="1" customWidth="1"/>
    <col min="10" max="10" width="12.5703125" style="49" bestFit="1" customWidth="1"/>
    <col min="11" max="11" width="37.85546875" style="49" customWidth="1"/>
    <col min="12" max="12" width="27.5703125" style="49" customWidth="1"/>
    <col min="13" max="13" width="5.85546875" style="55" bestFit="1" customWidth="1"/>
    <col min="14" max="16384" width="9.140625" style="49"/>
  </cols>
  <sheetData>
    <row r="1" spans="1:14" s="29" customFormat="1" ht="12.75" customHeight="1" x14ac:dyDescent="0.25">
      <c r="A1" s="29" t="s">
        <v>11</v>
      </c>
      <c r="B1" s="29" t="s">
        <v>12</v>
      </c>
      <c r="C1" s="29" t="s">
        <v>13</v>
      </c>
      <c r="D1" s="29" t="s">
        <v>14</v>
      </c>
      <c r="E1" s="29" t="s">
        <v>15</v>
      </c>
      <c r="F1" s="29" t="s">
        <v>16</v>
      </c>
      <c r="G1" s="50">
        <f>-SUM(G2:G4998)</f>
        <v>215234.6599999998</v>
      </c>
      <c r="H1" s="29" t="s">
        <v>17</v>
      </c>
      <c r="I1" s="29" t="s">
        <v>18</v>
      </c>
      <c r="J1" s="29" t="s">
        <v>19</v>
      </c>
      <c r="K1" s="29" t="s">
        <v>20</v>
      </c>
      <c r="L1" s="83" t="s">
        <v>56</v>
      </c>
      <c r="M1" s="51">
        <f>SUM(M2:M4998)</f>
        <v>227</v>
      </c>
    </row>
    <row r="2" spans="1:14" s="17" customFormat="1" x14ac:dyDescent="0.25">
      <c r="A2" t="s">
        <v>169</v>
      </c>
      <c r="B2" t="s">
        <v>167</v>
      </c>
      <c r="C2" t="s">
        <v>14</v>
      </c>
      <c r="D2" t="s">
        <v>165</v>
      </c>
      <c r="E2" t="s">
        <v>164</v>
      </c>
      <c r="F2" t="s">
        <v>163</v>
      </c>
      <c r="G2" s="177">
        <v>-27.36</v>
      </c>
      <c r="H2" s="60">
        <v>45481</v>
      </c>
      <c r="I2" s="60">
        <v>45481</v>
      </c>
      <c r="J2" s="60">
        <v>45503</v>
      </c>
      <c r="K2" t="s">
        <v>170</v>
      </c>
      <c r="L2" s="160">
        <v>45474</v>
      </c>
      <c r="M2" s="52">
        <f>IF(H2&gt;0,IF(COUNTIF($A$2:A2,A2)&gt;1,0,1),0)</f>
        <v>1</v>
      </c>
      <c r="N2"/>
    </row>
    <row r="3" spans="1:14" s="17" customFormat="1" x14ac:dyDescent="0.25">
      <c r="A3" t="s">
        <v>169</v>
      </c>
      <c r="B3" t="s">
        <v>167</v>
      </c>
      <c r="C3" t="s">
        <v>14</v>
      </c>
      <c r="D3" t="s">
        <v>165</v>
      </c>
      <c r="E3" t="s">
        <v>164</v>
      </c>
      <c r="F3" t="s">
        <v>163</v>
      </c>
      <c r="G3" s="177">
        <v>-1.03</v>
      </c>
      <c r="H3" s="60">
        <v>45481</v>
      </c>
      <c r="I3" s="60">
        <v>45481</v>
      </c>
      <c r="J3" s="60">
        <v>45503</v>
      </c>
      <c r="K3" t="s">
        <v>170</v>
      </c>
      <c r="L3" s="160">
        <v>45474</v>
      </c>
      <c r="M3" s="52">
        <f>IF(H3&gt;0,IF(COUNTIF($A$2:A3,A3)&gt;1,0,1),0)</f>
        <v>0</v>
      </c>
      <c r="N3"/>
    </row>
    <row r="4" spans="1:14" s="17" customFormat="1" x14ac:dyDescent="0.25">
      <c r="A4" t="s">
        <v>218</v>
      </c>
      <c r="B4" t="s">
        <v>167</v>
      </c>
      <c r="C4" t="s">
        <v>14</v>
      </c>
      <c r="D4" t="s">
        <v>165</v>
      </c>
      <c r="E4" t="s">
        <v>171</v>
      </c>
      <c r="F4" t="s">
        <v>163</v>
      </c>
      <c r="G4" s="177">
        <v>-50.82</v>
      </c>
      <c r="H4" s="60">
        <v>45481</v>
      </c>
      <c r="I4" s="60">
        <v>45481</v>
      </c>
      <c r="J4" t="s">
        <v>163</v>
      </c>
      <c r="K4" t="s">
        <v>170</v>
      </c>
      <c r="L4" s="160">
        <v>45474</v>
      </c>
      <c r="M4" s="52">
        <f>IF(H4&gt;0,IF(COUNTIF($A$2:A4,A4)&gt;1,0,1),0)</f>
        <v>1</v>
      </c>
      <c r="N4"/>
    </row>
    <row r="5" spans="1:14" s="17" customFormat="1" x14ac:dyDescent="0.25">
      <c r="A5" t="s">
        <v>218</v>
      </c>
      <c r="B5" t="s">
        <v>167</v>
      </c>
      <c r="C5" t="s">
        <v>14</v>
      </c>
      <c r="D5" t="s">
        <v>165</v>
      </c>
      <c r="E5" t="s">
        <v>171</v>
      </c>
      <c r="F5" t="s">
        <v>163</v>
      </c>
      <c r="G5" s="177">
        <v>-1.03</v>
      </c>
      <c r="H5" s="60">
        <v>45481</v>
      </c>
      <c r="I5" s="60">
        <v>45481</v>
      </c>
      <c r="J5" t="s">
        <v>163</v>
      </c>
      <c r="K5" t="s">
        <v>170</v>
      </c>
      <c r="L5" s="160">
        <v>45474</v>
      </c>
      <c r="M5" s="52">
        <f>IF(H5&gt;0,IF(COUNTIF($A$2:A5,A5)&gt;1,0,1),0)</f>
        <v>0</v>
      </c>
      <c r="N5"/>
    </row>
    <row r="6" spans="1:14" s="17" customFormat="1" x14ac:dyDescent="0.25">
      <c r="A6" t="s">
        <v>217</v>
      </c>
      <c r="B6" t="s">
        <v>167</v>
      </c>
      <c r="C6" t="s">
        <v>14</v>
      </c>
      <c r="D6" t="s">
        <v>165</v>
      </c>
      <c r="E6" t="s">
        <v>171</v>
      </c>
      <c r="F6" t="s">
        <v>163</v>
      </c>
      <c r="G6" s="177">
        <v>-141.71</v>
      </c>
      <c r="H6" s="60">
        <v>45481</v>
      </c>
      <c r="I6" s="60">
        <v>45481</v>
      </c>
      <c r="J6" t="s">
        <v>163</v>
      </c>
      <c r="K6" t="s">
        <v>170</v>
      </c>
      <c r="L6" s="160">
        <v>45474</v>
      </c>
      <c r="M6" s="52">
        <f>IF(H6&gt;0,IF(COUNTIF($A$2:A6,A6)&gt;1,0,1),0)</f>
        <v>1</v>
      </c>
      <c r="N6"/>
    </row>
    <row r="7" spans="1:14" s="17" customFormat="1" x14ac:dyDescent="0.25">
      <c r="A7" t="s">
        <v>217</v>
      </c>
      <c r="B7" t="s">
        <v>167</v>
      </c>
      <c r="C7" t="s">
        <v>14</v>
      </c>
      <c r="D7" t="s">
        <v>165</v>
      </c>
      <c r="E7" t="s">
        <v>171</v>
      </c>
      <c r="F7" t="s">
        <v>163</v>
      </c>
      <c r="G7" s="177">
        <v>-7.23</v>
      </c>
      <c r="H7" s="60">
        <v>45481</v>
      </c>
      <c r="I7" s="60">
        <v>45481</v>
      </c>
      <c r="J7" t="s">
        <v>163</v>
      </c>
      <c r="K7" t="s">
        <v>170</v>
      </c>
      <c r="L7" s="160">
        <v>45474</v>
      </c>
      <c r="M7" s="52">
        <f>IF(H7&gt;0,IF(COUNTIF($A$2:A7,A7)&gt;1,0,1),0)</f>
        <v>0</v>
      </c>
      <c r="N7"/>
    </row>
    <row r="8" spans="1:14" s="17" customFormat="1" x14ac:dyDescent="0.25">
      <c r="A8" t="s">
        <v>216</v>
      </c>
      <c r="B8" t="s">
        <v>167</v>
      </c>
      <c r="C8" t="s">
        <v>14</v>
      </c>
      <c r="D8" t="s">
        <v>165</v>
      </c>
      <c r="E8" t="s">
        <v>171</v>
      </c>
      <c r="F8" t="s">
        <v>163</v>
      </c>
      <c r="G8" s="177">
        <v>-12.71</v>
      </c>
      <c r="H8" s="60">
        <v>45481</v>
      </c>
      <c r="I8" s="60">
        <v>45481</v>
      </c>
      <c r="J8" t="s">
        <v>163</v>
      </c>
      <c r="K8" t="s">
        <v>170</v>
      </c>
      <c r="L8" s="160">
        <v>45474</v>
      </c>
      <c r="M8" s="52">
        <f>IF(H8&gt;0,IF(COUNTIF($A$2:A8,A8)&gt;1,0,1),0)</f>
        <v>1</v>
      </c>
      <c r="N8"/>
    </row>
    <row r="9" spans="1:14" s="17" customFormat="1" x14ac:dyDescent="0.25">
      <c r="A9" t="s">
        <v>215</v>
      </c>
      <c r="B9" t="s">
        <v>167</v>
      </c>
      <c r="C9" t="s">
        <v>14</v>
      </c>
      <c r="D9" t="s">
        <v>165</v>
      </c>
      <c r="E9" t="s">
        <v>171</v>
      </c>
      <c r="F9" t="s">
        <v>163</v>
      </c>
      <c r="G9" s="177">
        <v>-72.319999999999993</v>
      </c>
      <c r="H9" s="60">
        <v>45482</v>
      </c>
      <c r="I9" s="60">
        <v>45482</v>
      </c>
      <c r="J9" t="s">
        <v>163</v>
      </c>
      <c r="K9" t="s">
        <v>170</v>
      </c>
      <c r="L9" s="160">
        <v>45474</v>
      </c>
      <c r="M9" s="52">
        <f>IF(H9&gt;0,IF(COUNTIF($A$2:A9,A9)&gt;1,0,1),0)</f>
        <v>1</v>
      </c>
      <c r="N9"/>
    </row>
    <row r="10" spans="1:14" s="17" customFormat="1" x14ac:dyDescent="0.25">
      <c r="A10" t="s">
        <v>215</v>
      </c>
      <c r="B10" t="s">
        <v>167</v>
      </c>
      <c r="C10" t="s">
        <v>14</v>
      </c>
      <c r="D10" t="s">
        <v>165</v>
      </c>
      <c r="E10" t="s">
        <v>171</v>
      </c>
      <c r="F10" t="s">
        <v>163</v>
      </c>
      <c r="G10" s="177">
        <v>-5.16</v>
      </c>
      <c r="H10" s="60">
        <v>45482</v>
      </c>
      <c r="I10" s="60">
        <v>45482</v>
      </c>
      <c r="J10" t="s">
        <v>163</v>
      </c>
      <c r="K10" t="s">
        <v>170</v>
      </c>
      <c r="L10" s="160">
        <v>45474</v>
      </c>
      <c r="M10" s="52">
        <f>IF(H10&gt;0,IF(COUNTIF($A$2:A10,A10)&gt;1,0,1),0)</f>
        <v>0</v>
      </c>
      <c r="N10"/>
    </row>
    <row r="11" spans="1:14" s="17" customFormat="1" x14ac:dyDescent="0.25">
      <c r="A11" t="s">
        <v>214</v>
      </c>
      <c r="B11" t="s">
        <v>167</v>
      </c>
      <c r="C11" t="s">
        <v>14</v>
      </c>
      <c r="D11" t="s">
        <v>165</v>
      </c>
      <c r="E11" t="s">
        <v>171</v>
      </c>
      <c r="F11" t="s">
        <v>163</v>
      </c>
      <c r="G11" s="177">
        <v>-90.89</v>
      </c>
      <c r="H11" s="60">
        <v>45482</v>
      </c>
      <c r="I11" s="60">
        <v>45482</v>
      </c>
      <c r="J11" t="s">
        <v>163</v>
      </c>
      <c r="K11" t="s">
        <v>170</v>
      </c>
      <c r="L11" s="160">
        <v>45474</v>
      </c>
      <c r="M11" s="52">
        <f>IF(H11&gt;0,IF(COUNTIF($A$2:A11,A11)&gt;1,0,1),0)</f>
        <v>1</v>
      </c>
      <c r="N11"/>
    </row>
    <row r="12" spans="1:14" s="17" customFormat="1" x14ac:dyDescent="0.25">
      <c r="A12" t="s">
        <v>214</v>
      </c>
      <c r="B12" t="s">
        <v>167</v>
      </c>
      <c r="C12" t="s">
        <v>14</v>
      </c>
      <c r="D12" t="s">
        <v>165</v>
      </c>
      <c r="E12" t="s">
        <v>171</v>
      </c>
      <c r="F12" t="s">
        <v>163</v>
      </c>
      <c r="G12" s="177">
        <v>-7.23</v>
      </c>
      <c r="H12" s="60">
        <v>45482</v>
      </c>
      <c r="I12" s="60">
        <v>45482</v>
      </c>
      <c r="J12" t="s">
        <v>163</v>
      </c>
      <c r="K12" t="s">
        <v>170</v>
      </c>
      <c r="L12" s="160">
        <v>45474</v>
      </c>
      <c r="M12" s="52">
        <f>IF(H12&gt;0,IF(COUNTIF($A$2:A12,A12)&gt;1,0,1),0)</f>
        <v>0</v>
      </c>
      <c r="N12"/>
    </row>
    <row r="13" spans="1:14" s="17" customFormat="1" x14ac:dyDescent="0.25">
      <c r="A13" t="s">
        <v>213</v>
      </c>
      <c r="B13" t="s">
        <v>167</v>
      </c>
      <c r="C13" t="s">
        <v>14</v>
      </c>
      <c r="D13" t="s">
        <v>165</v>
      </c>
      <c r="E13" t="s">
        <v>171</v>
      </c>
      <c r="F13" t="s">
        <v>163</v>
      </c>
      <c r="G13" s="177">
        <v>-0.98</v>
      </c>
      <c r="H13" s="60">
        <v>45482</v>
      </c>
      <c r="I13" s="60">
        <v>45482</v>
      </c>
      <c r="J13" t="s">
        <v>163</v>
      </c>
      <c r="K13" t="s">
        <v>170</v>
      </c>
      <c r="L13" s="160">
        <v>45474</v>
      </c>
      <c r="M13" s="52">
        <f>IF(H13&gt;0,IF(COUNTIF($A$2:A13,A13)&gt;1,0,1),0)</f>
        <v>1</v>
      </c>
      <c r="N13"/>
    </row>
    <row r="14" spans="1:14" s="17" customFormat="1" x14ac:dyDescent="0.25">
      <c r="A14" t="s">
        <v>212</v>
      </c>
      <c r="B14" t="s">
        <v>167</v>
      </c>
      <c r="C14" t="s">
        <v>14</v>
      </c>
      <c r="D14" t="s">
        <v>165</v>
      </c>
      <c r="E14" t="s">
        <v>171</v>
      </c>
      <c r="F14" t="s">
        <v>163</v>
      </c>
      <c r="G14" s="177">
        <v>-16.61</v>
      </c>
      <c r="H14" s="60">
        <v>45483</v>
      </c>
      <c r="I14" s="60">
        <v>45483</v>
      </c>
      <c r="J14" t="s">
        <v>163</v>
      </c>
      <c r="K14" t="s">
        <v>170</v>
      </c>
      <c r="L14" s="160">
        <v>45474</v>
      </c>
      <c r="M14" s="52">
        <f>IF(H14&gt;0,IF(COUNTIF($A$2:A14,A14)&gt;1,0,1),0)</f>
        <v>1</v>
      </c>
      <c r="N14"/>
    </row>
    <row r="15" spans="1:14" s="17" customFormat="1" x14ac:dyDescent="0.25">
      <c r="A15" t="s">
        <v>212</v>
      </c>
      <c r="B15" t="s">
        <v>167</v>
      </c>
      <c r="C15" t="s">
        <v>14</v>
      </c>
      <c r="D15" t="s">
        <v>165</v>
      </c>
      <c r="E15" t="s">
        <v>171</v>
      </c>
      <c r="F15" t="s">
        <v>163</v>
      </c>
      <c r="G15" s="177">
        <v>-1.03</v>
      </c>
      <c r="H15" s="60">
        <v>45483</v>
      </c>
      <c r="I15" s="60">
        <v>45483</v>
      </c>
      <c r="J15" t="s">
        <v>163</v>
      </c>
      <c r="K15" t="s">
        <v>170</v>
      </c>
      <c r="L15" s="160">
        <v>45474</v>
      </c>
      <c r="M15" s="52">
        <f>IF(H15&gt;0,IF(COUNTIF($A$2:A15,A15)&gt;1,0,1),0)</f>
        <v>0</v>
      </c>
      <c r="N15"/>
    </row>
    <row r="16" spans="1:14" s="17" customFormat="1" x14ac:dyDescent="0.25">
      <c r="A16" t="s">
        <v>211</v>
      </c>
      <c r="B16" t="s">
        <v>167</v>
      </c>
      <c r="C16" t="s">
        <v>14</v>
      </c>
      <c r="D16" t="s">
        <v>165</v>
      </c>
      <c r="E16" t="s">
        <v>171</v>
      </c>
      <c r="F16" t="s">
        <v>163</v>
      </c>
      <c r="G16" s="177">
        <v>-8.8000000000000007</v>
      </c>
      <c r="H16" s="60">
        <v>45483</v>
      </c>
      <c r="I16" s="60">
        <v>45483</v>
      </c>
      <c r="J16" t="s">
        <v>163</v>
      </c>
      <c r="K16" t="s">
        <v>170</v>
      </c>
      <c r="L16" s="160">
        <v>45474</v>
      </c>
      <c r="M16" s="52">
        <f>IF(H16&gt;0,IF(COUNTIF($A$2:A16,A16)&gt;1,0,1),0)</f>
        <v>1</v>
      </c>
      <c r="N16"/>
    </row>
    <row r="17" spans="1:14" s="17" customFormat="1" x14ac:dyDescent="0.25">
      <c r="A17" t="s">
        <v>210</v>
      </c>
      <c r="B17" t="s">
        <v>167</v>
      </c>
      <c r="C17" t="s">
        <v>14</v>
      </c>
      <c r="D17" t="s">
        <v>165</v>
      </c>
      <c r="E17" t="s">
        <v>171</v>
      </c>
      <c r="F17" t="s">
        <v>163</v>
      </c>
      <c r="G17" s="177">
        <v>-32.25</v>
      </c>
      <c r="H17" s="60">
        <v>45483</v>
      </c>
      <c r="I17" s="60">
        <v>45483</v>
      </c>
      <c r="J17" t="s">
        <v>163</v>
      </c>
      <c r="K17" t="s">
        <v>170</v>
      </c>
      <c r="L17" s="160">
        <v>45474</v>
      </c>
      <c r="M17" s="52">
        <f>IF(H17&gt;0,IF(COUNTIF($A$2:A17,A17)&gt;1,0,1),0)</f>
        <v>1</v>
      </c>
      <c r="N17"/>
    </row>
    <row r="18" spans="1:14" s="17" customFormat="1" x14ac:dyDescent="0.25">
      <c r="A18" t="s">
        <v>210</v>
      </c>
      <c r="B18" t="s">
        <v>167</v>
      </c>
      <c r="C18" t="s">
        <v>14</v>
      </c>
      <c r="D18" t="s">
        <v>165</v>
      </c>
      <c r="E18" t="s">
        <v>171</v>
      </c>
      <c r="F18" t="s">
        <v>163</v>
      </c>
      <c r="G18" s="177">
        <v>-1.03</v>
      </c>
      <c r="H18" s="60">
        <v>45483</v>
      </c>
      <c r="I18" s="60">
        <v>45483</v>
      </c>
      <c r="J18" t="s">
        <v>163</v>
      </c>
      <c r="K18" t="s">
        <v>170</v>
      </c>
      <c r="L18" s="160">
        <v>45474</v>
      </c>
      <c r="M18" s="52">
        <f>IF(H18&gt;0,IF(COUNTIF($A$2:A18,A18)&gt;1,0,1),0)</f>
        <v>0</v>
      </c>
      <c r="N18"/>
    </row>
    <row r="19" spans="1:14" s="17" customFormat="1" x14ac:dyDescent="0.25">
      <c r="A19" t="s">
        <v>209</v>
      </c>
      <c r="B19" t="s">
        <v>167</v>
      </c>
      <c r="C19" t="s">
        <v>14</v>
      </c>
      <c r="D19" t="s">
        <v>165</v>
      </c>
      <c r="E19" t="s">
        <v>171</v>
      </c>
      <c r="F19" t="s">
        <v>163</v>
      </c>
      <c r="G19" s="177">
        <v>-785.77</v>
      </c>
      <c r="H19" s="60">
        <v>45483</v>
      </c>
      <c r="I19" s="60">
        <v>45483</v>
      </c>
      <c r="J19" t="s">
        <v>163</v>
      </c>
      <c r="K19" t="s">
        <v>170</v>
      </c>
      <c r="L19" s="160">
        <v>45474</v>
      </c>
      <c r="M19" s="52">
        <f>IF(H19&gt;0,IF(COUNTIF($A$2:A19,A19)&gt;1,0,1),0)</f>
        <v>1</v>
      </c>
      <c r="N19"/>
    </row>
    <row r="20" spans="1:14" s="17" customFormat="1" x14ac:dyDescent="0.25">
      <c r="A20" t="s">
        <v>209</v>
      </c>
      <c r="B20" t="s">
        <v>167</v>
      </c>
      <c r="C20" t="s">
        <v>14</v>
      </c>
      <c r="D20" t="s">
        <v>165</v>
      </c>
      <c r="E20" t="s">
        <v>171</v>
      </c>
      <c r="F20" t="s">
        <v>163</v>
      </c>
      <c r="G20" s="177">
        <v>-47.51</v>
      </c>
      <c r="H20" s="60">
        <v>45483</v>
      </c>
      <c r="I20" s="60">
        <v>45483</v>
      </c>
      <c r="J20" t="s">
        <v>163</v>
      </c>
      <c r="K20" t="s">
        <v>170</v>
      </c>
      <c r="L20" s="160">
        <v>45474</v>
      </c>
      <c r="M20" s="52">
        <f>IF(H20&gt;0,IF(COUNTIF($A$2:A20,A20)&gt;1,0,1),0)</f>
        <v>0</v>
      </c>
      <c r="N20"/>
    </row>
    <row r="21" spans="1:14" s="17" customFormat="1" x14ac:dyDescent="0.25">
      <c r="A21" t="s">
        <v>208</v>
      </c>
      <c r="B21" t="s">
        <v>167</v>
      </c>
      <c r="C21" t="s">
        <v>14</v>
      </c>
      <c r="D21" t="s">
        <v>165</v>
      </c>
      <c r="E21" t="s">
        <v>171</v>
      </c>
      <c r="F21" t="s">
        <v>163</v>
      </c>
      <c r="G21" s="177">
        <v>-0.98</v>
      </c>
      <c r="H21" s="60">
        <v>45485</v>
      </c>
      <c r="I21" s="60">
        <v>45485</v>
      </c>
      <c r="J21" t="s">
        <v>163</v>
      </c>
      <c r="K21" t="s">
        <v>170</v>
      </c>
      <c r="L21" s="160">
        <v>45474</v>
      </c>
      <c r="M21" s="52">
        <f>IF(H21&gt;0,IF(COUNTIF($A$2:A21,A21)&gt;1,0,1),0)</f>
        <v>1</v>
      </c>
      <c r="N21"/>
    </row>
    <row r="22" spans="1:14" s="17" customFormat="1" x14ac:dyDescent="0.25">
      <c r="A22" t="s">
        <v>207</v>
      </c>
      <c r="B22" t="s">
        <v>167</v>
      </c>
      <c r="C22" t="s">
        <v>14</v>
      </c>
      <c r="D22" t="s">
        <v>165</v>
      </c>
      <c r="E22" t="s">
        <v>171</v>
      </c>
      <c r="F22" t="s">
        <v>163</v>
      </c>
      <c r="G22" s="177">
        <v>-136.82</v>
      </c>
      <c r="H22" s="60">
        <v>45485</v>
      </c>
      <c r="I22" s="60">
        <v>45485</v>
      </c>
      <c r="J22" t="s">
        <v>163</v>
      </c>
      <c r="K22" t="s">
        <v>170</v>
      </c>
      <c r="L22" s="160">
        <v>45474</v>
      </c>
      <c r="M22" s="52">
        <f>IF(H22&gt;0,IF(COUNTIF($A$2:A22,A22)&gt;1,0,1),0)</f>
        <v>1</v>
      </c>
      <c r="N22"/>
    </row>
    <row r="23" spans="1:14" s="17" customFormat="1" x14ac:dyDescent="0.25">
      <c r="A23" t="s">
        <v>207</v>
      </c>
      <c r="B23" t="s">
        <v>167</v>
      </c>
      <c r="C23" t="s">
        <v>14</v>
      </c>
      <c r="D23" t="s">
        <v>165</v>
      </c>
      <c r="E23" t="s">
        <v>171</v>
      </c>
      <c r="F23" t="s">
        <v>163</v>
      </c>
      <c r="G23" s="177">
        <v>-13.43</v>
      </c>
      <c r="H23" s="60">
        <v>45485</v>
      </c>
      <c r="I23" s="60">
        <v>45485</v>
      </c>
      <c r="J23" t="s">
        <v>163</v>
      </c>
      <c r="K23" t="s">
        <v>170</v>
      </c>
      <c r="L23" s="160">
        <v>45474</v>
      </c>
      <c r="M23" s="52">
        <f>IF(H23&gt;0,IF(COUNTIF($A$2:A23,A23)&gt;1,0,1),0)</f>
        <v>0</v>
      </c>
      <c r="N23"/>
    </row>
    <row r="24" spans="1:14" s="17" customFormat="1" x14ac:dyDescent="0.25">
      <c r="A24" t="s">
        <v>206</v>
      </c>
      <c r="B24" t="s">
        <v>167</v>
      </c>
      <c r="C24" t="s">
        <v>14</v>
      </c>
      <c r="D24" t="s">
        <v>165</v>
      </c>
      <c r="E24" t="s">
        <v>171</v>
      </c>
      <c r="F24" t="s">
        <v>163</v>
      </c>
      <c r="G24" s="177">
        <v>-30.99</v>
      </c>
      <c r="H24" s="60">
        <v>45490</v>
      </c>
      <c r="I24" s="60">
        <v>45490</v>
      </c>
      <c r="J24" t="s">
        <v>163</v>
      </c>
      <c r="K24" t="s">
        <v>170</v>
      </c>
      <c r="L24" s="160">
        <v>45474</v>
      </c>
      <c r="M24" s="52">
        <f>IF(H24&gt;0,IF(COUNTIF($A$2:A24,A24)&gt;1,0,1),0)</f>
        <v>1</v>
      </c>
      <c r="N24"/>
    </row>
    <row r="25" spans="1:14" s="17" customFormat="1" x14ac:dyDescent="0.25">
      <c r="A25" t="s">
        <v>205</v>
      </c>
      <c r="B25" t="s">
        <v>167</v>
      </c>
      <c r="C25" t="s">
        <v>14</v>
      </c>
      <c r="D25" t="s">
        <v>165</v>
      </c>
      <c r="E25" t="s">
        <v>171</v>
      </c>
      <c r="F25" t="s">
        <v>163</v>
      </c>
      <c r="G25" s="177">
        <v>-4.8899999999999997</v>
      </c>
      <c r="H25" s="60">
        <v>45490</v>
      </c>
      <c r="I25" s="60">
        <v>45490</v>
      </c>
      <c r="J25" t="s">
        <v>163</v>
      </c>
      <c r="K25" t="s">
        <v>170</v>
      </c>
      <c r="L25" s="160">
        <v>45474</v>
      </c>
      <c r="M25" s="52">
        <f>IF(H25&gt;0,IF(COUNTIF($A$2:A25,A25)&gt;1,0,1),0)</f>
        <v>1</v>
      </c>
      <c r="N25"/>
    </row>
    <row r="26" spans="1:14" s="17" customFormat="1" x14ac:dyDescent="0.25">
      <c r="A26" t="s">
        <v>204</v>
      </c>
      <c r="B26" t="s">
        <v>167</v>
      </c>
      <c r="C26" t="s">
        <v>14</v>
      </c>
      <c r="D26" t="s">
        <v>165</v>
      </c>
      <c r="E26" t="s">
        <v>171</v>
      </c>
      <c r="F26" t="s">
        <v>163</v>
      </c>
      <c r="G26" s="177">
        <v>-1.95</v>
      </c>
      <c r="H26" s="60">
        <v>45490</v>
      </c>
      <c r="I26" s="60">
        <v>45490</v>
      </c>
      <c r="J26" t="s">
        <v>163</v>
      </c>
      <c r="K26" t="s">
        <v>170</v>
      </c>
      <c r="L26" s="160">
        <v>45474</v>
      </c>
      <c r="M26" s="52">
        <f>IF(H26&gt;0,IF(COUNTIF($A$2:A26,A26)&gt;1,0,1),0)</f>
        <v>1</v>
      </c>
      <c r="N26"/>
    </row>
    <row r="27" spans="1:14" s="17" customFormat="1" x14ac:dyDescent="0.25">
      <c r="A27" t="s">
        <v>203</v>
      </c>
      <c r="B27" t="s">
        <v>167</v>
      </c>
      <c r="C27" t="s">
        <v>14</v>
      </c>
      <c r="D27" t="s">
        <v>165</v>
      </c>
      <c r="E27" t="s">
        <v>171</v>
      </c>
      <c r="F27" t="s">
        <v>163</v>
      </c>
      <c r="G27" s="177">
        <v>-1.95</v>
      </c>
      <c r="H27" s="60">
        <v>45490</v>
      </c>
      <c r="I27" s="60">
        <v>45490</v>
      </c>
      <c r="J27" t="s">
        <v>163</v>
      </c>
      <c r="K27" t="s">
        <v>170</v>
      </c>
      <c r="L27" s="160">
        <v>45474</v>
      </c>
      <c r="M27" s="52">
        <f>IF(H27&gt;0,IF(COUNTIF($A$2:A27,A27)&gt;1,0,1),0)</f>
        <v>1</v>
      </c>
      <c r="N27"/>
    </row>
    <row r="28" spans="1:14" s="17" customFormat="1" x14ac:dyDescent="0.25">
      <c r="A28" t="s">
        <v>202</v>
      </c>
      <c r="B28" t="s">
        <v>167</v>
      </c>
      <c r="C28" t="s">
        <v>14</v>
      </c>
      <c r="D28" t="s">
        <v>165</v>
      </c>
      <c r="E28" t="s">
        <v>171</v>
      </c>
      <c r="F28" t="s">
        <v>163</v>
      </c>
      <c r="G28" s="177">
        <v>-4.8899999999999997</v>
      </c>
      <c r="H28" s="60">
        <v>45490</v>
      </c>
      <c r="I28" s="60">
        <v>45490</v>
      </c>
      <c r="J28" t="s">
        <v>163</v>
      </c>
      <c r="K28" t="s">
        <v>170</v>
      </c>
      <c r="L28" s="160">
        <v>45474</v>
      </c>
      <c r="M28" s="52">
        <f>IF(H28&gt;0,IF(COUNTIF($A$2:A28,A28)&gt;1,0,1),0)</f>
        <v>1</v>
      </c>
      <c r="N28"/>
    </row>
    <row r="29" spans="1:14" s="17" customFormat="1" x14ac:dyDescent="0.25">
      <c r="A29" t="s">
        <v>201</v>
      </c>
      <c r="B29" t="s">
        <v>167</v>
      </c>
      <c r="C29" t="s">
        <v>14</v>
      </c>
      <c r="D29" t="s">
        <v>165</v>
      </c>
      <c r="E29" t="s">
        <v>171</v>
      </c>
      <c r="F29" t="s">
        <v>163</v>
      </c>
      <c r="G29" s="177">
        <v>-20.52</v>
      </c>
      <c r="H29" s="60">
        <v>45490</v>
      </c>
      <c r="I29" s="60">
        <v>45490</v>
      </c>
      <c r="J29" t="s">
        <v>163</v>
      </c>
      <c r="K29" t="s">
        <v>170</v>
      </c>
      <c r="L29" s="160">
        <v>45474</v>
      </c>
      <c r="M29" s="52">
        <f>IF(H29&gt;0,IF(COUNTIF($A$2:A29,A29)&gt;1,0,1),0)</f>
        <v>1</v>
      </c>
      <c r="N29"/>
    </row>
    <row r="30" spans="1:14" s="17" customFormat="1" x14ac:dyDescent="0.25">
      <c r="A30" t="s">
        <v>201</v>
      </c>
      <c r="B30" t="s">
        <v>167</v>
      </c>
      <c r="C30" t="s">
        <v>14</v>
      </c>
      <c r="D30" t="s">
        <v>165</v>
      </c>
      <c r="E30" t="s">
        <v>171</v>
      </c>
      <c r="F30" t="s">
        <v>163</v>
      </c>
      <c r="G30" s="177">
        <v>-1.03</v>
      </c>
      <c r="H30" s="60">
        <v>45490</v>
      </c>
      <c r="I30" s="60">
        <v>45490</v>
      </c>
      <c r="J30" t="s">
        <v>163</v>
      </c>
      <c r="K30" t="s">
        <v>170</v>
      </c>
      <c r="L30" s="160">
        <v>45474</v>
      </c>
      <c r="M30" s="52">
        <f>IF(H30&gt;0,IF(COUNTIF($A$2:A30,A30)&gt;1,0,1),0)</f>
        <v>0</v>
      </c>
      <c r="N30"/>
    </row>
    <row r="31" spans="1:14" s="17" customFormat="1" x14ac:dyDescent="0.25">
      <c r="A31" t="s">
        <v>200</v>
      </c>
      <c r="B31" t="s">
        <v>167</v>
      </c>
      <c r="C31" t="s">
        <v>14</v>
      </c>
      <c r="D31" t="s">
        <v>165</v>
      </c>
      <c r="E31" t="s">
        <v>171</v>
      </c>
      <c r="F31" t="s">
        <v>163</v>
      </c>
      <c r="G31" s="177">
        <v>-48.87</v>
      </c>
      <c r="H31" s="60">
        <v>45490</v>
      </c>
      <c r="I31" s="60">
        <v>45490</v>
      </c>
      <c r="J31" t="s">
        <v>163</v>
      </c>
      <c r="K31" t="s">
        <v>170</v>
      </c>
      <c r="L31" s="160">
        <v>45474</v>
      </c>
      <c r="M31" s="52">
        <f>IF(H31&gt;0,IF(COUNTIF($A$2:A31,A31)&gt;1,0,1),0)</f>
        <v>1</v>
      </c>
      <c r="N31"/>
    </row>
    <row r="32" spans="1:14" s="17" customFormat="1" x14ac:dyDescent="0.25">
      <c r="A32" t="s">
        <v>200</v>
      </c>
      <c r="B32" t="s">
        <v>167</v>
      </c>
      <c r="C32" t="s">
        <v>14</v>
      </c>
      <c r="D32" t="s">
        <v>165</v>
      </c>
      <c r="E32" t="s">
        <v>171</v>
      </c>
      <c r="F32" t="s">
        <v>163</v>
      </c>
      <c r="G32" s="177">
        <v>-5.16</v>
      </c>
      <c r="H32" s="60">
        <v>45490</v>
      </c>
      <c r="I32" s="60">
        <v>45490</v>
      </c>
      <c r="J32" t="s">
        <v>163</v>
      </c>
      <c r="K32" t="s">
        <v>170</v>
      </c>
      <c r="L32" s="160">
        <v>45474</v>
      </c>
      <c r="M32" s="52">
        <f>IF(H32&gt;0,IF(COUNTIF($A$2:A32,A32)&gt;1,0,1),0)</f>
        <v>0</v>
      </c>
      <c r="N32"/>
    </row>
    <row r="33" spans="1:14" s="17" customFormat="1" x14ac:dyDescent="0.25">
      <c r="A33" t="s">
        <v>199</v>
      </c>
      <c r="B33" t="s">
        <v>167</v>
      </c>
      <c r="C33" t="s">
        <v>14</v>
      </c>
      <c r="D33" t="s">
        <v>165</v>
      </c>
      <c r="E33" t="s">
        <v>171</v>
      </c>
      <c r="F33" t="s">
        <v>163</v>
      </c>
      <c r="G33" s="177">
        <v>-41.05</v>
      </c>
      <c r="H33" s="60">
        <v>45490</v>
      </c>
      <c r="I33" s="60">
        <v>45490</v>
      </c>
      <c r="J33" t="s">
        <v>163</v>
      </c>
      <c r="K33" t="s">
        <v>170</v>
      </c>
      <c r="L33" s="160">
        <v>45474</v>
      </c>
      <c r="M33" s="52">
        <f>IF(H33&gt;0,IF(COUNTIF($A$2:A33,A33)&gt;1,0,1),0)</f>
        <v>1</v>
      </c>
      <c r="N33"/>
    </row>
    <row r="34" spans="1:14" s="17" customFormat="1" x14ac:dyDescent="0.25">
      <c r="A34" t="s">
        <v>199</v>
      </c>
      <c r="B34" t="s">
        <v>167</v>
      </c>
      <c r="C34" t="s">
        <v>14</v>
      </c>
      <c r="D34" t="s">
        <v>165</v>
      </c>
      <c r="E34" t="s">
        <v>171</v>
      </c>
      <c r="F34" t="s">
        <v>163</v>
      </c>
      <c r="G34" s="177">
        <v>-5.16</v>
      </c>
      <c r="H34" s="60">
        <v>45490</v>
      </c>
      <c r="I34" s="60">
        <v>45490</v>
      </c>
      <c r="J34" t="s">
        <v>163</v>
      </c>
      <c r="K34" t="s">
        <v>170</v>
      </c>
      <c r="L34" s="160">
        <v>45474</v>
      </c>
      <c r="M34" s="52">
        <f>IF(H34&gt;0,IF(COUNTIF($A$2:A34,A34)&gt;1,0,1),0)</f>
        <v>0</v>
      </c>
      <c r="N34"/>
    </row>
    <row r="35" spans="1:14" s="17" customFormat="1" x14ac:dyDescent="0.25">
      <c r="A35" t="s">
        <v>198</v>
      </c>
      <c r="B35" t="s">
        <v>167</v>
      </c>
      <c r="C35" t="s">
        <v>14</v>
      </c>
      <c r="D35" t="s">
        <v>165</v>
      </c>
      <c r="E35" t="s">
        <v>171</v>
      </c>
      <c r="F35" t="s">
        <v>163</v>
      </c>
      <c r="G35" s="177">
        <v>-19.55</v>
      </c>
      <c r="H35" s="60">
        <v>45490</v>
      </c>
      <c r="I35" s="60">
        <v>45490</v>
      </c>
      <c r="J35" t="s">
        <v>163</v>
      </c>
      <c r="K35" t="s">
        <v>170</v>
      </c>
      <c r="L35" s="160">
        <v>45474</v>
      </c>
      <c r="M35" s="52">
        <f>IF(H35&gt;0,IF(COUNTIF($A$2:A35,A35)&gt;1,0,1),0)</f>
        <v>1</v>
      </c>
      <c r="N35"/>
    </row>
    <row r="36" spans="1:14" s="17" customFormat="1" x14ac:dyDescent="0.25">
      <c r="A36" t="s">
        <v>198</v>
      </c>
      <c r="B36" t="s">
        <v>167</v>
      </c>
      <c r="C36" t="s">
        <v>14</v>
      </c>
      <c r="D36" t="s">
        <v>165</v>
      </c>
      <c r="E36" t="s">
        <v>171</v>
      </c>
      <c r="F36" t="s">
        <v>163</v>
      </c>
      <c r="G36" s="177">
        <v>-1.03</v>
      </c>
      <c r="H36" s="60">
        <v>45490</v>
      </c>
      <c r="I36" s="60">
        <v>45490</v>
      </c>
      <c r="J36" t="s">
        <v>163</v>
      </c>
      <c r="K36" t="s">
        <v>170</v>
      </c>
      <c r="L36" s="160">
        <v>45474</v>
      </c>
      <c r="M36" s="52">
        <f>IF(H36&gt;0,IF(COUNTIF($A$2:A36,A36)&gt;1,0,1),0)</f>
        <v>0</v>
      </c>
      <c r="N36"/>
    </row>
    <row r="37" spans="1:14" s="17" customFormat="1" x14ac:dyDescent="0.25">
      <c r="A37" t="s">
        <v>197</v>
      </c>
      <c r="B37" t="s">
        <v>167</v>
      </c>
      <c r="C37" t="s">
        <v>14</v>
      </c>
      <c r="D37" t="s">
        <v>165</v>
      </c>
      <c r="E37" t="s">
        <v>171</v>
      </c>
      <c r="F37" t="s">
        <v>163</v>
      </c>
      <c r="G37" s="177">
        <v>-3.91</v>
      </c>
      <c r="H37" s="60">
        <v>45490</v>
      </c>
      <c r="I37" s="60">
        <v>45490</v>
      </c>
      <c r="J37" t="s">
        <v>163</v>
      </c>
      <c r="K37" t="s">
        <v>170</v>
      </c>
      <c r="L37" s="160">
        <v>45474</v>
      </c>
      <c r="M37" s="52">
        <f>IF(H37&gt;0,IF(COUNTIF($A$2:A37,A37)&gt;1,0,1),0)</f>
        <v>1</v>
      </c>
      <c r="N37"/>
    </row>
    <row r="38" spans="1:14" s="17" customFormat="1" x14ac:dyDescent="0.25">
      <c r="A38" t="s">
        <v>196</v>
      </c>
      <c r="B38" t="s">
        <v>167</v>
      </c>
      <c r="C38" t="s">
        <v>14</v>
      </c>
      <c r="D38" t="s">
        <v>165</v>
      </c>
      <c r="E38" t="s">
        <v>171</v>
      </c>
      <c r="F38" t="s">
        <v>163</v>
      </c>
      <c r="G38" s="177">
        <v>-195.46</v>
      </c>
      <c r="H38" s="60">
        <v>45491</v>
      </c>
      <c r="I38" s="60">
        <v>45491</v>
      </c>
      <c r="J38" t="s">
        <v>163</v>
      </c>
      <c r="K38" t="s">
        <v>170</v>
      </c>
      <c r="L38" s="160">
        <v>45474</v>
      </c>
      <c r="M38" s="52">
        <f>IF(H38&gt;0,IF(COUNTIF($A$2:A38,A38)&gt;1,0,1),0)</f>
        <v>1</v>
      </c>
      <c r="N38"/>
    </row>
    <row r="39" spans="1:14" s="17" customFormat="1" x14ac:dyDescent="0.25">
      <c r="A39" t="s">
        <v>196</v>
      </c>
      <c r="B39" t="s">
        <v>167</v>
      </c>
      <c r="C39" t="s">
        <v>14</v>
      </c>
      <c r="D39" t="s">
        <v>165</v>
      </c>
      <c r="E39" t="s">
        <v>171</v>
      </c>
      <c r="F39" t="s">
        <v>163</v>
      </c>
      <c r="G39" s="177">
        <v>-37.19</v>
      </c>
      <c r="H39" s="60">
        <v>45491</v>
      </c>
      <c r="I39" s="60">
        <v>45491</v>
      </c>
      <c r="J39" t="s">
        <v>163</v>
      </c>
      <c r="K39" t="s">
        <v>170</v>
      </c>
      <c r="L39" s="160">
        <v>45474</v>
      </c>
      <c r="M39" s="52">
        <f>IF(H39&gt;0,IF(COUNTIF($A$2:A39,A39)&gt;1,0,1),0)</f>
        <v>0</v>
      </c>
      <c r="N39"/>
    </row>
    <row r="40" spans="1:14" s="17" customFormat="1" x14ac:dyDescent="0.25">
      <c r="A40" t="s">
        <v>195</v>
      </c>
      <c r="B40" t="s">
        <v>167</v>
      </c>
      <c r="C40" t="s">
        <v>14</v>
      </c>
      <c r="D40" t="s">
        <v>165</v>
      </c>
      <c r="E40" t="s">
        <v>171</v>
      </c>
      <c r="F40" t="s">
        <v>163</v>
      </c>
      <c r="G40" s="177">
        <v>-87.96</v>
      </c>
      <c r="H40" s="60">
        <v>45491</v>
      </c>
      <c r="I40" s="60">
        <v>45491</v>
      </c>
      <c r="J40" t="s">
        <v>163</v>
      </c>
      <c r="K40" t="s">
        <v>170</v>
      </c>
      <c r="L40" s="160">
        <v>45474</v>
      </c>
      <c r="M40" s="52">
        <f>IF(H40&gt;0,IF(COUNTIF($A$2:A40,A40)&gt;1,0,1),0)</f>
        <v>1</v>
      </c>
      <c r="N40"/>
    </row>
    <row r="41" spans="1:14" s="17" customFormat="1" x14ac:dyDescent="0.25">
      <c r="A41" t="s">
        <v>195</v>
      </c>
      <c r="B41" t="s">
        <v>167</v>
      </c>
      <c r="C41" t="s">
        <v>14</v>
      </c>
      <c r="D41" t="s">
        <v>165</v>
      </c>
      <c r="E41" t="s">
        <v>171</v>
      </c>
      <c r="F41" t="s">
        <v>163</v>
      </c>
      <c r="G41" s="177">
        <v>-14.46</v>
      </c>
      <c r="H41" s="60">
        <v>45491</v>
      </c>
      <c r="I41" s="60">
        <v>45491</v>
      </c>
      <c r="J41" t="s">
        <v>163</v>
      </c>
      <c r="K41" t="s">
        <v>170</v>
      </c>
      <c r="L41" s="160">
        <v>45474</v>
      </c>
      <c r="M41" s="52">
        <f>IF(H41&gt;0,IF(COUNTIF($A$2:A41,A41)&gt;1,0,1),0)</f>
        <v>0</v>
      </c>
      <c r="N41"/>
    </row>
    <row r="42" spans="1:14" s="17" customFormat="1" x14ac:dyDescent="0.25">
      <c r="A42" t="s">
        <v>194</v>
      </c>
      <c r="B42" t="s">
        <v>167</v>
      </c>
      <c r="C42" t="s">
        <v>14</v>
      </c>
      <c r="D42" t="s">
        <v>165</v>
      </c>
      <c r="E42" t="s">
        <v>171</v>
      </c>
      <c r="F42" t="s">
        <v>163</v>
      </c>
      <c r="G42" s="177">
        <v>-601.04999999999995</v>
      </c>
      <c r="H42" s="60">
        <v>45491</v>
      </c>
      <c r="I42" s="60">
        <v>45491</v>
      </c>
      <c r="J42" t="s">
        <v>163</v>
      </c>
      <c r="K42" t="s">
        <v>170</v>
      </c>
      <c r="L42" s="160">
        <v>45474</v>
      </c>
      <c r="M42" s="52">
        <f>IF(H42&gt;0,IF(COUNTIF($A$2:A42,A42)&gt;1,0,1),0)</f>
        <v>1</v>
      </c>
      <c r="N42"/>
    </row>
    <row r="43" spans="1:14" s="17" customFormat="1" x14ac:dyDescent="0.25">
      <c r="A43" t="s">
        <v>194</v>
      </c>
      <c r="B43" t="s">
        <v>167</v>
      </c>
      <c r="C43" t="s">
        <v>14</v>
      </c>
      <c r="D43" t="s">
        <v>165</v>
      </c>
      <c r="E43" t="s">
        <v>171</v>
      </c>
      <c r="F43" t="s">
        <v>163</v>
      </c>
      <c r="G43" s="177">
        <v>-115.69</v>
      </c>
      <c r="H43" s="60">
        <v>45491</v>
      </c>
      <c r="I43" s="60">
        <v>45491</v>
      </c>
      <c r="J43" t="s">
        <v>163</v>
      </c>
      <c r="K43" t="s">
        <v>170</v>
      </c>
      <c r="L43" s="160">
        <v>45474</v>
      </c>
      <c r="M43" s="52">
        <f>IF(H43&gt;0,IF(COUNTIF($A$2:A43,A43)&gt;1,0,1),0)</f>
        <v>0</v>
      </c>
      <c r="N43"/>
    </row>
    <row r="44" spans="1:14" s="17" customFormat="1" x14ac:dyDescent="0.25">
      <c r="A44" t="s">
        <v>193</v>
      </c>
      <c r="B44" t="s">
        <v>167</v>
      </c>
      <c r="C44" t="s">
        <v>14</v>
      </c>
      <c r="D44" t="s">
        <v>165</v>
      </c>
      <c r="E44" t="s">
        <v>171</v>
      </c>
      <c r="F44" t="s">
        <v>163</v>
      </c>
      <c r="G44" s="177">
        <v>-113.37</v>
      </c>
      <c r="H44" s="60">
        <v>45497</v>
      </c>
      <c r="I44" s="60">
        <v>45497</v>
      </c>
      <c r="J44" t="s">
        <v>163</v>
      </c>
      <c r="K44" t="s">
        <v>170</v>
      </c>
      <c r="L44" s="160">
        <v>45474</v>
      </c>
      <c r="M44" s="52">
        <f>IF(H44&gt;0,IF(COUNTIF($A$2:A44,A44)&gt;1,0,1),0)</f>
        <v>1</v>
      </c>
      <c r="N44"/>
    </row>
    <row r="45" spans="1:14" s="17" customFormat="1" x14ac:dyDescent="0.25">
      <c r="A45" t="s">
        <v>193</v>
      </c>
      <c r="B45" t="s">
        <v>167</v>
      </c>
      <c r="C45" t="s">
        <v>14</v>
      </c>
      <c r="D45" t="s">
        <v>165</v>
      </c>
      <c r="E45" t="s">
        <v>171</v>
      </c>
      <c r="F45" t="s">
        <v>163</v>
      </c>
      <c r="G45" s="177">
        <v>-25.82</v>
      </c>
      <c r="H45" s="60">
        <v>45497</v>
      </c>
      <c r="I45" s="60">
        <v>45497</v>
      </c>
      <c r="J45" t="s">
        <v>163</v>
      </c>
      <c r="K45" t="s">
        <v>170</v>
      </c>
      <c r="L45" s="160">
        <v>45474</v>
      </c>
      <c r="M45" s="52">
        <f>IF(H45&gt;0,IF(COUNTIF($A$2:A45,A45)&gt;1,0,1),0)</f>
        <v>0</v>
      </c>
      <c r="N45"/>
    </row>
    <row r="46" spans="1:14" s="17" customFormat="1" x14ac:dyDescent="0.25">
      <c r="A46" t="s">
        <v>192</v>
      </c>
      <c r="B46" t="s">
        <v>167</v>
      </c>
      <c r="C46" t="s">
        <v>14</v>
      </c>
      <c r="D46" t="s">
        <v>165</v>
      </c>
      <c r="E46" t="s">
        <v>171</v>
      </c>
      <c r="F46" t="s">
        <v>163</v>
      </c>
      <c r="G46" s="177">
        <v>-19.55</v>
      </c>
      <c r="H46" s="60">
        <v>45497</v>
      </c>
      <c r="I46" s="60">
        <v>45497</v>
      </c>
      <c r="J46" t="s">
        <v>163</v>
      </c>
      <c r="K46" t="s">
        <v>170</v>
      </c>
      <c r="L46" s="160">
        <v>45474</v>
      </c>
      <c r="M46" s="52">
        <f>IF(H46&gt;0,IF(COUNTIF($A$2:A46,A46)&gt;1,0,1),0)</f>
        <v>1</v>
      </c>
      <c r="N46"/>
    </row>
    <row r="47" spans="1:14" s="17" customFormat="1" x14ac:dyDescent="0.25">
      <c r="A47" t="s">
        <v>192</v>
      </c>
      <c r="B47" t="s">
        <v>167</v>
      </c>
      <c r="C47" t="s">
        <v>14</v>
      </c>
      <c r="D47" t="s">
        <v>165</v>
      </c>
      <c r="E47" t="s">
        <v>171</v>
      </c>
      <c r="F47" t="s">
        <v>163</v>
      </c>
      <c r="G47" s="177">
        <v>-4.13</v>
      </c>
      <c r="H47" s="60">
        <v>45497</v>
      </c>
      <c r="I47" s="60">
        <v>45497</v>
      </c>
      <c r="J47" t="s">
        <v>163</v>
      </c>
      <c r="K47" t="s">
        <v>170</v>
      </c>
      <c r="L47" s="160">
        <v>45474</v>
      </c>
      <c r="M47" s="52">
        <f>IF(H47&gt;0,IF(COUNTIF($A$2:A47,A47)&gt;1,0,1),0)</f>
        <v>0</v>
      </c>
      <c r="N47"/>
    </row>
    <row r="48" spans="1:14" s="17" customFormat="1" x14ac:dyDescent="0.25">
      <c r="A48" t="s">
        <v>191</v>
      </c>
      <c r="B48" t="s">
        <v>167</v>
      </c>
      <c r="C48" t="s">
        <v>14</v>
      </c>
      <c r="D48" t="s">
        <v>165</v>
      </c>
      <c r="E48" t="s">
        <v>171</v>
      </c>
      <c r="F48" t="s">
        <v>163</v>
      </c>
      <c r="G48" s="177">
        <v>-10.85</v>
      </c>
      <c r="H48" s="60">
        <v>45497</v>
      </c>
      <c r="I48" s="60">
        <v>45497</v>
      </c>
      <c r="J48" t="s">
        <v>163</v>
      </c>
      <c r="K48" t="s">
        <v>170</v>
      </c>
      <c r="L48" s="160">
        <v>45474</v>
      </c>
      <c r="M48" s="52">
        <f>IF(H48&gt;0,IF(COUNTIF($A$2:A48,A48)&gt;1,0,1),0)</f>
        <v>1</v>
      </c>
      <c r="N48"/>
    </row>
    <row r="49" spans="1:21" s="17" customFormat="1" x14ac:dyDescent="0.25">
      <c r="A49" t="s">
        <v>191</v>
      </c>
      <c r="B49" t="s">
        <v>167</v>
      </c>
      <c r="C49" t="s">
        <v>14</v>
      </c>
      <c r="D49" t="s">
        <v>165</v>
      </c>
      <c r="E49" t="s">
        <v>171</v>
      </c>
      <c r="F49" t="s">
        <v>163</v>
      </c>
      <c r="G49" s="177">
        <v>-2.02</v>
      </c>
      <c r="H49" s="60">
        <v>45497</v>
      </c>
      <c r="I49" s="60">
        <v>45497</v>
      </c>
      <c r="J49" t="s">
        <v>163</v>
      </c>
      <c r="K49" t="s">
        <v>170</v>
      </c>
      <c r="L49" s="160">
        <v>45474</v>
      </c>
      <c r="M49" s="52">
        <f>IF(H49&gt;0,IF(COUNTIF($A$2:A49,A49)&gt;1,0,1),0)</f>
        <v>0</v>
      </c>
      <c r="N49"/>
    </row>
    <row r="50" spans="1:21" s="17" customFormat="1" x14ac:dyDescent="0.25">
      <c r="A50" t="s">
        <v>190</v>
      </c>
      <c r="B50" t="s">
        <v>167</v>
      </c>
      <c r="C50" t="s">
        <v>14</v>
      </c>
      <c r="D50" t="s">
        <v>165</v>
      </c>
      <c r="E50" t="s">
        <v>171</v>
      </c>
      <c r="F50" t="s">
        <v>163</v>
      </c>
      <c r="G50" s="177">
        <v>-26.39</v>
      </c>
      <c r="H50" s="60">
        <v>45498</v>
      </c>
      <c r="I50" s="60">
        <v>45498</v>
      </c>
      <c r="J50" t="s">
        <v>163</v>
      </c>
      <c r="K50" t="s">
        <v>170</v>
      </c>
      <c r="L50" s="160">
        <v>45474</v>
      </c>
      <c r="M50" s="52">
        <f>IF(H50&gt;0,IF(COUNTIF($A$2:A50,A50)&gt;1,0,1),0)</f>
        <v>1</v>
      </c>
      <c r="N50"/>
    </row>
    <row r="51" spans="1:21" s="17" customFormat="1" x14ac:dyDescent="0.25">
      <c r="A51" t="s">
        <v>190</v>
      </c>
      <c r="B51" t="s">
        <v>167</v>
      </c>
      <c r="C51" t="s">
        <v>14</v>
      </c>
      <c r="D51" t="s">
        <v>165</v>
      </c>
      <c r="E51" t="s">
        <v>171</v>
      </c>
      <c r="F51" t="s">
        <v>163</v>
      </c>
      <c r="G51" s="177">
        <v>-6.2</v>
      </c>
      <c r="H51" s="60">
        <v>45498</v>
      </c>
      <c r="I51" s="60">
        <v>45498</v>
      </c>
      <c r="J51" t="s">
        <v>163</v>
      </c>
      <c r="K51" t="s">
        <v>170</v>
      </c>
      <c r="L51" s="160">
        <v>45474</v>
      </c>
      <c r="M51" s="52">
        <f>IF(H51&gt;0,IF(COUNTIF($A$2:A51,A51)&gt;1,0,1),0)</f>
        <v>0</v>
      </c>
      <c r="N51"/>
    </row>
    <row r="52" spans="1:21" s="17" customFormat="1" x14ac:dyDescent="0.25">
      <c r="A52" t="s">
        <v>189</v>
      </c>
      <c r="B52" t="s">
        <v>167</v>
      </c>
      <c r="C52" t="s">
        <v>14</v>
      </c>
      <c r="D52" t="s">
        <v>165</v>
      </c>
      <c r="E52" t="s">
        <v>171</v>
      </c>
      <c r="F52" t="s">
        <v>163</v>
      </c>
      <c r="G52" s="177">
        <v>-50.82</v>
      </c>
      <c r="H52" s="60">
        <v>45499</v>
      </c>
      <c r="I52" s="60">
        <v>45499</v>
      </c>
      <c r="J52" t="s">
        <v>163</v>
      </c>
      <c r="K52" t="s">
        <v>170</v>
      </c>
      <c r="L52" s="160">
        <v>45474</v>
      </c>
      <c r="M52" s="52">
        <f>IF(H52&gt;0,IF(COUNTIF($A$2:A52,A52)&gt;1,0,1),0)</f>
        <v>1</v>
      </c>
      <c r="N52"/>
    </row>
    <row r="53" spans="1:21" s="17" customFormat="1" x14ac:dyDescent="0.25">
      <c r="A53" t="s">
        <v>188</v>
      </c>
      <c r="B53" t="s">
        <v>167</v>
      </c>
      <c r="C53" t="s">
        <v>14</v>
      </c>
      <c r="D53" t="s">
        <v>165</v>
      </c>
      <c r="E53" t="s">
        <v>171</v>
      </c>
      <c r="F53" t="s">
        <v>163</v>
      </c>
      <c r="G53" s="177">
        <v>-1.95</v>
      </c>
      <c r="H53" s="60">
        <v>45499</v>
      </c>
      <c r="I53" s="60">
        <v>45499</v>
      </c>
      <c r="J53" t="s">
        <v>163</v>
      </c>
      <c r="K53" t="s">
        <v>170</v>
      </c>
      <c r="L53" s="160">
        <v>45474</v>
      </c>
      <c r="M53" s="52">
        <f>IF(H53&gt;0,IF(COUNTIF($A$2:A53,A53)&gt;1,0,1),0)</f>
        <v>1</v>
      </c>
      <c r="N53"/>
    </row>
    <row r="54" spans="1:21" s="17" customFormat="1" x14ac:dyDescent="0.25">
      <c r="A54" t="s">
        <v>187</v>
      </c>
      <c r="B54" t="s">
        <v>167</v>
      </c>
      <c r="C54" t="s">
        <v>14</v>
      </c>
      <c r="D54" t="s">
        <v>165</v>
      </c>
      <c r="E54" t="s">
        <v>171</v>
      </c>
      <c r="F54" t="s">
        <v>163</v>
      </c>
      <c r="G54" s="177">
        <v>-0.98</v>
      </c>
      <c r="H54" s="60">
        <v>45499</v>
      </c>
      <c r="I54" s="60">
        <v>45499</v>
      </c>
      <c r="J54" t="s">
        <v>163</v>
      </c>
      <c r="K54" t="s">
        <v>170</v>
      </c>
      <c r="L54" s="160">
        <v>45474</v>
      </c>
      <c r="M54" s="52">
        <f>IF(H54&gt;0,IF(COUNTIF($A$2:A54,A54)&gt;1,0,1),0)</f>
        <v>1</v>
      </c>
      <c r="N54"/>
    </row>
    <row r="55" spans="1:21" s="17" customFormat="1" x14ac:dyDescent="0.25">
      <c r="A55" t="s">
        <v>186</v>
      </c>
      <c r="B55" t="s">
        <v>167</v>
      </c>
      <c r="C55" t="s">
        <v>14</v>
      </c>
      <c r="D55" t="s">
        <v>165</v>
      </c>
      <c r="E55" t="s">
        <v>171</v>
      </c>
      <c r="F55" t="s">
        <v>163</v>
      </c>
      <c r="G55" s="177">
        <v>-27.36</v>
      </c>
      <c r="H55" s="60">
        <v>45499</v>
      </c>
      <c r="I55" s="60">
        <v>45499</v>
      </c>
      <c r="J55" t="s">
        <v>163</v>
      </c>
      <c r="K55" t="s">
        <v>170</v>
      </c>
      <c r="L55" s="160">
        <v>45474</v>
      </c>
      <c r="M55" s="52">
        <f>IF(H55&gt;0,IF(COUNTIF($A$2:A55,A55)&gt;1,0,1),0)</f>
        <v>1</v>
      </c>
      <c r="N55"/>
    </row>
    <row r="56" spans="1:21" s="17" customFormat="1" x14ac:dyDescent="0.25">
      <c r="A56" t="s">
        <v>186</v>
      </c>
      <c r="B56" t="s">
        <v>167</v>
      </c>
      <c r="C56" t="s">
        <v>14</v>
      </c>
      <c r="D56" t="s">
        <v>165</v>
      </c>
      <c r="E56" t="s">
        <v>171</v>
      </c>
      <c r="F56" t="s">
        <v>163</v>
      </c>
      <c r="G56" s="177">
        <v>-5.16</v>
      </c>
      <c r="H56" s="60">
        <v>45499</v>
      </c>
      <c r="I56" s="60">
        <v>45499</v>
      </c>
      <c r="J56" t="s">
        <v>163</v>
      </c>
      <c r="K56" t="s">
        <v>170</v>
      </c>
      <c r="L56" s="160">
        <v>45474</v>
      </c>
      <c r="M56" s="52">
        <f>IF(H56&gt;0,IF(COUNTIF($A$2:A56,A56)&gt;1,0,1),0)</f>
        <v>0</v>
      </c>
      <c r="N56"/>
    </row>
    <row r="57" spans="1:21" s="17" customFormat="1" x14ac:dyDescent="0.25">
      <c r="A57" t="s">
        <v>185</v>
      </c>
      <c r="B57" t="s">
        <v>167</v>
      </c>
      <c r="C57" t="s">
        <v>14</v>
      </c>
      <c r="D57" t="s">
        <v>165</v>
      </c>
      <c r="E57" t="s">
        <v>171</v>
      </c>
      <c r="F57" t="s">
        <v>163</v>
      </c>
      <c r="G57" s="177">
        <v>-185.93</v>
      </c>
      <c r="H57" s="60">
        <v>45499</v>
      </c>
      <c r="I57" s="60">
        <v>45499</v>
      </c>
      <c r="J57" t="s">
        <v>163</v>
      </c>
      <c r="K57" t="s">
        <v>170</v>
      </c>
      <c r="L57" s="160">
        <v>45474</v>
      </c>
      <c r="M57" s="52">
        <f>IF(H57&gt;0,IF(COUNTIF($A$2:A57,A57)&gt;1,0,1),0)</f>
        <v>1</v>
      </c>
      <c r="N57"/>
    </row>
    <row r="58" spans="1:21" s="17" customFormat="1" x14ac:dyDescent="0.25">
      <c r="A58" t="s">
        <v>184</v>
      </c>
      <c r="B58" t="s">
        <v>167</v>
      </c>
      <c r="C58" t="s">
        <v>14</v>
      </c>
      <c r="D58" t="s">
        <v>165</v>
      </c>
      <c r="E58" t="s">
        <v>171</v>
      </c>
      <c r="F58" t="s">
        <v>163</v>
      </c>
      <c r="G58" s="177">
        <v>-487.68</v>
      </c>
      <c r="H58" s="60">
        <v>45499</v>
      </c>
      <c r="I58" s="60">
        <v>45499</v>
      </c>
      <c r="J58" t="s">
        <v>163</v>
      </c>
      <c r="K58" t="s">
        <v>170</v>
      </c>
      <c r="L58" s="160">
        <v>45474</v>
      </c>
      <c r="M58" s="52">
        <f>IF(H58&gt;0,IF(COUNTIF($A$2:A58,A58)&gt;1,0,1),0)</f>
        <v>1</v>
      </c>
      <c r="N58"/>
    </row>
    <row r="59" spans="1:21" s="17" customFormat="1" x14ac:dyDescent="0.25">
      <c r="A59" t="s">
        <v>184</v>
      </c>
      <c r="B59" t="s">
        <v>167</v>
      </c>
      <c r="C59" t="s">
        <v>14</v>
      </c>
      <c r="D59" t="s">
        <v>165</v>
      </c>
      <c r="E59" t="s">
        <v>171</v>
      </c>
      <c r="F59" t="s">
        <v>163</v>
      </c>
      <c r="G59" s="177">
        <v>-102.26</v>
      </c>
      <c r="H59" s="60">
        <v>45499</v>
      </c>
      <c r="I59" s="60">
        <v>45499</v>
      </c>
      <c r="J59" t="s">
        <v>163</v>
      </c>
      <c r="K59" t="s">
        <v>170</v>
      </c>
      <c r="L59" s="160">
        <v>45474</v>
      </c>
      <c r="M59" s="52">
        <f>IF(H59&gt;0,IF(COUNTIF($A$2:A59,A59)&gt;1,0,1),0)</f>
        <v>0</v>
      </c>
      <c r="N59"/>
    </row>
    <row r="60" spans="1:21" s="17" customFormat="1" x14ac:dyDescent="0.25">
      <c r="A60" t="s">
        <v>183</v>
      </c>
      <c r="B60" t="s">
        <v>167</v>
      </c>
      <c r="C60" t="s">
        <v>14</v>
      </c>
      <c r="D60" t="s">
        <v>165</v>
      </c>
      <c r="E60" t="s">
        <v>171</v>
      </c>
      <c r="F60" t="s">
        <v>163</v>
      </c>
      <c r="G60" s="177">
        <v>-70.37</v>
      </c>
      <c r="H60" s="60">
        <v>45499</v>
      </c>
      <c r="I60" s="60">
        <v>45499</v>
      </c>
      <c r="J60" t="s">
        <v>163</v>
      </c>
      <c r="K60" t="s">
        <v>170</v>
      </c>
      <c r="L60" s="160">
        <v>45474</v>
      </c>
      <c r="M60" s="52">
        <f>IF(H60&gt;0,IF(COUNTIF($A$2:A60,A60)&gt;1,0,1),0)</f>
        <v>1</v>
      </c>
      <c r="N60"/>
    </row>
    <row r="61" spans="1:21" s="17" customFormat="1" x14ac:dyDescent="0.25">
      <c r="A61" t="s">
        <v>183</v>
      </c>
      <c r="B61" t="s">
        <v>167</v>
      </c>
      <c r="C61" t="s">
        <v>14</v>
      </c>
      <c r="D61" t="s">
        <v>165</v>
      </c>
      <c r="E61" t="s">
        <v>171</v>
      </c>
      <c r="F61" t="s">
        <v>163</v>
      </c>
      <c r="G61" s="177">
        <v>-14.46</v>
      </c>
      <c r="H61" s="60">
        <v>45499</v>
      </c>
      <c r="I61" s="60">
        <v>45499</v>
      </c>
      <c r="J61" t="s">
        <v>163</v>
      </c>
      <c r="K61" t="s">
        <v>170</v>
      </c>
      <c r="L61" s="160">
        <v>45474</v>
      </c>
      <c r="M61" s="52">
        <f>IF(H61&gt;0,IF(COUNTIF($A$2:A61,A61)&gt;1,0,1),0)</f>
        <v>0</v>
      </c>
      <c r="N61"/>
    </row>
    <row r="62" spans="1:21" s="17" customFormat="1" x14ac:dyDescent="0.25">
      <c r="A62" t="s">
        <v>182</v>
      </c>
      <c r="B62" t="s">
        <v>167</v>
      </c>
      <c r="C62" t="s">
        <v>14</v>
      </c>
      <c r="D62" t="s">
        <v>165</v>
      </c>
      <c r="E62" t="s">
        <v>171</v>
      </c>
      <c r="F62" t="s">
        <v>163</v>
      </c>
      <c r="G62" s="177">
        <v>-97.73</v>
      </c>
      <c r="H62" s="60">
        <v>45499</v>
      </c>
      <c r="I62" s="60">
        <v>45499</v>
      </c>
      <c r="J62" t="s">
        <v>163</v>
      </c>
      <c r="K62" t="s">
        <v>170</v>
      </c>
      <c r="L62" s="160">
        <v>45474</v>
      </c>
      <c r="M62" s="52">
        <f>IF(H62&gt;0,IF(COUNTIF($A$2:A62,A62)&gt;1,0,1),0)</f>
        <v>1</v>
      </c>
      <c r="N62"/>
    </row>
    <row r="63" spans="1:21" s="17" customFormat="1" x14ac:dyDescent="0.25">
      <c r="A63" t="s">
        <v>182</v>
      </c>
      <c r="B63" t="s">
        <v>167</v>
      </c>
      <c r="C63" t="s">
        <v>14</v>
      </c>
      <c r="D63" t="s">
        <v>165</v>
      </c>
      <c r="E63" t="s">
        <v>171</v>
      </c>
      <c r="F63" t="s">
        <v>163</v>
      </c>
      <c r="G63" s="177">
        <v>-19.63</v>
      </c>
      <c r="H63" s="60">
        <v>45499</v>
      </c>
      <c r="I63" s="60">
        <v>45499</v>
      </c>
      <c r="J63" t="s">
        <v>163</v>
      </c>
      <c r="K63" t="s">
        <v>170</v>
      </c>
      <c r="L63" s="160">
        <v>45474</v>
      </c>
      <c r="M63" s="52">
        <f>IF(H63&gt;0,IF(COUNTIF($A$2:A63,A63)&gt;1,0,1),0)</f>
        <v>0</v>
      </c>
      <c r="N63"/>
    </row>
    <row r="64" spans="1:21" s="17" customFormat="1" x14ac:dyDescent="0.25">
      <c r="A64" t="s">
        <v>181</v>
      </c>
      <c r="B64" t="s">
        <v>167</v>
      </c>
      <c r="C64" t="s">
        <v>14</v>
      </c>
      <c r="D64" t="s">
        <v>165</v>
      </c>
      <c r="E64" t="s">
        <v>171</v>
      </c>
      <c r="F64" t="s">
        <v>163</v>
      </c>
      <c r="G64" s="177">
        <v>-51.8</v>
      </c>
      <c r="H64" s="60">
        <v>45499</v>
      </c>
      <c r="I64" s="60">
        <v>45499</v>
      </c>
      <c r="J64" t="s">
        <v>163</v>
      </c>
      <c r="K64" t="s">
        <v>170</v>
      </c>
      <c r="L64" s="160">
        <v>45474</v>
      </c>
      <c r="M64" s="52">
        <f>IF(H64&gt;0,IF(COUNTIF($A$2:A64,A64)&gt;1,0,1),0)</f>
        <v>1</v>
      </c>
      <c r="N64"/>
      <c r="O64"/>
      <c r="P64"/>
      <c r="Q64"/>
      <c r="R64"/>
      <c r="S64"/>
      <c r="T64"/>
      <c r="U64"/>
    </row>
    <row r="65" spans="1:21" s="17" customFormat="1" x14ac:dyDescent="0.25">
      <c r="A65" t="s">
        <v>181</v>
      </c>
      <c r="B65" t="s">
        <v>167</v>
      </c>
      <c r="C65" t="s">
        <v>14</v>
      </c>
      <c r="D65" t="s">
        <v>165</v>
      </c>
      <c r="E65" t="s">
        <v>171</v>
      </c>
      <c r="F65" t="s">
        <v>163</v>
      </c>
      <c r="G65" s="177">
        <v>-10.33</v>
      </c>
      <c r="H65" s="60">
        <v>45499</v>
      </c>
      <c r="I65" s="60">
        <v>45499</v>
      </c>
      <c r="J65" t="s">
        <v>163</v>
      </c>
      <c r="K65" t="s">
        <v>170</v>
      </c>
      <c r="L65" s="160">
        <v>45474</v>
      </c>
      <c r="M65" s="52">
        <f>IF(H65&gt;0,IF(COUNTIF($A$2:A65,A65)&gt;1,0,1),0)</f>
        <v>0</v>
      </c>
      <c r="N65"/>
      <c r="O65"/>
      <c r="P65"/>
      <c r="Q65"/>
      <c r="R65"/>
      <c r="S65"/>
      <c r="T65"/>
      <c r="U65"/>
    </row>
    <row r="66" spans="1:21" s="17" customFormat="1" x14ac:dyDescent="0.25">
      <c r="A66" t="s">
        <v>180</v>
      </c>
      <c r="B66" t="s">
        <v>167</v>
      </c>
      <c r="C66" t="s">
        <v>14</v>
      </c>
      <c r="D66" t="s">
        <v>165</v>
      </c>
      <c r="E66" t="s">
        <v>171</v>
      </c>
      <c r="F66" t="s">
        <v>163</v>
      </c>
      <c r="G66" s="177">
        <v>-32.25</v>
      </c>
      <c r="H66" s="60">
        <v>45499</v>
      </c>
      <c r="I66" s="60">
        <v>45499</v>
      </c>
      <c r="J66" t="s">
        <v>163</v>
      </c>
      <c r="K66" t="s">
        <v>170</v>
      </c>
      <c r="L66" s="160">
        <v>45474</v>
      </c>
      <c r="M66" s="52">
        <f>IF(H66&gt;0,IF(COUNTIF($A$2:A66,A66)&gt;1,0,1),0)</f>
        <v>1</v>
      </c>
      <c r="N66"/>
      <c r="O66"/>
      <c r="P66"/>
      <c r="Q66"/>
      <c r="R66"/>
      <c r="S66"/>
      <c r="T66"/>
      <c r="U66"/>
    </row>
    <row r="67" spans="1:21" s="17" customFormat="1" x14ac:dyDescent="0.25">
      <c r="A67" t="s">
        <v>180</v>
      </c>
      <c r="B67" t="s">
        <v>167</v>
      </c>
      <c r="C67" t="s">
        <v>14</v>
      </c>
      <c r="D67" t="s">
        <v>165</v>
      </c>
      <c r="E67" t="s">
        <v>171</v>
      </c>
      <c r="F67" t="s">
        <v>163</v>
      </c>
      <c r="G67" s="177">
        <v>-7.23</v>
      </c>
      <c r="H67" s="60">
        <v>45499</v>
      </c>
      <c r="I67" s="60">
        <v>45499</v>
      </c>
      <c r="J67" t="s">
        <v>163</v>
      </c>
      <c r="K67" t="s">
        <v>170</v>
      </c>
      <c r="L67" s="160">
        <v>45474</v>
      </c>
      <c r="M67" s="52">
        <f>IF(H67&gt;0,IF(COUNTIF($A$2:A67,A67)&gt;1,0,1),0)</f>
        <v>0</v>
      </c>
      <c r="N67"/>
      <c r="O67"/>
      <c r="P67"/>
      <c r="Q67"/>
      <c r="R67"/>
      <c r="S67"/>
      <c r="T67"/>
      <c r="U67"/>
    </row>
    <row r="68" spans="1:21" s="17" customFormat="1" x14ac:dyDescent="0.25">
      <c r="A68" t="s">
        <v>179</v>
      </c>
      <c r="B68" t="s">
        <v>167</v>
      </c>
      <c r="C68" t="s">
        <v>14</v>
      </c>
      <c r="D68" t="s">
        <v>165</v>
      </c>
      <c r="E68" t="s">
        <v>171</v>
      </c>
      <c r="F68" t="s">
        <v>163</v>
      </c>
      <c r="G68" s="177">
        <v>-47.89</v>
      </c>
      <c r="H68" s="60">
        <v>45502</v>
      </c>
      <c r="I68" s="60">
        <v>45502</v>
      </c>
      <c r="J68" t="s">
        <v>163</v>
      </c>
      <c r="K68" t="s">
        <v>170</v>
      </c>
      <c r="L68" s="160">
        <v>45474</v>
      </c>
      <c r="M68" s="52">
        <f>IF(H68&gt;0,IF(COUNTIF($A$2:A68,A68)&gt;1,0,1),0)</f>
        <v>1</v>
      </c>
      <c r="N68"/>
      <c r="O68"/>
      <c r="P68"/>
      <c r="Q68"/>
      <c r="R68"/>
      <c r="S68"/>
      <c r="T68"/>
      <c r="U68"/>
    </row>
    <row r="69" spans="1:21" s="17" customFormat="1" x14ac:dyDescent="0.25">
      <c r="A69" t="s">
        <v>179</v>
      </c>
      <c r="B69" t="s">
        <v>167</v>
      </c>
      <c r="C69" t="s">
        <v>14</v>
      </c>
      <c r="D69" t="s">
        <v>165</v>
      </c>
      <c r="E69" t="s">
        <v>171</v>
      </c>
      <c r="F69" t="s">
        <v>163</v>
      </c>
      <c r="G69" s="177">
        <v>-10.33</v>
      </c>
      <c r="H69" s="60">
        <v>45502</v>
      </c>
      <c r="I69" s="60">
        <v>45502</v>
      </c>
      <c r="J69" t="s">
        <v>163</v>
      </c>
      <c r="K69" t="s">
        <v>170</v>
      </c>
      <c r="L69" s="160">
        <v>45474</v>
      </c>
      <c r="M69" s="52">
        <f>IF(H69&gt;0,IF(COUNTIF($A$2:A69,A69)&gt;1,0,1),0)</f>
        <v>0</v>
      </c>
      <c r="N69"/>
      <c r="O69"/>
      <c r="P69"/>
      <c r="Q69"/>
      <c r="R69"/>
      <c r="S69"/>
      <c r="T69"/>
      <c r="U69"/>
    </row>
    <row r="70" spans="1:21" s="17" customFormat="1" x14ac:dyDescent="0.25">
      <c r="A70" t="s">
        <v>178</v>
      </c>
      <c r="B70" t="s">
        <v>167</v>
      </c>
      <c r="C70" t="s">
        <v>14</v>
      </c>
      <c r="D70" t="s">
        <v>165</v>
      </c>
      <c r="E70" t="s">
        <v>171</v>
      </c>
      <c r="F70" t="s">
        <v>163</v>
      </c>
      <c r="G70" s="177">
        <v>-0.98</v>
      </c>
      <c r="H70" s="60">
        <v>45502</v>
      </c>
      <c r="I70" s="60">
        <v>45502</v>
      </c>
      <c r="J70" t="s">
        <v>163</v>
      </c>
      <c r="K70" t="s">
        <v>170</v>
      </c>
      <c r="L70" s="160">
        <v>45474</v>
      </c>
      <c r="M70" s="52">
        <f>IF(H70&gt;0,IF(COUNTIF($A$2:A70,A70)&gt;1,0,1),0)</f>
        <v>1</v>
      </c>
      <c r="N70"/>
      <c r="O70"/>
      <c r="P70"/>
      <c r="Q70"/>
      <c r="R70"/>
      <c r="S70"/>
      <c r="T70"/>
      <c r="U70"/>
    </row>
    <row r="71" spans="1:21" s="17" customFormat="1" x14ac:dyDescent="0.25">
      <c r="A71" t="s">
        <v>177</v>
      </c>
      <c r="B71" t="s">
        <v>167</v>
      </c>
      <c r="C71" t="s">
        <v>14</v>
      </c>
      <c r="D71" t="s">
        <v>165</v>
      </c>
      <c r="E71" t="s">
        <v>171</v>
      </c>
      <c r="F71" t="s">
        <v>163</v>
      </c>
      <c r="G71" s="177">
        <v>-185.93</v>
      </c>
      <c r="H71" s="60">
        <v>45502</v>
      </c>
      <c r="I71" s="60">
        <v>45502</v>
      </c>
      <c r="J71" t="s">
        <v>163</v>
      </c>
      <c r="K71" t="s">
        <v>170</v>
      </c>
      <c r="L71" s="160">
        <v>45474</v>
      </c>
      <c r="M71" s="52">
        <f>IF(H71&gt;0,IF(COUNTIF($A$2:A71,A71)&gt;1,0,1),0)</f>
        <v>1</v>
      </c>
      <c r="N71"/>
      <c r="O71"/>
      <c r="P71"/>
      <c r="Q71"/>
      <c r="R71"/>
      <c r="S71"/>
      <c r="T71"/>
      <c r="U71"/>
    </row>
    <row r="72" spans="1:21" s="17" customFormat="1" x14ac:dyDescent="0.25">
      <c r="A72" t="s">
        <v>176</v>
      </c>
      <c r="B72" t="s">
        <v>167</v>
      </c>
      <c r="C72" t="s">
        <v>14</v>
      </c>
      <c r="D72" t="s">
        <v>165</v>
      </c>
      <c r="E72" t="s">
        <v>171</v>
      </c>
      <c r="F72" t="s">
        <v>163</v>
      </c>
      <c r="G72" s="177">
        <v>-51.8</v>
      </c>
      <c r="H72" s="60">
        <v>45502</v>
      </c>
      <c r="I72" s="60">
        <v>45502</v>
      </c>
      <c r="J72" t="s">
        <v>163</v>
      </c>
      <c r="K72" t="s">
        <v>170</v>
      </c>
      <c r="L72" s="160">
        <v>45474</v>
      </c>
      <c r="M72" s="52">
        <f>IF(H72&gt;0,IF(COUNTIF($A$2:A72,A72)&gt;1,0,1),0)</f>
        <v>1</v>
      </c>
      <c r="N72"/>
      <c r="O72"/>
      <c r="P72"/>
      <c r="Q72"/>
      <c r="R72"/>
      <c r="S72"/>
      <c r="T72"/>
      <c r="U72"/>
    </row>
    <row r="73" spans="1:21" s="17" customFormat="1" x14ac:dyDescent="0.25">
      <c r="A73" t="s">
        <v>176</v>
      </c>
      <c r="B73" t="s">
        <v>167</v>
      </c>
      <c r="C73" t="s">
        <v>14</v>
      </c>
      <c r="D73" t="s">
        <v>165</v>
      </c>
      <c r="E73" t="s">
        <v>171</v>
      </c>
      <c r="F73" t="s">
        <v>163</v>
      </c>
      <c r="G73" s="177">
        <v>-16.53</v>
      </c>
      <c r="H73" s="60">
        <v>45502</v>
      </c>
      <c r="I73" s="60">
        <v>45502</v>
      </c>
      <c r="J73" t="s">
        <v>163</v>
      </c>
      <c r="K73" t="s">
        <v>170</v>
      </c>
      <c r="L73" s="160">
        <v>45474</v>
      </c>
      <c r="M73" s="52">
        <f>IF(H73&gt;0,IF(COUNTIF($A$2:A73,A73)&gt;1,0,1),0)</f>
        <v>0</v>
      </c>
      <c r="N73"/>
      <c r="O73"/>
      <c r="P73"/>
      <c r="Q73"/>
      <c r="R73"/>
      <c r="S73"/>
      <c r="T73"/>
      <c r="U73"/>
    </row>
    <row r="74" spans="1:21" s="17" customFormat="1" x14ac:dyDescent="0.25">
      <c r="A74" t="s">
        <v>175</v>
      </c>
      <c r="B74" t="s">
        <v>167</v>
      </c>
      <c r="C74" t="s">
        <v>14</v>
      </c>
      <c r="D74" t="s">
        <v>165</v>
      </c>
      <c r="E74" t="s">
        <v>171</v>
      </c>
      <c r="F74" t="s">
        <v>163</v>
      </c>
      <c r="G74" s="177">
        <v>-24.43</v>
      </c>
      <c r="H74" s="60">
        <v>45502</v>
      </c>
      <c r="I74" s="60">
        <v>45502</v>
      </c>
      <c r="J74" t="s">
        <v>163</v>
      </c>
      <c r="K74" t="s">
        <v>170</v>
      </c>
      <c r="L74" s="160">
        <v>45474</v>
      </c>
      <c r="M74" s="52">
        <f>IF(H74&gt;0,IF(COUNTIF($A$2:A74,A74)&gt;1,0,1),0)</f>
        <v>1</v>
      </c>
      <c r="N74"/>
      <c r="O74"/>
      <c r="P74"/>
      <c r="Q74"/>
      <c r="R74"/>
      <c r="S74"/>
      <c r="T74"/>
      <c r="U74"/>
    </row>
    <row r="75" spans="1:21" s="17" customFormat="1" x14ac:dyDescent="0.25">
      <c r="A75" t="s">
        <v>175</v>
      </c>
      <c r="B75" t="s">
        <v>167</v>
      </c>
      <c r="C75" t="s">
        <v>14</v>
      </c>
      <c r="D75" t="s">
        <v>165</v>
      </c>
      <c r="E75" t="s">
        <v>171</v>
      </c>
      <c r="F75" t="s">
        <v>163</v>
      </c>
      <c r="G75" s="177">
        <v>-7.23</v>
      </c>
      <c r="H75" s="60">
        <v>45502</v>
      </c>
      <c r="I75" s="60">
        <v>45502</v>
      </c>
      <c r="J75" t="s">
        <v>163</v>
      </c>
      <c r="K75" t="s">
        <v>170</v>
      </c>
      <c r="L75" s="160">
        <v>45474</v>
      </c>
      <c r="M75" s="52">
        <f>IF(H75&gt;0,IF(COUNTIF($A$2:A75,A75)&gt;1,0,1),0)</f>
        <v>0</v>
      </c>
      <c r="N75"/>
      <c r="O75"/>
      <c r="P75"/>
      <c r="Q75"/>
      <c r="R75"/>
      <c r="S75"/>
      <c r="T75"/>
      <c r="U75"/>
    </row>
    <row r="76" spans="1:21" s="17" customFormat="1" x14ac:dyDescent="0.25">
      <c r="A76" t="s">
        <v>174</v>
      </c>
      <c r="B76" t="s">
        <v>167</v>
      </c>
      <c r="C76" t="s">
        <v>14</v>
      </c>
      <c r="D76" t="s">
        <v>165</v>
      </c>
      <c r="E76" t="s">
        <v>171</v>
      </c>
      <c r="F76" t="s">
        <v>163</v>
      </c>
      <c r="G76" s="177">
        <v>-76.23</v>
      </c>
      <c r="H76" s="60">
        <v>45502</v>
      </c>
      <c r="I76" s="60">
        <v>45502</v>
      </c>
      <c r="J76" t="s">
        <v>163</v>
      </c>
      <c r="K76" t="s">
        <v>170</v>
      </c>
      <c r="L76" s="160">
        <v>45474</v>
      </c>
      <c r="M76" s="52">
        <f>IF(H76&gt;0,IF(COUNTIF($A$2:A76,A76)&gt;1,0,1),0)</f>
        <v>1</v>
      </c>
      <c r="N76"/>
      <c r="O76"/>
      <c r="P76"/>
      <c r="Q76"/>
      <c r="R76"/>
      <c r="S76"/>
      <c r="T76"/>
      <c r="U76"/>
    </row>
    <row r="77" spans="1:21" s="17" customFormat="1" x14ac:dyDescent="0.25">
      <c r="A77" t="s">
        <v>174</v>
      </c>
      <c r="B77" t="s">
        <v>167</v>
      </c>
      <c r="C77" t="s">
        <v>14</v>
      </c>
      <c r="D77" t="s">
        <v>165</v>
      </c>
      <c r="E77" t="s">
        <v>171</v>
      </c>
      <c r="F77" t="s">
        <v>163</v>
      </c>
      <c r="G77" s="177">
        <v>-20.66</v>
      </c>
      <c r="H77" s="60">
        <v>45502</v>
      </c>
      <c r="I77" s="60">
        <v>45502</v>
      </c>
      <c r="J77" t="s">
        <v>163</v>
      </c>
      <c r="K77" t="s">
        <v>170</v>
      </c>
      <c r="L77" s="160">
        <v>45474</v>
      </c>
      <c r="M77" s="52">
        <f>IF(H77&gt;0,IF(COUNTIF($A$2:A77,A77)&gt;1,0,1),0)</f>
        <v>0</v>
      </c>
      <c r="N77"/>
      <c r="O77"/>
      <c r="P77"/>
      <c r="Q77"/>
      <c r="R77"/>
      <c r="S77"/>
      <c r="T77"/>
      <c r="U77"/>
    </row>
    <row r="78" spans="1:21" s="17" customFormat="1" x14ac:dyDescent="0.25">
      <c r="A78" t="s">
        <v>173</v>
      </c>
      <c r="B78" t="s">
        <v>167</v>
      </c>
      <c r="C78" t="s">
        <v>14</v>
      </c>
      <c r="D78" t="s">
        <v>165</v>
      </c>
      <c r="E78" t="s">
        <v>171</v>
      </c>
      <c r="F78" t="s">
        <v>163</v>
      </c>
      <c r="G78" s="177">
        <v>-15.64</v>
      </c>
      <c r="H78" s="60">
        <v>45502</v>
      </c>
      <c r="I78" s="60">
        <v>45502</v>
      </c>
      <c r="J78" t="s">
        <v>163</v>
      </c>
      <c r="K78" t="s">
        <v>170</v>
      </c>
      <c r="L78" s="160">
        <v>45474</v>
      </c>
      <c r="M78" s="52">
        <f>IF(H78&gt;0,IF(COUNTIF($A$2:A78,A78)&gt;1,0,1),0)</f>
        <v>1</v>
      </c>
      <c r="N78"/>
      <c r="O78"/>
      <c r="P78"/>
      <c r="Q78"/>
      <c r="R78"/>
      <c r="S78"/>
      <c r="T78"/>
      <c r="U78"/>
    </row>
    <row r="79" spans="1:21" s="17" customFormat="1" x14ac:dyDescent="0.25">
      <c r="A79" t="s">
        <v>173</v>
      </c>
      <c r="B79" t="s">
        <v>167</v>
      </c>
      <c r="C79" t="s">
        <v>14</v>
      </c>
      <c r="D79" t="s">
        <v>165</v>
      </c>
      <c r="E79" t="s">
        <v>171</v>
      </c>
      <c r="F79" t="s">
        <v>163</v>
      </c>
      <c r="G79" s="177">
        <v>-4.13</v>
      </c>
      <c r="H79" s="60">
        <v>45502</v>
      </c>
      <c r="I79" s="60">
        <v>45502</v>
      </c>
      <c r="J79" t="s">
        <v>163</v>
      </c>
      <c r="K79" t="s">
        <v>170</v>
      </c>
      <c r="L79" s="160">
        <v>45474</v>
      </c>
      <c r="M79" s="52">
        <f>IF(H79&gt;0,IF(COUNTIF($A$2:A79,A79)&gt;1,0,1),0)</f>
        <v>0</v>
      </c>
      <c r="N79"/>
      <c r="O79"/>
      <c r="P79"/>
      <c r="Q79"/>
      <c r="R79"/>
      <c r="S79"/>
      <c r="T79"/>
      <c r="U79"/>
    </row>
    <row r="80" spans="1:21" s="17" customFormat="1" x14ac:dyDescent="0.25">
      <c r="A80" t="s">
        <v>172</v>
      </c>
      <c r="B80" t="s">
        <v>167</v>
      </c>
      <c r="C80" t="s">
        <v>14</v>
      </c>
      <c r="D80" t="s">
        <v>165</v>
      </c>
      <c r="E80" t="s">
        <v>171</v>
      </c>
      <c r="F80" t="s">
        <v>163</v>
      </c>
      <c r="G80" s="177">
        <v>-130.11000000000001</v>
      </c>
      <c r="H80" s="60">
        <v>45503</v>
      </c>
      <c r="I80" s="60">
        <v>45503</v>
      </c>
      <c r="J80" t="s">
        <v>163</v>
      </c>
      <c r="K80" t="s">
        <v>170</v>
      </c>
      <c r="L80" s="160">
        <v>45474</v>
      </c>
      <c r="M80" s="52">
        <f>IF(H80&gt;0,IF(COUNTIF($A$2:A80,A80)&gt;1,0,1),0)</f>
        <v>1</v>
      </c>
      <c r="N80"/>
      <c r="O80"/>
      <c r="P80"/>
      <c r="Q80"/>
      <c r="R80"/>
      <c r="S80"/>
      <c r="T80"/>
      <c r="U80"/>
    </row>
    <row r="81" spans="1:21" s="17" customFormat="1" x14ac:dyDescent="0.25">
      <c r="A81" t="s">
        <v>172</v>
      </c>
      <c r="B81" t="s">
        <v>167</v>
      </c>
      <c r="C81" t="s">
        <v>14</v>
      </c>
      <c r="D81" t="s">
        <v>165</v>
      </c>
      <c r="E81" t="s">
        <v>171</v>
      </c>
      <c r="F81" t="s">
        <v>163</v>
      </c>
      <c r="G81" s="177">
        <v>-22.72</v>
      </c>
      <c r="H81" s="60">
        <v>45503</v>
      </c>
      <c r="I81" s="60">
        <v>45503</v>
      </c>
      <c r="J81" t="s">
        <v>163</v>
      </c>
      <c r="K81" t="s">
        <v>170</v>
      </c>
      <c r="L81" s="160">
        <v>45474</v>
      </c>
      <c r="M81" s="52">
        <f>IF(H81&gt;0,IF(COUNTIF($A$2:A81,A81)&gt;1,0,1),0)</f>
        <v>0</v>
      </c>
      <c r="N81"/>
      <c r="O81"/>
      <c r="P81"/>
      <c r="Q81"/>
      <c r="R81"/>
      <c r="S81"/>
      <c r="T81"/>
      <c r="U81"/>
    </row>
    <row r="82" spans="1:21" s="17" customFormat="1" x14ac:dyDescent="0.25">
      <c r="A82" t="s">
        <v>169</v>
      </c>
      <c r="B82" t="s">
        <v>167</v>
      </c>
      <c r="C82" t="s">
        <v>14</v>
      </c>
      <c r="D82" t="s">
        <v>165</v>
      </c>
      <c r="E82" t="s">
        <v>171</v>
      </c>
      <c r="F82" t="s">
        <v>163</v>
      </c>
      <c r="G82" s="177">
        <v>-457.39</v>
      </c>
      <c r="H82" s="60">
        <v>45503</v>
      </c>
      <c r="I82" s="60">
        <v>45503</v>
      </c>
      <c r="J82" t="s">
        <v>163</v>
      </c>
      <c r="K82" t="s">
        <v>170</v>
      </c>
      <c r="L82" s="160">
        <v>45474</v>
      </c>
      <c r="M82" s="52">
        <f>IF(H82&gt;0,IF(COUNTIF($A$2:A82,A82)&gt;1,0,1),0)</f>
        <v>0</v>
      </c>
      <c r="N82"/>
      <c r="O82"/>
      <c r="P82"/>
      <c r="Q82"/>
      <c r="R82"/>
      <c r="S82"/>
      <c r="T82"/>
      <c r="U82"/>
    </row>
    <row r="83" spans="1:21" s="17" customFormat="1" x14ac:dyDescent="0.25">
      <c r="A83" t="s">
        <v>169</v>
      </c>
      <c r="B83" t="s">
        <v>167</v>
      </c>
      <c r="C83" t="s">
        <v>14</v>
      </c>
      <c r="D83" t="s">
        <v>165</v>
      </c>
      <c r="E83" t="s">
        <v>171</v>
      </c>
      <c r="F83" t="s">
        <v>163</v>
      </c>
      <c r="G83" s="177">
        <v>-16.53</v>
      </c>
      <c r="H83" s="60">
        <v>45503</v>
      </c>
      <c r="I83" s="60">
        <v>45503</v>
      </c>
      <c r="J83" t="s">
        <v>163</v>
      </c>
      <c r="K83" t="s">
        <v>170</v>
      </c>
      <c r="L83" s="160">
        <v>45474</v>
      </c>
      <c r="M83" s="52">
        <f>IF(H83&gt;0,IF(COUNTIF($A$2:A83,A83)&gt;1,0,1),0)</f>
        <v>0</v>
      </c>
      <c r="N83"/>
      <c r="O83"/>
      <c r="P83"/>
      <c r="Q83"/>
      <c r="R83"/>
      <c r="S83"/>
      <c r="T83"/>
      <c r="U83"/>
    </row>
    <row r="84" spans="1:21" s="17" customFormat="1" x14ac:dyDescent="0.25">
      <c r="A84" t="s">
        <v>169</v>
      </c>
      <c r="B84" t="s">
        <v>167</v>
      </c>
      <c r="C84" t="s">
        <v>166</v>
      </c>
      <c r="D84" t="s">
        <v>165</v>
      </c>
      <c r="E84" t="s">
        <v>164</v>
      </c>
      <c r="F84" t="s">
        <v>163</v>
      </c>
      <c r="G84" s="177">
        <v>27.36</v>
      </c>
      <c r="H84" s="60">
        <v>45503</v>
      </c>
      <c r="I84" s="60">
        <v>45481</v>
      </c>
      <c r="J84" t="s">
        <v>163</v>
      </c>
      <c r="K84" t="s">
        <v>162</v>
      </c>
      <c r="L84" s="160">
        <v>45474</v>
      </c>
      <c r="M84" s="52">
        <f>IF(H84&gt;0,IF(COUNTIF($A$2:A84,A84)&gt;1,0,1),0)</f>
        <v>0</v>
      </c>
      <c r="N84"/>
      <c r="O84"/>
      <c r="P84"/>
      <c r="Q84"/>
      <c r="R84"/>
      <c r="S84"/>
      <c r="T84"/>
      <c r="U84"/>
    </row>
    <row r="85" spans="1:21" s="17" customFormat="1" x14ac:dyDescent="0.25">
      <c r="A85" t="s">
        <v>169</v>
      </c>
      <c r="B85" t="s">
        <v>167</v>
      </c>
      <c r="C85" t="s">
        <v>166</v>
      </c>
      <c r="D85" t="s">
        <v>165</v>
      </c>
      <c r="E85" t="s">
        <v>164</v>
      </c>
      <c r="F85" t="s">
        <v>163</v>
      </c>
      <c r="G85" s="177">
        <v>1.03</v>
      </c>
      <c r="H85" s="60">
        <v>45503</v>
      </c>
      <c r="I85" s="60">
        <v>45481</v>
      </c>
      <c r="J85" t="s">
        <v>163</v>
      </c>
      <c r="K85" t="s">
        <v>162</v>
      </c>
      <c r="L85" s="160">
        <v>45474</v>
      </c>
      <c r="M85" s="52">
        <f>IF(H85&gt;0,IF(COUNTIF($A$2:A85,A85)&gt;1,0,1),0)</f>
        <v>0</v>
      </c>
      <c r="N85"/>
      <c r="O85"/>
      <c r="P85"/>
      <c r="Q85"/>
      <c r="R85"/>
      <c r="S85"/>
      <c r="T85"/>
      <c r="U85"/>
    </row>
    <row r="86" spans="1:21" s="17" customFormat="1" x14ac:dyDescent="0.25">
      <c r="A86" t="s">
        <v>168</v>
      </c>
      <c r="B86" t="s">
        <v>167</v>
      </c>
      <c r="C86" t="s">
        <v>166</v>
      </c>
      <c r="D86" t="s">
        <v>165</v>
      </c>
      <c r="E86" t="s">
        <v>164</v>
      </c>
      <c r="F86" t="s">
        <v>163</v>
      </c>
      <c r="G86" s="177">
        <v>48.87</v>
      </c>
      <c r="H86" s="60">
        <v>45504</v>
      </c>
      <c r="I86" s="60">
        <v>45401</v>
      </c>
      <c r="J86" t="s">
        <v>163</v>
      </c>
      <c r="K86" t="s">
        <v>162</v>
      </c>
      <c r="L86" s="160">
        <v>45474</v>
      </c>
      <c r="M86" s="52">
        <f>IF(H86&gt;0,IF(COUNTIF($A$2:A86,A86)&gt;1,0,1),0)</f>
        <v>1</v>
      </c>
      <c r="N86"/>
      <c r="O86"/>
      <c r="P86"/>
      <c r="Q86"/>
      <c r="R86"/>
      <c r="S86"/>
      <c r="T86"/>
      <c r="U86"/>
    </row>
    <row r="87" spans="1:21" s="17" customFormat="1" x14ac:dyDescent="0.25">
      <c r="A87" t="s">
        <v>652</v>
      </c>
      <c r="B87" t="s">
        <v>167</v>
      </c>
      <c r="C87" t="s">
        <v>14</v>
      </c>
      <c r="D87" t="s">
        <v>165</v>
      </c>
      <c r="E87" t="s">
        <v>171</v>
      </c>
      <c r="F87" t="s">
        <v>163</v>
      </c>
      <c r="G87" s="177">
        <v>-217.94</v>
      </c>
      <c r="H87" s="60">
        <v>45505</v>
      </c>
      <c r="I87" s="60">
        <v>45505</v>
      </c>
      <c r="J87" t="s">
        <v>163</v>
      </c>
      <c r="K87" t="s">
        <v>170</v>
      </c>
      <c r="L87" s="160">
        <v>45505</v>
      </c>
      <c r="M87" s="52">
        <f>IF(H87&gt;0,IF(COUNTIF($A$2:A87,A87)&gt;1,0,1),0)</f>
        <v>1</v>
      </c>
      <c r="N87"/>
      <c r="O87"/>
      <c r="P87"/>
      <c r="Q87"/>
      <c r="R87"/>
      <c r="S87"/>
      <c r="T87"/>
      <c r="U87"/>
    </row>
    <row r="88" spans="1:21" s="17" customFormat="1" x14ac:dyDescent="0.25">
      <c r="A88" t="s">
        <v>652</v>
      </c>
      <c r="B88" t="s">
        <v>167</v>
      </c>
      <c r="C88" t="s">
        <v>14</v>
      </c>
      <c r="D88" t="s">
        <v>165</v>
      </c>
      <c r="E88" t="s">
        <v>171</v>
      </c>
      <c r="F88" t="s">
        <v>163</v>
      </c>
      <c r="G88" s="177">
        <v>-84.7</v>
      </c>
      <c r="H88" s="60">
        <v>45505</v>
      </c>
      <c r="I88" s="60">
        <v>45505</v>
      </c>
      <c r="J88" t="s">
        <v>163</v>
      </c>
      <c r="K88" t="s">
        <v>170</v>
      </c>
      <c r="L88" s="160">
        <v>45505</v>
      </c>
      <c r="M88" s="52">
        <f>IF(H88&gt;0,IF(COUNTIF($A$2:A88,A88)&gt;1,0,1),0)</f>
        <v>0</v>
      </c>
      <c r="N88"/>
      <c r="O88"/>
      <c r="P88"/>
      <c r="Q88"/>
      <c r="R88"/>
      <c r="S88"/>
      <c r="T88"/>
      <c r="U88"/>
    </row>
    <row r="89" spans="1:21" s="17" customFormat="1" x14ac:dyDescent="0.25">
      <c r="A89" t="s">
        <v>651</v>
      </c>
      <c r="B89" t="s">
        <v>167</v>
      </c>
      <c r="C89" t="s">
        <v>14</v>
      </c>
      <c r="D89" t="s">
        <v>165</v>
      </c>
      <c r="E89" t="s">
        <v>171</v>
      </c>
      <c r="F89" t="s">
        <v>163</v>
      </c>
      <c r="G89" s="177">
        <v>-103.6</v>
      </c>
      <c r="H89" s="60">
        <v>45505</v>
      </c>
      <c r="I89" s="60">
        <v>45505</v>
      </c>
      <c r="J89" t="s">
        <v>163</v>
      </c>
      <c r="K89" t="s">
        <v>170</v>
      </c>
      <c r="L89" s="160">
        <v>45505</v>
      </c>
      <c r="M89" s="52">
        <f>IF(H89&gt;0,IF(COUNTIF($A$2:A89,A89)&gt;1,0,1),0)</f>
        <v>1</v>
      </c>
      <c r="N89"/>
      <c r="O89"/>
      <c r="P89"/>
      <c r="Q89"/>
      <c r="R89"/>
      <c r="S89"/>
      <c r="T89"/>
      <c r="U89"/>
    </row>
    <row r="90" spans="1:21" s="17" customFormat="1" x14ac:dyDescent="0.25">
      <c r="A90" t="s">
        <v>651</v>
      </c>
      <c r="B90" t="s">
        <v>167</v>
      </c>
      <c r="C90" t="s">
        <v>14</v>
      </c>
      <c r="D90" t="s">
        <v>165</v>
      </c>
      <c r="E90" t="s">
        <v>171</v>
      </c>
      <c r="F90" t="s">
        <v>163</v>
      </c>
      <c r="G90" s="177">
        <v>-40.28</v>
      </c>
      <c r="H90" s="60">
        <v>45505</v>
      </c>
      <c r="I90" s="60">
        <v>45505</v>
      </c>
      <c r="J90" t="s">
        <v>163</v>
      </c>
      <c r="K90" t="s">
        <v>170</v>
      </c>
      <c r="L90" s="160">
        <v>45505</v>
      </c>
      <c r="M90" s="52">
        <f>IF(H90&gt;0,IF(COUNTIF($A$2:A90,A90)&gt;1,0,1),0)</f>
        <v>0</v>
      </c>
      <c r="N90"/>
      <c r="O90"/>
      <c r="P90"/>
      <c r="Q90"/>
      <c r="R90"/>
      <c r="S90"/>
      <c r="T90"/>
      <c r="U90"/>
    </row>
    <row r="91" spans="1:21" s="17" customFormat="1" x14ac:dyDescent="0.25">
      <c r="A91" t="s">
        <v>650</v>
      </c>
      <c r="B91" t="s">
        <v>167</v>
      </c>
      <c r="C91" t="s">
        <v>14</v>
      </c>
      <c r="D91" t="s">
        <v>165</v>
      </c>
      <c r="E91" t="s">
        <v>171</v>
      </c>
      <c r="F91" t="s">
        <v>163</v>
      </c>
      <c r="G91" s="177">
        <v>-179.83</v>
      </c>
      <c r="H91" s="60">
        <v>45505</v>
      </c>
      <c r="I91" s="60">
        <v>45505</v>
      </c>
      <c r="J91" t="s">
        <v>163</v>
      </c>
      <c r="K91" t="s">
        <v>170</v>
      </c>
      <c r="L91" s="160">
        <v>45505</v>
      </c>
      <c r="M91" s="52">
        <f>IF(H91&gt;0,IF(COUNTIF($A$2:A91,A91)&gt;1,0,1),0)</f>
        <v>1</v>
      </c>
      <c r="N91"/>
      <c r="O91"/>
      <c r="P91"/>
      <c r="Q91"/>
      <c r="R91"/>
      <c r="S91"/>
      <c r="T91"/>
      <c r="U91"/>
    </row>
    <row r="92" spans="1:21" s="17" customFormat="1" x14ac:dyDescent="0.25">
      <c r="A92" t="s">
        <v>650</v>
      </c>
      <c r="B92" t="s">
        <v>167</v>
      </c>
      <c r="C92" t="s">
        <v>14</v>
      </c>
      <c r="D92" t="s">
        <v>165</v>
      </c>
      <c r="E92" t="s">
        <v>171</v>
      </c>
      <c r="F92" t="s">
        <v>163</v>
      </c>
      <c r="G92" s="177">
        <v>-72.3</v>
      </c>
      <c r="H92" s="60">
        <v>45505</v>
      </c>
      <c r="I92" s="60">
        <v>45505</v>
      </c>
      <c r="J92" t="s">
        <v>163</v>
      </c>
      <c r="K92" t="s">
        <v>170</v>
      </c>
      <c r="L92" s="160">
        <v>45505</v>
      </c>
      <c r="M92" s="52">
        <f>IF(H92&gt;0,IF(COUNTIF($A$2:A92,A92)&gt;1,0,1),0)</f>
        <v>0</v>
      </c>
      <c r="N92"/>
      <c r="O92"/>
      <c r="P92"/>
      <c r="Q92"/>
      <c r="R92"/>
      <c r="S92"/>
      <c r="T92"/>
      <c r="U92"/>
    </row>
    <row r="93" spans="1:21" s="17" customFormat="1" x14ac:dyDescent="0.25">
      <c r="A93" t="s">
        <v>649</v>
      </c>
      <c r="B93" t="s">
        <v>167</v>
      </c>
      <c r="C93" t="s">
        <v>14</v>
      </c>
      <c r="D93" t="s">
        <v>165</v>
      </c>
      <c r="E93" t="s">
        <v>171</v>
      </c>
      <c r="F93" t="s">
        <v>163</v>
      </c>
      <c r="G93" s="177">
        <v>-294.17</v>
      </c>
      <c r="H93" s="60">
        <v>45505</v>
      </c>
      <c r="I93" s="60">
        <v>45505</v>
      </c>
      <c r="J93" t="s">
        <v>163</v>
      </c>
      <c r="K93" t="s">
        <v>170</v>
      </c>
      <c r="L93" s="160">
        <v>45505</v>
      </c>
      <c r="M93" s="52">
        <f>IF(H93&gt;0,IF(COUNTIF($A$2:A93,A93)&gt;1,0,1),0)</f>
        <v>1</v>
      </c>
      <c r="N93"/>
      <c r="O93"/>
      <c r="P93"/>
      <c r="Q93"/>
      <c r="R93"/>
      <c r="S93"/>
      <c r="T93"/>
      <c r="U93"/>
    </row>
    <row r="94" spans="1:21" s="17" customFormat="1" x14ac:dyDescent="0.25">
      <c r="A94" t="s">
        <v>649</v>
      </c>
      <c r="B94" t="s">
        <v>167</v>
      </c>
      <c r="C94" t="s">
        <v>14</v>
      </c>
      <c r="D94" t="s">
        <v>165</v>
      </c>
      <c r="E94" t="s">
        <v>171</v>
      </c>
      <c r="F94" t="s">
        <v>163</v>
      </c>
      <c r="G94" s="177">
        <v>-133.25</v>
      </c>
      <c r="H94" s="60">
        <v>45505</v>
      </c>
      <c r="I94" s="60">
        <v>45505</v>
      </c>
      <c r="J94" t="s">
        <v>163</v>
      </c>
      <c r="K94" t="s">
        <v>170</v>
      </c>
      <c r="L94" s="160">
        <v>45505</v>
      </c>
      <c r="M94" s="52">
        <f>IF(H94&gt;0,IF(COUNTIF($A$2:A94,A94)&gt;1,0,1),0)</f>
        <v>0</v>
      </c>
      <c r="N94"/>
      <c r="O94"/>
      <c r="P94"/>
      <c r="Q94"/>
      <c r="R94"/>
      <c r="S94"/>
      <c r="T94"/>
      <c r="U94"/>
    </row>
    <row r="95" spans="1:21" s="17" customFormat="1" x14ac:dyDescent="0.25">
      <c r="A95" t="s">
        <v>648</v>
      </c>
      <c r="B95" t="s">
        <v>167</v>
      </c>
      <c r="C95" t="s">
        <v>14</v>
      </c>
      <c r="D95" t="s">
        <v>165</v>
      </c>
      <c r="E95" t="s">
        <v>171</v>
      </c>
      <c r="F95" t="s">
        <v>163</v>
      </c>
      <c r="G95" s="177">
        <v>-10.75</v>
      </c>
      <c r="H95" s="60">
        <v>45505</v>
      </c>
      <c r="I95" s="60">
        <v>45505</v>
      </c>
      <c r="J95" t="s">
        <v>163</v>
      </c>
      <c r="K95" t="s">
        <v>170</v>
      </c>
      <c r="L95" s="160">
        <v>45505</v>
      </c>
      <c r="M95" s="52">
        <f>IF(H95&gt;0,IF(COUNTIF($A$2:A95,A95)&gt;1,0,1),0)</f>
        <v>1</v>
      </c>
      <c r="N95"/>
      <c r="O95"/>
      <c r="P95"/>
      <c r="Q95"/>
      <c r="R95"/>
      <c r="S95"/>
      <c r="T95"/>
      <c r="U95"/>
    </row>
    <row r="96" spans="1:21" s="17" customFormat="1" x14ac:dyDescent="0.25">
      <c r="A96" t="s">
        <v>648</v>
      </c>
      <c r="B96" t="s">
        <v>167</v>
      </c>
      <c r="C96" t="s">
        <v>14</v>
      </c>
      <c r="D96" t="s">
        <v>165</v>
      </c>
      <c r="E96" t="s">
        <v>171</v>
      </c>
      <c r="F96" t="s">
        <v>163</v>
      </c>
      <c r="G96" s="177">
        <v>-4.13</v>
      </c>
      <c r="H96" s="60">
        <v>45505</v>
      </c>
      <c r="I96" s="60">
        <v>45505</v>
      </c>
      <c r="J96" t="s">
        <v>163</v>
      </c>
      <c r="K96" t="s">
        <v>170</v>
      </c>
      <c r="L96" s="160">
        <v>45505</v>
      </c>
      <c r="M96" s="52">
        <f>IF(H96&gt;0,IF(COUNTIF($A$2:A96,A96)&gt;1,0,1),0)</f>
        <v>0</v>
      </c>
      <c r="N96"/>
      <c r="O96"/>
      <c r="P96"/>
      <c r="Q96"/>
      <c r="R96"/>
      <c r="S96"/>
      <c r="T96"/>
      <c r="U96"/>
    </row>
    <row r="97" spans="1:21" s="17" customFormat="1" x14ac:dyDescent="0.25">
      <c r="A97" t="s">
        <v>647</v>
      </c>
      <c r="B97" t="s">
        <v>167</v>
      </c>
      <c r="C97" t="s">
        <v>14</v>
      </c>
      <c r="D97" t="s">
        <v>165</v>
      </c>
      <c r="E97" t="s">
        <v>171</v>
      </c>
      <c r="F97" t="s">
        <v>163</v>
      </c>
      <c r="G97" s="177">
        <v>-32.25</v>
      </c>
      <c r="H97" s="60">
        <v>45505</v>
      </c>
      <c r="I97" s="60">
        <v>45505</v>
      </c>
      <c r="J97" t="s">
        <v>163</v>
      </c>
      <c r="K97" t="s">
        <v>170</v>
      </c>
      <c r="L97" s="160">
        <v>45505</v>
      </c>
      <c r="M97" s="52">
        <f>IF(H97&gt;0,IF(COUNTIF($A$2:A97,A97)&gt;1,0,1),0)</f>
        <v>1</v>
      </c>
      <c r="N97"/>
      <c r="O97"/>
      <c r="P97"/>
      <c r="Q97"/>
      <c r="R97"/>
      <c r="S97"/>
      <c r="T97"/>
      <c r="U97"/>
    </row>
    <row r="98" spans="1:21" s="17" customFormat="1" x14ac:dyDescent="0.25">
      <c r="A98" t="s">
        <v>647</v>
      </c>
      <c r="B98" t="s">
        <v>167</v>
      </c>
      <c r="C98" t="s">
        <v>14</v>
      </c>
      <c r="D98" t="s">
        <v>165</v>
      </c>
      <c r="E98" t="s">
        <v>171</v>
      </c>
      <c r="F98" t="s">
        <v>163</v>
      </c>
      <c r="G98" s="177">
        <v>-11.36</v>
      </c>
      <c r="H98" s="60">
        <v>45505</v>
      </c>
      <c r="I98" s="60">
        <v>45505</v>
      </c>
      <c r="J98" t="s">
        <v>163</v>
      </c>
      <c r="K98" t="s">
        <v>170</v>
      </c>
      <c r="L98" s="160">
        <v>45505</v>
      </c>
      <c r="M98" s="52">
        <f>IF(H98&gt;0,IF(COUNTIF($A$2:A98,A98)&gt;1,0,1),0)</f>
        <v>0</v>
      </c>
      <c r="N98"/>
      <c r="O98"/>
      <c r="P98"/>
      <c r="Q98"/>
      <c r="R98"/>
      <c r="S98"/>
      <c r="T98"/>
      <c r="U98"/>
    </row>
    <row r="99" spans="1:21" s="17" customFormat="1" x14ac:dyDescent="0.25">
      <c r="A99" t="s">
        <v>646</v>
      </c>
      <c r="B99" t="s">
        <v>167</v>
      </c>
      <c r="C99" t="s">
        <v>14</v>
      </c>
      <c r="D99" t="s">
        <v>165</v>
      </c>
      <c r="E99" t="s">
        <v>171</v>
      </c>
      <c r="F99" t="s">
        <v>163</v>
      </c>
      <c r="G99" s="177">
        <v>-25.41</v>
      </c>
      <c r="H99" s="60">
        <v>45506</v>
      </c>
      <c r="I99" s="60">
        <v>45506</v>
      </c>
      <c r="J99" t="s">
        <v>163</v>
      </c>
      <c r="K99" t="s">
        <v>170</v>
      </c>
      <c r="L99" s="160">
        <v>45505</v>
      </c>
      <c r="M99" s="52">
        <f>IF(H99&gt;0,IF(COUNTIF($A$2:A99,A99)&gt;1,0,1),0)</f>
        <v>1</v>
      </c>
      <c r="N99"/>
      <c r="O99"/>
      <c r="P99"/>
      <c r="Q99"/>
      <c r="R99"/>
      <c r="S99"/>
      <c r="T99"/>
      <c r="U99"/>
    </row>
    <row r="100" spans="1:21" s="17" customFormat="1" x14ac:dyDescent="0.25">
      <c r="A100" t="s">
        <v>646</v>
      </c>
      <c r="B100" t="s">
        <v>167</v>
      </c>
      <c r="C100" t="s">
        <v>14</v>
      </c>
      <c r="D100" t="s">
        <v>165</v>
      </c>
      <c r="E100" t="s">
        <v>171</v>
      </c>
      <c r="F100" t="s">
        <v>163</v>
      </c>
      <c r="G100" s="177">
        <v>-8.26</v>
      </c>
      <c r="H100" s="60">
        <v>45506</v>
      </c>
      <c r="I100" s="60">
        <v>45506</v>
      </c>
      <c r="J100" t="s">
        <v>163</v>
      </c>
      <c r="K100" t="s">
        <v>170</v>
      </c>
      <c r="L100" s="160">
        <v>45505</v>
      </c>
      <c r="M100" s="52">
        <f>IF(H100&gt;0,IF(COUNTIF($A$2:A100,A100)&gt;1,0,1),0)</f>
        <v>0</v>
      </c>
      <c r="N100"/>
      <c r="O100"/>
      <c r="P100"/>
      <c r="Q100"/>
      <c r="R100"/>
      <c r="S100"/>
      <c r="T100"/>
      <c r="U100"/>
    </row>
    <row r="101" spans="1:21" s="17" customFormat="1" x14ac:dyDescent="0.25">
      <c r="A101" t="s">
        <v>645</v>
      </c>
      <c r="B101" t="s">
        <v>167</v>
      </c>
      <c r="C101" t="s">
        <v>14</v>
      </c>
      <c r="D101" t="s">
        <v>165</v>
      </c>
      <c r="E101" t="s">
        <v>171</v>
      </c>
      <c r="F101" t="s">
        <v>163</v>
      </c>
      <c r="G101" s="177">
        <v>-66.459999999999994</v>
      </c>
      <c r="H101" s="60">
        <v>45506</v>
      </c>
      <c r="I101" s="60">
        <v>45506</v>
      </c>
      <c r="J101" t="s">
        <v>163</v>
      </c>
      <c r="K101" t="s">
        <v>170</v>
      </c>
      <c r="L101" s="160">
        <v>45505</v>
      </c>
      <c r="M101" s="52">
        <f>IF(H101&gt;0,IF(COUNTIF($A$2:A101,A101)&gt;1,0,1),0)</f>
        <v>1</v>
      </c>
      <c r="N101"/>
      <c r="O101"/>
      <c r="P101"/>
      <c r="Q101"/>
      <c r="R101"/>
      <c r="S101"/>
      <c r="T101"/>
      <c r="U101"/>
    </row>
    <row r="102" spans="1:21" s="17" customFormat="1" x14ac:dyDescent="0.25">
      <c r="A102" t="s">
        <v>645</v>
      </c>
      <c r="B102" t="s">
        <v>167</v>
      </c>
      <c r="C102" t="s">
        <v>14</v>
      </c>
      <c r="D102" t="s">
        <v>165</v>
      </c>
      <c r="E102" t="s">
        <v>171</v>
      </c>
      <c r="F102" t="s">
        <v>163</v>
      </c>
      <c r="G102" s="177">
        <v>-19.63</v>
      </c>
      <c r="H102" s="60">
        <v>45506</v>
      </c>
      <c r="I102" s="60">
        <v>45506</v>
      </c>
      <c r="J102" t="s">
        <v>163</v>
      </c>
      <c r="K102" t="s">
        <v>170</v>
      </c>
      <c r="L102" s="160">
        <v>45505</v>
      </c>
      <c r="M102" s="52">
        <f>IF(H102&gt;0,IF(COUNTIF($A$2:A102,A102)&gt;1,0,1),0)</f>
        <v>0</v>
      </c>
      <c r="N102"/>
      <c r="O102"/>
      <c r="P102"/>
      <c r="Q102"/>
      <c r="R102"/>
      <c r="S102"/>
      <c r="T102"/>
      <c r="U102"/>
    </row>
    <row r="103" spans="1:21" s="17" customFormat="1" x14ac:dyDescent="0.25">
      <c r="A103" t="s">
        <v>644</v>
      </c>
      <c r="B103" t="s">
        <v>167</v>
      </c>
      <c r="C103" t="s">
        <v>14</v>
      </c>
      <c r="D103" t="s">
        <v>165</v>
      </c>
      <c r="E103" t="s">
        <v>171</v>
      </c>
      <c r="F103" t="s">
        <v>163</v>
      </c>
      <c r="G103" s="177">
        <v>-94.8</v>
      </c>
      <c r="H103" s="60">
        <v>45506</v>
      </c>
      <c r="I103" s="60">
        <v>45506</v>
      </c>
      <c r="J103" t="s">
        <v>163</v>
      </c>
      <c r="K103" t="s">
        <v>170</v>
      </c>
      <c r="L103" s="160">
        <v>45505</v>
      </c>
      <c r="M103" s="52">
        <f>IF(H103&gt;0,IF(COUNTIF($A$2:A103,A103)&gt;1,0,1),0)</f>
        <v>1</v>
      </c>
      <c r="N103"/>
      <c r="O103"/>
      <c r="P103"/>
      <c r="Q103"/>
      <c r="R103"/>
      <c r="S103"/>
      <c r="T103"/>
      <c r="U103"/>
    </row>
    <row r="104" spans="1:21" s="17" customFormat="1" x14ac:dyDescent="0.25">
      <c r="A104" t="s">
        <v>644</v>
      </c>
      <c r="B104" t="s">
        <v>167</v>
      </c>
      <c r="C104" t="s">
        <v>14</v>
      </c>
      <c r="D104" t="s">
        <v>165</v>
      </c>
      <c r="E104" t="s">
        <v>171</v>
      </c>
      <c r="F104" t="s">
        <v>163</v>
      </c>
      <c r="G104" s="177">
        <v>-33.049999999999997</v>
      </c>
      <c r="H104" s="60">
        <v>45506</v>
      </c>
      <c r="I104" s="60">
        <v>45506</v>
      </c>
      <c r="J104" t="s">
        <v>163</v>
      </c>
      <c r="K104" t="s">
        <v>170</v>
      </c>
      <c r="L104" s="160">
        <v>45505</v>
      </c>
      <c r="M104" s="52">
        <f>IF(H104&gt;0,IF(COUNTIF($A$2:A104,A104)&gt;1,0,1),0)</f>
        <v>0</v>
      </c>
      <c r="N104"/>
      <c r="O104"/>
      <c r="P104"/>
      <c r="Q104"/>
      <c r="R104"/>
      <c r="S104"/>
      <c r="T104"/>
      <c r="U104"/>
    </row>
    <row r="105" spans="1:21" s="17" customFormat="1" x14ac:dyDescent="0.25">
      <c r="A105" t="s">
        <v>643</v>
      </c>
      <c r="B105" t="s">
        <v>167</v>
      </c>
      <c r="C105" t="s">
        <v>14</v>
      </c>
      <c r="D105" t="s">
        <v>165</v>
      </c>
      <c r="E105" t="s">
        <v>171</v>
      </c>
      <c r="F105" t="s">
        <v>163</v>
      </c>
      <c r="G105" s="177">
        <v>-12.71</v>
      </c>
      <c r="H105" s="60">
        <v>45506</v>
      </c>
      <c r="I105" s="60">
        <v>45506</v>
      </c>
      <c r="J105" t="s">
        <v>163</v>
      </c>
      <c r="K105" t="s">
        <v>170</v>
      </c>
      <c r="L105" s="160">
        <v>45505</v>
      </c>
      <c r="M105" s="52">
        <f>IF(H105&gt;0,IF(COUNTIF($A$2:A105,A105)&gt;1,0,1),0)</f>
        <v>1</v>
      </c>
      <c r="N105"/>
      <c r="O105"/>
      <c r="P105"/>
      <c r="Q105"/>
      <c r="R105"/>
      <c r="S105"/>
      <c r="T105"/>
      <c r="U105"/>
    </row>
    <row r="106" spans="1:21" s="17" customFormat="1" x14ac:dyDescent="0.25">
      <c r="A106" t="s">
        <v>643</v>
      </c>
      <c r="B106" t="s">
        <v>167</v>
      </c>
      <c r="C106" t="s">
        <v>14</v>
      </c>
      <c r="D106" t="s">
        <v>165</v>
      </c>
      <c r="E106" t="s">
        <v>171</v>
      </c>
      <c r="F106" t="s">
        <v>163</v>
      </c>
      <c r="G106" s="177">
        <v>-4.13</v>
      </c>
      <c r="H106" s="60">
        <v>45506</v>
      </c>
      <c r="I106" s="60">
        <v>45506</v>
      </c>
      <c r="J106" t="s">
        <v>163</v>
      </c>
      <c r="K106" t="s">
        <v>170</v>
      </c>
      <c r="L106" s="160">
        <v>45505</v>
      </c>
      <c r="M106" s="52">
        <f>IF(H106&gt;0,IF(COUNTIF($A$2:A106,A106)&gt;1,0,1),0)</f>
        <v>0</v>
      </c>
      <c r="N106"/>
      <c r="O106"/>
      <c r="P106"/>
      <c r="Q106"/>
      <c r="R106"/>
      <c r="S106"/>
      <c r="T106"/>
      <c r="U106"/>
    </row>
    <row r="107" spans="1:21" s="17" customFormat="1" x14ac:dyDescent="0.25">
      <c r="A107" t="s">
        <v>642</v>
      </c>
      <c r="B107" t="s">
        <v>167</v>
      </c>
      <c r="C107" t="s">
        <v>14</v>
      </c>
      <c r="D107" t="s">
        <v>165</v>
      </c>
      <c r="E107" t="s">
        <v>171</v>
      </c>
      <c r="F107" t="s">
        <v>163</v>
      </c>
      <c r="G107" s="177">
        <v>-30.3</v>
      </c>
      <c r="H107" s="60">
        <v>45506</v>
      </c>
      <c r="I107" s="60">
        <v>45506</v>
      </c>
      <c r="J107" t="s">
        <v>163</v>
      </c>
      <c r="K107" t="s">
        <v>170</v>
      </c>
      <c r="L107" s="160">
        <v>45505</v>
      </c>
      <c r="M107" s="52">
        <f>IF(H107&gt;0,IF(COUNTIF($A$2:A107,A107)&gt;1,0,1),0)</f>
        <v>1</v>
      </c>
      <c r="N107"/>
      <c r="O107"/>
      <c r="P107"/>
      <c r="Q107"/>
      <c r="R107"/>
      <c r="S107"/>
      <c r="T107"/>
      <c r="U107"/>
    </row>
    <row r="108" spans="1:21" s="17" customFormat="1" x14ac:dyDescent="0.25">
      <c r="A108" t="s">
        <v>642</v>
      </c>
      <c r="B108" t="s">
        <v>167</v>
      </c>
      <c r="C108" t="s">
        <v>14</v>
      </c>
      <c r="D108" t="s">
        <v>165</v>
      </c>
      <c r="E108" t="s">
        <v>171</v>
      </c>
      <c r="F108" t="s">
        <v>163</v>
      </c>
      <c r="G108" s="177">
        <v>-9.3000000000000007</v>
      </c>
      <c r="H108" s="60">
        <v>45506</v>
      </c>
      <c r="I108" s="60">
        <v>45506</v>
      </c>
      <c r="J108" t="s">
        <v>163</v>
      </c>
      <c r="K108" t="s">
        <v>170</v>
      </c>
      <c r="L108" s="160">
        <v>45505</v>
      </c>
      <c r="M108" s="52">
        <f>IF(H108&gt;0,IF(COUNTIF($A$2:A108,A108)&gt;1,0,1),0)</f>
        <v>0</v>
      </c>
      <c r="N108"/>
      <c r="O108"/>
      <c r="P108"/>
      <c r="Q108"/>
      <c r="R108"/>
      <c r="S108"/>
      <c r="T108"/>
      <c r="U108"/>
    </row>
    <row r="109" spans="1:21" s="17" customFormat="1" x14ac:dyDescent="0.25">
      <c r="A109" t="s">
        <v>641</v>
      </c>
      <c r="B109" t="s">
        <v>167</v>
      </c>
      <c r="C109" t="s">
        <v>14</v>
      </c>
      <c r="D109" t="s">
        <v>165</v>
      </c>
      <c r="E109" t="s">
        <v>171</v>
      </c>
      <c r="F109" t="s">
        <v>163</v>
      </c>
      <c r="G109" s="177">
        <v>-670.08</v>
      </c>
      <c r="H109" s="60">
        <v>45506</v>
      </c>
      <c r="I109" s="60">
        <v>45506</v>
      </c>
      <c r="J109" t="s">
        <v>163</v>
      </c>
      <c r="K109" t="s">
        <v>170</v>
      </c>
      <c r="L109" s="160">
        <v>45505</v>
      </c>
      <c r="M109" s="52">
        <f>IF(H109&gt;0,IF(COUNTIF($A$2:A109,A109)&gt;1,0,1),0)</f>
        <v>1</v>
      </c>
      <c r="N109"/>
      <c r="O109"/>
      <c r="P109"/>
      <c r="Q109"/>
      <c r="R109"/>
      <c r="S109"/>
      <c r="T109"/>
      <c r="U109"/>
    </row>
    <row r="110" spans="1:21" s="17" customFormat="1" x14ac:dyDescent="0.25">
      <c r="A110" t="s">
        <v>641</v>
      </c>
      <c r="B110" t="s">
        <v>167</v>
      </c>
      <c r="C110" t="s">
        <v>14</v>
      </c>
      <c r="D110" t="s">
        <v>165</v>
      </c>
      <c r="E110" t="s">
        <v>171</v>
      </c>
      <c r="F110" t="s">
        <v>163</v>
      </c>
      <c r="G110" s="177">
        <v>-375.98</v>
      </c>
      <c r="H110" s="60">
        <v>45506</v>
      </c>
      <c r="I110" s="60">
        <v>45506</v>
      </c>
      <c r="J110" t="s">
        <v>163</v>
      </c>
      <c r="K110" t="s">
        <v>170</v>
      </c>
      <c r="L110" s="160">
        <v>45505</v>
      </c>
      <c r="M110" s="52">
        <f>IF(H110&gt;0,IF(COUNTIF($A$2:A110,A110)&gt;1,0,1),0)</f>
        <v>0</v>
      </c>
      <c r="N110"/>
      <c r="O110"/>
      <c r="P110"/>
      <c r="Q110"/>
      <c r="R110"/>
      <c r="S110"/>
      <c r="T110"/>
      <c r="U110"/>
    </row>
    <row r="111" spans="1:21" s="17" customFormat="1" x14ac:dyDescent="0.25">
      <c r="A111" t="s">
        <v>640</v>
      </c>
      <c r="B111" t="s">
        <v>167</v>
      </c>
      <c r="C111" t="s">
        <v>14</v>
      </c>
      <c r="D111" t="s">
        <v>165</v>
      </c>
      <c r="E111" t="s">
        <v>171</v>
      </c>
      <c r="F111" t="s">
        <v>163</v>
      </c>
      <c r="G111" s="177">
        <v>-1.95</v>
      </c>
      <c r="H111" s="60">
        <v>45506</v>
      </c>
      <c r="I111" s="60">
        <v>45506</v>
      </c>
      <c r="J111" t="s">
        <v>163</v>
      </c>
      <c r="K111" t="s">
        <v>170</v>
      </c>
      <c r="L111" s="160">
        <v>45505</v>
      </c>
      <c r="M111" s="52">
        <f>IF(H111&gt;0,IF(COUNTIF($A$2:A111,A111)&gt;1,0,1),0)</f>
        <v>1</v>
      </c>
      <c r="N111"/>
      <c r="O111"/>
      <c r="P111"/>
      <c r="Q111"/>
      <c r="R111"/>
      <c r="S111"/>
      <c r="T111"/>
      <c r="U111"/>
    </row>
    <row r="112" spans="1:21" s="17" customFormat="1" x14ac:dyDescent="0.25">
      <c r="A112" t="s">
        <v>639</v>
      </c>
      <c r="B112" t="s">
        <v>167</v>
      </c>
      <c r="C112" t="s">
        <v>14</v>
      </c>
      <c r="D112" t="s">
        <v>165</v>
      </c>
      <c r="E112" t="s">
        <v>171</v>
      </c>
      <c r="F112" t="s">
        <v>163</v>
      </c>
      <c r="G112" s="177">
        <v>-14.66</v>
      </c>
      <c r="H112" s="60">
        <v>45509</v>
      </c>
      <c r="I112" s="60">
        <v>45509</v>
      </c>
      <c r="J112" t="s">
        <v>163</v>
      </c>
      <c r="K112" t="s">
        <v>170</v>
      </c>
      <c r="L112" s="160">
        <v>45505</v>
      </c>
      <c r="M112" s="52">
        <f>IF(H112&gt;0,IF(COUNTIF($A$2:A112,A112)&gt;1,0,1),0)</f>
        <v>1</v>
      </c>
      <c r="N112"/>
      <c r="O112"/>
      <c r="P112"/>
      <c r="Q112"/>
      <c r="R112"/>
      <c r="S112"/>
      <c r="T112"/>
      <c r="U112"/>
    </row>
    <row r="113" spans="1:21" s="17" customFormat="1" x14ac:dyDescent="0.25">
      <c r="A113" t="s">
        <v>639</v>
      </c>
      <c r="B113" t="s">
        <v>167</v>
      </c>
      <c r="C113" t="s">
        <v>14</v>
      </c>
      <c r="D113" t="s">
        <v>165</v>
      </c>
      <c r="E113" t="s">
        <v>171</v>
      </c>
      <c r="F113" t="s">
        <v>163</v>
      </c>
      <c r="G113" s="177">
        <v>-4.13</v>
      </c>
      <c r="H113" s="60">
        <v>45509</v>
      </c>
      <c r="I113" s="60">
        <v>45509</v>
      </c>
      <c r="J113" t="s">
        <v>163</v>
      </c>
      <c r="K113" t="s">
        <v>170</v>
      </c>
      <c r="L113" s="160">
        <v>45505</v>
      </c>
      <c r="M113" s="52">
        <f>IF(H113&gt;0,IF(COUNTIF($A$2:A113,A113)&gt;1,0,1),0)</f>
        <v>0</v>
      </c>
      <c r="N113"/>
      <c r="O113"/>
      <c r="P113"/>
      <c r="Q113"/>
      <c r="R113"/>
      <c r="S113"/>
      <c r="T113"/>
      <c r="U113"/>
    </row>
    <row r="114" spans="1:21" s="17" customFormat="1" x14ac:dyDescent="0.25">
      <c r="A114" t="s">
        <v>638</v>
      </c>
      <c r="B114" t="s">
        <v>167</v>
      </c>
      <c r="C114" t="s">
        <v>14</v>
      </c>
      <c r="D114" t="s">
        <v>165</v>
      </c>
      <c r="E114" t="s">
        <v>171</v>
      </c>
      <c r="F114" t="s">
        <v>163</v>
      </c>
      <c r="G114" s="177">
        <v>-35.18</v>
      </c>
      <c r="H114" s="60">
        <v>45509</v>
      </c>
      <c r="I114" s="60">
        <v>45509</v>
      </c>
      <c r="J114" t="s">
        <v>163</v>
      </c>
      <c r="K114" t="s">
        <v>170</v>
      </c>
      <c r="L114" s="160">
        <v>45505</v>
      </c>
      <c r="M114" s="52">
        <f>IF(H114&gt;0,IF(COUNTIF($A$2:A114,A114)&gt;1,0,1),0)</f>
        <v>1</v>
      </c>
      <c r="N114"/>
      <c r="O114"/>
      <c r="P114"/>
      <c r="Q114"/>
      <c r="R114"/>
      <c r="S114"/>
      <c r="T114"/>
      <c r="U114"/>
    </row>
    <row r="115" spans="1:21" s="17" customFormat="1" x14ac:dyDescent="0.25">
      <c r="A115" t="s">
        <v>638</v>
      </c>
      <c r="B115" t="s">
        <v>167</v>
      </c>
      <c r="C115" t="s">
        <v>14</v>
      </c>
      <c r="D115" t="s">
        <v>165</v>
      </c>
      <c r="E115" t="s">
        <v>171</v>
      </c>
      <c r="F115" t="s">
        <v>163</v>
      </c>
      <c r="G115" s="177">
        <v>-11.36</v>
      </c>
      <c r="H115" s="60">
        <v>45509</v>
      </c>
      <c r="I115" s="60">
        <v>45509</v>
      </c>
      <c r="J115" t="s">
        <v>163</v>
      </c>
      <c r="K115" t="s">
        <v>170</v>
      </c>
      <c r="L115" s="160">
        <v>45505</v>
      </c>
      <c r="M115" s="52">
        <f>IF(H115&gt;0,IF(COUNTIF($A$2:A115,A115)&gt;1,0,1),0)</f>
        <v>0</v>
      </c>
      <c r="N115"/>
      <c r="O115"/>
      <c r="P115"/>
      <c r="Q115"/>
      <c r="R115"/>
      <c r="S115"/>
      <c r="T115"/>
      <c r="U115"/>
    </row>
    <row r="116" spans="1:21" s="17" customFormat="1" x14ac:dyDescent="0.25">
      <c r="A116" t="s">
        <v>637</v>
      </c>
      <c r="B116" t="s">
        <v>167</v>
      </c>
      <c r="C116" t="s">
        <v>14</v>
      </c>
      <c r="D116" t="s">
        <v>165</v>
      </c>
      <c r="E116" t="s">
        <v>171</v>
      </c>
      <c r="F116" t="s">
        <v>163</v>
      </c>
      <c r="G116" s="177">
        <v>-1.95</v>
      </c>
      <c r="H116" s="60">
        <v>45509</v>
      </c>
      <c r="I116" s="60">
        <v>45509</v>
      </c>
      <c r="J116" t="s">
        <v>163</v>
      </c>
      <c r="K116" t="s">
        <v>170</v>
      </c>
      <c r="L116" s="160">
        <v>45505</v>
      </c>
      <c r="M116" s="52">
        <f>IF(H116&gt;0,IF(COUNTIF($A$2:A116,A116)&gt;1,0,1),0)</f>
        <v>1</v>
      </c>
      <c r="N116"/>
      <c r="O116"/>
      <c r="P116"/>
      <c r="Q116"/>
      <c r="R116"/>
      <c r="S116"/>
      <c r="T116"/>
      <c r="U116"/>
    </row>
    <row r="117" spans="1:21" s="17" customFormat="1" x14ac:dyDescent="0.25">
      <c r="A117" t="s">
        <v>636</v>
      </c>
      <c r="B117" t="s">
        <v>167</v>
      </c>
      <c r="C117" t="s">
        <v>14</v>
      </c>
      <c r="D117" t="s">
        <v>165</v>
      </c>
      <c r="E117" t="s">
        <v>171</v>
      </c>
      <c r="F117" t="s">
        <v>163</v>
      </c>
      <c r="G117" s="177">
        <v>-9.77</v>
      </c>
      <c r="H117" s="60">
        <v>45511</v>
      </c>
      <c r="I117" s="60">
        <v>45511</v>
      </c>
      <c r="J117" t="s">
        <v>163</v>
      </c>
      <c r="K117" t="s">
        <v>170</v>
      </c>
      <c r="L117" s="160">
        <v>45505</v>
      </c>
      <c r="M117" s="52">
        <f>IF(H117&gt;0,IF(COUNTIF($A$2:A117,A117)&gt;1,0,1),0)</f>
        <v>1</v>
      </c>
      <c r="N117"/>
      <c r="O117"/>
      <c r="P117"/>
      <c r="Q117"/>
      <c r="R117"/>
      <c r="S117"/>
      <c r="T117"/>
      <c r="U117"/>
    </row>
    <row r="118" spans="1:21" s="17" customFormat="1" x14ac:dyDescent="0.25">
      <c r="A118" t="s">
        <v>636</v>
      </c>
      <c r="B118" t="s">
        <v>167</v>
      </c>
      <c r="C118" t="s">
        <v>14</v>
      </c>
      <c r="D118" t="s">
        <v>165</v>
      </c>
      <c r="E118" t="s">
        <v>171</v>
      </c>
      <c r="F118" t="s">
        <v>163</v>
      </c>
      <c r="G118" s="177">
        <v>-4.13</v>
      </c>
      <c r="H118" s="60">
        <v>45511</v>
      </c>
      <c r="I118" s="60">
        <v>45511</v>
      </c>
      <c r="J118" t="s">
        <v>163</v>
      </c>
      <c r="K118" t="s">
        <v>170</v>
      </c>
      <c r="L118" s="160">
        <v>45505</v>
      </c>
      <c r="M118" s="52">
        <f>IF(H118&gt;0,IF(COUNTIF($A$2:A118,A118)&gt;1,0,1),0)</f>
        <v>0</v>
      </c>
      <c r="N118"/>
      <c r="O118"/>
      <c r="P118"/>
      <c r="Q118"/>
      <c r="R118"/>
      <c r="S118"/>
      <c r="T118"/>
      <c r="U118"/>
    </row>
    <row r="119" spans="1:21" s="17" customFormat="1" x14ac:dyDescent="0.25">
      <c r="A119" t="s">
        <v>635</v>
      </c>
      <c r="B119" t="s">
        <v>167</v>
      </c>
      <c r="C119" t="s">
        <v>14</v>
      </c>
      <c r="D119" t="s">
        <v>165</v>
      </c>
      <c r="E119" t="s">
        <v>171</v>
      </c>
      <c r="F119" t="s">
        <v>163</v>
      </c>
      <c r="G119" s="177">
        <v>-21.5</v>
      </c>
      <c r="H119" s="60">
        <v>45512</v>
      </c>
      <c r="I119" s="60">
        <v>45512</v>
      </c>
      <c r="J119" t="s">
        <v>163</v>
      </c>
      <c r="K119" t="s">
        <v>170</v>
      </c>
      <c r="L119" s="160">
        <v>45505</v>
      </c>
      <c r="M119" s="52">
        <f>IF(H119&gt;0,IF(COUNTIF($A$2:A119,A119)&gt;1,0,1),0)</f>
        <v>1</v>
      </c>
      <c r="N119"/>
      <c r="O119"/>
      <c r="P119"/>
      <c r="Q119"/>
      <c r="R119"/>
      <c r="S119"/>
      <c r="T119"/>
      <c r="U119"/>
    </row>
    <row r="120" spans="1:21" s="17" customFormat="1" x14ac:dyDescent="0.25">
      <c r="A120" t="s">
        <v>635</v>
      </c>
      <c r="B120" t="s">
        <v>167</v>
      </c>
      <c r="C120" t="s">
        <v>14</v>
      </c>
      <c r="D120" t="s">
        <v>165</v>
      </c>
      <c r="E120" t="s">
        <v>171</v>
      </c>
      <c r="F120" t="s">
        <v>163</v>
      </c>
      <c r="G120" s="177">
        <v>-11.36</v>
      </c>
      <c r="H120" s="60">
        <v>45512</v>
      </c>
      <c r="I120" s="60">
        <v>45512</v>
      </c>
      <c r="J120" t="s">
        <v>163</v>
      </c>
      <c r="K120" t="s">
        <v>170</v>
      </c>
      <c r="L120" s="160">
        <v>45505</v>
      </c>
      <c r="M120" s="52">
        <f>IF(H120&gt;0,IF(COUNTIF($A$2:A120,A120)&gt;1,0,1),0)</f>
        <v>0</v>
      </c>
      <c r="N120"/>
      <c r="O120"/>
      <c r="P120"/>
      <c r="Q120"/>
      <c r="R120"/>
      <c r="S120"/>
      <c r="T120"/>
      <c r="U120"/>
    </row>
    <row r="121" spans="1:21" s="17" customFormat="1" x14ac:dyDescent="0.25">
      <c r="A121" t="s">
        <v>634</v>
      </c>
      <c r="B121" t="s">
        <v>167</v>
      </c>
      <c r="C121" t="s">
        <v>14</v>
      </c>
      <c r="D121" t="s">
        <v>165</v>
      </c>
      <c r="E121" t="s">
        <v>171</v>
      </c>
      <c r="F121" t="s">
        <v>163</v>
      </c>
      <c r="G121" s="177">
        <v>-1.91</v>
      </c>
      <c r="H121" s="60">
        <v>45512</v>
      </c>
      <c r="I121" s="60">
        <v>45512</v>
      </c>
      <c r="J121" t="s">
        <v>163</v>
      </c>
      <c r="K121" t="s">
        <v>170</v>
      </c>
      <c r="L121" s="160">
        <v>45505</v>
      </c>
      <c r="M121" s="52">
        <f>IF(H121&gt;0,IF(COUNTIF($A$2:A121,A121)&gt;1,0,1),0)</f>
        <v>1</v>
      </c>
      <c r="N121"/>
      <c r="O121"/>
      <c r="P121"/>
      <c r="Q121"/>
      <c r="R121"/>
      <c r="S121"/>
      <c r="T121"/>
      <c r="U121"/>
    </row>
    <row r="122" spans="1:21" s="17" customFormat="1" x14ac:dyDescent="0.25">
      <c r="A122" t="s">
        <v>633</v>
      </c>
      <c r="B122" t="s">
        <v>167</v>
      </c>
      <c r="C122" t="s">
        <v>14</v>
      </c>
      <c r="D122" t="s">
        <v>165</v>
      </c>
      <c r="E122" t="s">
        <v>171</v>
      </c>
      <c r="F122" t="s">
        <v>163</v>
      </c>
      <c r="G122" s="177">
        <v>-26.39</v>
      </c>
      <c r="H122" s="60">
        <v>45512</v>
      </c>
      <c r="I122" s="60">
        <v>45512</v>
      </c>
      <c r="J122" t="s">
        <v>163</v>
      </c>
      <c r="K122" t="s">
        <v>170</v>
      </c>
      <c r="L122" s="160">
        <v>45505</v>
      </c>
      <c r="M122" s="52">
        <f>IF(H122&gt;0,IF(COUNTIF($A$2:A122,A122)&gt;1,0,1),0)</f>
        <v>1</v>
      </c>
      <c r="N122"/>
      <c r="O122"/>
      <c r="P122"/>
      <c r="Q122"/>
      <c r="R122"/>
      <c r="S122"/>
      <c r="T122"/>
    </row>
    <row r="123" spans="1:21" s="17" customFormat="1" x14ac:dyDescent="0.25">
      <c r="A123" t="s">
        <v>633</v>
      </c>
      <c r="B123" t="s">
        <v>167</v>
      </c>
      <c r="C123" t="s">
        <v>14</v>
      </c>
      <c r="D123" t="s">
        <v>165</v>
      </c>
      <c r="E123" t="s">
        <v>171</v>
      </c>
      <c r="F123" t="s">
        <v>163</v>
      </c>
      <c r="G123" s="177">
        <v>-11.36</v>
      </c>
      <c r="H123" s="60">
        <v>45512</v>
      </c>
      <c r="I123" s="60">
        <v>45512</v>
      </c>
      <c r="J123" t="s">
        <v>163</v>
      </c>
      <c r="K123" t="s">
        <v>170</v>
      </c>
      <c r="L123" s="160">
        <v>45505</v>
      </c>
      <c r="M123" s="52">
        <f>IF(H123&gt;0,IF(COUNTIF($A$2:A123,A123)&gt;1,0,1),0)</f>
        <v>0</v>
      </c>
      <c r="N123"/>
    </row>
    <row r="124" spans="1:21" s="17" customFormat="1" x14ac:dyDescent="0.25">
      <c r="A124" t="s">
        <v>632</v>
      </c>
      <c r="B124" t="s">
        <v>167</v>
      </c>
      <c r="C124" t="s">
        <v>14</v>
      </c>
      <c r="D124" t="s">
        <v>165</v>
      </c>
      <c r="E124" t="s">
        <v>171</v>
      </c>
      <c r="F124" t="s">
        <v>163</v>
      </c>
      <c r="G124" s="177">
        <v>-24.43</v>
      </c>
      <c r="H124" s="60">
        <v>45512</v>
      </c>
      <c r="I124" s="60">
        <v>45512</v>
      </c>
      <c r="J124" t="s">
        <v>163</v>
      </c>
      <c r="K124" t="s">
        <v>170</v>
      </c>
      <c r="L124" s="160">
        <v>45505</v>
      </c>
      <c r="M124" s="52">
        <f>IF(H124&gt;0,IF(COUNTIF($A$2:A124,A124)&gt;1,0,1),0)</f>
        <v>1</v>
      </c>
      <c r="N124"/>
    </row>
    <row r="125" spans="1:21" s="17" customFormat="1" x14ac:dyDescent="0.25">
      <c r="A125" t="s">
        <v>632</v>
      </c>
      <c r="B125" t="s">
        <v>167</v>
      </c>
      <c r="C125" t="s">
        <v>14</v>
      </c>
      <c r="D125" t="s">
        <v>165</v>
      </c>
      <c r="E125" t="s">
        <v>171</v>
      </c>
      <c r="F125" t="s">
        <v>163</v>
      </c>
      <c r="G125" s="177">
        <v>-11.36</v>
      </c>
      <c r="H125" s="60">
        <v>45512</v>
      </c>
      <c r="I125" s="60">
        <v>45512</v>
      </c>
      <c r="J125" t="s">
        <v>163</v>
      </c>
      <c r="K125" t="s">
        <v>170</v>
      </c>
      <c r="L125" s="160">
        <v>45505</v>
      </c>
      <c r="M125" s="52">
        <f>IF(H125&gt;0,IF(COUNTIF($A$2:A125,A125)&gt;1,0,1),0)</f>
        <v>0</v>
      </c>
      <c r="N125"/>
    </row>
    <row r="126" spans="1:21" s="17" customFormat="1" x14ac:dyDescent="0.25">
      <c r="A126" t="s">
        <v>631</v>
      </c>
      <c r="B126" t="s">
        <v>167</v>
      </c>
      <c r="C126" t="s">
        <v>14</v>
      </c>
      <c r="D126" t="s">
        <v>165</v>
      </c>
      <c r="E126" t="s">
        <v>171</v>
      </c>
      <c r="F126" t="s">
        <v>163</v>
      </c>
      <c r="G126" s="177">
        <v>-3.91</v>
      </c>
      <c r="H126" s="60">
        <v>45516</v>
      </c>
      <c r="I126" s="60">
        <v>45516</v>
      </c>
      <c r="J126" t="s">
        <v>163</v>
      </c>
      <c r="K126" t="s">
        <v>170</v>
      </c>
      <c r="L126" s="160">
        <v>45505</v>
      </c>
      <c r="M126" s="52">
        <f>IF(H126&gt;0,IF(COUNTIF($A$2:A126,A126)&gt;1,0,1),0)</f>
        <v>1</v>
      </c>
      <c r="N126"/>
    </row>
    <row r="127" spans="1:21" s="17" customFormat="1" x14ac:dyDescent="0.25">
      <c r="A127" t="s">
        <v>631</v>
      </c>
      <c r="B127" t="s">
        <v>167</v>
      </c>
      <c r="C127" t="s">
        <v>14</v>
      </c>
      <c r="D127" t="s">
        <v>165</v>
      </c>
      <c r="E127" t="s">
        <v>171</v>
      </c>
      <c r="F127" t="s">
        <v>163</v>
      </c>
      <c r="G127" s="177">
        <v>-2.0699999999999998</v>
      </c>
      <c r="H127" s="60">
        <v>45516</v>
      </c>
      <c r="I127" s="60">
        <v>45516</v>
      </c>
      <c r="J127" t="s">
        <v>163</v>
      </c>
      <c r="K127" t="s">
        <v>170</v>
      </c>
      <c r="L127" s="160">
        <v>45505</v>
      </c>
      <c r="M127" s="52">
        <f>IF(H127&gt;0,IF(COUNTIF($A$2:A127,A127)&gt;1,0,1),0)</f>
        <v>0</v>
      </c>
      <c r="N127"/>
    </row>
    <row r="128" spans="1:21" s="17" customFormat="1" x14ac:dyDescent="0.25">
      <c r="A128" t="s">
        <v>630</v>
      </c>
      <c r="B128" t="s">
        <v>167</v>
      </c>
      <c r="C128" t="s">
        <v>14</v>
      </c>
      <c r="D128" t="s">
        <v>165</v>
      </c>
      <c r="E128" t="s">
        <v>171</v>
      </c>
      <c r="F128" t="s">
        <v>163</v>
      </c>
      <c r="G128" s="177">
        <v>-19.55</v>
      </c>
      <c r="H128" s="60">
        <v>45516</v>
      </c>
      <c r="I128" s="60">
        <v>45516</v>
      </c>
      <c r="J128" t="s">
        <v>163</v>
      </c>
      <c r="K128" t="s">
        <v>170</v>
      </c>
      <c r="L128" s="160">
        <v>45505</v>
      </c>
      <c r="M128" s="52">
        <f>IF(H128&gt;0,IF(COUNTIF($A$2:A128,A128)&gt;1,0,1),0)</f>
        <v>1</v>
      </c>
      <c r="N128"/>
    </row>
    <row r="129" spans="1:14" s="17" customFormat="1" x14ac:dyDescent="0.25">
      <c r="A129" t="s">
        <v>630</v>
      </c>
      <c r="B129" t="s">
        <v>167</v>
      </c>
      <c r="C129" t="s">
        <v>14</v>
      </c>
      <c r="D129" t="s">
        <v>165</v>
      </c>
      <c r="E129" t="s">
        <v>171</v>
      </c>
      <c r="F129" t="s">
        <v>163</v>
      </c>
      <c r="G129" s="177">
        <v>-10.33</v>
      </c>
      <c r="H129" s="60">
        <v>45516</v>
      </c>
      <c r="I129" s="60">
        <v>45516</v>
      </c>
      <c r="J129" t="s">
        <v>163</v>
      </c>
      <c r="K129" t="s">
        <v>170</v>
      </c>
      <c r="L129" s="160">
        <v>45505</v>
      </c>
      <c r="M129" s="52">
        <f>IF(H129&gt;0,IF(COUNTIF($A$2:A129,A129)&gt;1,0,1),0)</f>
        <v>0</v>
      </c>
      <c r="N129"/>
    </row>
    <row r="130" spans="1:14" s="17" customFormat="1" x14ac:dyDescent="0.25">
      <c r="A130" t="s">
        <v>629</v>
      </c>
      <c r="B130" t="s">
        <v>167</v>
      </c>
      <c r="C130" t="s">
        <v>14</v>
      </c>
      <c r="D130" t="s">
        <v>165</v>
      </c>
      <c r="E130" t="s">
        <v>171</v>
      </c>
      <c r="F130" t="s">
        <v>163</v>
      </c>
      <c r="G130" s="177">
        <v>-5.86</v>
      </c>
      <c r="H130" s="60">
        <v>45516</v>
      </c>
      <c r="I130" s="60">
        <v>45516</v>
      </c>
      <c r="J130" t="s">
        <v>163</v>
      </c>
      <c r="K130" t="s">
        <v>170</v>
      </c>
      <c r="L130" s="160">
        <v>45505</v>
      </c>
      <c r="M130" s="52">
        <f>IF(H130&gt;0,IF(COUNTIF($A$2:A130,A130)&gt;1,0,1),0)</f>
        <v>1</v>
      </c>
      <c r="N130"/>
    </row>
    <row r="131" spans="1:14" s="17" customFormat="1" x14ac:dyDescent="0.25">
      <c r="A131" t="s">
        <v>629</v>
      </c>
      <c r="B131" t="s">
        <v>167</v>
      </c>
      <c r="C131" t="s">
        <v>14</v>
      </c>
      <c r="D131" t="s">
        <v>165</v>
      </c>
      <c r="E131" t="s">
        <v>171</v>
      </c>
      <c r="F131" t="s">
        <v>163</v>
      </c>
      <c r="G131" s="177">
        <v>-3.1</v>
      </c>
      <c r="H131" s="60">
        <v>45516</v>
      </c>
      <c r="I131" s="60">
        <v>45516</v>
      </c>
      <c r="J131" t="s">
        <v>163</v>
      </c>
      <c r="K131" t="s">
        <v>170</v>
      </c>
      <c r="L131" s="160">
        <v>45505</v>
      </c>
      <c r="M131" s="52">
        <f>IF(H131&gt;0,IF(COUNTIF($A$2:A131,A131)&gt;1,0,1),0)</f>
        <v>0</v>
      </c>
      <c r="N131"/>
    </row>
    <row r="132" spans="1:14" s="17" customFormat="1" x14ac:dyDescent="0.25">
      <c r="A132" t="s">
        <v>628</v>
      </c>
      <c r="B132" t="s">
        <v>167</v>
      </c>
      <c r="C132" t="s">
        <v>14</v>
      </c>
      <c r="D132" t="s">
        <v>165</v>
      </c>
      <c r="E132" t="s">
        <v>171</v>
      </c>
      <c r="F132" t="s">
        <v>163</v>
      </c>
      <c r="G132" s="177">
        <v>-5.86</v>
      </c>
      <c r="H132" s="60">
        <v>45516</v>
      </c>
      <c r="I132" s="60">
        <v>45516</v>
      </c>
      <c r="J132" t="s">
        <v>163</v>
      </c>
      <c r="K132" t="s">
        <v>170</v>
      </c>
      <c r="L132" s="160">
        <v>45505</v>
      </c>
      <c r="M132" s="52">
        <f>IF(H132&gt;0,IF(COUNTIF($A$2:A132,A132)&gt;1,0,1),0)</f>
        <v>1</v>
      </c>
      <c r="N132"/>
    </row>
    <row r="133" spans="1:14" s="17" customFormat="1" x14ac:dyDescent="0.25">
      <c r="A133" t="s">
        <v>628</v>
      </c>
      <c r="B133" t="s">
        <v>167</v>
      </c>
      <c r="C133" t="s">
        <v>14</v>
      </c>
      <c r="D133" t="s">
        <v>165</v>
      </c>
      <c r="E133" t="s">
        <v>171</v>
      </c>
      <c r="F133" t="s">
        <v>163</v>
      </c>
      <c r="G133" s="177">
        <v>-3.1</v>
      </c>
      <c r="H133" s="60">
        <v>45516</v>
      </c>
      <c r="I133" s="60">
        <v>45516</v>
      </c>
      <c r="J133" t="s">
        <v>163</v>
      </c>
      <c r="K133" t="s">
        <v>170</v>
      </c>
      <c r="L133" s="160">
        <v>45505</v>
      </c>
      <c r="M133" s="52">
        <f>IF(H133&gt;0,IF(COUNTIF($A$2:A133,A133)&gt;1,0,1),0)</f>
        <v>0</v>
      </c>
      <c r="N133"/>
    </row>
    <row r="134" spans="1:14" s="17" customFormat="1" ht="12.75" customHeight="1" x14ac:dyDescent="0.25">
      <c r="A134" t="s">
        <v>627</v>
      </c>
      <c r="B134" t="s">
        <v>167</v>
      </c>
      <c r="C134" t="s">
        <v>14</v>
      </c>
      <c r="D134" t="s">
        <v>165</v>
      </c>
      <c r="E134" t="s">
        <v>171</v>
      </c>
      <c r="F134" t="s">
        <v>163</v>
      </c>
      <c r="G134" s="177">
        <v>-29.32</v>
      </c>
      <c r="H134" s="60">
        <v>45516</v>
      </c>
      <c r="I134" s="60">
        <v>45516</v>
      </c>
      <c r="J134" t="s">
        <v>163</v>
      </c>
      <c r="K134" t="s">
        <v>170</v>
      </c>
      <c r="L134" s="160">
        <v>45505</v>
      </c>
      <c r="M134" s="52">
        <f>IF(H134&gt;0,IF(COUNTIF($A$2:A134,A134)&gt;1,0,1),0)</f>
        <v>1</v>
      </c>
      <c r="N134"/>
    </row>
    <row r="135" spans="1:14" s="17" customFormat="1" ht="12.75" customHeight="1" x14ac:dyDescent="0.25">
      <c r="A135" t="s">
        <v>627</v>
      </c>
      <c r="B135" t="s">
        <v>167</v>
      </c>
      <c r="C135" t="s">
        <v>14</v>
      </c>
      <c r="D135" t="s">
        <v>165</v>
      </c>
      <c r="E135" t="s">
        <v>171</v>
      </c>
      <c r="F135" t="s">
        <v>163</v>
      </c>
      <c r="G135" s="177">
        <v>-16.53</v>
      </c>
      <c r="H135" s="60">
        <v>45516</v>
      </c>
      <c r="I135" s="60">
        <v>45516</v>
      </c>
      <c r="J135" t="s">
        <v>163</v>
      </c>
      <c r="K135" t="s">
        <v>170</v>
      </c>
      <c r="L135" s="160">
        <v>45505</v>
      </c>
      <c r="M135" s="52">
        <f>IF(H135&gt;0,IF(COUNTIF($A$2:A135,A135)&gt;1,0,1),0)</f>
        <v>0</v>
      </c>
      <c r="N135"/>
    </row>
    <row r="136" spans="1:14" s="17" customFormat="1" ht="12.75" customHeight="1" x14ac:dyDescent="0.25">
      <c r="A136" t="s">
        <v>626</v>
      </c>
      <c r="B136" t="s">
        <v>167</v>
      </c>
      <c r="C136" t="s">
        <v>14</v>
      </c>
      <c r="D136" t="s">
        <v>165</v>
      </c>
      <c r="E136" t="s">
        <v>171</v>
      </c>
      <c r="F136" t="s">
        <v>163</v>
      </c>
      <c r="G136" s="177">
        <v>-73.3</v>
      </c>
      <c r="H136" s="60">
        <v>45516</v>
      </c>
      <c r="I136" s="60">
        <v>45516</v>
      </c>
      <c r="J136" t="s">
        <v>163</v>
      </c>
      <c r="K136" t="s">
        <v>170</v>
      </c>
      <c r="L136" s="160">
        <v>45505</v>
      </c>
      <c r="M136" s="52">
        <f>IF(H136&gt;0,IF(COUNTIF($A$2:A136,A136)&gt;1,0,1),0)</f>
        <v>1</v>
      </c>
      <c r="N136"/>
    </row>
    <row r="137" spans="1:14" s="17" customFormat="1" ht="12.75" customHeight="1" x14ac:dyDescent="0.25">
      <c r="A137" t="s">
        <v>626</v>
      </c>
      <c r="B137" t="s">
        <v>167</v>
      </c>
      <c r="C137" t="s">
        <v>14</v>
      </c>
      <c r="D137" t="s">
        <v>165</v>
      </c>
      <c r="E137" t="s">
        <v>171</v>
      </c>
      <c r="F137" t="s">
        <v>163</v>
      </c>
      <c r="G137" s="177">
        <v>-42.35</v>
      </c>
      <c r="H137" s="60">
        <v>45516</v>
      </c>
      <c r="I137" s="60">
        <v>45516</v>
      </c>
      <c r="J137" t="s">
        <v>163</v>
      </c>
      <c r="K137" t="s">
        <v>170</v>
      </c>
      <c r="L137" s="160">
        <v>45505</v>
      </c>
      <c r="M137" s="52">
        <f>IF(H137&gt;0,IF(COUNTIF($A$2:A137,A137)&gt;1,0,1),0)</f>
        <v>0</v>
      </c>
      <c r="N137"/>
    </row>
    <row r="138" spans="1:14" s="17" customFormat="1" ht="12.75" customHeight="1" x14ac:dyDescent="0.25">
      <c r="A138" t="s">
        <v>625</v>
      </c>
      <c r="B138" t="s">
        <v>167</v>
      </c>
      <c r="C138" t="s">
        <v>14</v>
      </c>
      <c r="D138" t="s">
        <v>165</v>
      </c>
      <c r="E138" t="s">
        <v>171</v>
      </c>
      <c r="F138" t="s">
        <v>163</v>
      </c>
      <c r="G138" s="177">
        <v>-1.95</v>
      </c>
      <c r="H138" s="60">
        <v>45516</v>
      </c>
      <c r="I138" s="60">
        <v>45516</v>
      </c>
      <c r="J138" t="s">
        <v>163</v>
      </c>
      <c r="K138" t="s">
        <v>170</v>
      </c>
      <c r="L138" s="160">
        <v>45505</v>
      </c>
      <c r="M138" s="52">
        <f>IF(H138&gt;0,IF(COUNTIF($A$2:A138,A138)&gt;1,0,1),0)</f>
        <v>1</v>
      </c>
      <c r="N138"/>
    </row>
    <row r="139" spans="1:14" s="17" customFormat="1" ht="12.75" customHeight="1" x14ac:dyDescent="0.25">
      <c r="A139" t="s">
        <v>624</v>
      </c>
      <c r="B139" t="s">
        <v>167</v>
      </c>
      <c r="C139" t="s">
        <v>14</v>
      </c>
      <c r="D139" t="s">
        <v>165</v>
      </c>
      <c r="E139" t="s">
        <v>171</v>
      </c>
      <c r="F139" t="s">
        <v>163</v>
      </c>
      <c r="G139" s="177">
        <v>-63.53</v>
      </c>
      <c r="H139" s="60">
        <v>45516</v>
      </c>
      <c r="I139" s="60">
        <v>45516</v>
      </c>
      <c r="J139" t="s">
        <v>163</v>
      </c>
      <c r="K139" t="s">
        <v>170</v>
      </c>
      <c r="L139" s="160">
        <v>45505</v>
      </c>
      <c r="M139" s="52">
        <f>IF(H139&gt;0,IF(COUNTIF($A$2:A139,A139)&gt;1,0,1),0)</f>
        <v>1</v>
      </c>
      <c r="N139"/>
    </row>
    <row r="140" spans="1:14" s="17" customFormat="1" ht="12.75" customHeight="1" x14ac:dyDescent="0.25">
      <c r="A140" t="s">
        <v>624</v>
      </c>
      <c r="B140" t="s">
        <v>167</v>
      </c>
      <c r="C140" t="s">
        <v>14</v>
      </c>
      <c r="D140" t="s">
        <v>165</v>
      </c>
      <c r="E140" t="s">
        <v>171</v>
      </c>
      <c r="F140" t="s">
        <v>163</v>
      </c>
      <c r="G140" s="177">
        <v>-37.19</v>
      </c>
      <c r="H140" s="60">
        <v>45516</v>
      </c>
      <c r="I140" s="60">
        <v>45516</v>
      </c>
      <c r="J140" t="s">
        <v>163</v>
      </c>
      <c r="K140" t="s">
        <v>170</v>
      </c>
      <c r="L140" s="160">
        <v>45505</v>
      </c>
      <c r="M140" s="52">
        <f>IF(H140&gt;0,IF(COUNTIF($A$2:A140,A140)&gt;1,0,1),0)</f>
        <v>0</v>
      </c>
      <c r="N140"/>
    </row>
    <row r="141" spans="1:14" ht="12.75" customHeight="1" x14ac:dyDescent="0.25">
      <c r="A141" t="s">
        <v>623</v>
      </c>
      <c r="B141" t="s">
        <v>167</v>
      </c>
      <c r="C141" t="s">
        <v>14</v>
      </c>
      <c r="D141" t="s">
        <v>165</v>
      </c>
      <c r="E141" t="s">
        <v>171</v>
      </c>
      <c r="F141" t="s">
        <v>163</v>
      </c>
      <c r="G141" s="177">
        <v>-63.53</v>
      </c>
      <c r="H141" s="60">
        <v>45516</v>
      </c>
      <c r="I141" s="60">
        <v>45516</v>
      </c>
      <c r="J141" t="s">
        <v>163</v>
      </c>
      <c r="K141" t="s">
        <v>170</v>
      </c>
      <c r="L141" s="160">
        <v>45505</v>
      </c>
      <c r="M141" s="52">
        <f>IF(H141&gt;0,IF(COUNTIF($A$2:A141,A141)&gt;1,0,1),0)</f>
        <v>1</v>
      </c>
      <c r="N141"/>
    </row>
    <row r="142" spans="1:14" ht="12.75" customHeight="1" x14ac:dyDescent="0.25">
      <c r="A142" t="s">
        <v>623</v>
      </c>
      <c r="B142" t="s">
        <v>167</v>
      </c>
      <c r="C142" t="s">
        <v>14</v>
      </c>
      <c r="D142" t="s">
        <v>165</v>
      </c>
      <c r="E142" t="s">
        <v>171</v>
      </c>
      <c r="F142" t="s">
        <v>163</v>
      </c>
      <c r="G142" s="177">
        <v>-37.19</v>
      </c>
      <c r="H142" s="60">
        <v>45516</v>
      </c>
      <c r="I142" s="60">
        <v>45516</v>
      </c>
      <c r="J142" t="s">
        <v>163</v>
      </c>
      <c r="K142" t="s">
        <v>170</v>
      </c>
      <c r="L142" s="160">
        <v>45505</v>
      </c>
      <c r="M142" s="52">
        <f>IF(H142&gt;0,IF(COUNTIF($A$2:A142,A142)&gt;1,0,1),0)</f>
        <v>0</v>
      </c>
      <c r="N142"/>
    </row>
    <row r="143" spans="1:14" ht="12.75" customHeight="1" x14ac:dyDescent="0.25">
      <c r="A143" t="s">
        <v>206</v>
      </c>
      <c r="B143" t="s">
        <v>167</v>
      </c>
      <c r="C143" t="s">
        <v>14</v>
      </c>
      <c r="D143" t="s">
        <v>165</v>
      </c>
      <c r="E143" t="s">
        <v>171</v>
      </c>
      <c r="F143" t="s">
        <v>163</v>
      </c>
      <c r="G143" s="177">
        <v>-614.59</v>
      </c>
      <c r="H143" s="60">
        <v>45517</v>
      </c>
      <c r="I143" s="60">
        <v>45517</v>
      </c>
      <c r="J143" t="s">
        <v>163</v>
      </c>
      <c r="K143" t="s">
        <v>170</v>
      </c>
      <c r="L143" s="160">
        <v>45505</v>
      </c>
      <c r="M143" s="52">
        <f>IF(H143&gt;0,IF(COUNTIF($A$2:A143,A143)&gt;1,0,1),0)</f>
        <v>0</v>
      </c>
      <c r="N143"/>
    </row>
    <row r="144" spans="1:14" ht="12.75" customHeight="1" x14ac:dyDescent="0.25">
      <c r="A144" t="s">
        <v>189</v>
      </c>
      <c r="B144" t="s">
        <v>167</v>
      </c>
      <c r="C144" t="s">
        <v>14</v>
      </c>
      <c r="D144" t="s">
        <v>165</v>
      </c>
      <c r="E144" t="s">
        <v>171</v>
      </c>
      <c r="F144" t="s">
        <v>163</v>
      </c>
      <c r="G144" s="177">
        <v>-8.8000000000000007</v>
      </c>
      <c r="H144" s="60">
        <v>45517</v>
      </c>
      <c r="I144" s="60">
        <v>45517</v>
      </c>
      <c r="J144" t="s">
        <v>163</v>
      </c>
      <c r="K144" t="s">
        <v>170</v>
      </c>
      <c r="L144" s="160">
        <v>45505</v>
      </c>
      <c r="M144" s="52">
        <f>IF(H144&gt;0,IF(COUNTIF($A$2:A144,A144)&gt;1,0,1),0)</f>
        <v>0</v>
      </c>
      <c r="N144"/>
    </row>
    <row r="145" spans="1:14" ht="12.75" customHeight="1" x14ac:dyDescent="0.25">
      <c r="A145" t="s">
        <v>189</v>
      </c>
      <c r="B145" t="s">
        <v>167</v>
      </c>
      <c r="C145" t="s">
        <v>14</v>
      </c>
      <c r="D145" t="s">
        <v>165</v>
      </c>
      <c r="E145" t="s">
        <v>171</v>
      </c>
      <c r="F145" t="s">
        <v>163</v>
      </c>
      <c r="G145" s="177">
        <v>-49.58</v>
      </c>
      <c r="H145" s="60">
        <v>45517</v>
      </c>
      <c r="I145" s="60">
        <v>45517</v>
      </c>
      <c r="J145" t="s">
        <v>163</v>
      </c>
      <c r="K145" t="s">
        <v>170</v>
      </c>
      <c r="L145" s="160">
        <v>45505</v>
      </c>
      <c r="M145" s="52">
        <f>IF(H145&gt;0,IF(COUNTIF($A$2:A145,A145)&gt;1,0,1),0)</f>
        <v>0</v>
      </c>
      <c r="N145"/>
    </row>
    <row r="146" spans="1:14" ht="12.75" customHeight="1" x14ac:dyDescent="0.25">
      <c r="A146" t="s">
        <v>622</v>
      </c>
      <c r="B146" t="s">
        <v>167</v>
      </c>
      <c r="C146" t="s">
        <v>14</v>
      </c>
      <c r="D146" t="s">
        <v>165</v>
      </c>
      <c r="E146" t="s">
        <v>171</v>
      </c>
      <c r="F146" t="s">
        <v>163</v>
      </c>
      <c r="G146" s="177">
        <v>-473.02</v>
      </c>
      <c r="H146" s="60">
        <v>45518</v>
      </c>
      <c r="I146" s="60">
        <v>45518</v>
      </c>
      <c r="J146" t="s">
        <v>163</v>
      </c>
      <c r="K146" t="s">
        <v>170</v>
      </c>
      <c r="L146" s="160">
        <v>45505</v>
      </c>
      <c r="M146" s="52">
        <f>IF(H146&gt;0,IF(COUNTIF($A$2:A146,A146)&gt;1,0,1),0)</f>
        <v>1</v>
      </c>
      <c r="N146"/>
    </row>
    <row r="147" spans="1:14" ht="12.75" customHeight="1" x14ac:dyDescent="0.25">
      <c r="A147" t="s">
        <v>622</v>
      </c>
      <c r="B147" t="s">
        <v>167</v>
      </c>
      <c r="C147" t="s">
        <v>14</v>
      </c>
      <c r="D147" t="s">
        <v>165</v>
      </c>
      <c r="E147" t="s">
        <v>171</v>
      </c>
      <c r="F147" t="s">
        <v>163</v>
      </c>
      <c r="G147" s="177">
        <v>-332.6</v>
      </c>
      <c r="H147" s="60">
        <v>45518</v>
      </c>
      <c r="I147" s="60">
        <v>45518</v>
      </c>
      <c r="J147" t="s">
        <v>163</v>
      </c>
      <c r="K147" t="s">
        <v>170</v>
      </c>
      <c r="L147" s="160">
        <v>45505</v>
      </c>
      <c r="M147" s="52">
        <f>IF(H147&gt;0,IF(COUNTIF($A$2:A147,A147)&gt;1,0,1),0)</f>
        <v>0</v>
      </c>
      <c r="N147"/>
    </row>
    <row r="148" spans="1:14" ht="12.75" customHeight="1" x14ac:dyDescent="0.25">
      <c r="A148" t="s">
        <v>621</v>
      </c>
      <c r="B148" t="s">
        <v>167</v>
      </c>
      <c r="C148" t="s">
        <v>14</v>
      </c>
      <c r="D148" t="s">
        <v>165</v>
      </c>
      <c r="E148" t="s">
        <v>171</v>
      </c>
      <c r="F148" t="s">
        <v>163</v>
      </c>
      <c r="G148" s="177">
        <v>-1.95</v>
      </c>
      <c r="H148" s="60">
        <v>45518</v>
      </c>
      <c r="I148" s="60">
        <v>45518</v>
      </c>
      <c r="J148" t="s">
        <v>163</v>
      </c>
      <c r="K148" t="s">
        <v>170</v>
      </c>
      <c r="L148" s="160">
        <v>45505</v>
      </c>
      <c r="M148" s="52">
        <f>IF(H148&gt;0,IF(COUNTIF($A$2:A148,A148)&gt;1,0,1),0)</f>
        <v>1</v>
      </c>
      <c r="N148"/>
    </row>
    <row r="149" spans="1:14" ht="12.75" customHeight="1" x14ac:dyDescent="0.25">
      <c r="A149" t="s">
        <v>620</v>
      </c>
      <c r="B149" t="s">
        <v>167</v>
      </c>
      <c r="C149" t="s">
        <v>14</v>
      </c>
      <c r="D149" t="s">
        <v>165</v>
      </c>
      <c r="E149" t="s">
        <v>171</v>
      </c>
      <c r="F149" t="s">
        <v>163</v>
      </c>
      <c r="G149" s="177">
        <v>-1.95</v>
      </c>
      <c r="H149" s="60">
        <v>45518</v>
      </c>
      <c r="I149" s="60">
        <v>45518</v>
      </c>
      <c r="J149" t="s">
        <v>163</v>
      </c>
      <c r="K149" t="s">
        <v>170</v>
      </c>
      <c r="L149" s="160">
        <v>45505</v>
      </c>
      <c r="M149" s="52">
        <f>IF(H149&gt;0,IF(COUNTIF($A$2:A149,A149)&gt;1,0,1),0)</f>
        <v>1</v>
      </c>
      <c r="N149"/>
    </row>
    <row r="150" spans="1:14" ht="12.75" customHeight="1" x14ac:dyDescent="0.25">
      <c r="A150" t="s">
        <v>620</v>
      </c>
      <c r="B150" t="s">
        <v>167</v>
      </c>
      <c r="C150" t="s">
        <v>14</v>
      </c>
      <c r="D150" t="s">
        <v>165</v>
      </c>
      <c r="E150" t="s">
        <v>171</v>
      </c>
      <c r="F150" t="s">
        <v>163</v>
      </c>
      <c r="G150" s="177">
        <v>-1.03</v>
      </c>
      <c r="H150" s="60">
        <v>45518</v>
      </c>
      <c r="I150" s="60">
        <v>45518</v>
      </c>
      <c r="J150" t="s">
        <v>163</v>
      </c>
      <c r="K150" t="s">
        <v>170</v>
      </c>
      <c r="L150" s="160">
        <v>45505</v>
      </c>
      <c r="M150" s="52">
        <f>IF(H150&gt;0,IF(COUNTIF($A$2:A150,A150)&gt;1,0,1),0)</f>
        <v>0</v>
      </c>
      <c r="N150"/>
    </row>
    <row r="151" spans="1:14" ht="12.75" customHeight="1" x14ac:dyDescent="0.25">
      <c r="A151" t="s">
        <v>619</v>
      </c>
      <c r="B151" t="s">
        <v>167</v>
      </c>
      <c r="C151" t="s">
        <v>14</v>
      </c>
      <c r="D151" t="s">
        <v>165</v>
      </c>
      <c r="E151" t="s">
        <v>171</v>
      </c>
      <c r="F151" t="s">
        <v>163</v>
      </c>
      <c r="G151" s="177">
        <v>-8.93</v>
      </c>
      <c r="H151" s="60">
        <v>45518</v>
      </c>
      <c r="I151" s="60">
        <v>45518</v>
      </c>
      <c r="J151" t="s">
        <v>163</v>
      </c>
      <c r="K151" t="s">
        <v>170</v>
      </c>
      <c r="L151" s="160">
        <v>45505</v>
      </c>
      <c r="M151" s="52">
        <f>IF(H151&gt;0,IF(COUNTIF($A$2:A151,A151)&gt;1,0,1),0)</f>
        <v>1</v>
      </c>
      <c r="N151"/>
    </row>
    <row r="152" spans="1:14" ht="12.75" customHeight="1" x14ac:dyDescent="0.25">
      <c r="A152" t="s">
        <v>619</v>
      </c>
      <c r="B152" t="s">
        <v>167</v>
      </c>
      <c r="C152" t="s">
        <v>14</v>
      </c>
      <c r="D152" t="s">
        <v>165</v>
      </c>
      <c r="E152" t="s">
        <v>171</v>
      </c>
      <c r="F152" t="s">
        <v>163</v>
      </c>
      <c r="G152" s="177">
        <v>-4.72</v>
      </c>
      <c r="H152" s="60">
        <v>45518</v>
      </c>
      <c r="I152" s="60">
        <v>45518</v>
      </c>
      <c r="J152" t="s">
        <v>163</v>
      </c>
      <c r="K152" t="s">
        <v>170</v>
      </c>
      <c r="L152" s="160">
        <v>45505</v>
      </c>
      <c r="M152" s="52">
        <f>IF(H152&gt;0,IF(COUNTIF($A$2:A152,A152)&gt;1,0,1),0)</f>
        <v>0</v>
      </c>
      <c r="N152"/>
    </row>
    <row r="153" spans="1:14" ht="12.75" customHeight="1" x14ac:dyDescent="0.25">
      <c r="A153" t="s">
        <v>618</v>
      </c>
      <c r="B153" t="s">
        <v>167</v>
      </c>
      <c r="C153" t="s">
        <v>14</v>
      </c>
      <c r="D153" t="s">
        <v>165</v>
      </c>
      <c r="E153" t="s">
        <v>171</v>
      </c>
      <c r="F153" t="s">
        <v>163</v>
      </c>
      <c r="G153" s="177">
        <v>-6.84</v>
      </c>
      <c r="H153" s="60">
        <v>45518</v>
      </c>
      <c r="I153" s="60">
        <v>45518</v>
      </c>
      <c r="J153" t="s">
        <v>163</v>
      </c>
      <c r="K153" t="s">
        <v>170</v>
      </c>
      <c r="L153" s="160">
        <v>45505</v>
      </c>
      <c r="M153" s="52">
        <f>IF(H153&gt;0,IF(COUNTIF($A$2:A153,A153)&gt;1,0,1),0)</f>
        <v>1</v>
      </c>
      <c r="N153"/>
    </row>
    <row r="154" spans="1:14" ht="12.75" customHeight="1" x14ac:dyDescent="0.25">
      <c r="A154" t="s">
        <v>618</v>
      </c>
      <c r="B154" t="s">
        <v>167</v>
      </c>
      <c r="C154" t="s">
        <v>14</v>
      </c>
      <c r="D154" t="s">
        <v>165</v>
      </c>
      <c r="E154" t="s">
        <v>171</v>
      </c>
      <c r="F154" t="s">
        <v>163</v>
      </c>
      <c r="G154" s="177">
        <v>-2.0699999999999998</v>
      </c>
      <c r="H154" s="60">
        <v>45518</v>
      </c>
      <c r="I154" s="60">
        <v>45518</v>
      </c>
      <c r="J154" t="s">
        <v>163</v>
      </c>
      <c r="K154" t="s">
        <v>170</v>
      </c>
      <c r="L154" s="160">
        <v>45505</v>
      </c>
      <c r="M154" s="52">
        <f>IF(H154&gt;0,IF(COUNTIF($A$2:A154,A154)&gt;1,0,1),0)</f>
        <v>0</v>
      </c>
      <c r="N154"/>
    </row>
    <row r="155" spans="1:14" ht="12.75" customHeight="1" x14ac:dyDescent="0.25">
      <c r="A155" t="s">
        <v>617</v>
      </c>
      <c r="B155" t="s">
        <v>167</v>
      </c>
      <c r="C155" t="s">
        <v>14</v>
      </c>
      <c r="D155" t="s">
        <v>165</v>
      </c>
      <c r="E155" t="s">
        <v>171</v>
      </c>
      <c r="F155" t="s">
        <v>163</v>
      </c>
      <c r="G155" s="177">
        <v>-142.69</v>
      </c>
      <c r="H155" s="60">
        <v>45519</v>
      </c>
      <c r="I155" s="60">
        <v>45519</v>
      </c>
      <c r="J155" t="s">
        <v>163</v>
      </c>
      <c r="K155" t="s">
        <v>170</v>
      </c>
      <c r="L155" s="160">
        <v>45505</v>
      </c>
      <c r="M155" s="52">
        <f>IF(H155&gt;0,IF(COUNTIF($A$2:A155,A155)&gt;1,0,1),0)</f>
        <v>1</v>
      </c>
      <c r="N155"/>
    </row>
    <row r="156" spans="1:14" ht="12.75" customHeight="1" x14ac:dyDescent="0.25">
      <c r="A156" t="s">
        <v>617</v>
      </c>
      <c r="B156" t="s">
        <v>167</v>
      </c>
      <c r="C156" t="s">
        <v>14</v>
      </c>
      <c r="D156" t="s">
        <v>165</v>
      </c>
      <c r="E156" t="s">
        <v>171</v>
      </c>
      <c r="F156" t="s">
        <v>163</v>
      </c>
      <c r="G156" s="177">
        <v>-139.44</v>
      </c>
      <c r="H156" s="60">
        <v>45519</v>
      </c>
      <c r="I156" s="60">
        <v>45519</v>
      </c>
      <c r="J156" t="s">
        <v>163</v>
      </c>
      <c r="K156" t="s">
        <v>170</v>
      </c>
      <c r="L156" s="160">
        <v>45505</v>
      </c>
      <c r="M156" s="52">
        <f>IF(H156&gt;0,IF(COUNTIF($A$2:A156,A156)&gt;1,0,1),0)</f>
        <v>0</v>
      </c>
      <c r="N156"/>
    </row>
    <row r="157" spans="1:14" ht="12.75" customHeight="1" x14ac:dyDescent="0.25">
      <c r="A157" t="s">
        <v>616</v>
      </c>
      <c r="B157" t="s">
        <v>167</v>
      </c>
      <c r="C157" t="s">
        <v>14</v>
      </c>
      <c r="D157" t="s">
        <v>165</v>
      </c>
      <c r="E157" t="s">
        <v>171</v>
      </c>
      <c r="F157" t="s">
        <v>163</v>
      </c>
      <c r="G157" s="177">
        <v>-21.5</v>
      </c>
      <c r="H157" s="60">
        <v>45519</v>
      </c>
      <c r="I157" s="60">
        <v>45519</v>
      </c>
      <c r="J157" t="s">
        <v>163</v>
      </c>
      <c r="K157" t="s">
        <v>170</v>
      </c>
      <c r="L157" s="160">
        <v>45505</v>
      </c>
      <c r="M157" s="52">
        <f>IF(H157&gt;0,IF(COUNTIF($A$2:A157,A157)&gt;1,0,1),0)</f>
        <v>1</v>
      </c>
      <c r="N157"/>
    </row>
    <row r="158" spans="1:14" ht="12.75" customHeight="1" x14ac:dyDescent="0.25">
      <c r="A158" t="s">
        <v>616</v>
      </c>
      <c r="B158" t="s">
        <v>167</v>
      </c>
      <c r="C158" t="s">
        <v>14</v>
      </c>
      <c r="D158" t="s">
        <v>165</v>
      </c>
      <c r="E158" t="s">
        <v>171</v>
      </c>
      <c r="F158" t="s">
        <v>163</v>
      </c>
      <c r="G158" s="177">
        <v>-20.66</v>
      </c>
      <c r="H158" s="60">
        <v>45519</v>
      </c>
      <c r="I158" s="60">
        <v>45519</v>
      </c>
      <c r="J158" t="s">
        <v>163</v>
      </c>
      <c r="K158" t="s">
        <v>170</v>
      </c>
      <c r="L158" s="160">
        <v>45505</v>
      </c>
      <c r="M158" s="52">
        <f>IF(H158&gt;0,IF(COUNTIF($A$2:A158,A158)&gt;1,0,1),0)</f>
        <v>0</v>
      </c>
      <c r="N158"/>
    </row>
    <row r="159" spans="1:14" ht="12.75" customHeight="1" x14ac:dyDescent="0.25">
      <c r="A159" t="s">
        <v>615</v>
      </c>
      <c r="B159" t="s">
        <v>167</v>
      </c>
      <c r="C159" t="s">
        <v>14</v>
      </c>
      <c r="D159" t="s">
        <v>165</v>
      </c>
      <c r="E159" t="s">
        <v>171</v>
      </c>
      <c r="F159" t="s">
        <v>163</v>
      </c>
      <c r="G159" s="177">
        <v>-2.93</v>
      </c>
      <c r="H159" s="60">
        <v>45519</v>
      </c>
      <c r="I159" s="60">
        <v>45519</v>
      </c>
      <c r="J159" t="s">
        <v>163</v>
      </c>
      <c r="K159" t="s">
        <v>170</v>
      </c>
      <c r="L159" s="160">
        <v>45505</v>
      </c>
      <c r="M159" s="52">
        <f>IF(H159&gt;0,IF(COUNTIF($A$2:A159,A159)&gt;1,0,1),0)</f>
        <v>1</v>
      </c>
      <c r="N159"/>
    </row>
    <row r="160" spans="1:14" ht="12.75" customHeight="1" x14ac:dyDescent="0.25">
      <c r="A160" t="s">
        <v>615</v>
      </c>
      <c r="B160" t="s">
        <v>167</v>
      </c>
      <c r="C160" t="s">
        <v>14</v>
      </c>
      <c r="D160" t="s">
        <v>165</v>
      </c>
      <c r="E160" t="s">
        <v>171</v>
      </c>
      <c r="F160" t="s">
        <v>163</v>
      </c>
      <c r="G160" s="177">
        <v>-1.03</v>
      </c>
      <c r="H160" s="60">
        <v>45519</v>
      </c>
      <c r="I160" s="60">
        <v>45519</v>
      </c>
      <c r="J160" t="s">
        <v>163</v>
      </c>
      <c r="K160" t="s">
        <v>170</v>
      </c>
      <c r="L160" s="160">
        <v>45505</v>
      </c>
      <c r="M160" s="52">
        <f>IF(H160&gt;0,IF(COUNTIF($A$2:A160,A160)&gt;1,0,1),0)</f>
        <v>0</v>
      </c>
      <c r="N160"/>
    </row>
    <row r="161" spans="1:14" ht="12.75" customHeight="1" x14ac:dyDescent="0.25">
      <c r="A161" t="s">
        <v>614</v>
      </c>
      <c r="B161" t="s">
        <v>167</v>
      </c>
      <c r="C161" t="s">
        <v>14</v>
      </c>
      <c r="D161" t="s">
        <v>165</v>
      </c>
      <c r="E161" t="s">
        <v>171</v>
      </c>
      <c r="F161" t="s">
        <v>163</v>
      </c>
      <c r="G161" s="177">
        <v>-34.21</v>
      </c>
      <c r="H161" s="60">
        <v>45519</v>
      </c>
      <c r="I161" s="60">
        <v>45519</v>
      </c>
      <c r="J161" t="s">
        <v>163</v>
      </c>
      <c r="K161" t="s">
        <v>170</v>
      </c>
      <c r="L161" s="160">
        <v>45505</v>
      </c>
      <c r="M161" s="52">
        <f>IF(H161&gt;0,IF(COUNTIF($A$2:A161,A161)&gt;1,0,1),0)</f>
        <v>1</v>
      </c>
      <c r="N161"/>
    </row>
    <row r="162" spans="1:14" ht="12.75" customHeight="1" x14ac:dyDescent="0.25">
      <c r="A162" t="s">
        <v>614</v>
      </c>
      <c r="B162" t="s">
        <v>167</v>
      </c>
      <c r="C162" t="s">
        <v>14</v>
      </c>
      <c r="D162" t="s">
        <v>165</v>
      </c>
      <c r="E162" t="s">
        <v>171</v>
      </c>
      <c r="F162" t="s">
        <v>163</v>
      </c>
      <c r="G162" s="177">
        <v>-30.99</v>
      </c>
      <c r="H162" s="60">
        <v>45519</v>
      </c>
      <c r="I162" s="60">
        <v>45519</v>
      </c>
      <c r="J162" t="s">
        <v>163</v>
      </c>
      <c r="K162" t="s">
        <v>170</v>
      </c>
      <c r="L162" s="160">
        <v>45505</v>
      </c>
      <c r="M162" s="52">
        <f>IF(H162&gt;0,IF(COUNTIF($A$2:A162,A162)&gt;1,0,1),0)</f>
        <v>0</v>
      </c>
      <c r="N162"/>
    </row>
    <row r="163" spans="1:14" ht="12.75" customHeight="1" x14ac:dyDescent="0.25">
      <c r="A163" t="s">
        <v>613</v>
      </c>
      <c r="B163" t="s">
        <v>167</v>
      </c>
      <c r="C163" t="s">
        <v>14</v>
      </c>
      <c r="D163" t="s">
        <v>165</v>
      </c>
      <c r="E163" t="s">
        <v>171</v>
      </c>
      <c r="F163" t="s">
        <v>163</v>
      </c>
      <c r="G163" s="177">
        <v>-0.98</v>
      </c>
      <c r="H163" s="60">
        <v>45519</v>
      </c>
      <c r="I163" s="60">
        <v>45519</v>
      </c>
      <c r="J163" t="s">
        <v>163</v>
      </c>
      <c r="K163" t="s">
        <v>170</v>
      </c>
      <c r="L163" s="160">
        <v>45505</v>
      </c>
      <c r="M163" s="52">
        <f>IF(H163&gt;0,IF(COUNTIF($A$2:A163,A163)&gt;1,0,1),0)</f>
        <v>1</v>
      </c>
      <c r="N163"/>
    </row>
    <row r="164" spans="1:14" ht="12.75" customHeight="1" x14ac:dyDescent="0.25">
      <c r="A164" t="s">
        <v>612</v>
      </c>
      <c r="B164" t="s">
        <v>167</v>
      </c>
      <c r="C164" t="s">
        <v>14</v>
      </c>
      <c r="D164" t="s">
        <v>165</v>
      </c>
      <c r="E164" t="s">
        <v>171</v>
      </c>
      <c r="F164" t="s">
        <v>163</v>
      </c>
      <c r="G164" s="177">
        <v>-119.23</v>
      </c>
      <c r="H164" s="60">
        <v>45519</v>
      </c>
      <c r="I164" s="60">
        <v>45519</v>
      </c>
      <c r="J164" t="s">
        <v>163</v>
      </c>
      <c r="K164" t="s">
        <v>170</v>
      </c>
      <c r="L164" s="160">
        <v>45505</v>
      </c>
      <c r="M164" s="52">
        <f>IF(H164&gt;0,IF(COUNTIF($A$2:A164,A164)&gt;1,0,1),0)</f>
        <v>1</v>
      </c>
      <c r="N164"/>
    </row>
    <row r="165" spans="1:14" ht="12.75" customHeight="1" x14ac:dyDescent="0.25">
      <c r="A165" t="s">
        <v>612</v>
      </c>
      <c r="B165" t="s">
        <v>167</v>
      </c>
      <c r="C165" t="s">
        <v>14</v>
      </c>
      <c r="D165" t="s">
        <v>165</v>
      </c>
      <c r="E165" t="s">
        <v>171</v>
      </c>
      <c r="F165" t="s">
        <v>163</v>
      </c>
      <c r="G165" s="177">
        <v>-116.72</v>
      </c>
      <c r="H165" s="60">
        <v>45519</v>
      </c>
      <c r="I165" s="60">
        <v>45519</v>
      </c>
      <c r="J165" t="s">
        <v>163</v>
      </c>
      <c r="K165" t="s">
        <v>170</v>
      </c>
      <c r="L165" s="160">
        <v>45505</v>
      </c>
      <c r="M165" s="52">
        <f>IF(H165&gt;0,IF(COUNTIF($A$2:A165,A165)&gt;1,0,1),0)</f>
        <v>0</v>
      </c>
      <c r="N165"/>
    </row>
    <row r="166" spans="1:14" ht="12.75" customHeight="1" x14ac:dyDescent="0.25">
      <c r="A166" t="s">
        <v>611</v>
      </c>
      <c r="B166" t="s">
        <v>167</v>
      </c>
      <c r="C166" t="s">
        <v>14</v>
      </c>
      <c r="D166" t="s">
        <v>165</v>
      </c>
      <c r="E166" t="s">
        <v>171</v>
      </c>
      <c r="F166" t="s">
        <v>163</v>
      </c>
      <c r="G166" s="177">
        <v>-1.95</v>
      </c>
      <c r="H166" s="60">
        <v>45519</v>
      </c>
      <c r="I166" s="60">
        <v>45519</v>
      </c>
      <c r="J166" t="s">
        <v>163</v>
      </c>
      <c r="K166" t="s">
        <v>170</v>
      </c>
      <c r="L166" s="160">
        <v>45505</v>
      </c>
      <c r="M166" s="52">
        <f>IF(H166&gt;0,IF(COUNTIF($A$2:A166,A166)&gt;1,0,1),0)</f>
        <v>1</v>
      </c>
      <c r="N166"/>
    </row>
    <row r="167" spans="1:14" ht="12.75" customHeight="1" x14ac:dyDescent="0.25">
      <c r="A167" t="s">
        <v>610</v>
      </c>
      <c r="B167" t="s">
        <v>167</v>
      </c>
      <c r="C167" t="s">
        <v>14</v>
      </c>
      <c r="D167" t="s">
        <v>165</v>
      </c>
      <c r="E167" t="s">
        <v>171</v>
      </c>
      <c r="F167" t="s">
        <v>163</v>
      </c>
      <c r="G167" s="177">
        <v>-238.47</v>
      </c>
      <c r="H167" s="60">
        <v>45519</v>
      </c>
      <c r="I167" s="60">
        <v>45519</v>
      </c>
      <c r="J167" t="s">
        <v>163</v>
      </c>
      <c r="K167" t="s">
        <v>170</v>
      </c>
      <c r="L167" s="160">
        <v>45505</v>
      </c>
      <c r="M167" s="52">
        <f>IF(H167&gt;0,IF(COUNTIF($A$2:A167,A167)&gt;1,0,1),0)</f>
        <v>1</v>
      </c>
      <c r="N167"/>
    </row>
    <row r="168" spans="1:14" ht="12.75" customHeight="1" x14ac:dyDescent="0.25">
      <c r="A168" t="s">
        <v>610</v>
      </c>
      <c r="B168" t="s">
        <v>167</v>
      </c>
      <c r="C168" t="s">
        <v>14</v>
      </c>
      <c r="D168" t="s">
        <v>165</v>
      </c>
      <c r="E168" t="s">
        <v>171</v>
      </c>
      <c r="F168" t="s">
        <v>163</v>
      </c>
      <c r="G168" s="177">
        <v>-245.83</v>
      </c>
      <c r="H168" s="60">
        <v>45519</v>
      </c>
      <c r="I168" s="60">
        <v>45519</v>
      </c>
      <c r="J168" t="s">
        <v>163</v>
      </c>
      <c r="K168" t="s">
        <v>170</v>
      </c>
      <c r="L168" s="160">
        <v>45505</v>
      </c>
      <c r="M168" s="52">
        <f>IF(H168&gt;0,IF(COUNTIF($A$2:A168,A168)&gt;1,0,1),0)</f>
        <v>0</v>
      </c>
      <c r="N168"/>
    </row>
    <row r="169" spans="1:14" ht="12.75" customHeight="1" x14ac:dyDescent="0.25">
      <c r="A169" t="s">
        <v>609</v>
      </c>
      <c r="B169" t="s">
        <v>167</v>
      </c>
      <c r="C169" t="s">
        <v>14</v>
      </c>
      <c r="D169" t="s">
        <v>165</v>
      </c>
      <c r="E169" t="s">
        <v>171</v>
      </c>
      <c r="F169" t="s">
        <v>163</v>
      </c>
      <c r="G169" s="177">
        <v>-502.34</v>
      </c>
      <c r="H169" s="60">
        <v>45519</v>
      </c>
      <c r="I169" s="60">
        <v>45519</v>
      </c>
      <c r="J169" t="s">
        <v>163</v>
      </c>
      <c r="K169" t="s">
        <v>170</v>
      </c>
      <c r="L169" s="160">
        <v>45505</v>
      </c>
      <c r="M169" s="52">
        <f>IF(H169&gt;0,IF(COUNTIF($A$2:A169,A169)&gt;1,0,1),0)</f>
        <v>1</v>
      </c>
      <c r="N169"/>
    </row>
    <row r="170" spans="1:14" ht="12.75" customHeight="1" x14ac:dyDescent="0.25">
      <c r="A170" t="s">
        <v>609</v>
      </c>
      <c r="B170" t="s">
        <v>167</v>
      </c>
      <c r="C170" t="s">
        <v>14</v>
      </c>
      <c r="D170" t="s">
        <v>165</v>
      </c>
      <c r="E170" t="s">
        <v>171</v>
      </c>
      <c r="F170" t="s">
        <v>163</v>
      </c>
      <c r="G170" s="177">
        <v>-516.46</v>
      </c>
      <c r="H170" s="60">
        <v>45519</v>
      </c>
      <c r="I170" s="60">
        <v>45519</v>
      </c>
      <c r="J170" t="s">
        <v>163</v>
      </c>
      <c r="K170" t="s">
        <v>170</v>
      </c>
      <c r="L170" s="160">
        <v>45505</v>
      </c>
      <c r="M170" s="52">
        <f>IF(H170&gt;0,IF(COUNTIF($A$2:A170,A170)&gt;1,0,1),0)</f>
        <v>0</v>
      </c>
      <c r="N170"/>
    </row>
    <row r="171" spans="1:14" ht="12.75" customHeight="1" x14ac:dyDescent="0.25">
      <c r="A171" t="s">
        <v>608</v>
      </c>
      <c r="B171" t="s">
        <v>167</v>
      </c>
      <c r="C171" t="s">
        <v>14</v>
      </c>
      <c r="D171" t="s">
        <v>165</v>
      </c>
      <c r="E171" t="s">
        <v>171</v>
      </c>
      <c r="F171" t="s">
        <v>163</v>
      </c>
      <c r="G171" s="177">
        <v>-0.98</v>
      </c>
      <c r="H171" s="60">
        <v>45519</v>
      </c>
      <c r="I171" s="60">
        <v>45519</v>
      </c>
      <c r="J171" t="s">
        <v>163</v>
      </c>
      <c r="K171" t="s">
        <v>170</v>
      </c>
      <c r="L171" s="160">
        <v>45505</v>
      </c>
      <c r="M171" s="52">
        <f>IF(H171&gt;0,IF(COUNTIF($A$2:A171,A171)&gt;1,0,1),0)</f>
        <v>1</v>
      </c>
      <c r="N171"/>
    </row>
    <row r="172" spans="1:14" ht="12.75" customHeight="1" x14ac:dyDescent="0.25">
      <c r="A172" t="s">
        <v>607</v>
      </c>
      <c r="B172" t="s">
        <v>167</v>
      </c>
      <c r="C172" t="s">
        <v>14</v>
      </c>
      <c r="D172" t="s">
        <v>165</v>
      </c>
      <c r="E172" t="s">
        <v>171</v>
      </c>
      <c r="F172" t="s">
        <v>163</v>
      </c>
      <c r="G172" s="177">
        <v>-406.2</v>
      </c>
      <c r="H172" s="60">
        <v>45519</v>
      </c>
      <c r="I172" s="60">
        <v>45519</v>
      </c>
      <c r="J172" t="s">
        <v>163</v>
      </c>
      <c r="K172" t="s">
        <v>170</v>
      </c>
      <c r="L172" s="160">
        <v>45505</v>
      </c>
      <c r="M172" s="52">
        <f>IF(H172&gt;0,IF(COUNTIF($A$2:A172,A172)&gt;1,0,1),0)</f>
        <v>1</v>
      </c>
      <c r="N172"/>
    </row>
    <row r="173" spans="1:14" ht="12.75" customHeight="1" x14ac:dyDescent="0.25">
      <c r="A173" t="s">
        <v>607</v>
      </c>
      <c r="B173" t="s">
        <v>167</v>
      </c>
      <c r="C173" t="s">
        <v>14</v>
      </c>
      <c r="D173" t="s">
        <v>165</v>
      </c>
      <c r="E173" t="s">
        <v>171</v>
      </c>
      <c r="F173" t="s">
        <v>163</v>
      </c>
      <c r="G173" s="177">
        <v>-719.95</v>
      </c>
      <c r="H173" s="60">
        <v>45519</v>
      </c>
      <c r="I173" s="60">
        <v>45519</v>
      </c>
      <c r="J173" t="s">
        <v>163</v>
      </c>
      <c r="K173" t="s">
        <v>170</v>
      </c>
      <c r="L173" s="160">
        <v>45505</v>
      </c>
      <c r="M173" s="52">
        <f>IF(H173&gt;0,IF(COUNTIF($A$2:A173,A173)&gt;1,0,1),0)</f>
        <v>0</v>
      </c>
      <c r="N173"/>
    </row>
    <row r="174" spans="1:14" ht="12.75" customHeight="1" x14ac:dyDescent="0.25">
      <c r="A174" t="s">
        <v>606</v>
      </c>
      <c r="B174" t="s">
        <v>167</v>
      </c>
      <c r="C174" t="s">
        <v>14</v>
      </c>
      <c r="D174" t="s">
        <v>165</v>
      </c>
      <c r="E174" t="s">
        <v>171</v>
      </c>
      <c r="F174" t="s">
        <v>163</v>
      </c>
      <c r="G174" s="177">
        <v>-6.84</v>
      </c>
      <c r="H174" s="60">
        <v>45519</v>
      </c>
      <c r="I174" s="60">
        <v>45519</v>
      </c>
      <c r="J174" t="s">
        <v>163</v>
      </c>
      <c r="K174" t="s">
        <v>170</v>
      </c>
      <c r="L174" s="160">
        <v>45505</v>
      </c>
      <c r="M174" s="52">
        <f>IF(H174&gt;0,IF(COUNTIF($A$2:A174,A174)&gt;1,0,1),0)</f>
        <v>1</v>
      </c>
      <c r="N174"/>
    </row>
    <row r="175" spans="1:14" ht="12.75" customHeight="1" x14ac:dyDescent="0.25">
      <c r="A175" t="s">
        <v>606</v>
      </c>
      <c r="B175" t="s">
        <v>167</v>
      </c>
      <c r="C175" t="s">
        <v>14</v>
      </c>
      <c r="D175" t="s">
        <v>165</v>
      </c>
      <c r="E175" t="s">
        <v>171</v>
      </c>
      <c r="F175" t="s">
        <v>163</v>
      </c>
      <c r="G175" s="177">
        <v>-4.13</v>
      </c>
      <c r="H175" s="60">
        <v>45519</v>
      </c>
      <c r="I175" s="60">
        <v>45519</v>
      </c>
      <c r="J175" t="s">
        <v>163</v>
      </c>
      <c r="K175" t="s">
        <v>170</v>
      </c>
      <c r="L175" s="160">
        <v>45505</v>
      </c>
      <c r="M175" s="52">
        <f>IF(H175&gt;0,IF(COUNTIF($A$2:A175,A175)&gt;1,0,1),0)</f>
        <v>0</v>
      </c>
      <c r="N175"/>
    </row>
    <row r="176" spans="1:14" ht="12.75" customHeight="1" x14ac:dyDescent="0.25">
      <c r="A176" t="s">
        <v>605</v>
      </c>
      <c r="B176" t="s">
        <v>167</v>
      </c>
      <c r="C176" t="s">
        <v>14</v>
      </c>
      <c r="D176" t="s">
        <v>165</v>
      </c>
      <c r="E176" t="s">
        <v>171</v>
      </c>
      <c r="F176" t="s">
        <v>163</v>
      </c>
      <c r="G176" s="177">
        <v>-13.68</v>
      </c>
      <c r="H176" s="60">
        <v>45519</v>
      </c>
      <c r="I176" s="60">
        <v>45519</v>
      </c>
      <c r="J176" t="s">
        <v>163</v>
      </c>
      <c r="K176" t="s">
        <v>170</v>
      </c>
      <c r="L176" s="160">
        <v>45505</v>
      </c>
      <c r="M176" s="52">
        <f>IF(H176&gt;0,IF(COUNTIF($A$2:A176,A176)&gt;1,0,1),0)</f>
        <v>1</v>
      </c>
      <c r="N176"/>
    </row>
    <row r="177" spans="1:14" ht="12.75" customHeight="1" x14ac:dyDescent="0.25">
      <c r="A177" t="s">
        <v>605</v>
      </c>
      <c r="B177" t="s">
        <v>167</v>
      </c>
      <c r="C177" t="s">
        <v>14</v>
      </c>
      <c r="D177" t="s">
        <v>165</v>
      </c>
      <c r="E177" t="s">
        <v>171</v>
      </c>
      <c r="F177" t="s">
        <v>163</v>
      </c>
      <c r="G177" s="177">
        <v>-9.3000000000000007</v>
      </c>
      <c r="H177" s="60">
        <v>45519</v>
      </c>
      <c r="I177" s="60">
        <v>45519</v>
      </c>
      <c r="J177" t="s">
        <v>163</v>
      </c>
      <c r="K177" t="s">
        <v>170</v>
      </c>
      <c r="L177" s="160">
        <v>45505</v>
      </c>
      <c r="M177" s="52">
        <f>IF(H177&gt;0,IF(COUNTIF($A$2:A177,A177)&gt;1,0,1),0)</f>
        <v>0</v>
      </c>
      <c r="N177"/>
    </row>
    <row r="178" spans="1:14" ht="12.75" customHeight="1" x14ac:dyDescent="0.25">
      <c r="A178" t="s">
        <v>604</v>
      </c>
      <c r="B178" t="s">
        <v>167</v>
      </c>
      <c r="C178" t="s">
        <v>14</v>
      </c>
      <c r="D178" t="s">
        <v>165</v>
      </c>
      <c r="E178" t="s">
        <v>171</v>
      </c>
      <c r="F178" t="s">
        <v>163</v>
      </c>
      <c r="G178" s="177">
        <v>-0.98</v>
      </c>
      <c r="H178" s="60">
        <v>45519</v>
      </c>
      <c r="I178" s="60">
        <v>45519</v>
      </c>
      <c r="J178" t="s">
        <v>163</v>
      </c>
      <c r="K178" t="s">
        <v>170</v>
      </c>
      <c r="L178" s="160">
        <v>45505</v>
      </c>
      <c r="M178" s="52">
        <f>IF(H178&gt;0,IF(COUNTIF($A$2:A178,A178)&gt;1,0,1),0)</f>
        <v>1</v>
      </c>
      <c r="N178"/>
    </row>
    <row r="179" spans="1:14" ht="12.75" customHeight="1" x14ac:dyDescent="0.25">
      <c r="A179" t="s">
        <v>603</v>
      </c>
      <c r="B179" t="s">
        <v>167</v>
      </c>
      <c r="C179" t="s">
        <v>14</v>
      </c>
      <c r="D179" t="s">
        <v>165</v>
      </c>
      <c r="E179" t="s">
        <v>171</v>
      </c>
      <c r="F179" t="s">
        <v>163</v>
      </c>
      <c r="G179" s="177">
        <v>-161.26</v>
      </c>
      <c r="H179" s="60">
        <v>45519</v>
      </c>
      <c r="I179" s="60">
        <v>45519</v>
      </c>
      <c r="J179" t="s">
        <v>163</v>
      </c>
      <c r="K179" t="s">
        <v>170</v>
      </c>
      <c r="L179" s="160">
        <v>45505</v>
      </c>
      <c r="M179" s="52">
        <f>IF(H179&gt;0,IF(COUNTIF($A$2:A179,A179)&gt;1,0,1),0)</f>
        <v>1</v>
      </c>
      <c r="N179"/>
    </row>
    <row r="180" spans="1:14" ht="12.75" customHeight="1" x14ac:dyDescent="0.25">
      <c r="A180" t="s">
        <v>603</v>
      </c>
      <c r="B180" t="s">
        <v>167</v>
      </c>
      <c r="C180" t="s">
        <v>14</v>
      </c>
      <c r="D180" t="s">
        <v>165</v>
      </c>
      <c r="E180" t="s">
        <v>171</v>
      </c>
      <c r="F180" t="s">
        <v>163</v>
      </c>
      <c r="G180" s="177">
        <v>-112.59</v>
      </c>
      <c r="H180" s="60">
        <v>45519</v>
      </c>
      <c r="I180" s="60">
        <v>45519</v>
      </c>
      <c r="J180" t="s">
        <v>163</v>
      </c>
      <c r="K180" t="s">
        <v>170</v>
      </c>
      <c r="L180" s="160">
        <v>45505</v>
      </c>
      <c r="M180" s="52">
        <f>IF(H180&gt;0,IF(COUNTIF($A$2:A180,A180)&gt;1,0,1),0)</f>
        <v>0</v>
      </c>
      <c r="N180"/>
    </row>
    <row r="181" spans="1:14" ht="12.75" customHeight="1" x14ac:dyDescent="0.25">
      <c r="A181" t="s">
        <v>602</v>
      </c>
      <c r="B181" t="s">
        <v>167</v>
      </c>
      <c r="C181" t="s">
        <v>14</v>
      </c>
      <c r="D181" t="s">
        <v>165</v>
      </c>
      <c r="E181" t="s">
        <v>171</v>
      </c>
      <c r="F181" t="s">
        <v>163</v>
      </c>
      <c r="G181" s="177">
        <v>-1.95</v>
      </c>
      <c r="H181" s="60">
        <v>45519</v>
      </c>
      <c r="I181" s="60">
        <v>45519</v>
      </c>
      <c r="J181" t="s">
        <v>163</v>
      </c>
      <c r="K181" t="s">
        <v>170</v>
      </c>
      <c r="L181" s="160">
        <v>45505</v>
      </c>
      <c r="M181" s="52">
        <f>IF(H181&gt;0,IF(COUNTIF($A$2:A181,A181)&gt;1,0,1),0)</f>
        <v>1</v>
      </c>
      <c r="N181"/>
    </row>
    <row r="182" spans="1:14" ht="12.75" customHeight="1" x14ac:dyDescent="0.25">
      <c r="A182" t="s">
        <v>602</v>
      </c>
      <c r="B182" t="s">
        <v>167</v>
      </c>
      <c r="C182" t="s">
        <v>14</v>
      </c>
      <c r="D182" t="s">
        <v>165</v>
      </c>
      <c r="E182" t="s">
        <v>171</v>
      </c>
      <c r="F182" t="s">
        <v>163</v>
      </c>
      <c r="G182" s="177">
        <v>-1.03</v>
      </c>
      <c r="H182" s="60">
        <v>45519</v>
      </c>
      <c r="I182" s="60">
        <v>45519</v>
      </c>
      <c r="J182" t="s">
        <v>163</v>
      </c>
      <c r="K182" t="s">
        <v>170</v>
      </c>
      <c r="L182" s="160">
        <v>45505</v>
      </c>
      <c r="M182" s="52">
        <f>IF(H182&gt;0,IF(COUNTIF($A$2:A182,A182)&gt;1,0,1),0)</f>
        <v>0</v>
      </c>
      <c r="N182"/>
    </row>
    <row r="183" spans="1:14" ht="12.75" customHeight="1" x14ac:dyDescent="0.25">
      <c r="A183" t="s">
        <v>601</v>
      </c>
      <c r="B183" t="s">
        <v>167</v>
      </c>
      <c r="C183" t="s">
        <v>14</v>
      </c>
      <c r="D183" t="s">
        <v>165</v>
      </c>
      <c r="E183" t="s">
        <v>171</v>
      </c>
      <c r="F183" t="s">
        <v>163</v>
      </c>
      <c r="G183" s="177">
        <v>-118.5</v>
      </c>
      <c r="H183" s="60">
        <v>45519</v>
      </c>
      <c r="I183" s="60">
        <v>45519</v>
      </c>
      <c r="J183" t="s">
        <v>163</v>
      </c>
      <c r="K183" t="s">
        <v>170</v>
      </c>
      <c r="L183" s="160">
        <v>45505</v>
      </c>
      <c r="M183" s="52">
        <f>IF(H183&gt;0,IF(COUNTIF($A$2:A183,A183)&gt;1,0,1),0)</f>
        <v>1</v>
      </c>
      <c r="N183"/>
    </row>
    <row r="184" spans="1:14" ht="12.75" customHeight="1" x14ac:dyDescent="0.25">
      <c r="A184" t="s">
        <v>601</v>
      </c>
      <c r="B184" t="s">
        <v>167</v>
      </c>
      <c r="C184" t="s">
        <v>14</v>
      </c>
      <c r="D184" t="s">
        <v>165</v>
      </c>
      <c r="E184" t="s">
        <v>171</v>
      </c>
      <c r="F184" t="s">
        <v>163</v>
      </c>
      <c r="G184" s="177">
        <v>-134.28</v>
      </c>
      <c r="H184" s="60">
        <v>45519</v>
      </c>
      <c r="I184" s="60">
        <v>45519</v>
      </c>
      <c r="J184" t="s">
        <v>163</v>
      </c>
      <c r="K184" t="s">
        <v>170</v>
      </c>
      <c r="L184" s="160">
        <v>45505</v>
      </c>
      <c r="M184" s="52">
        <f>IF(H184&gt;0,IF(COUNTIF($A$2:A184,A184)&gt;1,0,1),0)</f>
        <v>0</v>
      </c>
      <c r="N184"/>
    </row>
    <row r="185" spans="1:14" ht="12.75" customHeight="1" x14ac:dyDescent="0.25">
      <c r="A185" t="s">
        <v>600</v>
      </c>
      <c r="B185" t="s">
        <v>167</v>
      </c>
      <c r="C185" t="s">
        <v>14</v>
      </c>
      <c r="D185" t="s">
        <v>165</v>
      </c>
      <c r="E185" t="s">
        <v>171</v>
      </c>
      <c r="F185" t="s">
        <v>163</v>
      </c>
      <c r="G185" s="177">
        <v>-0.98</v>
      </c>
      <c r="H185" s="60">
        <v>45519</v>
      </c>
      <c r="I185" s="60">
        <v>45519</v>
      </c>
      <c r="J185" t="s">
        <v>163</v>
      </c>
      <c r="K185" t="s">
        <v>170</v>
      </c>
      <c r="L185" s="160">
        <v>45505</v>
      </c>
      <c r="M185" s="52">
        <f>IF(H185&gt;0,IF(COUNTIF($A$2:A185,A185)&gt;1,0,1),0)</f>
        <v>1</v>
      </c>
      <c r="N185"/>
    </row>
    <row r="186" spans="1:14" ht="12.75" customHeight="1" x14ac:dyDescent="0.25">
      <c r="A186" t="s">
        <v>599</v>
      </c>
      <c r="B186" t="s">
        <v>167</v>
      </c>
      <c r="C186" t="s">
        <v>14</v>
      </c>
      <c r="D186" t="s">
        <v>165</v>
      </c>
      <c r="E186" t="s">
        <v>171</v>
      </c>
      <c r="F186" t="s">
        <v>163</v>
      </c>
      <c r="G186" s="177">
        <v>-2902.27</v>
      </c>
      <c r="H186" s="60">
        <v>45519</v>
      </c>
      <c r="I186" s="60">
        <v>45519</v>
      </c>
      <c r="J186" t="s">
        <v>163</v>
      </c>
      <c r="K186" t="s">
        <v>170</v>
      </c>
      <c r="L186" s="160">
        <v>45505</v>
      </c>
      <c r="M186" s="52">
        <f>IF(H186&gt;0,IF(COUNTIF($A$2:A186,A186)&gt;1,0,1),0)</f>
        <v>1</v>
      </c>
      <c r="N186"/>
    </row>
    <row r="187" spans="1:14" ht="12.75" customHeight="1" x14ac:dyDescent="0.25">
      <c r="A187" t="s">
        <v>599</v>
      </c>
      <c r="B187" t="s">
        <v>167</v>
      </c>
      <c r="C187" t="s">
        <v>14</v>
      </c>
      <c r="D187" t="s">
        <v>165</v>
      </c>
      <c r="E187" t="s">
        <v>171</v>
      </c>
      <c r="F187" t="s">
        <v>163</v>
      </c>
      <c r="G187" s="177">
        <v>-1865.45</v>
      </c>
      <c r="H187" s="60">
        <v>45519</v>
      </c>
      <c r="I187" s="60">
        <v>45519</v>
      </c>
      <c r="J187" t="s">
        <v>163</v>
      </c>
      <c r="K187" t="s">
        <v>170</v>
      </c>
      <c r="L187" s="160">
        <v>45505</v>
      </c>
      <c r="M187" s="52">
        <f>IF(H187&gt;0,IF(COUNTIF($A$2:A187,A187)&gt;1,0,1),0)</f>
        <v>0</v>
      </c>
      <c r="N187"/>
    </row>
    <row r="188" spans="1:14" ht="12.75" customHeight="1" x14ac:dyDescent="0.25">
      <c r="A188" t="s">
        <v>598</v>
      </c>
      <c r="B188" t="s">
        <v>167</v>
      </c>
      <c r="C188" t="s">
        <v>14</v>
      </c>
      <c r="D188" t="s">
        <v>165</v>
      </c>
      <c r="E188" t="s">
        <v>171</v>
      </c>
      <c r="F188" t="s">
        <v>163</v>
      </c>
      <c r="G188" s="177">
        <v>-2180.65</v>
      </c>
      <c r="H188" s="60">
        <v>45519</v>
      </c>
      <c r="I188" s="60">
        <v>45519</v>
      </c>
      <c r="J188" t="s">
        <v>163</v>
      </c>
      <c r="K188" t="s">
        <v>170</v>
      </c>
      <c r="L188" s="160">
        <v>45505</v>
      </c>
      <c r="M188" s="52">
        <f>IF(H188&gt;0,IF(COUNTIF($A$2:A188,A188)&gt;1,0,1),0)</f>
        <v>1</v>
      </c>
      <c r="N188"/>
    </row>
    <row r="189" spans="1:14" ht="12.75" customHeight="1" x14ac:dyDescent="0.25">
      <c r="A189" t="s">
        <v>598</v>
      </c>
      <c r="B189" t="s">
        <v>167</v>
      </c>
      <c r="C189" t="s">
        <v>14</v>
      </c>
      <c r="D189" t="s">
        <v>165</v>
      </c>
      <c r="E189" t="s">
        <v>171</v>
      </c>
      <c r="F189" t="s">
        <v>163</v>
      </c>
      <c r="G189" s="177">
        <v>-1887.14</v>
      </c>
      <c r="H189" s="60">
        <v>45519</v>
      </c>
      <c r="I189" s="60">
        <v>45519</v>
      </c>
      <c r="J189" t="s">
        <v>163</v>
      </c>
      <c r="K189" t="s">
        <v>170</v>
      </c>
      <c r="L189" s="160">
        <v>45505</v>
      </c>
      <c r="M189" s="52">
        <f>IF(H189&gt;0,IF(COUNTIF($A$2:A189,A189)&gt;1,0,1),0)</f>
        <v>0</v>
      </c>
      <c r="N189"/>
    </row>
    <row r="190" spans="1:14" ht="12.75" customHeight="1" x14ac:dyDescent="0.25">
      <c r="A190" t="s">
        <v>597</v>
      </c>
      <c r="B190" t="s">
        <v>167</v>
      </c>
      <c r="C190" t="s">
        <v>14</v>
      </c>
      <c r="D190" t="s">
        <v>165</v>
      </c>
      <c r="E190" t="s">
        <v>171</v>
      </c>
      <c r="F190" t="s">
        <v>163</v>
      </c>
      <c r="G190" s="177">
        <v>-26.39</v>
      </c>
      <c r="H190" s="60">
        <v>45519</v>
      </c>
      <c r="I190" s="60">
        <v>45519</v>
      </c>
      <c r="J190" t="s">
        <v>163</v>
      </c>
      <c r="K190" t="s">
        <v>170</v>
      </c>
      <c r="L190" s="160">
        <v>45505</v>
      </c>
      <c r="M190" s="52">
        <f>IF(H190&gt;0,IF(COUNTIF($A$2:A190,A190)&gt;1,0,1),0)</f>
        <v>1</v>
      </c>
      <c r="N190"/>
    </row>
    <row r="191" spans="1:14" ht="12.75" customHeight="1" x14ac:dyDescent="0.25">
      <c r="A191" t="s">
        <v>597</v>
      </c>
      <c r="B191" t="s">
        <v>167</v>
      </c>
      <c r="C191" t="s">
        <v>14</v>
      </c>
      <c r="D191" t="s">
        <v>165</v>
      </c>
      <c r="E191" t="s">
        <v>171</v>
      </c>
      <c r="F191" t="s">
        <v>163</v>
      </c>
      <c r="G191" s="177">
        <v>-14.46</v>
      </c>
      <c r="H191" s="60">
        <v>45519</v>
      </c>
      <c r="I191" s="60">
        <v>45519</v>
      </c>
      <c r="J191" t="s">
        <v>163</v>
      </c>
      <c r="K191" t="s">
        <v>170</v>
      </c>
      <c r="L191" s="160">
        <v>45505</v>
      </c>
      <c r="M191" s="52">
        <f>IF(H191&gt;0,IF(COUNTIF($A$2:A191,A191)&gt;1,0,1),0)</f>
        <v>0</v>
      </c>
      <c r="N191"/>
    </row>
    <row r="192" spans="1:14" ht="12.75" customHeight="1" x14ac:dyDescent="0.25">
      <c r="A192" t="s">
        <v>596</v>
      </c>
      <c r="B192" t="s">
        <v>167</v>
      </c>
      <c r="C192" t="s">
        <v>14</v>
      </c>
      <c r="D192" t="s">
        <v>165</v>
      </c>
      <c r="E192" t="s">
        <v>171</v>
      </c>
      <c r="F192" t="s">
        <v>163</v>
      </c>
      <c r="G192" s="177">
        <v>-17.329999999999998</v>
      </c>
      <c r="H192" s="60">
        <v>45523</v>
      </c>
      <c r="I192" s="60">
        <v>45523</v>
      </c>
      <c r="J192" t="s">
        <v>163</v>
      </c>
      <c r="K192" t="s">
        <v>170</v>
      </c>
      <c r="L192" s="160">
        <v>45505</v>
      </c>
      <c r="M192" s="52">
        <f>IF(H192&gt;0,IF(COUNTIF($A$2:A192,A192)&gt;1,0,1),0)</f>
        <v>1</v>
      </c>
      <c r="N192"/>
    </row>
    <row r="193" spans="1:14" ht="12.75" customHeight="1" x14ac:dyDescent="0.25">
      <c r="A193" t="s">
        <v>596</v>
      </c>
      <c r="B193" t="s">
        <v>167</v>
      </c>
      <c r="C193" t="s">
        <v>14</v>
      </c>
      <c r="D193" t="s">
        <v>165</v>
      </c>
      <c r="E193" t="s">
        <v>171</v>
      </c>
      <c r="F193" t="s">
        <v>163</v>
      </c>
      <c r="G193" s="177">
        <v>-15.93</v>
      </c>
      <c r="H193" s="60">
        <v>45523</v>
      </c>
      <c r="I193" s="60">
        <v>45523</v>
      </c>
      <c r="J193" t="s">
        <v>163</v>
      </c>
      <c r="K193" t="s">
        <v>170</v>
      </c>
      <c r="L193" s="160">
        <v>45505</v>
      </c>
      <c r="M193" s="52">
        <f>IF(H193&gt;0,IF(COUNTIF($A$2:A193,A193)&gt;1,0,1),0)</f>
        <v>0</v>
      </c>
      <c r="N193"/>
    </row>
    <row r="194" spans="1:14" ht="12.75" customHeight="1" x14ac:dyDescent="0.25">
      <c r="A194" t="s">
        <v>595</v>
      </c>
      <c r="B194" t="s">
        <v>167</v>
      </c>
      <c r="C194" t="s">
        <v>14</v>
      </c>
      <c r="D194" t="s">
        <v>165</v>
      </c>
      <c r="E194" t="s">
        <v>171</v>
      </c>
      <c r="F194" t="s">
        <v>163</v>
      </c>
      <c r="G194" s="177">
        <v>-65.569999999999993</v>
      </c>
      <c r="H194" s="60">
        <v>45523</v>
      </c>
      <c r="I194" s="60">
        <v>45523</v>
      </c>
      <c r="J194" t="s">
        <v>163</v>
      </c>
      <c r="K194" t="s">
        <v>170</v>
      </c>
      <c r="L194" s="160">
        <v>45505</v>
      </c>
      <c r="M194" s="52">
        <f>IF(H194&gt;0,IF(COUNTIF($A$2:A194,A194)&gt;1,0,1),0)</f>
        <v>1</v>
      </c>
      <c r="N194"/>
    </row>
    <row r="195" spans="1:14" ht="12.75" customHeight="1" x14ac:dyDescent="0.25">
      <c r="A195" t="s">
        <v>595</v>
      </c>
      <c r="B195" t="s">
        <v>167</v>
      </c>
      <c r="C195" t="s">
        <v>14</v>
      </c>
      <c r="D195" t="s">
        <v>165</v>
      </c>
      <c r="E195" t="s">
        <v>171</v>
      </c>
      <c r="F195" t="s">
        <v>163</v>
      </c>
      <c r="G195" s="177">
        <v>-68.5</v>
      </c>
      <c r="H195" s="60">
        <v>45523</v>
      </c>
      <c r="I195" s="60">
        <v>45523</v>
      </c>
      <c r="J195" t="s">
        <v>163</v>
      </c>
      <c r="K195" t="s">
        <v>170</v>
      </c>
      <c r="L195" s="160">
        <v>45505</v>
      </c>
      <c r="M195" s="52">
        <f>IF(H195&gt;0,IF(COUNTIF($A$2:A195,A195)&gt;1,0,1),0)</f>
        <v>0</v>
      </c>
      <c r="N195"/>
    </row>
    <row r="196" spans="1:14" ht="12.75" customHeight="1" x14ac:dyDescent="0.25">
      <c r="A196" t="s">
        <v>594</v>
      </c>
      <c r="B196" t="s">
        <v>167</v>
      </c>
      <c r="C196" t="s">
        <v>14</v>
      </c>
      <c r="D196" t="s">
        <v>165</v>
      </c>
      <c r="E196" t="s">
        <v>171</v>
      </c>
      <c r="F196" t="s">
        <v>163</v>
      </c>
      <c r="G196" s="177">
        <v>-10.75</v>
      </c>
      <c r="H196" s="60">
        <v>45523</v>
      </c>
      <c r="I196" s="60">
        <v>45523</v>
      </c>
      <c r="J196" t="s">
        <v>163</v>
      </c>
      <c r="K196" t="s">
        <v>170</v>
      </c>
      <c r="L196" s="160">
        <v>45505</v>
      </c>
      <c r="M196" s="52">
        <f>IF(H196&gt;0,IF(COUNTIF($A$2:A196,A196)&gt;1,0,1),0)</f>
        <v>1</v>
      </c>
      <c r="N196"/>
    </row>
    <row r="197" spans="1:14" ht="12.75" customHeight="1" x14ac:dyDescent="0.25">
      <c r="A197" t="s">
        <v>594</v>
      </c>
      <c r="B197" t="s">
        <v>167</v>
      </c>
      <c r="C197" t="s">
        <v>14</v>
      </c>
      <c r="D197" t="s">
        <v>165</v>
      </c>
      <c r="E197" t="s">
        <v>171</v>
      </c>
      <c r="F197" t="s">
        <v>163</v>
      </c>
      <c r="G197" s="177">
        <v>-9.3000000000000007</v>
      </c>
      <c r="H197" s="60">
        <v>45523</v>
      </c>
      <c r="I197" s="60">
        <v>45523</v>
      </c>
      <c r="J197" t="s">
        <v>163</v>
      </c>
      <c r="K197" t="s">
        <v>170</v>
      </c>
      <c r="L197" s="160">
        <v>45505</v>
      </c>
      <c r="M197" s="52">
        <f>IF(H197&gt;0,IF(COUNTIF($A$2:A197,A197)&gt;1,0,1),0)</f>
        <v>0</v>
      </c>
      <c r="N197"/>
    </row>
    <row r="198" spans="1:14" ht="12.75" customHeight="1" x14ac:dyDescent="0.25">
      <c r="A198" t="s">
        <v>593</v>
      </c>
      <c r="B198" t="s">
        <v>167</v>
      </c>
      <c r="C198" t="s">
        <v>14</v>
      </c>
      <c r="D198" t="s">
        <v>165</v>
      </c>
      <c r="E198" t="s">
        <v>171</v>
      </c>
      <c r="F198" t="s">
        <v>163</v>
      </c>
      <c r="G198" s="177">
        <v>-0.98</v>
      </c>
      <c r="H198" s="60">
        <v>45523</v>
      </c>
      <c r="I198" s="60">
        <v>45523</v>
      </c>
      <c r="J198" t="s">
        <v>163</v>
      </c>
      <c r="K198" t="s">
        <v>170</v>
      </c>
      <c r="L198" s="160">
        <v>45505</v>
      </c>
      <c r="M198" s="52">
        <f>IF(H198&gt;0,IF(COUNTIF($A$2:A198,A198)&gt;1,0,1),0)</f>
        <v>1</v>
      </c>
      <c r="N198"/>
    </row>
    <row r="199" spans="1:14" ht="12.75" customHeight="1" x14ac:dyDescent="0.25">
      <c r="A199" t="s">
        <v>592</v>
      </c>
      <c r="B199" t="s">
        <v>167</v>
      </c>
      <c r="C199" t="s">
        <v>14</v>
      </c>
      <c r="D199" t="s">
        <v>165</v>
      </c>
      <c r="E199" t="s">
        <v>171</v>
      </c>
      <c r="F199" t="s">
        <v>163</v>
      </c>
      <c r="G199" s="177">
        <v>-152.46</v>
      </c>
      <c r="H199" s="60">
        <v>45523</v>
      </c>
      <c r="I199" s="60">
        <v>45523</v>
      </c>
      <c r="J199" t="s">
        <v>163</v>
      </c>
      <c r="K199" t="s">
        <v>170</v>
      </c>
      <c r="L199" s="160">
        <v>45505</v>
      </c>
      <c r="M199" s="52">
        <f>IF(H199&gt;0,IF(COUNTIF($A$2:A199,A199)&gt;1,0,1),0)</f>
        <v>1</v>
      </c>
      <c r="N199"/>
    </row>
    <row r="200" spans="1:14" ht="12.75" customHeight="1" x14ac:dyDescent="0.25">
      <c r="A200" t="s">
        <v>592</v>
      </c>
      <c r="B200" t="s">
        <v>167</v>
      </c>
      <c r="C200" t="s">
        <v>14</v>
      </c>
      <c r="D200" t="s">
        <v>165</v>
      </c>
      <c r="E200" t="s">
        <v>171</v>
      </c>
      <c r="F200" t="s">
        <v>163</v>
      </c>
      <c r="G200" s="177">
        <v>-152.87</v>
      </c>
      <c r="H200" s="60">
        <v>45523</v>
      </c>
      <c r="I200" s="60">
        <v>45523</v>
      </c>
      <c r="J200" t="s">
        <v>163</v>
      </c>
      <c r="K200" t="s">
        <v>170</v>
      </c>
      <c r="L200" s="160">
        <v>45505</v>
      </c>
      <c r="M200" s="52">
        <f>IF(H200&gt;0,IF(COUNTIF($A$2:A200,A200)&gt;1,0,1),0)</f>
        <v>0</v>
      </c>
      <c r="N200"/>
    </row>
    <row r="201" spans="1:14" ht="12.75" customHeight="1" x14ac:dyDescent="0.25">
      <c r="A201" t="s">
        <v>591</v>
      </c>
      <c r="B201" t="s">
        <v>167</v>
      </c>
      <c r="C201" t="s">
        <v>14</v>
      </c>
      <c r="D201" t="s">
        <v>165</v>
      </c>
      <c r="E201" t="s">
        <v>171</v>
      </c>
      <c r="F201" t="s">
        <v>163</v>
      </c>
      <c r="G201" s="177">
        <v>-30.15</v>
      </c>
      <c r="H201" s="60">
        <v>45523</v>
      </c>
      <c r="I201" s="60">
        <v>45523</v>
      </c>
      <c r="J201" t="s">
        <v>163</v>
      </c>
      <c r="K201" t="s">
        <v>170</v>
      </c>
      <c r="L201" s="160">
        <v>45505</v>
      </c>
      <c r="M201" s="52">
        <f>IF(H201&gt;0,IF(COUNTIF($A$2:A201,A201)&gt;1,0,1),0)</f>
        <v>1</v>
      </c>
      <c r="N201"/>
    </row>
    <row r="202" spans="1:14" ht="12.75" customHeight="1" x14ac:dyDescent="0.25">
      <c r="A202" t="s">
        <v>591</v>
      </c>
      <c r="B202" t="s">
        <v>167</v>
      </c>
      <c r="C202" t="s">
        <v>14</v>
      </c>
      <c r="D202" t="s">
        <v>165</v>
      </c>
      <c r="E202" t="s">
        <v>171</v>
      </c>
      <c r="F202" t="s">
        <v>163</v>
      </c>
      <c r="G202" s="177">
        <v>-27.08</v>
      </c>
      <c r="H202" s="60">
        <v>45523</v>
      </c>
      <c r="I202" s="60">
        <v>45523</v>
      </c>
      <c r="J202" t="s">
        <v>163</v>
      </c>
      <c r="K202" t="s">
        <v>170</v>
      </c>
      <c r="L202" s="160">
        <v>45505</v>
      </c>
      <c r="M202" s="52">
        <f>IF(H202&gt;0,IF(COUNTIF($A$2:A202,A202)&gt;1,0,1),0)</f>
        <v>0</v>
      </c>
      <c r="N202"/>
    </row>
    <row r="203" spans="1:14" ht="12.75" customHeight="1" x14ac:dyDescent="0.25">
      <c r="A203" t="s">
        <v>590</v>
      </c>
      <c r="B203" t="s">
        <v>167</v>
      </c>
      <c r="C203" t="s">
        <v>14</v>
      </c>
      <c r="D203" t="s">
        <v>165</v>
      </c>
      <c r="E203" t="s">
        <v>171</v>
      </c>
      <c r="F203" t="s">
        <v>163</v>
      </c>
      <c r="G203" s="177">
        <v>-97.22</v>
      </c>
      <c r="H203" s="60">
        <v>45523</v>
      </c>
      <c r="I203" s="60">
        <v>45523</v>
      </c>
      <c r="J203" t="s">
        <v>163</v>
      </c>
      <c r="K203" t="s">
        <v>170</v>
      </c>
      <c r="L203" s="160">
        <v>45505</v>
      </c>
      <c r="M203" s="52">
        <f>IF(H203&gt;0,IF(COUNTIF($A$2:A203,A203)&gt;1,0,1),0)</f>
        <v>1</v>
      </c>
      <c r="N203"/>
    </row>
    <row r="204" spans="1:14" ht="12.75" customHeight="1" x14ac:dyDescent="0.25">
      <c r="A204" t="s">
        <v>590</v>
      </c>
      <c r="B204" t="s">
        <v>167</v>
      </c>
      <c r="C204" t="s">
        <v>14</v>
      </c>
      <c r="D204" t="s">
        <v>165</v>
      </c>
      <c r="E204" t="s">
        <v>171</v>
      </c>
      <c r="F204" t="s">
        <v>163</v>
      </c>
      <c r="G204" s="177">
        <v>-95.59</v>
      </c>
      <c r="H204" s="60">
        <v>45523</v>
      </c>
      <c r="I204" s="60">
        <v>45523</v>
      </c>
      <c r="J204" t="s">
        <v>163</v>
      </c>
      <c r="K204" t="s">
        <v>170</v>
      </c>
      <c r="L204" s="160">
        <v>45505</v>
      </c>
      <c r="M204" s="52">
        <f>IF(H204&gt;0,IF(COUNTIF($A$2:A204,A204)&gt;1,0,1),0)</f>
        <v>0</v>
      </c>
      <c r="N204"/>
    </row>
    <row r="205" spans="1:14" ht="12.75" customHeight="1" x14ac:dyDescent="0.25">
      <c r="A205" t="s">
        <v>589</v>
      </c>
      <c r="B205" t="s">
        <v>167</v>
      </c>
      <c r="C205" t="s">
        <v>14</v>
      </c>
      <c r="D205" t="s">
        <v>165</v>
      </c>
      <c r="E205" t="s">
        <v>171</v>
      </c>
      <c r="F205" t="s">
        <v>163</v>
      </c>
      <c r="G205" s="177">
        <v>-39.19</v>
      </c>
      <c r="H205" s="60">
        <v>45523</v>
      </c>
      <c r="I205" s="60">
        <v>45523</v>
      </c>
      <c r="J205" t="s">
        <v>163</v>
      </c>
      <c r="K205" t="s">
        <v>170</v>
      </c>
      <c r="L205" s="160">
        <v>45505</v>
      </c>
      <c r="M205" s="52">
        <f>IF(H205&gt;0,IF(COUNTIF($A$2:A205,A205)&gt;1,0,1),0)</f>
        <v>1</v>
      </c>
      <c r="N205"/>
    </row>
    <row r="206" spans="1:14" ht="12.75" customHeight="1" x14ac:dyDescent="0.25">
      <c r="A206" t="s">
        <v>589</v>
      </c>
      <c r="B206" t="s">
        <v>167</v>
      </c>
      <c r="C206" t="s">
        <v>14</v>
      </c>
      <c r="D206" t="s">
        <v>165</v>
      </c>
      <c r="E206" t="s">
        <v>171</v>
      </c>
      <c r="F206" t="s">
        <v>163</v>
      </c>
      <c r="G206" s="177">
        <v>-35.85</v>
      </c>
      <c r="H206" s="60">
        <v>45523</v>
      </c>
      <c r="I206" s="60">
        <v>45523</v>
      </c>
      <c r="J206" t="s">
        <v>163</v>
      </c>
      <c r="K206" t="s">
        <v>170</v>
      </c>
      <c r="L206" s="160">
        <v>45505</v>
      </c>
      <c r="M206" s="52">
        <f>IF(H206&gt;0,IF(COUNTIF($A$2:A206,A206)&gt;1,0,1),0)</f>
        <v>0</v>
      </c>
      <c r="N206"/>
    </row>
    <row r="207" spans="1:14" ht="12.75" customHeight="1" x14ac:dyDescent="0.25">
      <c r="A207" t="s">
        <v>588</v>
      </c>
      <c r="B207" t="s">
        <v>167</v>
      </c>
      <c r="C207" t="s">
        <v>14</v>
      </c>
      <c r="D207" t="s">
        <v>165</v>
      </c>
      <c r="E207" t="s">
        <v>171</v>
      </c>
      <c r="F207" t="s">
        <v>163</v>
      </c>
      <c r="G207" s="177">
        <v>-6.03</v>
      </c>
      <c r="H207" s="60">
        <v>45523</v>
      </c>
      <c r="I207" s="60">
        <v>45523</v>
      </c>
      <c r="J207" t="s">
        <v>163</v>
      </c>
      <c r="K207" t="s">
        <v>170</v>
      </c>
      <c r="L207" s="160">
        <v>45505</v>
      </c>
      <c r="M207" s="52">
        <f>IF(H207&gt;0,IF(COUNTIF($A$2:A207,A207)&gt;1,0,1),0)</f>
        <v>1</v>
      </c>
      <c r="N207"/>
    </row>
    <row r="208" spans="1:14" ht="12.75" customHeight="1" x14ac:dyDescent="0.25">
      <c r="A208" t="s">
        <v>588</v>
      </c>
      <c r="B208" t="s">
        <v>167</v>
      </c>
      <c r="C208" t="s">
        <v>14</v>
      </c>
      <c r="D208" t="s">
        <v>165</v>
      </c>
      <c r="E208" t="s">
        <v>171</v>
      </c>
      <c r="F208" t="s">
        <v>163</v>
      </c>
      <c r="G208" s="177">
        <v>-5.58</v>
      </c>
      <c r="H208" s="60">
        <v>45523</v>
      </c>
      <c r="I208" s="60">
        <v>45523</v>
      </c>
      <c r="J208" t="s">
        <v>163</v>
      </c>
      <c r="K208" t="s">
        <v>170</v>
      </c>
      <c r="L208" s="160">
        <v>45505</v>
      </c>
      <c r="M208" s="52">
        <f>IF(H208&gt;0,IF(COUNTIF($A$2:A208,A208)&gt;1,0,1),0)</f>
        <v>0</v>
      </c>
      <c r="N208"/>
    </row>
    <row r="209" spans="1:14" ht="12.75" customHeight="1" x14ac:dyDescent="0.25">
      <c r="A209" t="s">
        <v>587</v>
      </c>
      <c r="B209" t="s">
        <v>167</v>
      </c>
      <c r="C209" t="s">
        <v>14</v>
      </c>
      <c r="D209" t="s">
        <v>165</v>
      </c>
      <c r="E209" t="s">
        <v>171</v>
      </c>
      <c r="F209" t="s">
        <v>163</v>
      </c>
      <c r="G209" s="177">
        <v>-52.76</v>
      </c>
      <c r="H209" s="60">
        <v>45523</v>
      </c>
      <c r="I209" s="60">
        <v>45523</v>
      </c>
      <c r="J209" t="s">
        <v>163</v>
      </c>
      <c r="K209" t="s">
        <v>170</v>
      </c>
      <c r="L209" s="160">
        <v>45505</v>
      </c>
      <c r="M209" s="52">
        <f>IF(H209&gt;0,IF(COUNTIF($A$2:A209,A209)&gt;1,0,1),0)</f>
        <v>1</v>
      </c>
      <c r="N209"/>
    </row>
    <row r="210" spans="1:14" ht="12.75" customHeight="1" x14ac:dyDescent="0.25">
      <c r="A210" t="s">
        <v>587</v>
      </c>
      <c r="B210" t="s">
        <v>167</v>
      </c>
      <c r="C210" t="s">
        <v>14</v>
      </c>
      <c r="D210" t="s">
        <v>165</v>
      </c>
      <c r="E210" t="s">
        <v>171</v>
      </c>
      <c r="F210" t="s">
        <v>163</v>
      </c>
      <c r="G210" s="177">
        <v>-50.98</v>
      </c>
      <c r="H210" s="60">
        <v>45523</v>
      </c>
      <c r="I210" s="60">
        <v>45523</v>
      </c>
      <c r="J210" t="s">
        <v>163</v>
      </c>
      <c r="K210" t="s">
        <v>170</v>
      </c>
      <c r="L210" s="160">
        <v>45505</v>
      </c>
      <c r="M210" s="52">
        <f>IF(H210&gt;0,IF(COUNTIF($A$2:A210,A210)&gt;1,0,1),0)</f>
        <v>0</v>
      </c>
      <c r="N210"/>
    </row>
    <row r="211" spans="1:14" ht="12.75" customHeight="1" x14ac:dyDescent="0.25">
      <c r="A211" t="s">
        <v>586</v>
      </c>
      <c r="B211" t="s">
        <v>167</v>
      </c>
      <c r="C211" t="s">
        <v>14</v>
      </c>
      <c r="D211" t="s">
        <v>165</v>
      </c>
      <c r="E211" t="s">
        <v>171</v>
      </c>
      <c r="F211" t="s">
        <v>163</v>
      </c>
      <c r="G211" s="177">
        <v>-77.569999999999993</v>
      </c>
      <c r="H211" s="60">
        <v>45523</v>
      </c>
      <c r="I211" s="60">
        <v>45523</v>
      </c>
      <c r="J211" t="s">
        <v>163</v>
      </c>
      <c r="K211" t="s">
        <v>170</v>
      </c>
      <c r="L211" s="160">
        <v>45505</v>
      </c>
      <c r="M211" s="52">
        <f>IF(H211&gt;0,IF(COUNTIF($A$2:A211,A211)&gt;1,0,1),0)</f>
        <v>1</v>
      </c>
      <c r="N211"/>
    </row>
    <row r="212" spans="1:14" ht="12.75" customHeight="1" x14ac:dyDescent="0.25">
      <c r="A212" t="s">
        <v>586</v>
      </c>
      <c r="B212" t="s">
        <v>167</v>
      </c>
      <c r="C212" t="s">
        <v>14</v>
      </c>
      <c r="D212" t="s">
        <v>165</v>
      </c>
      <c r="E212" t="s">
        <v>171</v>
      </c>
      <c r="F212" t="s">
        <v>163</v>
      </c>
      <c r="G212" s="177">
        <v>-88.83</v>
      </c>
      <c r="H212" s="60">
        <v>45523</v>
      </c>
      <c r="I212" s="60">
        <v>45523</v>
      </c>
      <c r="J212" t="s">
        <v>163</v>
      </c>
      <c r="K212" t="s">
        <v>170</v>
      </c>
      <c r="L212" s="160">
        <v>45505</v>
      </c>
      <c r="M212" s="52">
        <f>IF(H212&gt;0,IF(COUNTIF($A$2:A212,A212)&gt;1,0,1),0)</f>
        <v>0</v>
      </c>
      <c r="N212"/>
    </row>
    <row r="213" spans="1:14" ht="12.75" customHeight="1" x14ac:dyDescent="0.25">
      <c r="A213" t="s">
        <v>585</v>
      </c>
      <c r="B213" t="s">
        <v>167</v>
      </c>
      <c r="C213" t="s">
        <v>14</v>
      </c>
      <c r="D213" t="s">
        <v>165</v>
      </c>
      <c r="E213" t="s">
        <v>171</v>
      </c>
      <c r="F213" t="s">
        <v>163</v>
      </c>
      <c r="G213" s="177">
        <v>-4.8899999999999997</v>
      </c>
      <c r="H213" s="60">
        <v>45523</v>
      </c>
      <c r="I213" s="60">
        <v>45523</v>
      </c>
      <c r="J213" t="s">
        <v>163</v>
      </c>
      <c r="K213" t="s">
        <v>170</v>
      </c>
      <c r="L213" s="160">
        <v>45505</v>
      </c>
      <c r="M213" s="52">
        <f>IF(H213&gt;0,IF(COUNTIF($A$2:A213,A213)&gt;1,0,1),0)</f>
        <v>1</v>
      </c>
      <c r="N213"/>
    </row>
    <row r="214" spans="1:14" ht="12.75" customHeight="1" x14ac:dyDescent="0.25">
      <c r="A214" t="s">
        <v>585</v>
      </c>
      <c r="B214" t="s">
        <v>167</v>
      </c>
      <c r="C214" t="s">
        <v>14</v>
      </c>
      <c r="D214" t="s">
        <v>165</v>
      </c>
      <c r="E214" t="s">
        <v>171</v>
      </c>
      <c r="F214" t="s">
        <v>163</v>
      </c>
      <c r="G214" s="177">
        <v>-3.1</v>
      </c>
      <c r="H214" s="60">
        <v>45523</v>
      </c>
      <c r="I214" s="60">
        <v>45523</v>
      </c>
      <c r="J214" t="s">
        <v>163</v>
      </c>
      <c r="K214" t="s">
        <v>170</v>
      </c>
      <c r="L214" s="160">
        <v>45505</v>
      </c>
      <c r="M214" s="52">
        <f>IF(H214&gt;0,IF(COUNTIF($A$2:A214,A214)&gt;1,0,1),0)</f>
        <v>0</v>
      </c>
      <c r="N214"/>
    </row>
    <row r="215" spans="1:14" ht="12.75" customHeight="1" x14ac:dyDescent="0.25">
      <c r="A215" t="s">
        <v>584</v>
      </c>
      <c r="B215" t="s">
        <v>167</v>
      </c>
      <c r="C215" t="s">
        <v>14</v>
      </c>
      <c r="D215" t="s">
        <v>165</v>
      </c>
      <c r="E215" t="s">
        <v>171</v>
      </c>
      <c r="F215" t="s">
        <v>163</v>
      </c>
      <c r="G215" s="177">
        <v>-28.34</v>
      </c>
      <c r="H215" s="60">
        <v>45525</v>
      </c>
      <c r="I215" s="60">
        <v>45525</v>
      </c>
      <c r="J215" t="s">
        <v>163</v>
      </c>
      <c r="K215" t="s">
        <v>170</v>
      </c>
      <c r="L215" s="160">
        <v>45505</v>
      </c>
      <c r="M215" s="52">
        <f>IF(H215&gt;0,IF(COUNTIF($A$2:A215,A215)&gt;1,0,1),0)</f>
        <v>1</v>
      </c>
      <c r="N215"/>
    </row>
    <row r="216" spans="1:14" ht="12.75" customHeight="1" x14ac:dyDescent="0.25">
      <c r="A216" t="s">
        <v>584</v>
      </c>
      <c r="B216" t="s">
        <v>167</v>
      </c>
      <c r="C216" t="s">
        <v>14</v>
      </c>
      <c r="D216" t="s">
        <v>165</v>
      </c>
      <c r="E216" t="s">
        <v>171</v>
      </c>
      <c r="F216" t="s">
        <v>163</v>
      </c>
      <c r="G216" s="177">
        <v>-21.69</v>
      </c>
      <c r="H216" s="60">
        <v>45525</v>
      </c>
      <c r="I216" s="60">
        <v>45525</v>
      </c>
      <c r="J216" t="s">
        <v>163</v>
      </c>
      <c r="K216" t="s">
        <v>170</v>
      </c>
      <c r="L216" s="160">
        <v>45505</v>
      </c>
      <c r="M216" s="52">
        <f>IF(H216&gt;0,IF(COUNTIF($A$2:A216,A216)&gt;1,0,1),0)</f>
        <v>0</v>
      </c>
      <c r="N216"/>
    </row>
    <row r="217" spans="1:14" ht="12.75" customHeight="1" x14ac:dyDescent="0.25">
      <c r="A217" t="s">
        <v>583</v>
      </c>
      <c r="B217" t="s">
        <v>167</v>
      </c>
      <c r="C217" t="s">
        <v>14</v>
      </c>
      <c r="D217" t="s">
        <v>165</v>
      </c>
      <c r="E217" t="s">
        <v>171</v>
      </c>
      <c r="F217" t="s">
        <v>163</v>
      </c>
      <c r="G217" s="177">
        <v>-72.319999999999993</v>
      </c>
      <c r="H217" s="60">
        <v>45525</v>
      </c>
      <c r="I217" s="60">
        <v>45525</v>
      </c>
      <c r="J217" t="s">
        <v>163</v>
      </c>
      <c r="K217" t="s">
        <v>170</v>
      </c>
      <c r="L217" s="160">
        <v>45505</v>
      </c>
      <c r="M217" s="52">
        <f>IF(H217&gt;0,IF(COUNTIF($A$2:A217,A217)&gt;1,0,1),0)</f>
        <v>1</v>
      </c>
      <c r="N217"/>
    </row>
    <row r="218" spans="1:14" ht="12.75" customHeight="1" x14ac:dyDescent="0.25">
      <c r="A218" t="s">
        <v>583</v>
      </c>
      <c r="B218" t="s">
        <v>167</v>
      </c>
      <c r="C218" t="s">
        <v>14</v>
      </c>
      <c r="D218" t="s">
        <v>165</v>
      </c>
      <c r="E218" t="s">
        <v>171</v>
      </c>
      <c r="F218" t="s">
        <v>163</v>
      </c>
      <c r="G218" s="177">
        <v>-57.84</v>
      </c>
      <c r="H218" s="60">
        <v>45525</v>
      </c>
      <c r="I218" s="60">
        <v>45525</v>
      </c>
      <c r="J218" t="s">
        <v>163</v>
      </c>
      <c r="K218" t="s">
        <v>170</v>
      </c>
      <c r="L218" s="160">
        <v>45505</v>
      </c>
      <c r="M218" s="52">
        <f>IF(H218&gt;0,IF(COUNTIF($A$2:A218,A218)&gt;1,0,1),0)</f>
        <v>0</v>
      </c>
      <c r="N218"/>
    </row>
    <row r="219" spans="1:14" ht="12.75" customHeight="1" x14ac:dyDescent="0.25">
      <c r="A219" t="s">
        <v>582</v>
      </c>
      <c r="B219" t="s">
        <v>167</v>
      </c>
      <c r="C219" t="s">
        <v>14</v>
      </c>
      <c r="D219" t="s">
        <v>165</v>
      </c>
      <c r="E219" t="s">
        <v>171</v>
      </c>
      <c r="F219" t="s">
        <v>163</v>
      </c>
      <c r="G219" s="177">
        <v>-1.95</v>
      </c>
      <c r="H219" s="60">
        <v>45526</v>
      </c>
      <c r="I219" s="60">
        <v>45526</v>
      </c>
      <c r="J219" t="s">
        <v>163</v>
      </c>
      <c r="K219" t="s">
        <v>170</v>
      </c>
      <c r="L219" s="160">
        <v>45505</v>
      </c>
      <c r="M219" s="52">
        <f>IF(H219&gt;0,IF(COUNTIF($A$2:A219,A219)&gt;1,0,1),0)</f>
        <v>1</v>
      </c>
      <c r="N219"/>
    </row>
    <row r="220" spans="1:14" ht="12.75" customHeight="1" x14ac:dyDescent="0.25">
      <c r="A220" t="s">
        <v>582</v>
      </c>
      <c r="B220" t="s">
        <v>167</v>
      </c>
      <c r="C220" t="s">
        <v>14</v>
      </c>
      <c r="D220" t="s">
        <v>165</v>
      </c>
      <c r="E220" t="s">
        <v>171</v>
      </c>
      <c r="F220" t="s">
        <v>163</v>
      </c>
      <c r="G220" s="177">
        <v>-1.03</v>
      </c>
      <c r="H220" s="60">
        <v>45526</v>
      </c>
      <c r="I220" s="60">
        <v>45526</v>
      </c>
      <c r="J220" t="s">
        <v>163</v>
      </c>
      <c r="K220" t="s">
        <v>170</v>
      </c>
      <c r="L220" s="160">
        <v>45505</v>
      </c>
      <c r="M220" s="52">
        <f>IF(H220&gt;0,IF(COUNTIF($A$2:A220,A220)&gt;1,0,1),0)</f>
        <v>0</v>
      </c>
      <c r="N220"/>
    </row>
    <row r="221" spans="1:14" ht="12.75" customHeight="1" x14ac:dyDescent="0.25">
      <c r="A221" t="s">
        <v>581</v>
      </c>
      <c r="B221" t="s">
        <v>167</v>
      </c>
      <c r="C221" t="s">
        <v>14</v>
      </c>
      <c r="D221" t="s">
        <v>165</v>
      </c>
      <c r="E221" t="s">
        <v>171</v>
      </c>
      <c r="F221" t="s">
        <v>163</v>
      </c>
      <c r="G221" s="177">
        <v>-125.1</v>
      </c>
      <c r="H221" s="60">
        <v>45526</v>
      </c>
      <c r="I221" s="60">
        <v>45526</v>
      </c>
      <c r="J221" t="s">
        <v>163</v>
      </c>
      <c r="K221" t="s">
        <v>170</v>
      </c>
      <c r="L221" s="160">
        <v>45505</v>
      </c>
      <c r="M221" s="52">
        <f>IF(H221&gt;0,IF(COUNTIF($A$2:A221,A221)&gt;1,0,1),0)</f>
        <v>1</v>
      </c>
      <c r="N221"/>
    </row>
    <row r="222" spans="1:14" customFormat="1" x14ac:dyDescent="0.25">
      <c r="A222" t="s">
        <v>581</v>
      </c>
      <c r="B222" t="s">
        <v>167</v>
      </c>
      <c r="C222" t="s">
        <v>14</v>
      </c>
      <c r="D222" t="s">
        <v>165</v>
      </c>
      <c r="E222" t="s">
        <v>171</v>
      </c>
      <c r="F222" t="s">
        <v>163</v>
      </c>
      <c r="G222" s="177">
        <v>-163.19999999999999</v>
      </c>
      <c r="H222" s="60">
        <v>45526</v>
      </c>
      <c r="I222" s="60">
        <v>45526</v>
      </c>
      <c r="J222" t="s">
        <v>163</v>
      </c>
      <c r="K222" t="s">
        <v>170</v>
      </c>
      <c r="L222" s="160">
        <v>45505</v>
      </c>
      <c r="M222" s="52">
        <f>IF(H222&gt;0,IF(COUNTIF($A$2:A222,A222)&gt;1,0,1),0)</f>
        <v>0</v>
      </c>
    </row>
    <row r="223" spans="1:14" customFormat="1" x14ac:dyDescent="0.25">
      <c r="A223" t="s">
        <v>580</v>
      </c>
      <c r="B223" t="s">
        <v>167</v>
      </c>
      <c r="C223" t="s">
        <v>14</v>
      </c>
      <c r="D223" t="s">
        <v>165</v>
      </c>
      <c r="E223" t="s">
        <v>171</v>
      </c>
      <c r="F223" t="s">
        <v>163</v>
      </c>
      <c r="G223" s="177">
        <v>-248.24</v>
      </c>
      <c r="H223" s="60">
        <v>45526</v>
      </c>
      <c r="I223" s="60">
        <v>45526</v>
      </c>
      <c r="J223" t="s">
        <v>163</v>
      </c>
      <c r="K223" t="s">
        <v>170</v>
      </c>
      <c r="L223" s="160">
        <v>45505</v>
      </c>
      <c r="M223" s="52">
        <f>IF(H223&gt;0,IF(COUNTIF($A$2:A223,A223)&gt;1,0,1),0)</f>
        <v>1</v>
      </c>
    </row>
    <row r="224" spans="1:14" customFormat="1" x14ac:dyDescent="0.25">
      <c r="A224" t="s">
        <v>580</v>
      </c>
      <c r="B224" t="s">
        <v>167</v>
      </c>
      <c r="C224" t="s">
        <v>14</v>
      </c>
      <c r="D224" t="s">
        <v>165</v>
      </c>
      <c r="E224" t="s">
        <v>171</v>
      </c>
      <c r="F224" t="s">
        <v>163</v>
      </c>
      <c r="G224" s="177">
        <v>-340.86</v>
      </c>
      <c r="H224" s="60">
        <v>45526</v>
      </c>
      <c r="I224" s="60">
        <v>45526</v>
      </c>
      <c r="J224" t="s">
        <v>163</v>
      </c>
      <c r="K224" t="s">
        <v>170</v>
      </c>
      <c r="L224" s="160">
        <v>45505</v>
      </c>
      <c r="M224" s="52">
        <f>IF(H224&gt;0,IF(COUNTIF($A$2:A224,A224)&gt;1,0,1),0)</f>
        <v>0</v>
      </c>
    </row>
    <row r="225" spans="1:13" customFormat="1" x14ac:dyDescent="0.25">
      <c r="A225" t="s">
        <v>579</v>
      </c>
      <c r="B225" t="s">
        <v>167</v>
      </c>
      <c r="C225" t="s">
        <v>14</v>
      </c>
      <c r="D225" t="s">
        <v>165</v>
      </c>
      <c r="E225" t="s">
        <v>171</v>
      </c>
      <c r="F225" t="s">
        <v>163</v>
      </c>
      <c r="G225" s="177">
        <v>-50.82</v>
      </c>
      <c r="H225" s="60">
        <v>45526</v>
      </c>
      <c r="I225" s="60">
        <v>45526</v>
      </c>
      <c r="J225" t="s">
        <v>163</v>
      </c>
      <c r="K225" t="s">
        <v>170</v>
      </c>
      <c r="L225" s="160">
        <v>45505</v>
      </c>
      <c r="M225" s="52">
        <f>IF(H225&gt;0,IF(COUNTIF($A$2:A225,A225)&gt;1,0,1),0)</f>
        <v>1</v>
      </c>
    </row>
    <row r="226" spans="1:13" customFormat="1" x14ac:dyDescent="0.25">
      <c r="A226" t="s">
        <v>579</v>
      </c>
      <c r="B226" t="s">
        <v>167</v>
      </c>
      <c r="C226" t="s">
        <v>14</v>
      </c>
      <c r="D226" t="s">
        <v>165</v>
      </c>
      <c r="E226" t="s">
        <v>171</v>
      </c>
      <c r="F226" t="s">
        <v>163</v>
      </c>
      <c r="G226" s="177">
        <v>-64.040000000000006</v>
      </c>
      <c r="H226" s="60">
        <v>45526</v>
      </c>
      <c r="I226" s="60">
        <v>45526</v>
      </c>
      <c r="J226" t="s">
        <v>163</v>
      </c>
      <c r="K226" t="s">
        <v>170</v>
      </c>
      <c r="L226" s="160">
        <v>45505</v>
      </c>
      <c r="M226" s="52">
        <f>IF(H226&gt;0,IF(COUNTIF($A$2:A226,A226)&gt;1,0,1),0)</f>
        <v>0</v>
      </c>
    </row>
    <row r="227" spans="1:13" customFormat="1" x14ac:dyDescent="0.25">
      <c r="A227" t="s">
        <v>578</v>
      </c>
      <c r="B227" t="s">
        <v>167</v>
      </c>
      <c r="C227" t="s">
        <v>14</v>
      </c>
      <c r="D227" t="s">
        <v>165</v>
      </c>
      <c r="E227" t="s">
        <v>171</v>
      </c>
      <c r="F227" t="s">
        <v>163</v>
      </c>
      <c r="G227" s="177">
        <v>-153.44</v>
      </c>
      <c r="H227" s="60">
        <v>45526</v>
      </c>
      <c r="I227" s="60">
        <v>45526</v>
      </c>
      <c r="J227" t="s">
        <v>163</v>
      </c>
      <c r="K227" t="s">
        <v>170</v>
      </c>
      <c r="L227" s="160">
        <v>45505</v>
      </c>
      <c r="M227" s="52">
        <f>IF(H227&gt;0,IF(COUNTIF($A$2:A227,A227)&gt;1,0,1),0)</f>
        <v>1</v>
      </c>
    </row>
    <row r="228" spans="1:13" customFormat="1" x14ac:dyDescent="0.25">
      <c r="A228" t="s">
        <v>578</v>
      </c>
      <c r="B228" t="s">
        <v>167</v>
      </c>
      <c r="C228" t="s">
        <v>14</v>
      </c>
      <c r="D228" t="s">
        <v>165</v>
      </c>
      <c r="E228" t="s">
        <v>171</v>
      </c>
      <c r="F228" t="s">
        <v>163</v>
      </c>
      <c r="G228" s="177">
        <v>-189.02</v>
      </c>
      <c r="H228" s="60">
        <v>45526</v>
      </c>
      <c r="I228" s="60">
        <v>45526</v>
      </c>
      <c r="J228" t="s">
        <v>163</v>
      </c>
      <c r="K228" t="s">
        <v>170</v>
      </c>
      <c r="L228" s="160">
        <v>45505</v>
      </c>
      <c r="M228" s="52">
        <f>IF(H228&gt;0,IF(COUNTIF($A$2:A228,A228)&gt;1,0,1),0)</f>
        <v>0</v>
      </c>
    </row>
    <row r="229" spans="1:13" customFormat="1" x14ac:dyDescent="0.25">
      <c r="A229" t="s">
        <v>577</v>
      </c>
      <c r="B229" t="s">
        <v>167</v>
      </c>
      <c r="C229" t="s">
        <v>14</v>
      </c>
      <c r="D229" t="s">
        <v>165</v>
      </c>
      <c r="E229" t="s">
        <v>171</v>
      </c>
      <c r="F229" t="s">
        <v>163</v>
      </c>
      <c r="G229" s="177">
        <v>-87.96</v>
      </c>
      <c r="H229" s="60">
        <v>45526</v>
      </c>
      <c r="I229" s="60">
        <v>45526</v>
      </c>
      <c r="J229" t="s">
        <v>163</v>
      </c>
      <c r="K229" t="s">
        <v>170</v>
      </c>
      <c r="L229" s="160">
        <v>45505</v>
      </c>
      <c r="M229" s="52">
        <f>IF(H229&gt;0,IF(COUNTIF($A$2:A229,A229)&gt;1,0,1),0)</f>
        <v>1</v>
      </c>
    </row>
    <row r="230" spans="1:13" customFormat="1" x14ac:dyDescent="0.25">
      <c r="A230" t="s">
        <v>577</v>
      </c>
      <c r="B230" t="s">
        <v>167</v>
      </c>
      <c r="C230" t="s">
        <v>14</v>
      </c>
      <c r="D230" t="s">
        <v>165</v>
      </c>
      <c r="E230" t="s">
        <v>171</v>
      </c>
      <c r="F230" t="s">
        <v>163</v>
      </c>
      <c r="G230" s="177">
        <v>-106.39</v>
      </c>
      <c r="H230" s="60">
        <v>45526</v>
      </c>
      <c r="I230" s="60">
        <v>45526</v>
      </c>
      <c r="J230" t="s">
        <v>163</v>
      </c>
      <c r="K230" t="s">
        <v>170</v>
      </c>
      <c r="L230" s="160">
        <v>45505</v>
      </c>
      <c r="M230" s="52">
        <f>IF(H230&gt;0,IF(COUNTIF($A$2:A230,A230)&gt;1,0,1),0)</f>
        <v>0</v>
      </c>
    </row>
    <row r="231" spans="1:13" customFormat="1" x14ac:dyDescent="0.25">
      <c r="A231" t="s">
        <v>576</v>
      </c>
      <c r="B231" t="s">
        <v>167</v>
      </c>
      <c r="C231" t="s">
        <v>14</v>
      </c>
      <c r="D231" t="s">
        <v>165</v>
      </c>
      <c r="E231" t="s">
        <v>171</v>
      </c>
      <c r="F231" t="s">
        <v>163</v>
      </c>
      <c r="G231" s="177">
        <v>-85.03</v>
      </c>
      <c r="H231" s="60">
        <v>45526</v>
      </c>
      <c r="I231" s="60">
        <v>45526</v>
      </c>
      <c r="J231" t="s">
        <v>163</v>
      </c>
      <c r="K231" t="s">
        <v>170</v>
      </c>
      <c r="L231" s="160">
        <v>45505</v>
      </c>
      <c r="M231" s="52">
        <f>IF(H231&gt;0,IF(COUNTIF($A$2:A231,A231)&gt;1,0,1),0)</f>
        <v>1</v>
      </c>
    </row>
    <row r="232" spans="1:13" customFormat="1" x14ac:dyDescent="0.25">
      <c r="A232" t="s">
        <v>576</v>
      </c>
      <c r="B232" t="s">
        <v>167</v>
      </c>
      <c r="C232" t="s">
        <v>14</v>
      </c>
      <c r="D232" t="s">
        <v>165</v>
      </c>
      <c r="E232" t="s">
        <v>171</v>
      </c>
      <c r="F232" t="s">
        <v>163</v>
      </c>
      <c r="G232" s="177">
        <v>-112.59</v>
      </c>
      <c r="H232" s="60">
        <v>45526</v>
      </c>
      <c r="I232" s="60">
        <v>45526</v>
      </c>
      <c r="J232" t="s">
        <v>163</v>
      </c>
      <c r="K232" t="s">
        <v>170</v>
      </c>
      <c r="L232" s="160">
        <v>45505</v>
      </c>
      <c r="M232" s="52">
        <f>IF(H232&gt;0,IF(COUNTIF($A$2:A232,A232)&gt;1,0,1),0)</f>
        <v>0</v>
      </c>
    </row>
    <row r="233" spans="1:13" customFormat="1" x14ac:dyDescent="0.25">
      <c r="A233" t="s">
        <v>575</v>
      </c>
      <c r="B233" t="s">
        <v>167</v>
      </c>
      <c r="C233" t="s">
        <v>14</v>
      </c>
      <c r="D233" t="s">
        <v>165</v>
      </c>
      <c r="E233" t="s">
        <v>171</v>
      </c>
      <c r="F233" t="s">
        <v>163</v>
      </c>
      <c r="G233" s="177">
        <v>-2.93</v>
      </c>
      <c r="H233" s="60">
        <v>45526</v>
      </c>
      <c r="I233" s="60">
        <v>45526</v>
      </c>
      <c r="J233" t="s">
        <v>163</v>
      </c>
      <c r="K233" t="s">
        <v>170</v>
      </c>
      <c r="L233" s="160">
        <v>45505</v>
      </c>
      <c r="M233" s="52">
        <f>IF(H233&gt;0,IF(COUNTIF($A$2:A233,A233)&gt;1,0,1),0)</f>
        <v>1</v>
      </c>
    </row>
    <row r="234" spans="1:13" customFormat="1" x14ac:dyDescent="0.25">
      <c r="A234" t="s">
        <v>575</v>
      </c>
      <c r="B234" t="s">
        <v>167</v>
      </c>
      <c r="C234" t="s">
        <v>14</v>
      </c>
      <c r="D234" t="s">
        <v>165</v>
      </c>
      <c r="E234" t="s">
        <v>171</v>
      </c>
      <c r="F234" t="s">
        <v>163</v>
      </c>
      <c r="G234" s="177">
        <v>-2.0699999999999998</v>
      </c>
      <c r="H234" s="60">
        <v>45526</v>
      </c>
      <c r="I234" s="60">
        <v>45526</v>
      </c>
      <c r="J234" t="s">
        <v>163</v>
      </c>
      <c r="K234" t="s">
        <v>170</v>
      </c>
      <c r="L234" s="160">
        <v>45505</v>
      </c>
      <c r="M234" s="52">
        <f>IF(H234&gt;0,IF(COUNTIF($A$2:A234,A234)&gt;1,0,1),0)</f>
        <v>0</v>
      </c>
    </row>
    <row r="235" spans="1:13" customFormat="1" x14ac:dyDescent="0.25">
      <c r="A235" t="s">
        <v>574</v>
      </c>
      <c r="B235" t="s">
        <v>167</v>
      </c>
      <c r="C235" t="s">
        <v>14</v>
      </c>
      <c r="D235" t="s">
        <v>165</v>
      </c>
      <c r="E235" t="s">
        <v>171</v>
      </c>
      <c r="F235" t="s">
        <v>163</v>
      </c>
      <c r="G235" s="177">
        <v>-11.73</v>
      </c>
      <c r="H235" s="60">
        <v>45526</v>
      </c>
      <c r="I235" s="60">
        <v>45526</v>
      </c>
      <c r="J235" t="s">
        <v>163</v>
      </c>
      <c r="K235" t="s">
        <v>170</v>
      </c>
      <c r="L235" s="160">
        <v>45505</v>
      </c>
      <c r="M235" s="52">
        <f>IF(H235&gt;0,IF(COUNTIF($A$2:A235,A235)&gt;1,0,1),0)</f>
        <v>1</v>
      </c>
    </row>
    <row r="236" spans="1:13" customFormat="1" x14ac:dyDescent="0.25">
      <c r="A236" t="s">
        <v>574</v>
      </c>
      <c r="B236" t="s">
        <v>167</v>
      </c>
      <c r="C236" t="s">
        <v>14</v>
      </c>
      <c r="D236" t="s">
        <v>165</v>
      </c>
      <c r="E236" t="s">
        <v>171</v>
      </c>
      <c r="F236" t="s">
        <v>163</v>
      </c>
      <c r="G236" s="177">
        <v>-14.46</v>
      </c>
      <c r="H236" s="60">
        <v>45526</v>
      </c>
      <c r="I236" s="60">
        <v>45526</v>
      </c>
      <c r="J236" t="s">
        <v>163</v>
      </c>
      <c r="K236" t="s">
        <v>170</v>
      </c>
      <c r="L236" s="160">
        <v>45505</v>
      </c>
      <c r="M236" s="52">
        <f>IF(H236&gt;0,IF(COUNTIF($A$2:A236,A236)&gt;1,0,1),0)</f>
        <v>0</v>
      </c>
    </row>
    <row r="237" spans="1:13" customFormat="1" x14ac:dyDescent="0.25">
      <c r="A237" t="s">
        <v>573</v>
      </c>
      <c r="B237" t="s">
        <v>167</v>
      </c>
      <c r="C237" t="s">
        <v>14</v>
      </c>
      <c r="D237" t="s">
        <v>165</v>
      </c>
      <c r="E237" t="s">
        <v>171</v>
      </c>
      <c r="F237" t="s">
        <v>163</v>
      </c>
      <c r="G237" s="177">
        <v>-59.62</v>
      </c>
      <c r="H237" s="60">
        <v>45526</v>
      </c>
      <c r="I237" s="60">
        <v>45526</v>
      </c>
      <c r="J237" t="s">
        <v>163</v>
      </c>
      <c r="K237" t="s">
        <v>170</v>
      </c>
      <c r="L237" s="160">
        <v>45505</v>
      </c>
      <c r="M237" s="52">
        <f>IF(H237&gt;0,IF(COUNTIF($A$2:A237,A237)&gt;1,0,1),0)</f>
        <v>1</v>
      </c>
    </row>
    <row r="238" spans="1:13" customFormat="1" x14ac:dyDescent="0.25">
      <c r="A238" t="s">
        <v>573</v>
      </c>
      <c r="B238" t="s">
        <v>167</v>
      </c>
      <c r="C238" t="s">
        <v>14</v>
      </c>
      <c r="D238" t="s">
        <v>165</v>
      </c>
      <c r="E238" t="s">
        <v>171</v>
      </c>
      <c r="F238" t="s">
        <v>163</v>
      </c>
      <c r="G238" s="177">
        <v>-77.47</v>
      </c>
      <c r="H238" s="60">
        <v>45526</v>
      </c>
      <c r="I238" s="60">
        <v>45526</v>
      </c>
      <c r="J238" t="s">
        <v>163</v>
      </c>
      <c r="K238" t="s">
        <v>170</v>
      </c>
      <c r="L238" s="160">
        <v>45505</v>
      </c>
      <c r="M238" s="52">
        <f>IF(H238&gt;0,IF(COUNTIF($A$2:A238,A238)&gt;1,0,1),0)</f>
        <v>0</v>
      </c>
    </row>
    <row r="239" spans="1:13" customFormat="1" x14ac:dyDescent="0.25">
      <c r="A239" t="s">
        <v>572</v>
      </c>
      <c r="B239" t="s">
        <v>167</v>
      </c>
      <c r="C239" t="s">
        <v>14</v>
      </c>
      <c r="D239" t="s">
        <v>165</v>
      </c>
      <c r="E239" t="s">
        <v>171</v>
      </c>
      <c r="F239" t="s">
        <v>163</v>
      </c>
      <c r="G239" s="177">
        <v>-23.46</v>
      </c>
      <c r="H239" s="60">
        <v>45526</v>
      </c>
      <c r="I239" s="60">
        <v>45526</v>
      </c>
      <c r="J239" t="s">
        <v>163</v>
      </c>
      <c r="K239" t="s">
        <v>170</v>
      </c>
      <c r="L239" s="160">
        <v>45505</v>
      </c>
      <c r="M239" s="52">
        <f>IF(H239&gt;0,IF(COUNTIF($A$2:A239,A239)&gt;1,0,1),0)</f>
        <v>1</v>
      </c>
    </row>
    <row r="240" spans="1:13" customFormat="1" x14ac:dyDescent="0.25">
      <c r="A240" t="s">
        <v>572</v>
      </c>
      <c r="B240" t="s">
        <v>167</v>
      </c>
      <c r="C240" t="s">
        <v>14</v>
      </c>
      <c r="D240" t="s">
        <v>165</v>
      </c>
      <c r="E240" t="s">
        <v>171</v>
      </c>
      <c r="F240" t="s">
        <v>163</v>
      </c>
      <c r="G240" s="177">
        <v>-30.99</v>
      </c>
      <c r="H240" s="60">
        <v>45526</v>
      </c>
      <c r="I240" s="60">
        <v>45526</v>
      </c>
      <c r="J240" t="s">
        <v>163</v>
      </c>
      <c r="K240" t="s">
        <v>170</v>
      </c>
      <c r="L240" s="160">
        <v>45505</v>
      </c>
      <c r="M240" s="52">
        <f>IF(H240&gt;0,IF(COUNTIF($A$2:A240,A240)&gt;1,0,1),0)</f>
        <v>0</v>
      </c>
    </row>
    <row r="241" spans="1:13" customFormat="1" x14ac:dyDescent="0.25">
      <c r="A241" t="s">
        <v>571</v>
      </c>
      <c r="B241" t="s">
        <v>167</v>
      </c>
      <c r="C241" t="s">
        <v>14</v>
      </c>
      <c r="D241" t="s">
        <v>165</v>
      </c>
      <c r="E241" t="s">
        <v>171</v>
      </c>
      <c r="F241" t="s">
        <v>163</v>
      </c>
      <c r="G241" s="177">
        <v>-461.3</v>
      </c>
      <c r="H241" s="60">
        <v>45526</v>
      </c>
      <c r="I241" s="60">
        <v>45526</v>
      </c>
      <c r="J241" t="s">
        <v>163</v>
      </c>
      <c r="K241" t="s">
        <v>170</v>
      </c>
      <c r="L241" s="160">
        <v>45505</v>
      </c>
      <c r="M241" s="52">
        <f>IF(H241&gt;0,IF(COUNTIF($A$2:A241,A241)&gt;1,0,1),0)</f>
        <v>1</v>
      </c>
    </row>
    <row r="242" spans="1:13" customFormat="1" x14ac:dyDescent="0.25">
      <c r="A242" t="s">
        <v>571</v>
      </c>
      <c r="B242" t="s">
        <v>167</v>
      </c>
      <c r="C242" t="s">
        <v>14</v>
      </c>
      <c r="D242" t="s">
        <v>165</v>
      </c>
      <c r="E242" t="s">
        <v>171</v>
      </c>
      <c r="F242" t="s">
        <v>163</v>
      </c>
      <c r="G242" s="177">
        <v>-615.62</v>
      </c>
      <c r="H242" s="60">
        <v>45526</v>
      </c>
      <c r="I242" s="60">
        <v>45526</v>
      </c>
      <c r="J242" t="s">
        <v>163</v>
      </c>
      <c r="K242" t="s">
        <v>170</v>
      </c>
      <c r="L242" s="160">
        <v>45505</v>
      </c>
      <c r="M242" s="52">
        <f>IF(H242&gt;0,IF(COUNTIF($A$2:A242,A242)&gt;1,0,1),0)</f>
        <v>0</v>
      </c>
    </row>
    <row r="243" spans="1:13" customFormat="1" x14ac:dyDescent="0.25">
      <c r="A243" t="s">
        <v>570</v>
      </c>
      <c r="B243" t="s">
        <v>167</v>
      </c>
      <c r="C243" t="s">
        <v>14</v>
      </c>
      <c r="D243" t="s">
        <v>165</v>
      </c>
      <c r="E243" t="s">
        <v>171</v>
      </c>
      <c r="F243" t="s">
        <v>163</v>
      </c>
      <c r="G243" s="177">
        <v>-24.43</v>
      </c>
      <c r="H243" s="60">
        <v>45527</v>
      </c>
      <c r="I243" s="60">
        <v>45527</v>
      </c>
      <c r="J243" t="s">
        <v>163</v>
      </c>
      <c r="K243" t="s">
        <v>170</v>
      </c>
      <c r="L243" s="160">
        <v>45505</v>
      </c>
      <c r="M243" s="52">
        <f>IF(H243&gt;0,IF(COUNTIF($A$2:A243,A243)&gt;1,0,1),0)</f>
        <v>1</v>
      </c>
    </row>
    <row r="244" spans="1:13" customFormat="1" x14ac:dyDescent="0.25">
      <c r="A244" t="s">
        <v>570</v>
      </c>
      <c r="B244" t="s">
        <v>167</v>
      </c>
      <c r="C244" t="s">
        <v>14</v>
      </c>
      <c r="D244" t="s">
        <v>165</v>
      </c>
      <c r="E244" t="s">
        <v>171</v>
      </c>
      <c r="F244" t="s">
        <v>163</v>
      </c>
      <c r="G244" s="177">
        <v>-25.82</v>
      </c>
      <c r="H244" s="60">
        <v>45527</v>
      </c>
      <c r="I244" s="60">
        <v>45527</v>
      </c>
      <c r="J244" t="s">
        <v>163</v>
      </c>
      <c r="K244" t="s">
        <v>170</v>
      </c>
      <c r="L244" s="160">
        <v>45505</v>
      </c>
      <c r="M244" s="52">
        <f>IF(H244&gt;0,IF(COUNTIF($A$2:A244,A244)&gt;1,0,1),0)</f>
        <v>0</v>
      </c>
    </row>
    <row r="245" spans="1:13" customFormat="1" x14ac:dyDescent="0.25">
      <c r="A245" t="s">
        <v>569</v>
      </c>
      <c r="B245" t="s">
        <v>167</v>
      </c>
      <c r="C245" t="s">
        <v>14</v>
      </c>
      <c r="D245" t="s">
        <v>165</v>
      </c>
      <c r="E245" t="s">
        <v>171</v>
      </c>
      <c r="F245" t="s">
        <v>163</v>
      </c>
      <c r="G245" s="177">
        <v>-27.36</v>
      </c>
      <c r="H245" s="60">
        <v>45527</v>
      </c>
      <c r="I245" s="60">
        <v>45527</v>
      </c>
      <c r="J245" t="s">
        <v>163</v>
      </c>
      <c r="K245" t="s">
        <v>170</v>
      </c>
      <c r="L245" s="160">
        <v>45505</v>
      </c>
      <c r="M245" s="52">
        <f>IF(H245&gt;0,IF(COUNTIF($A$2:A245,A245)&gt;1,0,1),0)</f>
        <v>1</v>
      </c>
    </row>
    <row r="246" spans="1:13" customFormat="1" x14ac:dyDescent="0.25">
      <c r="A246" t="s">
        <v>569</v>
      </c>
      <c r="B246" t="s">
        <v>167</v>
      </c>
      <c r="C246" t="s">
        <v>14</v>
      </c>
      <c r="D246" t="s">
        <v>165</v>
      </c>
      <c r="E246" t="s">
        <v>171</v>
      </c>
      <c r="F246" t="s">
        <v>163</v>
      </c>
      <c r="G246" s="177">
        <v>-37.19</v>
      </c>
      <c r="H246" s="60">
        <v>45527</v>
      </c>
      <c r="I246" s="60">
        <v>45527</v>
      </c>
      <c r="J246" t="s">
        <v>163</v>
      </c>
      <c r="K246" t="s">
        <v>170</v>
      </c>
      <c r="L246" s="160">
        <v>45505</v>
      </c>
      <c r="M246" s="52">
        <f>IF(H246&gt;0,IF(COUNTIF($A$2:A246,A246)&gt;1,0,1),0)</f>
        <v>0</v>
      </c>
    </row>
    <row r="247" spans="1:13" customFormat="1" x14ac:dyDescent="0.25">
      <c r="A247" t="s">
        <v>568</v>
      </c>
      <c r="B247" t="s">
        <v>167</v>
      </c>
      <c r="C247" t="s">
        <v>14</v>
      </c>
      <c r="D247" t="s">
        <v>165</v>
      </c>
      <c r="E247" t="s">
        <v>171</v>
      </c>
      <c r="F247" t="s">
        <v>163</v>
      </c>
      <c r="G247" s="177">
        <v>-99.56</v>
      </c>
      <c r="H247" s="60">
        <v>45531</v>
      </c>
      <c r="I247" s="60">
        <v>45531</v>
      </c>
      <c r="J247" t="s">
        <v>163</v>
      </c>
      <c r="K247" t="s">
        <v>170</v>
      </c>
      <c r="L247" s="160">
        <v>45505</v>
      </c>
      <c r="M247" s="52">
        <f>IF(H247&gt;0,IF(COUNTIF($A$2:A247,A247)&gt;1,0,1),0)</f>
        <v>1</v>
      </c>
    </row>
    <row r="248" spans="1:13" customFormat="1" x14ac:dyDescent="0.25">
      <c r="A248" t="s">
        <v>568</v>
      </c>
      <c r="B248" t="s">
        <v>167</v>
      </c>
      <c r="C248" t="s">
        <v>14</v>
      </c>
      <c r="D248" t="s">
        <v>165</v>
      </c>
      <c r="E248" t="s">
        <v>171</v>
      </c>
      <c r="F248" t="s">
        <v>163</v>
      </c>
      <c r="G248" s="177">
        <v>-216.91</v>
      </c>
      <c r="H248" s="60">
        <v>45531</v>
      </c>
      <c r="I248" s="60">
        <v>45531</v>
      </c>
      <c r="J248" t="s">
        <v>163</v>
      </c>
      <c r="K248" t="s">
        <v>170</v>
      </c>
      <c r="L248" s="160">
        <v>45505</v>
      </c>
      <c r="M248" s="52">
        <f>IF(H248&gt;0,IF(COUNTIF($A$2:A248,A248)&gt;1,0,1),0)</f>
        <v>0</v>
      </c>
    </row>
    <row r="249" spans="1:13" customFormat="1" x14ac:dyDescent="0.25">
      <c r="A249" t="s">
        <v>567</v>
      </c>
      <c r="B249" t="s">
        <v>167</v>
      </c>
      <c r="C249" t="s">
        <v>14</v>
      </c>
      <c r="D249" t="s">
        <v>165</v>
      </c>
      <c r="E249" t="s">
        <v>171</v>
      </c>
      <c r="F249" t="s">
        <v>163</v>
      </c>
      <c r="G249" s="177">
        <v>-0.98</v>
      </c>
      <c r="H249" s="60">
        <v>45532</v>
      </c>
      <c r="I249" s="60">
        <v>45532</v>
      </c>
      <c r="J249" t="s">
        <v>163</v>
      </c>
      <c r="K249" t="s">
        <v>170</v>
      </c>
      <c r="L249" s="160">
        <v>45505</v>
      </c>
      <c r="M249" s="52">
        <f>IF(H249&gt;0,IF(COUNTIF($A$2:A249,A249)&gt;1,0,1),0)</f>
        <v>1</v>
      </c>
    </row>
    <row r="250" spans="1:13" customFormat="1" x14ac:dyDescent="0.25">
      <c r="A250" t="s">
        <v>566</v>
      </c>
      <c r="B250" t="s">
        <v>167</v>
      </c>
      <c r="C250" t="s">
        <v>14</v>
      </c>
      <c r="D250" t="s">
        <v>165</v>
      </c>
      <c r="E250" t="s">
        <v>171</v>
      </c>
      <c r="F250" t="s">
        <v>163</v>
      </c>
      <c r="G250" s="177">
        <v>-16.61</v>
      </c>
      <c r="H250" s="60">
        <v>45532</v>
      </c>
      <c r="I250" s="60">
        <v>45532</v>
      </c>
      <c r="J250" t="s">
        <v>163</v>
      </c>
      <c r="K250" t="s">
        <v>170</v>
      </c>
      <c r="L250" s="160">
        <v>45505</v>
      </c>
      <c r="M250" s="52">
        <f>IF(H250&gt;0,IF(COUNTIF($A$2:A250,A250)&gt;1,0,1),0)</f>
        <v>1</v>
      </c>
    </row>
    <row r="251" spans="1:13" customFormat="1" x14ac:dyDescent="0.25">
      <c r="A251" t="s">
        <v>566</v>
      </c>
      <c r="B251" t="s">
        <v>167</v>
      </c>
      <c r="C251" t="s">
        <v>14</v>
      </c>
      <c r="D251" t="s">
        <v>165</v>
      </c>
      <c r="E251" t="s">
        <v>171</v>
      </c>
      <c r="F251" t="s">
        <v>163</v>
      </c>
      <c r="G251" s="177">
        <v>-28.92</v>
      </c>
      <c r="H251" s="60">
        <v>45532</v>
      </c>
      <c r="I251" s="60">
        <v>45532</v>
      </c>
      <c r="J251" t="s">
        <v>163</v>
      </c>
      <c r="K251" t="s">
        <v>170</v>
      </c>
      <c r="L251" s="160">
        <v>45505</v>
      </c>
      <c r="M251" s="52">
        <f>IF(H251&gt;0,IF(COUNTIF($A$2:A251,A251)&gt;1,0,1),0)</f>
        <v>0</v>
      </c>
    </row>
    <row r="252" spans="1:13" customFormat="1" x14ac:dyDescent="0.25">
      <c r="A252" t="s">
        <v>565</v>
      </c>
      <c r="B252" t="s">
        <v>167</v>
      </c>
      <c r="C252" t="s">
        <v>14</v>
      </c>
      <c r="D252" t="s">
        <v>165</v>
      </c>
      <c r="E252" t="s">
        <v>171</v>
      </c>
      <c r="F252" t="s">
        <v>163</v>
      </c>
      <c r="G252" s="177">
        <v>-26.39</v>
      </c>
      <c r="H252" s="60">
        <v>45532</v>
      </c>
      <c r="I252" s="60">
        <v>45532</v>
      </c>
      <c r="J252" t="s">
        <v>163</v>
      </c>
      <c r="K252" t="s">
        <v>170</v>
      </c>
      <c r="L252" s="160">
        <v>45505</v>
      </c>
      <c r="M252" s="52">
        <f>IF(H252&gt;0,IF(COUNTIF($A$2:A252,A252)&gt;1,0,1),0)</f>
        <v>1</v>
      </c>
    </row>
    <row r="253" spans="1:13" customFormat="1" x14ac:dyDescent="0.25">
      <c r="A253" t="s">
        <v>565</v>
      </c>
      <c r="B253" t="s">
        <v>167</v>
      </c>
      <c r="C253" t="s">
        <v>14</v>
      </c>
      <c r="D253" t="s">
        <v>165</v>
      </c>
      <c r="E253" t="s">
        <v>171</v>
      </c>
      <c r="F253" t="s">
        <v>163</v>
      </c>
      <c r="G253" s="177">
        <v>-45.45</v>
      </c>
      <c r="H253" s="60">
        <v>45532</v>
      </c>
      <c r="I253" s="60">
        <v>45532</v>
      </c>
      <c r="J253" t="s">
        <v>163</v>
      </c>
      <c r="K253" t="s">
        <v>170</v>
      </c>
      <c r="L253" s="160">
        <v>45505</v>
      </c>
      <c r="M253" s="52">
        <f>IF(H253&gt;0,IF(COUNTIF($A$2:A253,A253)&gt;1,0,1),0)</f>
        <v>0</v>
      </c>
    </row>
    <row r="254" spans="1:13" customFormat="1" x14ac:dyDescent="0.25">
      <c r="A254" t="s">
        <v>564</v>
      </c>
      <c r="B254" t="s">
        <v>167</v>
      </c>
      <c r="C254" t="s">
        <v>14</v>
      </c>
      <c r="D254" t="s">
        <v>165</v>
      </c>
      <c r="E254" t="s">
        <v>171</v>
      </c>
      <c r="F254" t="s">
        <v>163</v>
      </c>
      <c r="G254" s="177">
        <v>-12.71</v>
      </c>
      <c r="H254" s="60">
        <v>45532</v>
      </c>
      <c r="I254" s="60">
        <v>45532</v>
      </c>
      <c r="J254" t="s">
        <v>163</v>
      </c>
      <c r="K254" t="s">
        <v>170</v>
      </c>
      <c r="L254" s="160">
        <v>45505</v>
      </c>
      <c r="M254" s="52">
        <f>IF(H254&gt;0,IF(COUNTIF($A$2:A254,A254)&gt;1,0,1),0)</f>
        <v>1</v>
      </c>
    </row>
    <row r="255" spans="1:13" customFormat="1" x14ac:dyDescent="0.25">
      <c r="A255" t="s">
        <v>564</v>
      </c>
      <c r="B255" t="s">
        <v>167</v>
      </c>
      <c r="C255" t="s">
        <v>14</v>
      </c>
      <c r="D255" t="s">
        <v>165</v>
      </c>
      <c r="E255" t="s">
        <v>171</v>
      </c>
      <c r="F255" t="s">
        <v>163</v>
      </c>
      <c r="G255" s="177">
        <v>-22.72</v>
      </c>
      <c r="H255" s="60">
        <v>45532</v>
      </c>
      <c r="I255" s="60">
        <v>45532</v>
      </c>
      <c r="J255" t="s">
        <v>163</v>
      </c>
      <c r="K255" t="s">
        <v>170</v>
      </c>
      <c r="L255" s="160">
        <v>45505</v>
      </c>
      <c r="M255" s="52">
        <f>IF(H255&gt;0,IF(COUNTIF($A$2:A255,A255)&gt;1,0,1),0)</f>
        <v>0</v>
      </c>
    </row>
    <row r="256" spans="1:13" customFormat="1" x14ac:dyDescent="0.25">
      <c r="A256" t="s">
        <v>563</v>
      </c>
      <c r="B256" t="s">
        <v>167</v>
      </c>
      <c r="C256" t="s">
        <v>14</v>
      </c>
      <c r="D256" t="s">
        <v>165</v>
      </c>
      <c r="E256" t="s">
        <v>171</v>
      </c>
      <c r="F256" t="s">
        <v>163</v>
      </c>
      <c r="G256" s="177">
        <v>-23.46</v>
      </c>
      <c r="H256" s="60">
        <v>45532</v>
      </c>
      <c r="I256" s="60">
        <v>45532</v>
      </c>
      <c r="J256" t="s">
        <v>163</v>
      </c>
      <c r="K256" t="s">
        <v>170</v>
      </c>
      <c r="L256" s="160">
        <v>45505</v>
      </c>
      <c r="M256" s="52">
        <f>IF(H256&gt;0,IF(COUNTIF($A$2:A256,A256)&gt;1,0,1),0)</f>
        <v>1</v>
      </c>
    </row>
    <row r="257" spans="1:13" customFormat="1" x14ac:dyDescent="0.25">
      <c r="A257" t="s">
        <v>563</v>
      </c>
      <c r="B257" t="s">
        <v>167</v>
      </c>
      <c r="C257" t="s">
        <v>14</v>
      </c>
      <c r="D257" t="s">
        <v>165</v>
      </c>
      <c r="E257" t="s">
        <v>171</v>
      </c>
      <c r="F257" t="s">
        <v>163</v>
      </c>
      <c r="G257" s="177">
        <v>-39.25</v>
      </c>
      <c r="H257" s="60">
        <v>45532</v>
      </c>
      <c r="I257" s="60">
        <v>45532</v>
      </c>
      <c r="J257" t="s">
        <v>163</v>
      </c>
      <c r="K257" t="s">
        <v>170</v>
      </c>
      <c r="L257" s="160">
        <v>45505</v>
      </c>
      <c r="M257" s="52">
        <f>IF(H257&gt;0,IF(COUNTIF($A$2:A257,A257)&gt;1,0,1),0)</f>
        <v>0</v>
      </c>
    </row>
    <row r="258" spans="1:13" customFormat="1" x14ac:dyDescent="0.25">
      <c r="A258" t="s">
        <v>562</v>
      </c>
      <c r="B258" t="s">
        <v>167</v>
      </c>
      <c r="C258" t="s">
        <v>14</v>
      </c>
      <c r="D258" t="s">
        <v>165</v>
      </c>
      <c r="E258" t="s">
        <v>171</v>
      </c>
      <c r="F258" t="s">
        <v>163</v>
      </c>
      <c r="G258" s="177">
        <v>-4.8899999999999997</v>
      </c>
      <c r="H258" s="60">
        <v>45532</v>
      </c>
      <c r="I258" s="60">
        <v>45532</v>
      </c>
      <c r="J258" t="s">
        <v>163</v>
      </c>
      <c r="K258" t="s">
        <v>170</v>
      </c>
      <c r="L258" s="160">
        <v>45505</v>
      </c>
      <c r="M258" s="52">
        <f>IF(H258&gt;0,IF(COUNTIF($A$2:A258,A258)&gt;1,0,1),0)</f>
        <v>1</v>
      </c>
    </row>
    <row r="259" spans="1:13" customFormat="1" x14ac:dyDescent="0.25">
      <c r="A259" t="s">
        <v>562</v>
      </c>
      <c r="B259" t="s">
        <v>167</v>
      </c>
      <c r="C259" t="s">
        <v>14</v>
      </c>
      <c r="D259" t="s">
        <v>165</v>
      </c>
      <c r="E259" t="s">
        <v>171</v>
      </c>
      <c r="F259" t="s">
        <v>163</v>
      </c>
      <c r="G259" s="177">
        <v>-5.16</v>
      </c>
      <c r="H259" s="60">
        <v>45532</v>
      </c>
      <c r="I259" s="60">
        <v>45532</v>
      </c>
      <c r="J259" t="s">
        <v>163</v>
      </c>
      <c r="K259" t="s">
        <v>170</v>
      </c>
      <c r="L259" s="160">
        <v>45505</v>
      </c>
      <c r="M259" s="52">
        <f>IF(H259&gt;0,IF(COUNTIF($A$2:A259,A259)&gt;1,0,1),0)</f>
        <v>0</v>
      </c>
    </row>
    <row r="260" spans="1:13" customFormat="1" x14ac:dyDescent="0.25">
      <c r="A260" t="s">
        <v>561</v>
      </c>
      <c r="B260" t="s">
        <v>167</v>
      </c>
      <c r="C260" t="s">
        <v>14</v>
      </c>
      <c r="D260" t="s">
        <v>165</v>
      </c>
      <c r="E260" t="s">
        <v>171</v>
      </c>
      <c r="F260" t="s">
        <v>163</v>
      </c>
      <c r="G260" s="177">
        <v>-4.8899999999999997</v>
      </c>
      <c r="H260" s="60">
        <v>45533</v>
      </c>
      <c r="I260" s="60">
        <v>45533</v>
      </c>
      <c r="J260" t="s">
        <v>163</v>
      </c>
      <c r="K260" t="s">
        <v>170</v>
      </c>
      <c r="L260" s="160">
        <v>45505</v>
      </c>
      <c r="M260" s="52">
        <f>IF(H260&gt;0,IF(COUNTIF($A$2:A260,A260)&gt;1,0,1),0)</f>
        <v>1</v>
      </c>
    </row>
    <row r="261" spans="1:13" customFormat="1" x14ac:dyDescent="0.25">
      <c r="A261" t="s">
        <v>561</v>
      </c>
      <c r="B261" t="s">
        <v>167</v>
      </c>
      <c r="C261" t="s">
        <v>14</v>
      </c>
      <c r="D261" t="s">
        <v>165</v>
      </c>
      <c r="E261" t="s">
        <v>171</v>
      </c>
      <c r="F261" t="s">
        <v>163</v>
      </c>
      <c r="G261" s="177">
        <v>-5.16</v>
      </c>
      <c r="H261" s="60">
        <v>45533</v>
      </c>
      <c r="I261" s="60">
        <v>45533</v>
      </c>
      <c r="J261" t="s">
        <v>163</v>
      </c>
      <c r="K261" t="s">
        <v>170</v>
      </c>
      <c r="L261" s="160">
        <v>45505</v>
      </c>
      <c r="M261" s="52">
        <f>IF(H261&gt;0,IF(COUNTIF($A$2:A261,A261)&gt;1,0,1),0)</f>
        <v>0</v>
      </c>
    </row>
    <row r="262" spans="1:13" customFormat="1" x14ac:dyDescent="0.25">
      <c r="A262" t="s">
        <v>560</v>
      </c>
      <c r="B262" t="s">
        <v>167</v>
      </c>
      <c r="C262" t="s">
        <v>14</v>
      </c>
      <c r="D262" t="s">
        <v>165</v>
      </c>
      <c r="E262" t="s">
        <v>171</v>
      </c>
      <c r="F262" t="s">
        <v>163</v>
      </c>
      <c r="G262" s="177">
        <v>-25.41</v>
      </c>
      <c r="H262" s="60">
        <v>45533</v>
      </c>
      <c r="I262" s="60">
        <v>45533</v>
      </c>
      <c r="J262" t="s">
        <v>163</v>
      </c>
      <c r="K262" t="s">
        <v>170</v>
      </c>
      <c r="L262" s="160">
        <v>45505</v>
      </c>
      <c r="M262" s="52">
        <f>IF(H262&gt;0,IF(COUNTIF($A$2:A262,A262)&gt;1,0,1),0)</f>
        <v>1</v>
      </c>
    </row>
    <row r="263" spans="1:13" customFormat="1" x14ac:dyDescent="0.25">
      <c r="A263" t="s">
        <v>560</v>
      </c>
      <c r="B263" t="s">
        <v>167</v>
      </c>
      <c r="C263" t="s">
        <v>14</v>
      </c>
      <c r="D263" t="s">
        <v>165</v>
      </c>
      <c r="E263" t="s">
        <v>171</v>
      </c>
      <c r="F263" t="s">
        <v>163</v>
      </c>
      <c r="G263" s="177">
        <v>-30.99</v>
      </c>
      <c r="H263" s="60">
        <v>45533</v>
      </c>
      <c r="I263" s="60">
        <v>45533</v>
      </c>
      <c r="J263" t="s">
        <v>163</v>
      </c>
      <c r="K263" t="s">
        <v>170</v>
      </c>
      <c r="L263" s="160">
        <v>45505</v>
      </c>
      <c r="M263" s="52">
        <f>IF(H263&gt;0,IF(COUNTIF($A$2:A263,A263)&gt;1,0,1),0)</f>
        <v>0</v>
      </c>
    </row>
    <row r="264" spans="1:13" customFormat="1" ht="15" customHeight="1" x14ac:dyDescent="0.25">
      <c r="A264" t="s">
        <v>559</v>
      </c>
      <c r="B264" t="s">
        <v>167</v>
      </c>
      <c r="C264" t="s">
        <v>14</v>
      </c>
      <c r="D264" t="s">
        <v>165</v>
      </c>
      <c r="E264" t="s">
        <v>171</v>
      </c>
      <c r="F264" t="s">
        <v>163</v>
      </c>
      <c r="G264" s="177">
        <v>-1.95</v>
      </c>
      <c r="H264" s="60">
        <v>45533</v>
      </c>
      <c r="I264" s="60">
        <v>45533</v>
      </c>
      <c r="J264" t="s">
        <v>163</v>
      </c>
      <c r="K264" t="s">
        <v>170</v>
      </c>
      <c r="L264" s="160">
        <v>45505</v>
      </c>
      <c r="M264" s="52">
        <f>IF(H264&gt;0,IF(COUNTIF($A$2:A264,A264)&gt;1,0,1),0)</f>
        <v>1</v>
      </c>
    </row>
    <row r="265" spans="1:13" customFormat="1" x14ac:dyDescent="0.25">
      <c r="A265" t="s">
        <v>559</v>
      </c>
      <c r="B265" t="s">
        <v>167</v>
      </c>
      <c r="C265" t="s">
        <v>14</v>
      </c>
      <c r="D265" t="s">
        <v>165</v>
      </c>
      <c r="E265" t="s">
        <v>171</v>
      </c>
      <c r="F265" t="s">
        <v>163</v>
      </c>
      <c r="G265" s="177">
        <v>-1.03</v>
      </c>
      <c r="H265" s="60">
        <v>45533</v>
      </c>
      <c r="I265" s="60">
        <v>45533</v>
      </c>
      <c r="J265" t="s">
        <v>163</v>
      </c>
      <c r="K265" t="s">
        <v>170</v>
      </c>
      <c r="L265" s="160">
        <v>45505</v>
      </c>
      <c r="M265" s="52">
        <f>IF(H265&gt;0,IF(COUNTIF($A$2:A265,A265)&gt;1,0,1),0)</f>
        <v>0</v>
      </c>
    </row>
    <row r="266" spans="1:13" customFormat="1" x14ac:dyDescent="0.25">
      <c r="A266" t="s">
        <v>558</v>
      </c>
      <c r="B266" t="s">
        <v>167</v>
      </c>
      <c r="C266" t="s">
        <v>14</v>
      </c>
      <c r="D266" t="s">
        <v>165</v>
      </c>
      <c r="E266" t="s">
        <v>171</v>
      </c>
      <c r="F266" t="s">
        <v>163</v>
      </c>
      <c r="G266" s="177">
        <v>-23.46</v>
      </c>
      <c r="H266" s="60">
        <v>45533</v>
      </c>
      <c r="I266" s="60">
        <v>45533</v>
      </c>
      <c r="J266" t="s">
        <v>163</v>
      </c>
      <c r="K266" t="s">
        <v>170</v>
      </c>
      <c r="L266" s="160">
        <v>45505</v>
      </c>
      <c r="M266" s="52">
        <f>IF(H266&gt;0,IF(COUNTIF($A$2:A266,A266)&gt;1,0,1),0)</f>
        <v>1</v>
      </c>
    </row>
    <row r="267" spans="1:13" customFormat="1" x14ac:dyDescent="0.25">
      <c r="A267" t="s">
        <v>558</v>
      </c>
      <c r="B267" t="s">
        <v>167</v>
      </c>
      <c r="C267" t="s">
        <v>14</v>
      </c>
      <c r="D267" t="s">
        <v>165</v>
      </c>
      <c r="E267" t="s">
        <v>171</v>
      </c>
      <c r="F267" t="s">
        <v>163</v>
      </c>
      <c r="G267" s="177">
        <v>-35.119999999999997</v>
      </c>
      <c r="H267" s="60">
        <v>45533</v>
      </c>
      <c r="I267" s="60">
        <v>45533</v>
      </c>
      <c r="J267" t="s">
        <v>163</v>
      </c>
      <c r="K267" t="s">
        <v>170</v>
      </c>
      <c r="L267" s="160">
        <v>45505</v>
      </c>
      <c r="M267" s="52">
        <f>IF(H267&gt;0,IF(COUNTIF($A$2:A267,A267)&gt;1,0,1),0)</f>
        <v>0</v>
      </c>
    </row>
    <row r="268" spans="1:13" customFormat="1" ht="15" customHeight="1" x14ac:dyDescent="0.25">
      <c r="A268" t="s">
        <v>557</v>
      </c>
      <c r="B268" t="s">
        <v>167</v>
      </c>
      <c r="C268" t="s">
        <v>14</v>
      </c>
      <c r="D268" t="s">
        <v>165</v>
      </c>
      <c r="E268" t="s">
        <v>171</v>
      </c>
      <c r="F268" t="s">
        <v>163</v>
      </c>
      <c r="G268" s="177">
        <v>-5.86</v>
      </c>
      <c r="H268" s="60">
        <v>45533</v>
      </c>
      <c r="I268" s="60">
        <v>45533</v>
      </c>
      <c r="J268" t="s">
        <v>163</v>
      </c>
      <c r="K268" t="s">
        <v>170</v>
      </c>
      <c r="L268" s="160">
        <v>45505</v>
      </c>
      <c r="M268" s="52">
        <f>IF(H268&gt;0,IF(COUNTIF($A$2:A268,A268)&gt;1,0,1),0)</f>
        <v>1</v>
      </c>
    </row>
    <row r="269" spans="1:13" customFormat="1" ht="15" customHeight="1" x14ac:dyDescent="0.25">
      <c r="A269" t="s">
        <v>557</v>
      </c>
      <c r="B269" t="s">
        <v>167</v>
      </c>
      <c r="C269" t="s">
        <v>14</v>
      </c>
      <c r="D269" t="s">
        <v>165</v>
      </c>
      <c r="E269" t="s">
        <v>171</v>
      </c>
      <c r="F269" t="s">
        <v>163</v>
      </c>
      <c r="G269" s="177">
        <v>-8.26</v>
      </c>
      <c r="H269" s="60">
        <v>45533</v>
      </c>
      <c r="I269" s="60">
        <v>45533</v>
      </c>
      <c r="J269" t="s">
        <v>163</v>
      </c>
      <c r="K269" t="s">
        <v>170</v>
      </c>
      <c r="L269" s="160">
        <v>45505</v>
      </c>
      <c r="M269" s="52">
        <f>IF(H269&gt;0,IF(COUNTIF($A$2:A269,A269)&gt;1,0,1),0)</f>
        <v>0</v>
      </c>
    </row>
    <row r="270" spans="1:13" customFormat="1" ht="15" customHeight="1" x14ac:dyDescent="0.25">
      <c r="A270" t="s">
        <v>556</v>
      </c>
      <c r="B270" t="s">
        <v>167</v>
      </c>
      <c r="C270" t="s">
        <v>14</v>
      </c>
      <c r="D270" t="s">
        <v>165</v>
      </c>
      <c r="E270" t="s">
        <v>171</v>
      </c>
      <c r="F270" t="s">
        <v>163</v>
      </c>
      <c r="G270" s="177">
        <v>-1.95</v>
      </c>
      <c r="H270" s="60">
        <v>45533</v>
      </c>
      <c r="I270" s="60">
        <v>45533</v>
      </c>
      <c r="J270" t="s">
        <v>163</v>
      </c>
      <c r="K270" t="s">
        <v>170</v>
      </c>
      <c r="L270" s="160">
        <v>45505</v>
      </c>
      <c r="M270" s="52">
        <f>IF(H270&gt;0,IF(COUNTIF($A$2:A270,A270)&gt;1,0,1),0)</f>
        <v>1</v>
      </c>
    </row>
    <row r="271" spans="1:13" customFormat="1" ht="15" customHeight="1" x14ac:dyDescent="0.25">
      <c r="A271" t="s">
        <v>556</v>
      </c>
      <c r="B271" t="s">
        <v>167</v>
      </c>
      <c r="C271" t="s">
        <v>14</v>
      </c>
      <c r="D271" t="s">
        <v>165</v>
      </c>
      <c r="E271" t="s">
        <v>171</v>
      </c>
      <c r="F271" t="s">
        <v>163</v>
      </c>
      <c r="G271" s="177">
        <v>-1.03</v>
      </c>
      <c r="H271" s="60">
        <v>45533</v>
      </c>
      <c r="I271" s="60">
        <v>45533</v>
      </c>
      <c r="J271" t="s">
        <v>163</v>
      </c>
      <c r="K271" t="s">
        <v>170</v>
      </c>
      <c r="L271" s="160">
        <v>45505</v>
      </c>
      <c r="M271" s="52">
        <f>IF(H271&gt;0,IF(COUNTIF($A$2:A271,A271)&gt;1,0,1),0)</f>
        <v>0</v>
      </c>
    </row>
    <row r="272" spans="1:13" customFormat="1" ht="15" customHeight="1" x14ac:dyDescent="0.25">
      <c r="A272" t="s">
        <v>555</v>
      </c>
      <c r="B272" t="s">
        <v>167</v>
      </c>
      <c r="C272" t="s">
        <v>14</v>
      </c>
      <c r="D272" t="s">
        <v>165</v>
      </c>
      <c r="E272" t="s">
        <v>171</v>
      </c>
      <c r="F272" t="s">
        <v>163</v>
      </c>
      <c r="G272" s="177">
        <v>-0.98</v>
      </c>
      <c r="H272" s="60">
        <v>45533</v>
      </c>
      <c r="I272" s="60">
        <v>45533</v>
      </c>
      <c r="J272" t="s">
        <v>163</v>
      </c>
      <c r="K272" t="s">
        <v>170</v>
      </c>
      <c r="L272" s="160">
        <v>45505</v>
      </c>
      <c r="M272" s="52">
        <f>IF(H272&gt;0,IF(COUNTIF($A$2:A272,A272)&gt;1,0,1),0)</f>
        <v>1</v>
      </c>
    </row>
    <row r="273" spans="1:13" customFormat="1" ht="15" customHeight="1" x14ac:dyDescent="0.25">
      <c r="A273" t="s">
        <v>1009</v>
      </c>
      <c r="B273" t="s">
        <v>167</v>
      </c>
      <c r="C273" t="s">
        <v>14</v>
      </c>
      <c r="D273" t="s">
        <v>165</v>
      </c>
      <c r="E273" t="s">
        <v>171</v>
      </c>
      <c r="F273" t="s">
        <v>163</v>
      </c>
      <c r="G273" s="177">
        <v>-0.98</v>
      </c>
      <c r="H273" s="60">
        <v>45537</v>
      </c>
      <c r="I273" s="60">
        <v>45537</v>
      </c>
      <c r="J273" t="s">
        <v>163</v>
      </c>
      <c r="K273" t="s">
        <v>170</v>
      </c>
      <c r="L273" s="160">
        <v>45536</v>
      </c>
      <c r="M273" s="52">
        <f>IF(H273&gt;0,IF(COUNTIF($A$2:A273,A273)&gt;1,0,1),0)</f>
        <v>1</v>
      </c>
    </row>
    <row r="274" spans="1:13" customFormat="1" ht="15" customHeight="1" x14ac:dyDescent="0.25">
      <c r="A274" t="s">
        <v>1008</v>
      </c>
      <c r="B274" t="s">
        <v>167</v>
      </c>
      <c r="C274" t="s">
        <v>14</v>
      </c>
      <c r="D274" t="s">
        <v>165</v>
      </c>
      <c r="E274" t="s">
        <v>171</v>
      </c>
      <c r="F274" t="s">
        <v>163</v>
      </c>
      <c r="G274" s="177">
        <v>-0.98</v>
      </c>
      <c r="H274" s="60">
        <v>45537</v>
      </c>
      <c r="I274" s="60">
        <v>45537</v>
      </c>
      <c r="J274" t="s">
        <v>163</v>
      </c>
      <c r="K274" t="s">
        <v>170</v>
      </c>
      <c r="L274" s="160">
        <v>45536</v>
      </c>
      <c r="M274" s="52">
        <f>IF(H274&gt;0,IF(COUNTIF($A$2:A274,A274)&gt;1,0,1),0)</f>
        <v>1</v>
      </c>
    </row>
    <row r="275" spans="1:13" customFormat="1" x14ac:dyDescent="0.25">
      <c r="A275" t="s">
        <v>1008</v>
      </c>
      <c r="B275" t="s">
        <v>167</v>
      </c>
      <c r="C275" t="s">
        <v>14</v>
      </c>
      <c r="D275" t="s">
        <v>165</v>
      </c>
      <c r="E275" t="s">
        <v>171</v>
      </c>
      <c r="F275" t="s">
        <v>163</v>
      </c>
      <c r="G275" s="177">
        <v>-1.03</v>
      </c>
      <c r="H275" s="60">
        <v>45537</v>
      </c>
      <c r="I275" s="60">
        <v>45537</v>
      </c>
      <c r="J275" t="s">
        <v>163</v>
      </c>
      <c r="K275" t="s">
        <v>170</v>
      </c>
      <c r="L275" s="160">
        <v>45536</v>
      </c>
      <c r="M275" s="52">
        <f>IF(H275&gt;0,IF(COUNTIF($A$2:A275,A275)&gt;1,0,1),0)</f>
        <v>0</v>
      </c>
    </row>
    <row r="276" spans="1:13" customFormat="1" ht="15" customHeight="1" x14ac:dyDescent="0.25">
      <c r="A276" t="s">
        <v>1007</v>
      </c>
      <c r="B276" t="s">
        <v>167</v>
      </c>
      <c r="C276" t="s">
        <v>14</v>
      </c>
      <c r="D276" t="s">
        <v>165</v>
      </c>
      <c r="E276" t="s">
        <v>171</v>
      </c>
      <c r="F276" t="s">
        <v>163</v>
      </c>
      <c r="G276" s="177">
        <v>-6.84</v>
      </c>
      <c r="H276" s="60">
        <v>45537</v>
      </c>
      <c r="I276" s="60">
        <v>45537</v>
      </c>
      <c r="J276" t="s">
        <v>163</v>
      </c>
      <c r="K276" t="s">
        <v>170</v>
      </c>
      <c r="L276" s="160">
        <v>45536</v>
      </c>
      <c r="M276" s="52">
        <f>IF(H276&gt;0,IF(COUNTIF($A$2:A276,A276)&gt;1,0,1),0)</f>
        <v>1</v>
      </c>
    </row>
    <row r="277" spans="1:13" customFormat="1" ht="15" customHeight="1" x14ac:dyDescent="0.25">
      <c r="A277" t="s">
        <v>1007</v>
      </c>
      <c r="B277" t="s">
        <v>167</v>
      </c>
      <c r="C277" t="s">
        <v>14</v>
      </c>
      <c r="D277" t="s">
        <v>165</v>
      </c>
      <c r="E277" t="s">
        <v>171</v>
      </c>
      <c r="F277" t="s">
        <v>163</v>
      </c>
      <c r="G277" s="177">
        <v>-11.36</v>
      </c>
      <c r="H277" s="60">
        <v>45537</v>
      </c>
      <c r="I277" s="60">
        <v>45537</v>
      </c>
      <c r="J277" t="s">
        <v>163</v>
      </c>
      <c r="K277" t="s">
        <v>170</v>
      </c>
      <c r="L277" s="160">
        <v>45536</v>
      </c>
      <c r="M277" s="52">
        <f>IF(H277&gt;0,IF(COUNTIF($A$2:A277,A277)&gt;1,0,1),0)</f>
        <v>0</v>
      </c>
    </row>
    <row r="278" spans="1:13" customFormat="1" ht="15" customHeight="1" x14ac:dyDescent="0.25">
      <c r="A278" t="s">
        <v>1006</v>
      </c>
      <c r="B278" t="s">
        <v>167</v>
      </c>
      <c r="C278" t="s">
        <v>14</v>
      </c>
      <c r="D278" t="s">
        <v>165</v>
      </c>
      <c r="E278" t="s">
        <v>171</v>
      </c>
      <c r="F278" t="s">
        <v>163</v>
      </c>
      <c r="G278" s="177">
        <v>-16.61</v>
      </c>
      <c r="H278" s="60">
        <v>45537</v>
      </c>
      <c r="I278" s="60">
        <v>45537</v>
      </c>
      <c r="J278" t="s">
        <v>163</v>
      </c>
      <c r="K278" t="s">
        <v>170</v>
      </c>
      <c r="L278" s="160">
        <v>45536</v>
      </c>
      <c r="M278" s="52">
        <f>IF(H278&gt;0,IF(COUNTIF($A$2:A278,A278)&gt;1,0,1),0)</f>
        <v>1</v>
      </c>
    </row>
    <row r="279" spans="1:13" customFormat="1" ht="15" customHeight="1" x14ac:dyDescent="0.25">
      <c r="A279" t="s">
        <v>1006</v>
      </c>
      <c r="B279" t="s">
        <v>167</v>
      </c>
      <c r="C279" t="s">
        <v>14</v>
      </c>
      <c r="D279" t="s">
        <v>165</v>
      </c>
      <c r="E279" t="s">
        <v>171</v>
      </c>
      <c r="F279" t="s">
        <v>163</v>
      </c>
      <c r="G279" s="177">
        <v>-29.95</v>
      </c>
      <c r="H279" s="60">
        <v>45537</v>
      </c>
      <c r="I279" s="60">
        <v>45537</v>
      </c>
      <c r="J279" t="s">
        <v>163</v>
      </c>
      <c r="K279" t="s">
        <v>170</v>
      </c>
      <c r="L279" s="160">
        <v>45536</v>
      </c>
      <c r="M279" s="52">
        <f>IF(H279&gt;0,IF(COUNTIF($A$2:A279,A279)&gt;1,0,1),0)</f>
        <v>0</v>
      </c>
    </row>
    <row r="280" spans="1:13" customFormat="1" x14ac:dyDescent="0.25">
      <c r="A280" t="s">
        <v>1005</v>
      </c>
      <c r="B280" t="s">
        <v>167</v>
      </c>
      <c r="C280" t="s">
        <v>14</v>
      </c>
      <c r="D280" t="s">
        <v>165</v>
      </c>
      <c r="E280" t="s">
        <v>171</v>
      </c>
      <c r="F280" t="s">
        <v>163</v>
      </c>
      <c r="G280" s="177">
        <v>-309.81</v>
      </c>
      <c r="H280" s="60">
        <v>45537</v>
      </c>
      <c r="I280" s="60">
        <v>45537</v>
      </c>
      <c r="J280" t="s">
        <v>163</v>
      </c>
      <c r="K280" t="s">
        <v>170</v>
      </c>
      <c r="L280" s="160">
        <v>45536</v>
      </c>
      <c r="M280" s="52">
        <f>IF(H280&gt;0,IF(COUNTIF($A$2:A280,A280)&gt;1,0,1),0)</f>
        <v>1</v>
      </c>
    </row>
    <row r="281" spans="1:13" customFormat="1" ht="15" customHeight="1" x14ac:dyDescent="0.25">
      <c r="A281" t="s">
        <v>1005</v>
      </c>
      <c r="B281" t="s">
        <v>167</v>
      </c>
      <c r="C281" t="s">
        <v>14</v>
      </c>
      <c r="D281" t="s">
        <v>165</v>
      </c>
      <c r="E281" t="s">
        <v>171</v>
      </c>
      <c r="F281" t="s">
        <v>163</v>
      </c>
      <c r="G281" s="177">
        <v>-593.92999999999995</v>
      </c>
      <c r="H281" s="60">
        <v>45537</v>
      </c>
      <c r="I281" s="60">
        <v>45537</v>
      </c>
      <c r="J281" t="s">
        <v>163</v>
      </c>
      <c r="K281" t="s">
        <v>170</v>
      </c>
      <c r="L281" s="160">
        <v>45536</v>
      </c>
      <c r="M281" s="52">
        <f>IF(H281&gt;0,IF(COUNTIF($A$2:A281,A281)&gt;1,0,1),0)</f>
        <v>0</v>
      </c>
    </row>
    <row r="282" spans="1:13" customFormat="1" ht="15" customHeight="1" x14ac:dyDescent="0.25">
      <c r="A282" t="s">
        <v>1004</v>
      </c>
      <c r="B282" t="s">
        <v>167</v>
      </c>
      <c r="C282" t="s">
        <v>14</v>
      </c>
      <c r="D282" t="s">
        <v>165</v>
      </c>
      <c r="E282" t="s">
        <v>171</v>
      </c>
      <c r="F282" t="s">
        <v>163</v>
      </c>
      <c r="G282" s="177">
        <v>-13.68</v>
      </c>
      <c r="H282" s="60">
        <v>45537</v>
      </c>
      <c r="I282" s="60">
        <v>45537</v>
      </c>
      <c r="J282" t="s">
        <v>163</v>
      </c>
      <c r="K282" t="s">
        <v>170</v>
      </c>
      <c r="L282" s="160">
        <v>45536</v>
      </c>
      <c r="M282" s="52">
        <f>IF(H282&gt;0,IF(COUNTIF($A$2:A282,A282)&gt;1,0,1),0)</f>
        <v>1</v>
      </c>
    </row>
    <row r="283" spans="1:13" customFormat="1" ht="15" customHeight="1" x14ac:dyDescent="0.25">
      <c r="A283" t="s">
        <v>1004</v>
      </c>
      <c r="B283" t="s">
        <v>167</v>
      </c>
      <c r="C283" t="s">
        <v>14</v>
      </c>
      <c r="D283" t="s">
        <v>165</v>
      </c>
      <c r="E283" t="s">
        <v>171</v>
      </c>
      <c r="F283" t="s">
        <v>163</v>
      </c>
      <c r="G283" s="177">
        <v>-23.76</v>
      </c>
      <c r="H283" s="60">
        <v>45537</v>
      </c>
      <c r="I283" s="60">
        <v>45537</v>
      </c>
      <c r="J283" t="s">
        <v>163</v>
      </c>
      <c r="K283" t="s">
        <v>170</v>
      </c>
      <c r="L283" s="160">
        <v>45536</v>
      </c>
      <c r="M283" s="52">
        <f>IF(H283&gt;0,IF(COUNTIF($A$2:A283,A283)&gt;1,0,1),0)</f>
        <v>0</v>
      </c>
    </row>
    <row r="284" spans="1:13" customFormat="1" ht="15" customHeight="1" x14ac:dyDescent="0.25">
      <c r="A284" t="s">
        <v>1003</v>
      </c>
      <c r="B284" t="s">
        <v>167</v>
      </c>
      <c r="C284" t="s">
        <v>14</v>
      </c>
      <c r="D284" t="s">
        <v>165</v>
      </c>
      <c r="E284" t="s">
        <v>171</v>
      </c>
      <c r="F284" t="s">
        <v>163</v>
      </c>
      <c r="G284" s="177">
        <v>-12.71</v>
      </c>
      <c r="H284" s="60">
        <v>45537</v>
      </c>
      <c r="I284" s="60">
        <v>45537</v>
      </c>
      <c r="J284" t="s">
        <v>163</v>
      </c>
      <c r="K284" t="s">
        <v>170</v>
      </c>
      <c r="L284" s="160">
        <v>45536</v>
      </c>
      <c r="M284" s="52">
        <f>IF(H284&gt;0,IF(COUNTIF($A$2:A284,A284)&gt;1,0,1),0)</f>
        <v>1</v>
      </c>
    </row>
    <row r="285" spans="1:13" customFormat="1" ht="15" customHeight="1" x14ac:dyDescent="0.25">
      <c r="A285" t="s">
        <v>1003</v>
      </c>
      <c r="B285" t="s">
        <v>167</v>
      </c>
      <c r="C285" t="s">
        <v>14</v>
      </c>
      <c r="D285" t="s">
        <v>165</v>
      </c>
      <c r="E285" t="s">
        <v>171</v>
      </c>
      <c r="F285" t="s">
        <v>163</v>
      </c>
      <c r="G285" s="177">
        <v>-21.69</v>
      </c>
      <c r="H285" s="60">
        <v>45537</v>
      </c>
      <c r="I285" s="60">
        <v>45537</v>
      </c>
      <c r="J285" t="s">
        <v>163</v>
      </c>
      <c r="K285" t="s">
        <v>170</v>
      </c>
      <c r="L285" s="160">
        <v>45536</v>
      </c>
      <c r="M285" s="52">
        <f>IF(H285&gt;0,IF(COUNTIF($A$2:A285,A285)&gt;1,0,1),0)</f>
        <v>0</v>
      </c>
    </row>
    <row r="286" spans="1:13" customFormat="1" ht="15" customHeight="1" x14ac:dyDescent="0.25">
      <c r="A286" t="s">
        <v>1002</v>
      </c>
      <c r="B286" t="s">
        <v>167</v>
      </c>
      <c r="C286" t="s">
        <v>14</v>
      </c>
      <c r="D286" t="s">
        <v>165</v>
      </c>
      <c r="E286" t="s">
        <v>171</v>
      </c>
      <c r="F286" t="s">
        <v>163</v>
      </c>
      <c r="G286" s="177">
        <v>-1.95</v>
      </c>
      <c r="H286" s="60">
        <v>45537</v>
      </c>
      <c r="I286" s="60">
        <v>45537</v>
      </c>
      <c r="J286" t="s">
        <v>163</v>
      </c>
      <c r="K286" t="s">
        <v>170</v>
      </c>
      <c r="L286" s="160">
        <v>45536</v>
      </c>
      <c r="M286" s="52">
        <f>IF(H286&gt;0,IF(COUNTIF($A$2:A286,A286)&gt;1,0,1),0)</f>
        <v>1</v>
      </c>
    </row>
    <row r="287" spans="1:13" customFormat="1" ht="15" customHeight="1" x14ac:dyDescent="0.25">
      <c r="A287" t="s">
        <v>1002</v>
      </c>
      <c r="B287" t="s">
        <v>167</v>
      </c>
      <c r="C287" t="s">
        <v>14</v>
      </c>
      <c r="D287" t="s">
        <v>165</v>
      </c>
      <c r="E287" t="s">
        <v>171</v>
      </c>
      <c r="F287" t="s">
        <v>163</v>
      </c>
      <c r="G287" s="177">
        <v>-2.0699999999999998</v>
      </c>
      <c r="H287" s="60">
        <v>45537</v>
      </c>
      <c r="I287" s="60">
        <v>45537</v>
      </c>
      <c r="J287" t="s">
        <v>163</v>
      </c>
      <c r="K287" t="s">
        <v>170</v>
      </c>
      <c r="L287" s="160">
        <v>45536</v>
      </c>
      <c r="M287" s="52">
        <f>IF(H287&gt;0,IF(COUNTIF($A$2:A287,A287)&gt;1,0,1),0)</f>
        <v>0</v>
      </c>
    </row>
    <row r="288" spans="1:13" customFormat="1" ht="15" customHeight="1" x14ac:dyDescent="0.25">
      <c r="A288" t="s">
        <v>1001</v>
      </c>
      <c r="B288" t="s">
        <v>167</v>
      </c>
      <c r="C288" t="s">
        <v>14</v>
      </c>
      <c r="D288" t="s">
        <v>165</v>
      </c>
      <c r="E288" t="s">
        <v>171</v>
      </c>
      <c r="F288" t="s">
        <v>163</v>
      </c>
      <c r="G288" s="177">
        <v>-143.66999999999999</v>
      </c>
      <c r="H288" s="60">
        <v>45537</v>
      </c>
      <c r="I288" s="60">
        <v>45537</v>
      </c>
      <c r="J288" t="s">
        <v>163</v>
      </c>
      <c r="K288" t="s">
        <v>170</v>
      </c>
      <c r="L288" s="160">
        <v>45536</v>
      </c>
      <c r="M288" s="52">
        <f>IF(H288&gt;0,IF(COUNTIF($A$2:A288,A288)&gt;1,0,1),0)</f>
        <v>1</v>
      </c>
    </row>
    <row r="289" spans="1:13" customFormat="1" ht="15" customHeight="1" x14ac:dyDescent="0.25">
      <c r="A289" t="s">
        <v>1001</v>
      </c>
      <c r="B289" t="s">
        <v>167</v>
      </c>
      <c r="C289" t="s">
        <v>14</v>
      </c>
      <c r="D289" t="s">
        <v>165</v>
      </c>
      <c r="E289" t="s">
        <v>171</v>
      </c>
      <c r="F289" t="s">
        <v>163</v>
      </c>
      <c r="G289" s="177">
        <v>-236.54</v>
      </c>
      <c r="H289" s="60">
        <v>45537</v>
      </c>
      <c r="I289" s="60">
        <v>45537</v>
      </c>
      <c r="J289" t="s">
        <v>163</v>
      </c>
      <c r="K289" t="s">
        <v>170</v>
      </c>
      <c r="L289" s="160">
        <v>45536</v>
      </c>
      <c r="M289" s="52">
        <f>IF(H289&gt;0,IF(COUNTIF($A$2:A289,A289)&gt;1,0,1),0)</f>
        <v>0</v>
      </c>
    </row>
    <row r="290" spans="1:13" customFormat="1" ht="15" customHeight="1" x14ac:dyDescent="0.25">
      <c r="A290" t="s">
        <v>1000</v>
      </c>
      <c r="B290" t="s">
        <v>167</v>
      </c>
      <c r="C290" t="s">
        <v>14</v>
      </c>
      <c r="D290" t="s">
        <v>165</v>
      </c>
      <c r="E290" t="s">
        <v>171</v>
      </c>
      <c r="F290" t="s">
        <v>163</v>
      </c>
      <c r="G290" s="177">
        <v>-61.57</v>
      </c>
      <c r="H290" s="60">
        <v>45537</v>
      </c>
      <c r="I290" s="60">
        <v>45537</v>
      </c>
      <c r="J290" t="s">
        <v>163</v>
      </c>
      <c r="K290" t="s">
        <v>170</v>
      </c>
      <c r="L290" s="160">
        <v>45536</v>
      </c>
      <c r="M290" s="52">
        <f>IF(H290&gt;0,IF(COUNTIF($A$2:A290,A290)&gt;1,0,1),0)</f>
        <v>1</v>
      </c>
    </row>
    <row r="291" spans="1:13" customFormat="1" x14ac:dyDescent="0.25">
      <c r="A291" t="s">
        <v>1000</v>
      </c>
      <c r="B291" t="s">
        <v>167</v>
      </c>
      <c r="C291" t="s">
        <v>14</v>
      </c>
      <c r="D291" t="s">
        <v>165</v>
      </c>
      <c r="E291" t="s">
        <v>171</v>
      </c>
      <c r="F291" t="s">
        <v>163</v>
      </c>
      <c r="G291" s="177">
        <v>-102.26</v>
      </c>
      <c r="H291" s="60">
        <v>45537</v>
      </c>
      <c r="I291" s="60">
        <v>45537</v>
      </c>
      <c r="J291" t="s">
        <v>163</v>
      </c>
      <c r="K291" t="s">
        <v>170</v>
      </c>
      <c r="L291" s="160">
        <v>45536</v>
      </c>
      <c r="M291" s="52">
        <f>IF(H291&gt;0,IF(COUNTIF($A$2:A291,A291)&gt;1,0,1),0)</f>
        <v>0</v>
      </c>
    </row>
    <row r="292" spans="1:13" customFormat="1" x14ac:dyDescent="0.25">
      <c r="A292" t="s">
        <v>999</v>
      </c>
      <c r="B292" t="s">
        <v>167</v>
      </c>
      <c r="C292" t="s">
        <v>14</v>
      </c>
      <c r="D292" t="s">
        <v>165</v>
      </c>
      <c r="E292" t="s">
        <v>171</v>
      </c>
      <c r="F292" t="s">
        <v>163</v>
      </c>
      <c r="G292" s="177">
        <v>-0.98</v>
      </c>
      <c r="H292" s="60">
        <v>45537</v>
      </c>
      <c r="I292" s="60">
        <v>45537</v>
      </c>
      <c r="J292" t="s">
        <v>163</v>
      </c>
      <c r="K292" t="s">
        <v>170</v>
      </c>
      <c r="L292" s="160">
        <v>45536</v>
      </c>
      <c r="M292" s="52">
        <f>IF(H292&gt;0,IF(COUNTIF($A$2:A292,A292)&gt;1,0,1),0)</f>
        <v>1</v>
      </c>
    </row>
    <row r="293" spans="1:13" customFormat="1" x14ac:dyDescent="0.25">
      <c r="A293" t="s">
        <v>998</v>
      </c>
      <c r="B293" t="s">
        <v>167</v>
      </c>
      <c r="C293" t="s">
        <v>14</v>
      </c>
      <c r="D293" t="s">
        <v>165</v>
      </c>
      <c r="E293" t="s">
        <v>171</v>
      </c>
      <c r="F293" t="s">
        <v>163</v>
      </c>
      <c r="G293" s="177">
        <v>-26.39</v>
      </c>
      <c r="H293" s="60">
        <v>45538</v>
      </c>
      <c r="I293" s="60">
        <v>45538</v>
      </c>
      <c r="J293" t="s">
        <v>163</v>
      </c>
      <c r="K293" t="s">
        <v>170</v>
      </c>
      <c r="L293" s="160">
        <v>45536</v>
      </c>
      <c r="M293" s="52">
        <f>IF(H293&gt;0,IF(COUNTIF($A$2:A293,A293)&gt;1,0,1),0)</f>
        <v>1</v>
      </c>
    </row>
    <row r="294" spans="1:13" customFormat="1" x14ac:dyDescent="0.25">
      <c r="A294" t="s">
        <v>998</v>
      </c>
      <c r="B294" t="s">
        <v>167</v>
      </c>
      <c r="C294" t="s">
        <v>14</v>
      </c>
      <c r="D294" t="s">
        <v>165</v>
      </c>
      <c r="E294" t="s">
        <v>171</v>
      </c>
      <c r="F294" t="s">
        <v>163</v>
      </c>
      <c r="G294" s="177">
        <v>-45.45</v>
      </c>
      <c r="H294" s="60">
        <v>45538</v>
      </c>
      <c r="I294" s="60">
        <v>45538</v>
      </c>
      <c r="J294" t="s">
        <v>163</v>
      </c>
      <c r="K294" t="s">
        <v>170</v>
      </c>
      <c r="L294" s="160">
        <v>45536</v>
      </c>
      <c r="M294" s="52">
        <f>IF(H294&gt;0,IF(COUNTIF($A$2:A294,A294)&gt;1,0,1),0)</f>
        <v>0</v>
      </c>
    </row>
    <row r="295" spans="1:13" customFormat="1" x14ac:dyDescent="0.25">
      <c r="A295" t="s">
        <v>997</v>
      </c>
      <c r="B295" t="s">
        <v>167</v>
      </c>
      <c r="C295" t="s">
        <v>14</v>
      </c>
      <c r="D295" t="s">
        <v>165</v>
      </c>
      <c r="E295" t="s">
        <v>171</v>
      </c>
      <c r="F295" t="s">
        <v>163</v>
      </c>
      <c r="G295" s="177">
        <v>-24.43</v>
      </c>
      <c r="H295" s="60">
        <v>45538</v>
      </c>
      <c r="I295" s="60">
        <v>45538</v>
      </c>
      <c r="J295" t="s">
        <v>163</v>
      </c>
      <c r="K295" t="s">
        <v>170</v>
      </c>
      <c r="L295" s="160">
        <v>45536</v>
      </c>
      <c r="M295" s="52">
        <f>IF(H295&gt;0,IF(COUNTIF($A$2:A295,A295)&gt;1,0,1),0)</f>
        <v>1</v>
      </c>
    </row>
    <row r="296" spans="1:13" customFormat="1" x14ac:dyDescent="0.25">
      <c r="A296" t="s">
        <v>997</v>
      </c>
      <c r="B296" t="s">
        <v>167</v>
      </c>
      <c r="C296" t="s">
        <v>14</v>
      </c>
      <c r="D296" t="s">
        <v>165</v>
      </c>
      <c r="E296" t="s">
        <v>171</v>
      </c>
      <c r="F296" t="s">
        <v>163</v>
      </c>
      <c r="G296" s="177">
        <v>-57.84</v>
      </c>
      <c r="H296" s="60">
        <v>45538</v>
      </c>
      <c r="I296" s="60">
        <v>45538</v>
      </c>
      <c r="J296" t="s">
        <v>163</v>
      </c>
      <c r="K296" t="s">
        <v>170</v>
      </c>
      <c r="L296" s="160">
        <v>45536</v>
      </c>
      <c r="M296" s="52">
        <f>IF(H296&gt;0,IF(COUNTIF($A$2:A296,A296)&gt;1,0,1),0)</f>
        <v>0</v>
      </c>
    </row>
    <row r="297" spans="1:13" customFormat="1" x14ac:dyDescent="0.25">
      <c r="A297" t="s">
        <v>996</v>
      </c>
      <c r="B297" t="s">
        <v>167</v>
      </c>
      <c r="C297" t="s">
        <v>14</v>
      </c>
      <c r="D297" t="s">
        <v>165</v>
      </c>
      <c r="E297" t="s">
        <v>171</v>
      </c>
      <c r="F297" t="s">
        <v>163</v>
      </c>
      <c r="G297" s="177">
        <v>-3.01</v>
      </c>
      <c r="H297" s="60">
        <v>45539</v>
      </c>
      <c r="I297" s="60">
        <v>45539</v>
      </c>
      <c r="J297" t="s">
        <v>163</v>
      </c>
      <c r="K297" t="s">
        <v>170</v>
      </c>
      <c r="L297" s="160">
        <v>45536</v>
      </c>
      <c r="M297" s="52">
        <f>IF(H297&gt;0,IF(COUNTIF($A$2:A297,A297)&gt;1,0,1),0)</f>
        <v>1</v>
      </c>
    </row>
    <row r="298" spans="1:13" customFormat="1" x14ac:dyDescent="0.25">
      <c r="A298" t="s">
        <v>996</v>
      </c>
      <c r="B298" t="s">
        <v>167</v>
      </c>
      <c r="C298" t="s">
        <v>14</v>
      </c>
      <c r="D298" t="s">
        <v>165</v>
      </c>
      <c r="E298" t="s">
        <v>171</v>
      </c>
      <c r="F298" t="s">
        <v>163</v>
      </c>
      <c r="G298" s="177">
        <v>-6.37</v>
      </c>
      <c r="H298" s="60">
        <v>45539</v>
      </c>
      <c r="I298" s="60">
        <v>45539</v>
      </c>
      <c r="J298" t="s">
        <v>163</v>
      </c>
      <c r="K298" t="s">
        <v>170</v>
      </c>
      <c r="L298" s="160">
        <v>45536</v>
      </c>
      <c r="M298" s="52">
        <f>IF(H298&gt;0,IF(COUNTIF($A$2:A298,A298)&gt;1,0,1),0)</f>
        <v>0</v>
      </c>
    </row>
    <row r="299" spans="1:13" customFormat="1" x14ac:dyDescent="0.25">
      <c r="A299" t="s">
        <v>995</v>
      </c>
      <c r="B299" t="s">
        <v>167</v>
      </c>
      <c r="C299" t="s">
        <v>14</v>
      </c>
      <c r="D299" t="s">
        <v>165</v>
      </c>
      <c r="E299" t="s">
        <v>171</v>
      </c>
      <c r="F299" t="s">
        <v>163</v>
      </c>
      <c r="G299" s="177">
        <v>-1.51</v>
      </c>
      <c r="H299" s="60">
        <v>45539</v>
      </c>
      <c r="I299" s="60">
        <v>45539</v>
      </c>
      <c r="J299" t="s">
        <v>163</v>
      </c>
      <c r="K299" t="s">
        <v>170</v>
      </c>
      <c r="L299" s="160">
        <v>45536</v>
      </c>
      <c r="M299" s="52">
        <f>IF(H299&gt;0,IF(COUNTIF($A$2:A299,A299)&gt;1,0,1),0)</f>
        <v>1</v>
      </c>
    </row>
    <row r="300" spans="1:13" customFormat="1" x14ac:dyDescent="0.25">
      <c r="A300" t="s">
        <v>995</v>
      </c>
      <c r="B300" t="s">
        <v>167</v>
      </c>
      <c r="C300" t="s">
        <v>14</v>
      </c>
      <c r="D300" t="s">
        <v>165</v>
      </c>
      <c r="E300" t="s">
        <v>171</v>
      </c>
      <c r="F300" t="s">
        <v>163</v>
      </c>
      <c r="G300" s="177">
        <v>-2.39</v>
      </c>
      <c r="H300" s="60">
        <v>45539</v>
      </c>
      <c r="I300" s="60">
        <v>45539</v>
      </c>
      <c r="J300" t="s">
        <v>163</v>
      </c>
      <c r="K300" t="s">
        <v>170</v>
      </c>
      <c r="L300" s="160">
        <v>45536</v>
      </c>
      <c r="M300" s="52">
        <f>IF(H300&gt;0,IF(COUNTIF($A$2:A300,A300)&gt;1,0,1),0)</f>
        <v>0</v>
      </c>
    </row>
    <row r="301" spans="1:13" customFormat="1" x14ac:dyDescent="0.25">
      <c r="A301" t="s">
        <v>994</v>
      </c>
      <c r="B301" t="s">
        <v>167</v>
      </c>
      <c r="C301" t="s">
        <v>14</v>
      </c>
      <c r="D301" t="s">
        <v>165</v>
      </c>
      <c r="E301" t="s">
        <v>171</v>
      </c>
      <c r="F301" t="s">
        <v>163</v>
      </c>
      <c r="G301" s="177">
        <v>-2.2599999999999998</v>
      </c>
      <c r="H301" s="60">
        <v>45539</v>
      </c>
      <c r="I301" s="60">
        <v>45539</v>
      </c>
      <c r="J301" t="s">
        <v>163</v>
      </c>
      <c r="K301" t="s">
        <v>170</v>
      </c>
      <c r="L301" s="160">
        <v>45536</v>
      </c>
      <c r="M301" s="52">
        <f>IF(H301&gt;0,IF(COUNTIF($A$2:A301,A301)&gt;1,0,1),0)</f>
        <v>1</v>
      </c>
    </row>
    <row r="302" spans="1:13" customFormat="1" x14ac:dyDescent="0.25">
      <c r="A302" t="s">
        <v>994</v>
      </c>
      <c r="B302" t="s">
        <v>167</v>
      </c>
      <c r="C302" t="s">
        <v>14</v>
      </c>
      <c r="D302" t="s">
        <v>165</v>
      </c>
      <c r="E302" t="s">
        <v>171</v>
      </c>
      <c r="F302" t="s">
        <v>163</v>
      </c>
      <c r="G302" s="177">
        <v>-5.58</v>
      </c>
      <c r="H302" s="60">
        <v>45539</v>
      </c>
      <c r="I302" s="60">
        <v>45539</v>
      </c>
      <c r="J302" t="s">
        <v>163</v>
      </c>
      <c r="K302" t="s">
        <v>170</v>
      </c>
      <c r="L302" s="160">
        <v>45536</v>
      </c>
      <c r="M302" s="52">
        <f>IF(H302&gt;0,IF(COUNTIF($A$2:A302,A302)&gt;1,0,1),0)</f>
        <v>0</v>
      </c>
    </row>
    <row r="303" spans="1:13" customFormat="1" x14ac:dyDescent="0.25">
      <c r="A303" t="s">
        <v>993</v>
      </c>
      <c r="B303" t="s">
        <v>167</v>
      </c>
      <c r="C303" t="s">
        <v>14</v>
      </c>
      <c r="D303" t="s">
        <v>165</v>
      </c>
      <c r="E303" t="s">
        <v>171</v>
      </c>
      <c r="F303" t="s">
        <v>163</v>
      </c>
      <c r="G303" s="177">
        <v>-18.84</v>
      </c>
      <c r="H303" s="60">
        <v>45539</v>
      </c>
      <c r="I303" s="60">
        <v>45539</v>
      </c>
      <c r="J303" t="s">
        <v>163</v>
      </c>
      <c r="K303" t="s">
        <v>170</v>
      </c>
      <c r="L303" s="160">
        <v>45536</v>
      </c>
      <c r="M303" s="52">
        <f>IF(H303&gt;0,IF(COUNTIF($A$2:A303,A303)&gt;1,0,1),0)</f>
        <v>1</v>
      </c>
    </row>
    <row r="304" spans="1:13" customFormat="1" x14ac:dyDescent="0.25">
      <c r="A304" t="s">
        <v>993</v>
      </c>
      <c r="B304" t="s">
        <v>167</v>
      </c>
      <c r="C304" t="s">
        <v>14</v>
      </c>
      <c r="D304" t="s">
        <v>165</v>
      </c>
      <c r="E304" t="s">
        <v>171</v>
      </c>
      <c r="F304" t="s">
        <v>163</v>
      </c>
      <c r="G304" s="177">
        <v>-48.59</v>
      </c>
      <c r="H304" s="60">
        <v>45539</v>
      </c>
      <c r="I304" s="60">
        <v>45539</v>
      </c>
      <c r="J304" t="s">
        <v>163</v>
      </c>
      <c r="K304" t="s">
        <v>170</v>
      </c>
      <c r="L304" s="160">
        <v>45536</v>
      </c>
      <c r="M304" s="52">
        <f>IF(H304&gt;0,IF(COUNTIF($A$2:A304,A304)&gt;1,0,1),0)</f>
        <v>0</v>
      </c>
    </row>
    <row r="305" spans="1:14" customFormat="1" x14ac:dyDescent="0.25">
      <c r="A305" t="s">
        <v>992</v>
      </c>
      <c r="B305" t="s">
        <v>167</v>
      </c>
      <c r="C305" t="s">
        <v>14</v>
      </c>
      <c r="D305" t="s">
        <v>165</v>
      </c>
      <c r="E305" t="s">
        <v>171</v>
      </c>
      <c r="F305" t="s">
        <v>163</v>
      </c>
      <c r="G305" s="177">
        <v>-34.21</v>
      </c>
      <c r="H305" s="60">
        <v>45539</v>
      </c>
      <c r="I305" s="60">
        <v>45539</v>
      </c>
      <c r="J305" t="s">
        <v>163</v>
      </c>
      <c r="K305" t="s">
        <v>170</v>
      </c>
      <c r="L305" s="160">
        <v>45536</v>
      </c>
      <c r="M305" s="52">
        <f>IF(H305&gt;0,IF(COUNTIF($A$2:A305,A305)&gt;1,0,1),0)</f>
        <v>1</v>
      </c>
    </row>
    <row r="306" spans="1:14" customFormat="1" x14ac:dyDescent="0.25">
      <c r="A306" t="s">
        <v>992</v>
      </c>
      <c r="B306" t="s">
        <v>167</v>
      </c>
      <c r="C306" t="s">
        <v>14</v>
      </c>
      <c r="D306" t="s">
        <v>165</v>
      </c>
      <c r="E306" t="s">
        <v>171</v>
      </c>
      <c r="F306" t="s">
        <v>163</v>
      </c>
      <c r="G306" s="177">
        <v>-83.67</v>
      </c>
      <c r="H306" s="60">
        <v>45539</v>
      </c>
      <c r="I306" s="60">
        <v>45539</v>
      </c>
      <c r="J306" t="s">
        <v>163</v>
      </c>
      <c r="K306" t="s">
        <v>170</v>
      </c>
      <c r="L306" s="160">
        <v>45536</v>
      </c>
      <c r="M306" s="52">
        <f>IF(H306&gt;0,IF(COUNTIF($A$2:A306,A306)&gt;1,0,1),0)</f>
        <v>0</v>
      </c>
    </row>
    <row r="307" spans="1:14" customFormat="1" x14ac:dyDescent="0.25">
      <c r="A307" t="s">
        <v>991</v>
      </c>
      <c r="B307" t="s">
        <v>167</v>
      </c>
      <c r="C307" t="s">
        <v>14</v>
      </c>
      <c r="D307" t="s">
        <v>165</v>
      </c>
      <c r="E307" t="s">
        <v>171</v>
      </c>
      <c r="F307" t="s">
        <v>163</v>
      </c>
      <c r="G307" s="177">
        <v>-0.98</v>
      </c>
      <c r="H307" s="60">
        <v>45539</v>
      </c>
      <c r="I307" s="60">
        <v>45539</v>
      </c>
      <c r="J307" t="s">
        <v>163</v>
      </c>
      <c r="K307" t="s">
        <v>170</v>
      </c>
      <c r="L307" s="160">
        <v>45536</v>
      </c>
      <c r="M307" s="52">
        <f>IF(H307&gt;0,IF(COUNTIF($A$2:A307,A307)&gt;1,0,1),0)</f>
        <v>1</v>
      </c>
    </row>
    <row r="308" spans="1:14" customFormat="1" x14ac:dyDescent="0.25">
      <c r="A308" t="s">
        <v>990</v>
      </c>
      <c r="B308" t="s">
        <v>167</v>
      </c>
      <c r="C308" t="s">
        <v>14</v>
      </c>
      <c r="D308" t="s">
        <v>165</v>
      </c>
      <c r="E308" t="s">
        <v>171</v>
      </c>
      <c r="F308" t="s">
        <v>163</v>
      </c>
      <c r="G308" s="177">
        <v>-39.090000000000003</v>
      </c>
      <c r="H308" s="60">
        <v>45539</v>
      </c>
      <c r="I308" s="60">
        <v>45539</v>
      </c>
      <c r="J308" t="s">
        <v>163</v>
      </c>
      <c r="K308" t="s">
        <v>170</v>
      </c>
      <c r="L308" s="160">
        <v>45536</v>
      </c>
      <c r="M308" s="52">
        <f>IF(H308&gt;0,IF(COUNTIF($A$2:A308,A308)&gt;1,0,1),0)</f>
        <v>1</v>
      </c>
    </row>
    <row r="309" spans="1:14" customFormat="1" x14ac:dyDescent="0.25">
      <c r="A309" t="s">
        <v>990</v>
      </c>
      <c r="B309" t="s">
        <v>167</v>
      </c>
      <c r="C309" t="s">
        <v>14</v>
      </c>
      <c r="D309" t="s">
        <v>165</v>
      </c>
      <c r="E309" t="s">
        <v>171</v>
      </c>
      <c r="F309" t="s">
        <v>163</v>
      </c>
      <c r="G309" s="177">
        <v>-97.09</v>
      </c>
      <c r="H309" s="60">
        <v>45539</v>
      </c>
      <c r="I309" s="60">
        <v>45539</v>
      </c>
      <c r="J309" t="s">
        <v>163</v>
      </c>
      <c r="K309" t="s">
        <v>170</v>
      </c>
      <c r="L309" s="160">
        <v>45536</v>
      </c>
      <c r="M309" s="52">
        <f>IF(H309&gt;0,IF(COUNTIF($A$2:A309,A309)&gt;1,0,1),0)</f>
        <v>0</v>
      </c>
    </row>
    <row r="310" spans="1:14" customFormat="1" x14ac:dyDescent="0.25">
      <c r="A310" t="s">
        <v>989</v>
      </c>
      <c r="B310" t="s">
        <v>167</v>
      </c>
      <c r="C310" t="s">
        <v>14</v>
      </c>
      <c r="D310" t="s">
        <v>165</v>
      </c>
      <c r="E310" t="s">
        <v>171</v>
      </c>
      <c r="F310" t="s">
        <v>163</v>
      </c>
      <c r="G310" s="177">
        <v>-0.98</v>
      </c>
      <c r="H310" s="60">
        <v>45539</v>
      </c>
      <c r="I310" s="60">
        <v>45539</v>
      </c>
      <c r="J310" t="s">
        <v>163</v>
      </c>
      <c r="K310" t="s">
        <v>170</v>
      </c>
      <c r="L310" s="160">
        <v>45536</v>
      </c>
      <c r="M310" s="52">
        <f>IF(H310&gt;0,IF(COUNTIF($A$2:A310,A310)&gt;1,0,1),0)</f>
        <v>1</v>
      </c>
    </row>
    <row r="311" spans="1:14" customFormat="1" x14ac:dyDescent="0.25">
      <c r="A311" t="s">
        <v>989</v>
      </c>
      <c r="B311" t="s">
        <v>167</v>
      </c>
      <c r="C311" t="s">
        <v>14</v>
      </c>
      <c r="D311" t="s">
        <v>165</v>
      </c>
      <c r="E311" t="s">
        <v>171</v>
      </c>
      <c r="F311" t="s">
        <v>163</v>
      </c>
      <c r="G311" s="177">
        <v>-1.03</v>
      </c>
      <c r="H311" s="60">
        <v>45539</v>
      </c>
      <c r="I311" s="60">
        <v>45539</v>
      </c>
      <c r="J311" t="s">
        <v>163</v>
      </c>
      <c r="K311" t="s">
        <v>170</v>
      </c>
      <c r="L311" s="160">
        <v>45536</v>
      </c>
      <c r="M311" s="52">
        <f>IF(H311&gt;0,IF(COUNTIF($A$2:A311,A311)&gt;1,0,1),0)</f>
        <v>0</v>
      </c>
    </row>
    <row r="312" spans="1:14" customFormat="1" x14ac:dyDescent="0.25">
      <c r="A312" t="s">
        <v>988</v>
      </c>
      <c r="B312" t="s">
        <v>167</v>
      </c>
      <c r="C312" t="s">
        <v>14</v>
      </c>
      <c r="D312" t="s">
        <v>165</v>
      </c>
      <c r="E312" t="s">
        <v>171</v>
      </c>
      <c r="F312" t="s">
        <v>163</v>
      </c>
      <c r="G312" s="177">
        <v>-8.2899999999999991</v>
      </c>
      <c r="H312" s="60">
        <v>45541</v>
      </c>
      <c r="I312" s="60">
        <v>45541</v>
      </c>
      <c r="J312" t="s">
        <v>163</v>
      </c>
      <c r="K312" t="s">
        <v>170</v>
      </c>
      <c r="L312" s="160">
        <v>45536</v>
      </c>
      <c r="M312" s="52">
        <f>IF(H312&gt;0,IF(COUNTIF($A$2:A312,A312)&gt;1,0,1),0)</f>
        <v>1</v>
      </c>
    </row>
    <row r="313" spans="1:14" customFormat="1" x14ac:dyDescent="0.25">
      <c r="A313" t="s">
        <v>988</v>
      </c>
      <c r="B313" t="s">
        <v>167</v>
      </c>
      <c r="C313" t="s">
        <v>14</v>
      </c>
      <c r="D313" t="s">
        <v>165</v>
      </c>
      <c r="E313" t="s">
        <v>171</v>
      </c>
      <c r="F313" t="s">
        <v>163</v>
      </c>
      <c r="G313" s="177">
        <v>-21.51</v>
      </c>
      <c r="H313" s="60">
        <v>45541</v>
      </c>
      <c r="I313" s="60">
        <v>45541</v>
      </c>
      <c r="J313" t="s">
        <v>163</v>
      </c>
      <c r="K313" t="s">
        <v>170</v>
      </c>
      <c r="L313" s="160">
        <v>45536</v>
      </c>
      <c r="M313" s="52">
        <f>IF(H313&gt;0,IF(COUNTIF($A$2:A313,A313)&gt;1,0,1),0)</f>
        <v>0</v>
      </c>
    </row>
    <row r="314" spans="1:14" customFormat="1" x14ac:dyDescent="0.25">
      <c r="A314" t="s">
        <v>987</v>
      </c>
      <c r="B314" t="s">
        <v>167</v>
      </c>
      <c r="C314" t="s">
        <v>14</v>
      </c>
      <c r="D314" t="s">
        <v>165</v>
      </c>
      <c r="E314" t="s">
        <v>171</v>
      </c>
      <c r="F314" t="s">
        <v>163</v>
      </c>
      <c r="G314" s="177">
        <v>-72.069999999999993</v>
      </c>
      <c r="H314" s="60">
        <v>45541</v>
      </c>
      <c r="I314" s="60">
        <v>45541</v>
      </c>
      <c r="J314" t="s">
        <v>163</v>
      </c>
      <c r="K314" t="s">
        <v>170</v>
      </c>
      <c r="L314" s="160">
        <v>45536</v>
      </c>
      <c r="M314" s="52">
        <f>IF(H314&gt;0,IF(COUNTIF($A$2:A314,A314)&gt;1,0,1),0)</f>
        <v>1</v>
      </c>
    </row>
    <row r="315" spans="1:14" customFormat="1" x14ac:dyDescent="0.25">
      <c r="A315" t="s">
        <v>987</v>
      </c>
      <c r="B315" t="s">
        <v>167</v>
      </c>
      <c r="C315" t="s">
        <v>14</v>
      </c>
      <c r="D315" t="s">
        <v>165</v>
      </c>
      <c r="E315" t="s">
        <v>171</v>
      </c>
      <c r="F315" t="s">
        <v>163</v>
      </c>
      <c r="G315" s="177">
        <v>-334.56</v>
      </c>
      <c r="H315" s="60">
        <v>45541</v>
      </c>
      <c r="I315" s="60">
        <v>45541</v>
      </c>
      <c r="J315" t="s">
        <v>163</v>
      </c>
      <c r="K315" t="s">
        <v>170</v>
      </c>
      <c r="L315" s="160">
        <v>45536</v>
      </c>
      <c r="M315" s="52">
        <f>IF(H315&gt;0,IF(COUNTIF($A$2:A315,A315)&gt;1,0,1),0)</f>
        <v>0</v>
      </c>
    </row>
    <row r="316" spans="1:14" customFormat="1" x14ac:dyDescent="0.25">
      <c r="A316" t="s">
        <v>986</v>
      </c>
      <c r="B316" t="s">
        <v>167</v>
      </c>
      <c r="C316" t="s">
        <v>14</v>
      </c>
      <c r="D316" t="s">
        <v>165</v>
      </c>
      <c r="E316" t="s">
        <v>171</v>
      </c>
      <c r="F316" t="s">
        <v>163</v>
      </c>
      <c r="G316" s="177">
        <v>-53.51</v>
      </c>
      <c r="H316" s="60">
        <v>45541</v>
      </c>
      <c r="I316" s="60">
        <v>45541</v>
      </c>
      <c r="J316" t="s">
        <v>163</v>
      </c>
      <c r="K316" t="s">
        <v>170</v>
      </c>
      <c r="L316" s="160">
        <v>45536</v>
      </c>
      <c r="M316" s="52">
        <f>IF(H316&gt;0,IF(COUNTIF($A$2:A316,A316)&gt;1,0,1),0)</f>
        <v>1</v>
      </c>
    </row>
    <row r="317" spans="1:14" ht="12.75" customHeight="1" x14ac:dyDescent="0.25">
      <c r="A317" t="s">
        <v>986</v>
      </c>
      <c r="B317" t="s">
        <v>167</v>
      </c>
      <c r="C317" t="s">
        <v>14</v>
      </c>
      <c r="D317" t="s">
        <v>165</v>
      </c>
      <c r="E317" t="s">
        <v>171</v>
      </c>
      <c r="F317" t="s">
        <v>163</v>
      </c>
      <c r="G317" s="177">
        <v>-153.74</v>
      </c>
      <c r="H317" s="60">
        <v>45541</v>
      </c>
      <c r="I317" s="60">
        <v>45541</v>
      </c>
      <c r="J317" t="s">
        <v>163</v>
      </c>
      <c r="K317" t="s">
        <v>170</v>
      </c>
      <c r="L317" s="160">
        <v>45536</v>
      </c>
      <c r="M317" s="52">
        <f>IF(H317&gt;0,IF(COUNTIF($A$2:A317,A317)&gt;1,0,1),0)</f>
        <v>0</v>
      </c>
      <c r="N317"/>
    </row>
    <row r="318" spans="1:14" ht="12.75" customHeight="1" x14ac:dyDescent="0.25">
      <c r="A318" t="s">
        <v>985</v>
      </c>
      <c r="B318" t="s">
        <v>167</v>
      </c>
      <c r="C318" t="s">
        <v>14</v>
      </c>
      <c r="D318" t="s">
        <v>165</v>
      </c>
      <c r="E318" t="s">
        <v>171</v>
      </c>
      <c r="F318" t="s">
        <v>163</v>
      </c>
      <c r="G318" s="177">
        <v>-0.98</v>
      </c>
      <c r="H318" s="60">
        <v>45541</v>
      </c>
      <c r="I318" s="60">
        <v>45541</v>
      </c>
      <c r="J318" t="s">
        <v>163</v>
      </c>
      <c r="K318" t="s">
        <v>170</v>
      </c>
      <c r="L318" s="160">
        <v>45536</v>
      </c>
      <c r="M318" s="52">
        <f>IF(H318&gt;0,IF(COUNTIF($A$2:A318,A318)&gt;1,0,1),0)</f>
        <v>1</v>
      </c>
      <c r="N318"/>
    </row>
    <row r="319" spans="1:14" ht="12.75" customHeight="1" x14ac:dyDescent="0.25">
      <c r="A319" t="s">
        <v>984</v>
      </c>
      <c r="B319" t="s">
        <v>167</v>
      </c>
      <c r="C319" t="s">
        <v>14</v>
      </c>
      <c r="D319" t="s">
        <v>165</v>
      </c>
      <c r="E319" t="s">
        <v>171</v>
      </c>
      <c r="F319" t="s">
        <v>163</v>
      </c>
      <c r="G319" s="177">
        <v>-2.2599999999999998</v>
      </c>
      <c r="H319" s="60">
        <v>45544</v>
      </c>
      <c r="I319" s="60">
        <v>45544</v>
      </c>
      <c r="J319" t="s">
        <v>163</v>
      </c>
      <c r="K319" t="s">
        <v>170</v>
      </c>
      <c r="L319" s="160">
        <v>45536</v>
      </c>
      <c r="M319" s="52">
        <f>IF(H319&gt;0,IF(COUNTIF($A$2:A319,A319)&gt;1,0,1),0)</f>
        <v>1</v>
      </c>
      <c r="N319"/>
    </row>
    <row r="320" spans="1:14" ht="12.75" customHeight="1" x14ac:dyDescent="0.25">
      <c r="A320" t="s">
        <v>984</v>
      </c>
      <c r="B320" t="s">
        <v>167</v>
      </c>
      <c r="C320" t="s">
        <v>14</v>
      </c>
      <c r="D320" t="s">
        <v>165</v>
      </c>
      <c r="E320" t="s">
        <v>171</v>
      </c>
      <c r="F320" t="s">
        <v>163</v>
      </c>
      <c r="G320" s="177">
        <v>-4.78</v>
      </c>
      <c r="H320" s="60">
        <v>45544</v>
      </c>
      <c r="I320" s="60">
        <v>45544</v>
      </c>
      <c r="J320" t="s">
        <v>163</v>
      </c>
      <c r="K320" t="s">
        <v>170</v>
      </c>
      <c r="L320" s="160">
        <v>45536</v>
      </c>
      <c r="M320" s="52">
        <f>IF(H320&gt;0,IF(COUNTIF($A$2:A320,A320)&gt;1,0,1),0)</f>
        <v>0</v>
      </c>
      <c r="N320"/>
    </row>
    <row r="321" spans="1:14" ht="12.75" customHeight="1" x14ac:dyDescent="0.25">
      <c r="A321" t="s">
        <v>983</v>
      </c>
      <c r="B321" t="s">
        <v>167</v>
      </c>
      <c r="C321" t="s">
        <v>14</v>
      </c>
      <c r="D321" t="s">
        <v>165</v>
      </c>
      <c r="E321" t="s">
        <v>171</v>
      </c>
      <c r="F321" t="s">
        <v>163</v>
      </c>
      <c r="G321" s="177">
        <v>-1.51</v>
      </c>
      <c r="H321" s="60">
        <v>45544</v>
      </c>
      <c r="I321" s="60">
        <v>45544</v>
      </c>
      <c r="J321" t="s">
        <v>163</v>
      </c>
      <c r="K321" t="s">
        <v>170</v>
      </c>
      <c r="L321" s="160">
        <v>45536</v>
      </c>
      <c r="M321" s="52">
        <f>IF(H321&gt;0,IF(COUNTIF($A$2:A321,A321)&gt;1,0,1),0)</f>
        <v>1</v>
      </c>
      <c r="N321"/>
    </row>
    <row r="322" spans="1:14" ht="12.75" customHeight="1" x14ac:dyDescent="0.25">
      <c r="A322" t="s">
        <v>983</v>
      </c>
      <c r="B322" t="s">
        <v>167</v>
      </c>
      <c r="C322" t="s">
        <v>14</v>
      </c>
      <c r="D322" t="s">
        <v>165</v>
      </c>
      <c r="E322" t="s">
        <v>171</v>
      </c>
      <c r="F322" t="s">
        <v>163</v>
      </c>
      <c r="G322" s="177">
        <v>-1.59</v>
      </c>
      <c r="H322" s="60">
        <v>45544</v>
      </c>
      <c r="I322" s="60">
        <v>45544</v>
      </c>
      <c r="J322" t="s">
        <v>163</v>
      </c>
      <c r="K322" t="s">
        <v>170</v>
      </c>
      <c r="L322" s="160">
        <v>45536</v>
      </c>
      <c r="M322" s="52">
        <f>IF(H322&gt;0,IF(COUNTIF($A$2:A322,A322)&gt;1,0,1),0)</f>
        <v>0</v>
      </c>
      <c r="N322"/>
    </row>
    <row r="323" spans="1:14" ht="12.75" customHeight="1" x14ac:dyDescent="0.25">
      <c r="A323" t="s">
        <v>982</v>
      </c>
      <c r="B323" t="s">
        <v>167</v>
      </c>
      <c r="C323" t="s">
        <v>14</v>
      </c>
      <c r="D323" t="s">
        <v>165</v>
      </c>
      <c r="E323" t="s">
        <v>171</v>
      </c>
      <c r="F323" t="s">
        <v>163</v>
      </c>
      <c r="G323" s="177">
        <v>-22.61</v>
      </c>
      <c r="H323" s="60">
        <v>45544</v>
      </c>
      <c r="I323" s="60">
        <v>45544</v>
      </c>
      <c r="J323" t="s">
        <v>163</v>
      </c>
      <c r="K323" t="s">
        <v>170</v>
      </c>
      <c r="L323" s="160">
        <v>45536</v>
      </c>
      <c r="M323" s="52">
        <f>IF(H323&gt;0,IF(COUNTIF($A$2:A323,A323)&gt;1,0,1),0)</f>
        <v>1</v>
      </c>
      <c r="N323"/>
    </row>
    <row r="324" spans="1:14" ht="12.75" customHeight="1" x14ac:dyDescent="0.25">
      <c r="A324" t="s">
        <v>982</v>
      </c>
      <c r="B324" t="s">
        <v>167</v>
      </c>
      <c r="C324" t="s">
        <v>14</v>
      </c>
      <c r="D324" t="s">
        <v>165</v>
      </c>
      <c r="E324" t="s">
        <v>171</v>
      </c>
      <c r="F324" t="s">
        <v>163</v>
      </c>
      <c r="G324" s="177">
        <v>-65.319999999999993</v>
      </c>
      <c r="H324" s="60">
        <v>45544</v>
      </c>
      <c r="I324" s="60">
        <v>45544</v>
      </c>
      <c r="J324" t="s">
        <v>163</v>
      </c>
      <c r="K324" t="s">
        <v>170</v>
      </c>
      <c r="L324" s="160">
        <v>45536</v>
      </c>
      <c r="M324" s="52">
        <f>IF(H324&gt;0,IF(COUNTIF($A$2:A324,A324)&gt;1,0,1),0)</f>
        <v>0</v>
      </c>
      <c r="N324"/>
    </row>
    <row r="325" spans="1:14" ht="12.75" customHeight="1" x14ac:dyDescent="0.25">
      <c r="A325" t="s">
        <v>981</v>
      </c>
      <c r="B325" t="s">
        <v>167</v>
      </c>
      <c r="C325" t="s">
        <v>14</v>
      </c>
      <c r="D325" t="s">
        <v>165</v>
      </c>
      <c r="E325" t="s">
        <v>171</v>
      </c>
      <c r="F325" t="s">
        <v>163</v>
      </c>
      <c r="G325" s="177">
        <v>-2.2599999999999998</v>
      </c>
      <c r="H325" s="60">
        <v>45544</v>
      </c>
      <c r="I325" s="60">
        <v>45544</v>
      </c>
      <c r="J325" t="s">
        <v>163</v>
      </c>
      <c r="K325" t="s">
        <v>170</v>
      </c>
      <c r="L325" s="160">
        <v>45536</v>
      </c>
      <c r="M325" s="52">
        <f>IF(H325&gt;0,IF(COUNTIF($A$2:A325,A325)&gt;1,0,1),0)</f>
        <v>1</v>
      </c>
      <c r="N325"/>
    </row>
    <row r="326" spans="1:14" ht="12.75" customHeight="1" x14ac:dyDescent="0.25">
      <c r="A326" t="s">
        <v>981</v>
      </c>
      <c r="B326" t="s">
        <v>167</v>
      </c>
      <c r="C326" t="s">
        <v>14</v>
      </c>
      <c r="D326" t="s">
        <v>165</v>
      </c>
      <c r="E326" t="s">
        <v>171</v>
      </c>
      <c r="F326" t="s">
        <v>163</v>
      </c>
      <c r="G326" s="177">
        <v>-3.19</v>
      </c>
      <c r="H326" s="60">
        <v>45544</v>
      </c>
      <c r="I326" s="60">
        <v>45544</v>
      </c>
      <c r="J326" t="s">
        <v>163</v>
      </c>
      <c r="K326" t="s">
        <v>170</v>
      </c>
      <c r="L326" s="160">
        <v>45536</v>
      </c>
      <c r="M326" s="52">
        <f>IF(H326&gt;0,IF(COUNTIF($A$2:A326,A326)&gt;1,0,1),0)</f>
        <v>0</v>
      </c>
      <c r="N326"/>
    </row>
    <row r="327" spans="1:14" ht="12.75" customHeight="1" x14ac:dyDescent="0.25">
      <c r="A327" t="s">
        <v>980</v>
      </c>
      <c r="B327" t="s">
        <v>167</v>
      </c>
      <c r="C327" t="s">
        <v>14</v>
      </c>
      <c r="D327" t="s">
        <v>165</v>
      </c>
      <c r="E327" t="s">
        <v>171</v>
      </c>
      <c r="F327" t="s">
        <v>163</v>
      </c>
      <c r="G327" s="177">
        <v>-6.78</v>
      </c>
      <c r="H327" s="60">
        <v>45544</v>
      </c>
      <c r="I327" s="60">
        <v>45544</v>
      </c>
      <c r="J327" t="s">
        <v>163</v>
      </c>
      <c r="K327" t="s">
        <v>170</v>
      </c>
      <c r="L327" s="160">
        <v>45536</v>
      </c>
      <c r="M327" s="52">
        <f>IF(H327&gt;0,IF(COUNTIF($A$2:A327,A327)&gt;1,0,1),0)</f>
        <v>1</v>
      </c>
      <c r="N327"/>
    </row>
    <row r="328" spans="1:14" ht="12.75" customHeight="1" x14ac:dyDescent="0.25">
      <c r="A328" t="s">
        <v>980</v>
      </c>
      <c r="B328" t="s">
        <v>167</v>
      </c>
      <c r="C328" t="s">
        <v>14</v>
      </c>
      <c r="D328" t="s">
        <v>165</v>
      </c>
      <c r="E328" t="s">
        <v>171</v>
      </c>
      <c r="F328" t="s">
        <v>163</v>
      </c>
      <c r="G328" s="177">
        <v>-18.32</v>
      </c>
      <c r="H328" s="60">
        <v>45544</v>
      </c>
      <c r="I328" s="60">
        <v>45544</v>
      </c>
      <c r="J328" t="s">
        <v>163</v>
      </c>
      <c r="K328" t="s">
        <v>170</v>
      </c>
      <c r="L328" s="160">
        <v>45536</v>
      </c>
      <c r="M328" s="52">
        <f>IF(H328&gt;0,IF(COUNTIF($A$2:A328,A328)&gt;1,0,1),0)</f>
        <v>0</v>
      </c>
      <c r="N328"/>
    </row>
    <row r="329" spans="1:14" ht="12.75" customHeight="1" x14ac:dyDescent="0.25">
      <c r="A329" t="s">
        <v>979</v>
      </c>
      <c r="B329" t="s">
        <v>167</v>
      </c>
      <c r="C329" t="s">
        <v>14</v>
      </c>
      <c r="D329" t="s">
        <v>165</v>
      </c>
      <c r="E329" t="s">
        <v>171</v>
      </c>
      <c r="F329" t="s">
        <v>163</v>
      </c>
      <c r="G329" s="177">
        <v>-4.5199999999999996</v>
      </c>
      <c r="H329" s="60">
        <v>45545</v>
      </c>
      <c r="I329" s="60">
        <v>45545</v>
      </c>
      <c r="J329" t="s">
        <v>163</v>
      </c>
      <c r="K329" t="s">
        <v>170</v>
      </c>
      <c r="L329" s="160">
        <v>45536</v>
      </c>
      <c r="M329" s="52">
        <f>IF(H329&gt;0,IF(COUNTIF($A$2:A329,A329)&gt;1,0,1),0)</f>
        <v>1</v>
      </c>
      <c r="N329"/>
    </row>
    <row r="330" spans="1:14" ht="12.75" customHeight="1" x14ac:dyDescent="0.25">
      <c r="A330" t="s">
        <v>979</v>
      </c>
      <c r="B330" t="s">
        <v>167</v>
      </c>
      <c r="C330" t="s">
        <v>14</v>
      </c>
      <c r="D330" t="s">
        <v>165</v>
      </c>
      <c r="E330" t="s">
        <v>171</v>
      </c>
      <c r="F330" t="s">
        <v>163</v>
      </c>
      <c r="G330" s="177">
        <v>-15.13</v>
      </c>
      <c r="H330" s="60">
        <v>45545</v>
      </c>
      <c r="I330" s="60">
        <v>45545</v>
      </c>
      <c r="J330" t="s">
        <v>163</v>
      </c>
      <c r="K330" t="s">
        <v>170</v>
      </c>
      <c r="L330" s="160">
        <v>45536</v>
      </c>
      <c r="M330" s="52">
        <f>IF(H330&gt;0,IF(COUNTIF($A$2:A330,A330)&gt;1,0,1),0)</f>
        <v>0</v>
      </c>
      <c r="N330"/>
    </row>
    <row r="331" spans="1:14" ht="12.75" customHeight="1" x14ac:dyDescent="0.25">
      <c r="A331" t="s">
        <v>978</v>
      </c>
      <c r="B331" t="s">
        <v>167</v>
      </c>
      <c r="C331" t="s">
        <v>14</v>
      </c>
      <c r="D331" t="s">
        <v>165</v>
      </c>
      <c r="E331" t="s">
        <v>171</v>
      </c>
      <c r="F331" t="s">
        <v>163</v>
      </c>
      <c r="G331" s="177">
        <v>-0.98</v>
      </c>
      <c r="H331" s="60">
        <v>45546</v>
      </c>
      <c r="I331" s="60">
        <v>45546</v>
      </c>
      <c r="J331" t="s">
        <v>163</v>
      </c>
      <c r="K331" t="s">
        <v>170</v>
      </c>
      <c r="L331" s="160">
        <v>45536</v>
      </c>
      <c r="M331" s="52">
        <f>IF(H331&gt;0,IF(COUNTIF($A$2:A331,A331)&gt;1,0,1),0)</f>
        <v>1</v>
      </c>
      <c r="N331"/>
    </row>
    <row r="332" spans="1:14" ht="12.75" customHeight="1" x14ac:dyDescent="0.25">
      <c r="A332" t="s">
        <v>978</v>
      </c>
      <c r="B332" t="s">
        <v>167</v>
      </c>
      <c r="C332" t="s">
        <v>14</v>
      </c>
      <c r="D332" t="s">
        <v>165</v>
      </c>
      <c r="E332" t="s">
        <v>171</v>
      </c>
      <c r="F332" t="s">
        <v>163</v>
      </c>
      <c r="G332" s="177">
        <v>-2.0699999999999998</v>
      </c>
      <c r="H332" s="60">
        <v>45546</v>
      </c>
      <c r="I332" s="60">
        <v>45546</v>
      </c>
      <c r="J332" t="s">
        <v>163</v>
      </c>
      <c r="K332" t="s">
        <v>170</v>
      </c>
      <c r="L332" s="160">
        <v>45536</v>
      </c>
      <c r="M332" s="52">
        <f>IF(H332&gt;0,IF(COUNTIF($A$2:A332,A332)&gt;1,0,1),0)</f>
        <v>0</v>
      </c>
      <c r="N332"/>
    </row>
    <row r="333" spans="1:14" ht="12.75" customHeight="1" x14ac:dyDescent="0.25">
      <c r="A333" t="s">
        <v>977</v>
      </c>
      <c r="B333" t="s">
        <v>167</v>
      </c>
      <c r="C333" t="s">
        <v>14</v>
      </c>
      <c r="D333" t="s">
        <v>165</v>
      </c>
      <c r="E333" t="s">
        <v>171</v>
      </c>
      <c r="F333" t="s">
        <v>163</v>
      </c>
      <c r="G333" s="177">
        <v>-147.58000000000001</v>
      </c>
      <c r="H333" s="60">
        <v>45546</v>
      </c>
      <c r="I333" s="60">
        <v>45546</v>
      </c>
      <c r="J333" t="s">
        <v>163</v>
      </c>
      <c r="K333" t="s">
        <v>170</v>
      </c>
      <c r="L333" s="160">
        <v>45536</v>
      </c>
      <c r="M333" s="52">
        <f>IF(H333&gt;0,IF(COUNTIF($A$2:A333,A333)&gt;1,0,1),0)</f>
        <v>1</v>
      </c>
      <c r="N333"/>
    </row>
    <row r="334" spans="1:14" ht="12.75" customHeight="1" x14ac:dyDescent="0.25">
      <c r="A334" t="s">
        <v>977</v>
      </c>
      <c r="B334" t="s">
        <v>167</v>
      </c>
      <c r="C334" t="s">
        <v>14</v>
      </c>
      <c r="D334" t="s">
        <v>165</v>
      </c>
      <c r="E334" t="s">
        <v>171</v>
      </c>
      <c r="F334" t="s">
        <v>163</v>
      </c>
      <c r="G334" s="177">
        <v>-614.59</v>
      </c>
      <c r="H334" s="60">
        <v>45546</v>
      </c>
      <c r="I334" s="60">
        <v>45546</v>
      </c>
      <c r="J334" t="s">
        <v>163</v>
      </c>
      <c r="K334" t="s">
        <v>170</v>
      </c>
      <c r="L334" s="160">
        <v>45536</v>
      </c>
      <c r="M334" s="52">
        <f>IF(H334&gt;0,IF(COUNTIF($A$2:A334,A334)&gt;1,0,1),0)</f>
        <v>0</v>
      </c>
      <c r="N334"/>
    </row>
    <row r="335" spans="1:14" ht="12.75" customHeight="1" x14ac:dyDescent="0.25">
      <c r="A335" t="s">
        <v>976</v>
      </c>
      <c r="B335" t="s">
        <v>167</v>
      </c>
      <c r="C335" t="s">
        <v>14</v>
      </c>
      <c r="D335" t="s">
        <v>165</v>
      </c>
      <c r="E335" t="s">
        <v>171</v>
      </c>
      <c r="F335" t="s">
        <v>163</v>
      </c>
      <c r="G335" s="177">
        <v>-29.32</v>
      </c>
      <c r="H335" s="60">
        <v>45546</v>
      </c>
      <c r="I335" s="60">
        <v>45546</v>
      </c>
      <c r="J335" t="s">
        <v>163</v>
      </c>
      <c r="K335" t="s">
        <v>170</v>
      </c>
      <c r="L335" s="160">
        <v>45536</v>
      </c>
      <c r="M335" s="52">
        <f>IF(H335&gt;0,IF(COUNTIF($A$2:A335,A335)&gt;1,0,1),0)</f>
        <v>1</v>
      </c>
      <c r="N335"/>
    </row>
    <row r="336" spans="1:14" ht="12.75" customHeight="1" x14ac:dyDescent="0.25">
      <c r="A336" t="s">
        <v>976</v>
      </c>
      <c r="B336" t="s">
        <v>167</v>
      </c>
      <c r="C336" t="s">
        <v>14</v>
      </c>
      <c r="D336" t="s">
        <v>165</v>
      </c>
      <c r="E336" t="s">
        <v>171</v>
      </c>
      <c r="F336" t="s">
        <v>163</v>
      </c>
      <c r="G336" s="177">
        <v>-121.88</v>
      </c>
      <c r="H336" s="60">
        <v>45546</v>
      </c>
      <c r="I336" s="60">
        <v>45546</v>
      </c>
      <c r="J336" t="s">
        <v>163</v>
      </c>
      <c r="K336" t="s">
        <v>170</v>
      </c>
      <c r="L336" s="160">
        <v>45536</v>
      </c>
      <c r="M336" s="52">
        <f>IF(H336&gt;0,IF(COUNTIF($A$2:A336,A336)&gt;1,0,1),0)</f>
        <v>0</v>
      </c>
      <c r="N336"/>
    </row>
    <row r="337" spans="1:14" ht="12.75" customHeight="1" x14ac:dyDescent="0.25">
      <c r="A337" t="s">
        <v>975</v>
      </c>
      <c r="B337" t="s">
        <v>167</v>
      </c>
      <c r="C337" t="s">
        <v>14</v>
      </c>
      <c r="D337" t="s">
        <v>165</v>
      </c>
      <c r="E337" t="s">
        <v>171</v>
      </c>
      <c r="F337" t="s">
        <v>163</v>
      </c>
      <c r="G337" s="177">
        <v>-20.52</v>
      </c>
      <c r="H337" s="60">
        <v>45546</v>
      </c>
      <c r="I337" s="60">
        <v>45546</v>
      </c>
      <c r="J337" t="s">
        <v>163</v>
      </c>
      <c r="K337" t="s">
        <v>170</v>
      </c>
      <c r="L337" s="160">
        <v>45536</v>
      </c>
      <c r="M337" s="52">
        <f>IF(H337&gt;0,IF(COUNTIF($A$2:A337,A337)&gt;1,0,1),0)</f>
        <v>1</v>
      </c>
      <c r="N337"/>
    </row>
    <row r="338" spans="1:14" ht="12.75" customHeight="1" x14ac:dyDescent="0.25">
      <c r="A338" t="s">
        <v>975</v>
      </c>
      <c r="B338" t="s">
        <v>167</v>
      </c>
      <c r="C338" t="s">
        <v>14</v>
      </c>
      <c r="D338" t="s">
        <v>165</v>
      </c>
      <c r="E338" t="s">
        <v>171</v>
      </c>
      <c r="F338" t="s">
        <v>163</v>
      </c>
      <c r="G338" s="177">
        <v>-76.44</v>
      </c>
      <c r="H338" s="60">
        <v>45546</v>
      </c>
      <c r="I338" s="60">
        <v>45546</v>
      </c>
      <c r="J338" t="s">
        <v>163</v>
      </c>
      <c r="K338" t="s">
        <v>170</v>
      </c>
      <c r="L338" s="160">
        <v>45536</v>
      </c>
      <c r="M338" s="52">
        <f>IF(H338&gt;0,IF(COUNTIF($A$2:A338,A338)&gt;1,0,1),0)</f>
        <v>0</v>
      </c>
      <c r="N338"/>
    </row>
    <row r="339" spans="1:14" ht="12.75" customHeight="1" x14ac:dyDescent="0.25">
      <c r="A339" t="s">
        <v>974</v>
      </c>
      <c r="B339" t="s">
        <v>167</v>
      </c>
      <c r="C339" t="s">
        <v>14</v>
      </c>
      <c r="D339" t="s">
        <v>165</v>
      </c>
      <c r="E339" t="s">
        <v>171</v>
      </c>
      <c r="F339" t="s">
        <v>163</v>
      </c>
      <c r="G339" s="177">
        <v>-65.48</v>
      </c>
      <c r="H339" s="60">
        <v>45546</v>
      </c>
      <c r="I339" s="60">
        <v>45546</v>
      </c>
      <c r="J339" t="s">
        <v>163</v>
      </c>
      <c r="K339" t="s">
        <v>170</v>
      </c>
      <c r="L339" s="160">
        <v>45536</v>
      </c>
      <c r="M339" s="52">
        <f>IF(H339&gt;0,IF(COUNTIF($A$2:A339,A339)&gt;1,0,1),0)</f>
        <v>1</v>
      </c>
      <c r="N339"/>
    </row>
    <row r="340" spans="1:14" ht="12.75" customHeight="1" x14ac:dyDescent="0.25">
      <c r="A340" t="s">
        <v>974</v>
      </c>
      <c r="B340" t="s">
        <v>167</v>
      </c>
      <c r="C340" t="s">
        <v>14</v>
      </c>
      <c r="D340" t="s">
        <v>165</v>
      </c>
      <c r="E340" t="s">
        <v>171</v>
      </c>
      <c r="F340" t="s">
        <v>163</v>
      </c>
      <c r="G340" s="177">
        <v>-260.3</v>
      </c>
      <c r="H340" s="60">
        <v>45546</v>
      </c>
      <c r="I340" s="60">
        <v>45546</v>
      </c>
      <c r="J340" t="s">
        <v>163</v>
      </c>
      <c r="K340" t="s">
        <v>170</v>
      </c>
      <c r="L340" s="160">
        <v>45536</v>
      </c>
      <c r="M340" s="52">
        <f>IF(H340&gt;0,IF(COUNTIF($A$2:A340,A340)&gt;1,0,1),0)</f>
        <v>0</v>
      </c>
      <c r="N340"/>
    </row>
    <row r="341" spans="1:14" ht="12.75" customHeight="1" x14ac:dyDescent="0.25">
      <c r="A341" t="s">
        <v>973</v>
      </c>
      <c r="B341" t="s">
        <v>167</v>
      </c>
      <c r="C341" t="s">
        <v>14</v>
      </c>
      <c r="D341" t="s">
        <v>165</v>
      </c>
      <c r="E341" t="s">
        <v>171</v>
      </c>
      <c r="F341" t="s">
        <v>163</v>
      </c>
      <c r="G341" s="177">
        <v>-3.91</v>
      </c>
      <c r="H341" s="60">
        <v>45546</v>
      </c>
      <c r="I341" s="60">
        <v>45546</v>
      </c>
      <c r="J341" t="s">
        <v>163</v>
      </c>
      <c r="K341" t="s">
        <v>170</v>
      </c>
      <c r="L341" s="160">
        <v>45536</v>
      </c>
      <c r="M341" s="52">
        <f>IF(H341&gt;0,IF(COUNTIF($A$2:A341,A341)&gt;1,0,1),0)</f>
        <v>1</v>
      </c>
      <c r="N341"/>
    </row>
    <row r="342" spans="1:14" ht="12.75" customHeight="1" x14ac:dyDescent="0.25">
      <c r="A342" t="s">
        <v>973</v>
      </c>
      <c r="B342" t="s">
        <v>167</v>
      </c>
      <c r="C342" t="s">
        <v>14</v>
      </c>
      <c r="D342" t="s">
        <v>165</v>
      </c>
      <c r="E342" t="s">
        <v>171</v>
      </c>
      <c r="F342" t="s">
        <v>163</v>
      </c>
      <c r="G342" s="177">
        <v>-10.33</v>
      </c>
      <c r="H342" s="60">
        <v>45546</v>
      </c>
      <c r="I342" s="60">
        <v>45546</v>
      </c>
      <c r="J342" t="s">
        <v>163</v>
      </c>
      <c r="K342" t="s">
        <v>170</v>
      </c>
      <c r="L342" s="160">
        <v>45536</v>
      </c>
      <c r="M342" s="52">
        <f>IF(H342&gt;0,IF(COUNTIF($A$2:A342,A342)&gt;1,0,1),0)</f>
        <v>0</v>
      </c>
      <c r="N342"/>
    </row>
    <row r="343" spans="1:14" ht="12.75" customHeight="1" x14ac:dyDescent="0.25">
      <c r="A343" t="s">
        <v>206</v>
      </c>
      <c r="B343" t="s">
        <v>167</v>
      </c>
      <c r="C343" t="s">
        <v>14</v>
      </c>
      <c r="D343" t="s">
        <v>165</v>
      </c>
      <c r="E343" t="s">
        <v>171</v>
      </c>
      <c r="F343" t="s">
        <v>163</v>
      </c>
      <c r="G343" s="177">
        <v>-683.79</v>
      </c>
      <c r="H343" s="60">
        <v>45551</v>
      </c>
      <c r="I343" s="60">
        <v>45551</v>
      </c>
      <c r="J343" t="s">
        <v>163</v>
      </c>
      <c r="K343" t="s">
        <v>170</v>
      </c>
      <c r="L343" s="160">
        <v>45536</v>
      </c>
      <c r="M343" s="52">
        <f>IF(H343&gt;0,IF(COUNTIF($A$2:A343,A343)&gt;1,0,1),0)</f>
        <v>0</v>
      </c>
      <c r="N343"/>
    </row>
    <row r="344" spans="1:14" ht="12.75" customHeight="1" x14ac:dyDescent="0.25">
      <c r="A344" t="s">
        <v>972</v>
      </c>
      <c r="B344" t="s">
        <v>167</v>
      </c>
      <c r="C344" t="s">
        <v>14</v>
      </c>
      <c r="D344" t="s">
        <v>165</v>
      </c>
      <c r="E344" t="s">
        <v>171</v>
      </c>
      <c r="F344" t="s">
        <v>163</v>
      </c>
      <c r="G344" s="177">
        <v>-8.2899999999999991</v>
      </c>
      <c r="H344" s="60">
        <v>45552</v>
      </c>
      <c r="I344" s="60">
        <v>45552</v>
      </c>
      <c r="J344" t="s">
        <v>163</v>
      </c>
      <c r="K344" t="s">
        <v>170</v>
      </c>
      <c r="L344" s="160">
        <v>45536</v>
      </c>
      <c r="M344" s="52">
        <f>IF(H344&gt;0,IF(COUNTIF($A$2:A344,A344)&gt;1,0,1),0)</f>
        <v>1</v>
      </c>
      <c r="N344"/>
    </row>
    <row r="345" spans="1:14" ht="12.75" customHeight="1" x14ac:dyDescent="0.25">
      <c r="A345" t="s">
        <v>972</v>
      </c>
      <c r="B345" t="s">
        <v>167</v>
      </c>
      <c r="C345" t="s">
        <v>14</v>
      </c>
      <c r="D345" t="s">
        <v>165</v>
      </c>
      <c r="E345" t="s">
        <v>171</v>
      </c>
      <c r="F345" t="s">
        <v>163</v>
      </c>
      <c r="G345" s="177">
        <v>-34.25</v>
      </c>
      <c r="H345" s="60">
        <v>45552</v>
      </c>
      <c r="I345" s="60">
        <v>45552</v>
      </c>
      <c r="J345" t="s">
        <v>163</v>
      </c>
      <c r="K345" t="s">
        <v>170</v>
      </c>
      <c r="L345" s="160">
        <v>45536</v>
      </c>
      <c r="M345" s="52">
        <f>IF(H345&gt;0,IF(COUNTIF($A$2:A345,A345)&gt;1,0,1),0)</f>
        <v>0</v>
      </c>
      <c r="N345"/>
    </row>
    <row r="346" spans="1:14" ht="12.75" customHeight="1" x14ac:dyDescent="0.25">
      <c r="A346" t="s">
        <v>971</v>
      </c>
      <c r="B346" t="s">
        <v>167</v>
      </c>
      <c r="C346" t="s">
        <v>14</v>
      </c>
      <c r="D346" t="s">
        <v>165</v>
      </c>
      <c r="E346" t="s">
        <v>171</v>
      </c>
      <c r="F346" t="s">
        <v>163</v>
      </c>
      <c r="G346" s="177">
        <v>-6.84</v>
      </c>
      <c r="H346" s="60">
        <v>45552</v>
      </c>
      <c r="I346" s="60">
        <v>45552</v>
      </c>
      <c r="J346" t="s">
        <v>163</v>
      </c>
      <c r="K346" t="s">
        <v>170</v>
      </c>
      <c r="L346" s="160">
        <v>45536</v>
      </c>
      <c r="M346" s="52">
        <f>IF(H346&gt;0,IF(COUNTIF($A$2:A346,A346)&gt;1,0,1),0)</f>
        <v>1</v>
      </c>
      <c r="N346"/>
    </row>
    <row r="347" spans="1:14" ht="12.75" customHeight="1" x14ac:dyDescent="0.25">
      <c r="A347" t="s">
        <v>971</v>
      </c>
      <c r="B347" t="s">
        <v>167</v>
      </c>
      <c r="C347" t="s">
        <v>14</v>
      </c>
      <c r="D347" t="s">
        <v>165</v>
      </c>
      <c r="E347" t="s">
        <v>171</v>
      </c>
      <c r="F347" t="s">
        <v>163</v>
      </c>
      <c r="G347" s="177">
        <v>-27.89</v>
      </c>
      <c r="H347" s="60">
        <v>45552</v>
      </c>
      <c r="I347" s="60">
        <v>45552</v>
      </c>
      <c r="J347" t="s">
        <v>163</v>
      </c>
      <c r="K347" t="s">
        <v>170</v>
      </c>
      <c r="L347" s="160">
        <v>45536</v>
      </c>
      <c r="M347" s="52">
        <f>IF(H347&gt;0,IF(COUNTIF($A$2:A347,A347)&gt;1,0,1),0)</f>
        <v>0</v>
      </c>
      <c r="N347"/>
    </row>
    <row r="348" spans="1:14" ht="12.75" customHeight="1" x14ac:dyDescent="0.25">
      <c r="A348" t="s">
        <v>970</v>
      </c>
      <c r="B348" t="s">
        <v>167</v>
      </c>
      <c r="C348" t="s">
        <v>14</v>
      </c>
      <c r="D348" t="s">
        <v>165</v>
      </c>
      <c r="E348" t="s">
        <v>171</v>
      </c>
      <c r="F348" t="s">
        <v>163</v>
      </c>
      <c r="G348" s="177">
        <v>-0.98</v>
      </c>
      <c r="H348" s="60">
        <v>45552</v>
      </c>
      <c r="I348" s="60">
        <v>45552</v>
      </c>
      <c r="J348" t="s">
        <v>163</v>
      </c>
      <c r="K348" t="s">
        <v>170</v>
      </c>
      <c r="L348" s="160">
        <v>45536</v>
      </c>
      <c r="M348" s="52">
        <f>IF(H348&gt;0,IF(COUNTIF($A$2:A348,A348)&gt;1,0,1),0)</f>
        <v>1</v>
      </c>
      <c r="N348"/>
    </row>
    <row r="349" spans="1:14" ht="12.75" customHeight="1" x14ac:dyDescent="0.25">
      <c r="A349" t="s">
        <v>969</v>
      </c>
      <c r="B349" t="s">
        <v>167</v>
      </c>
      <c r="C349" t="s">
        <v>14</v>
      </c>
      <c r="D349" t="s">
        <v>165</v>
      </c>
      <c r="E349" t="s">
        <v>171</v>
      </c>
      <c r="F349" t="s">
        <v>163</v>
      </c>
      <c r="G349" s="177">
        <v>-5.86</v>
      </c>
      <c r="H349" s="60">
        <v>45552</v>
      </c>
      <c r="I349" s="60">
        <v>45552</v>
      </c>
      <c r="J349" t="s">
        <v>163</v>
      </c>
      <c r="K349" t="s">
        <v>170</v>
      </c>
      <c r="L349" s="160">
        <v>45536</v>
      </c>
      <c r="M349" s="52">
        <f>IF(H349&gt;0,IF(COUNTIF($A$2:A349,A349)&gt;1,0,1),0)</f>
        <v>1</v>
      </c>
      <c r="N349"/>
    </row>
    <row r="350" spans="1:14" ht="12.75" customHeight="1" x14ac:dyDescent="0.25">
      <c r="A350" t="s">
        <v>969</v>
      </c>
      <c r="B350" t="s">
        <v>167</v>
      </c>
      <c r="C350" t="s">
        <v>14</v>
      </c>
      <c r="D350" t="s">
        <v>165</v>
      </c>
      <c r="E350" t="s">
        <v>171</v>
      </c>
      <c r="F350" t="s">
        <v>163</v>
      </c>
      <c r="G350" s="177">
        <v>-19.63</v>
      </c>
      <c r="H350" s="60">
        <v>45552</v>
      </c>
      <c r="I350" s="60">
        <v>45552</v>
      </c>
      <c r="J350" t="s">
        <v>163</v>
      </c>
      <c r="K350" t="s">
        <v>170</v>
      </c>
      <c r="L350" s="160">
        <v>45536</v>
      </c>
      <c r="M350" s="52">
        <f>IF(H350&gt;0,IF(COUNTIF($A$2:A350,A350)&gt;1,0,1),0)</f>
        <v>0</v>
      </c>
      <c r="N350"/>
    </row>
    <row r="351" spans="1:14" ht="12.75" customHeight="1" x14ac:dyDescent="0.25">
      <c r="A351" t="s">
        <v>968</v>
      </c>
      <c r="B351" t="s">
        <v>167</v>
      </c>
      <c r="C351" t="s">
        <v>14</v>
      </c>
      <c r="D351" t="s">
        <v>165</v>
      </c>
      <c r="E351" t="s">
        <v>171</v>
      </c>
      <c r="F351" t="s">
        <v>163</v>
      </c>
      <c r="G351" s="177">
        <v>-0.98</v>
      </c>
      <c r="H351" s="60">
        <v>45552</v>
      </c>
      <c r="I351" s="60">
        <v>45552</v>
      </c>
      <c r="J351" t="s">
        <v>163</v>
      </c>
      <c r="K351" t="s">
        <v>170</v>
      </c>
      <c r="L351" s="160">
        <v>45536</v>
      </c>
      <c r="M351" s="52">
        <f>IF(H351&gt;0,IF(COUNTIF($A$2:A351,A351)&gt;1,0,1),0)</f>
        <v>1</v>
      </c>
      <c r="N351"/>
    </row>
    <row r="352" spans="1:14" ht="12.75" customHeight="1" x14ac:dyDescent="0.25">
      <c r="A352" t="s">
        <v>967</v>
      </c>
      <c r="B352" t="s">
        <v>167</v>
      </c>
      <c r="C352" t="s">
        <v>14</v>
      </c>
      <c r="D352" t="s">
        <v>165</v>
      </c>
      <c r="E352" t="s">
        <v>171</v>
      </c>
      <c r="F352" t="s">
        <v>163</v>
      </c>
      <c r="G352" s="177">
        <v>-3.77</v>
      </c>
      <c r="H352" s="60">
        <v>45553</v>
      </c>
      <c r="I352" s="60">
        <v>45553</v>
      </c>
      <c r="J352" t="s">
        <v>163</v>
      </c>
      <c r="K352" t="s">
        <v>170</v>
      </c>
      <c r="L352" s="160">
        <v>45536</v>
      </c>
      <c r="M352" s="52">
        <f>IF(H352&gt;0,IF(COUNTIF($A$2:A352,A352)&gt;1,0,1),0)</f>
        <v>1</v>
      </c>
      <c r="N352"/>
    </row>
    <row r="353" spans="1:14" ht="12.75" customHeight="1" x14ac:dyDescent="0.25">
      <c r="A353" t="s">
        <v>967</v>
      </c>
      <c r="B353" t="s">
        <v>167</v>
      </c>
      <c r="C353" t="s">
        <v>14</v>
      </c>
      <c r="D353" t="s">
        <v>165</v>
      </c>
      <c r="E353" t="s">
        <v>171</v>
      </c>
      <c r="F353" t="s">
        <v>163</v>
      </c>
      <c r="G353" s="177">
        <v>-15.93</v>
      </c>
      <c r="H353" s="60">
        <v>45553</v>
      </c>
      <c r="I353" s="60">
        <v>45553</v>
      </c>
      <c r="J353" t="s">
        <v>163</v>
      </c>
      <c r="K353" t="s">
        <v>170</v>
      </c>
      <c r="L353" s="160">
        <v>45536</v>
      </c>
      <c r="M353" s="52">
        <f>IF(H353&gt;0,IF(COUNTIF($A$2:A353,A353)&gt;1,0,1),0)</f>
        <v>0</v>
      </c>
      <c r="N353"/>
    </row>
    <row r="354" spans="1:14" ht="12.75" customHeight="1" x14ac:dyDescent="0.25">
      <c r="A354" t="s">
        <v>966</v>
      </c>
      <c r="B354" t="s">
        <v>167</v>
      </c>
      <c r="C354" t="s">
        <v>14</v>
      </c>
      <c r="D354" t="s">
        <v>165</v>
      </c>
      <c r="E354" t="s">
        <v>171</v>
      </c>
      <c r="F354" t="s">
        <v>163</v>
      </c>
      <c r="G354" s="177">
        <v>-0.75</v>
      </c>
      <c r="H354" s="60">
        <v>45553</v>
      </c>
      <c r="I354" s="60">
        <v>45553</v>
      </c>
      <c r="J354" t="s">
        <v>163</v>
      </c>
      <c r="K354" t="s">
        <v>170</v>
      </c>
      <c r="L354" s="160">
        <v>45536</v>
      </c>
      <c r="M354" s="52">
        <f>IF(H354&gt;0,IF(COUNTIF($A$2:A354,A354)&gt;1,0,1),0)</f>
        <v>1</v>
      </c>
      <c r="N354"/>
    </row>
    <row r="355" spans="1:14" ht="12.75" customHeight="1" x14ac:dyDescent="0.25">
      <c r="A355" t="s">
        <v>965</v>
      </c>
      <c r="B355" t="s">
        <v>167</v>
      </c>
      <c r="C355" t="s">
        <v>14</v>
      </c>
      <c r="D355" t="s">
        <v>165</v>
      </c>
      <c r="E355" t="s">
        <v>171</v>
      </c>
      <c r="F355" t="s">
        <v>163</v>
      </c>
      <c r="G355" s="177">
        <v>-1.51</v>
      </c>
      <c r="H355" s="60">
        <v>45553</v>
      </c>
      <c r="I355" s="60">
        <v>45553</v>
      </c>
      <c r="J355" t="s">
        <v>163</v>
      </c>
      <c r="K355" t="s">
        <v>170</v>
      </c>
      <c r="L355" s="160">
        <v>45536</v>
      </c>
      <c r="M355" s="52">
        <f>IF(H355&gt;0,IF(COUNTIF($A$2:A355,A355)&gt;1,0,1),0)</f>
        <v>1</v>
      </c>
      <c r="N355"/>
    </row>
    <row r="356" spans="1:14" ht="12.75" customHeight="1" x14ac:dyDescent="0.25">
      <c r="A356" t="s">
        <v>965</v>
      </c>
      <c r="B356" t="s">
        <v>167</v>
      </c>
      <c r="C356" t="s">
        <v>14</v>
      </c>
      <c r="D356" t="s">
        <v>165</v>
      </c>
      <c r="E356" t="s">
        <v>171</v>
      </c>
      <c r="F356" t="s">
        <v>163</v>
      </c>
      <c r="G356" s="177">
        <v>-4.78</v>
      </c>
      <c r="H356" s="60">
        <v>45553</v>
      </c>
      <c r="I356" s="60">
        <v>45553</v>
      </c>
      <c r="J356" t="s">
        <v>163</v>
      </c>
      <c r="K356" t="s">
        <v>170</v>
      </c>
      <c r="L356" s="160">
        <v>45536</v>
      </c>
      <c r="M356" s="52">
        <f>IF(H356&gt;0,IF(COUNTIF($A$2:A356,A356)&gt;1,0,1),0)</f>
        <v>0</v>
      </c>
      <c r="N356"/>
    </row>
    <row r="357" spans="1:14" ht="12.75" customHeight="1" x14ac:dyDescent="0.25">
      <c r="A357" t="s">
        <v>964</v>
      </c>
      <c r="B357" t="s">
        <v>167</v>
      </c>
      <c r="C357" t="s">
        <v>14</v>
      </c>
      <c r="D357" t="s">
        <v>165</v>
      </c>
      <c r="E357" t="s">
        <v>171</v>
      </c>
      <c r="F357" t="s">
        <v>163</v>
      </c>
      <c r="G357" s="177">
        <v>-235.78</v>
      </c>
      <c r="H357" s="60">
        <v>45553</v>
      </c>
      <c r="I357" s="60">
        <v>45553</v>
      </c>
      <c r="J357" t="s">
        <v>163</v>
      </c>
      <c r="K357" t="s">
        <v>170</v>
      </c>
      <c r="L357" s="160">
        <v>45536</v>
      </c>
      <c r="M357" s="52">
        <f>IF(H357&gt;0,IF(COUNTIF($A$2:A357,A357)&gt;1,0,1),0)</f>
        <v>1</v>
      </c>
      <c r="N357"/>
    </row>
    <row r="358" spans="1:14" ht="12.75" customHeight="1" x14ac:dyDescent="0.25">
      <c r="A358" t="s">
        <v>189</v>
      </c>
      <c r="B358" t="s">
        <v>167</v>
      </c>
      <c r="C358" t="s">
        <v>14</v>
      </c>
      <c r="D358" t="s">
        <v>165</v>
      </c>
      <c r="E358" t="s">
        <v>171</v>
      </c>
      <c r="F358" t="s">
        <v>163</v>
      </c>
      <c r="G358" s="177">
        <v>-55.78</v>
      </c>
      <c r="H358" s="60">
        <v>45558</v>
      </c>
      <c r="I358" s="60">
        <v>45558</v>
      </c>
      <c r="J358" t="s">
        <v>163</v>
      </c>
      <c r="K358" t="s">
        <v>170</v>
      </c>
      <c r="L358" s="160">
        <v>45536</v>
      </c>
      <c r="M358" s="52">
        <f>IF(H358&gt;0,IF(COUNTIF($A$2:A358,A358)&gt;1,0,1),0)</f>
        <v>0</v>
      </c>
      <c r="N358"/>
    </row>
    <row r="359" spans="1:14" ht="12.75" customHeight="1" x14ac:dyDescent="0.25">
      <c r="A359" t="s">
        <v>212</v>
      </c>
      <c r="B359" t="s">
        <v>167</v>
      </c>
      <c r="C359" t="s">
        <v>14</v>
      </c>
      <c r="D359" t="s">
        <v>165</v>
      </c>
      <c r="E359" t="s">
        <v>171</v>
      </c>
      <c r="F359" t="s">
        <v>163</v>
      </c>
      <c r="G359" s="177">
        <v>-18.59</v>
      </c>
      <c r="H359" s="60">
        <v>45573</v>
      </c>
      <c r="I359" s="60">
        <v>45573</v>
      </c>
      <c r="J359" t="s">
        <v>163</v>
      </c>
      <c r="K359" t="s">
        <v>170</v>
      </c>
      <c r="L359" s="160">
        <v>45566</v>
      </c>
      <c r="M359" s="52">
        <f>IF(H359&gt;0,IF(COUNTIF($A$2:A359,A359)&gt;1,0,1),0)</f>
        <v>0</v>
      </c>
      <c r="N359"/>
    </row>
    <row r="360" spans="1:14" ht="12.75" customHeight="1" x14ac:dyDescent="0.25">
      <c r="A360" t="s">
        <v>211</v>
      </c>
      <c r="B360" t="s">
        <v>167</v>
      </c>
      <c r="C360" t="s">
        <v>14</v>
      </c>
      <c r="D360" t="s">
        <v>165</v>
      </c>
      <c r="E360" t="s">
        <v>171</v>
      </c>
      <c r="F360" t="s">
        <v>163</v>
      </c>
      <c r="G360" s="177">
        <v>-9.3000000000000007</v>
      </c>
      <c r="H360" s="60">
        <v>45573</v>
      </c>
      <c r="I360" s="60">
        <v>45573</v>
      </c>
      <c r="J360" t="s">
        <v>163</v>
      </c>
      <c r="K360" t="s">
        <v>170</v>
      </c>
      <c r="L360" s="160">
        <v>45566</v>
      </c>
      <c r="M360" s="52">
        <f>IF(H360&gt;0,IF(COUNTIF($A$2:A360,A360)&gt;1,0,1),0)</f>
        <v>0</v>
      </c>
      <c r="N360"/>
    </row>
    <row r="361" spans="1:14" ht="12.75" customHeight="1" x14ac:dyDescent="0.25">
      <c r="A361" t="s">
        <v>169</v>
      </c>
      <c r="B361" t="s">
        <v>167</v>
      </c>
      <c r="C361" t="s">
        <v>14</v>
      </c>
      <c r="D361" t="s">
        <v>165</v>
      </c>
      <c r="E361" t="s">
        <v>171</v>
      </c>
      <c r="F361" t="s">
        <v>163</v>
      </c>
      <c r="G361" s="177">
        <v>-18.59</v>
      </c>
      <c r="H361" s="60">
        <v>45573</v>
      </c>
      <c r="I361" s="60">
        <v>45573</v>
      </c>
      <c r="J361" t="s">
        <v>163</v>
      </c>
      <c r="K361" t="s">
        <v>170</v>
      </c>
      <c r="L361" s="160">
        <v>45566</v>
      </c>
      <c r="M361" s="52">
        <f>IF(H361&gt;0,IF(COUNTIF($A$2:A361,A361)&gt;1,0,1),0)</f>
        <v>0</v>
      </c>
      <c r="N361"/>
    </row>
    <row r="362" spans="1:14" ht="12.75" customHeight="1" x14ac:dyDescent="0.25">
      <c r="A362" t="s">
        <v>215</v>
      </c>
      <c r="B362" t="s">
        <v>167</v>
      </c>
      <c r="C362" t="s">
        <v>14</v>
      </c>
      <c r="D362" t="s">
        <v>165</v>
      </c>
      <c r="E362" t="s">
        <v>171</v>
      </c>
      <c r="F362" t="s">
        <v>163</v>
      </c>
      <c r="G362" s="177">
        <v>-97.09</v>
      </c>
      <c r="H362" s="60">
        <v>45573</v>
      </c>
      <c r="I362" s="60">
        <v>45573</v>
      </c>
      <c r="J362" t="s">
        <v>163</v>
      </c>
      <c r="K362" t="s">
        <v>170</v>
      </c>
      <c r="L362" s="160">
        <v>45566</v>
      </c>
      <c r="M362" s="52">
        <f>IF(H362&gt;0,IF(COUNTIF($A$2:A362,A362)&gt;1,0,1),0)</f>
        <v>0</v>
      </c>
      <c r="N362"/>
    </row>
    <row r="363" spans="1:14" ht="12.75" customHeight="1" x14ac:dyDescent="0.25">
      <c r="A363" t="s">
        <v>214</v>
      </c>
      <c r="B363" t="s">
        <v>167</v>
      </c>
      <c r="C363" t="s">
        <v>14</v>
      </c>
      <c r="D363" t="s">
        <v>165</v>
      </c>
      <c r="E363" t="s">
        <v>171</v>
      </c>
      <c r="F363" t="s">
        <v>163</v>
      </c>
      <c r="G363" s="177">
        <v>-79.53</v>
      </c>
      <c r="H363" s="60">
        <v>45573</v>
      </c>
      <c r="I363" s="60">
        <v>45573</v>
      </c>
      <c r="J363" t="s">
        <v>163</v>
      </c>
      <c r="K363" t="s">
        <v>170</v>
      </c>
      <c r="L363" s="160">
        <v>45566</v>
      </c>
      <c r="M363" s="52">
        <f>IF(H363&gt;0,IF(COUNTIF($A$2:A363,A363)&gt;1,0,1),0)</f>
        <v>0</v>
      </c>
      <c r="N363"/>
    </row>
    <row r="364" spans="1:14" ht="12.75" customHeight="1" x14ac:dyDescent="0.25">
      <c r="A364" t="s">
        <v>198</v>
      </c>
      <c r="B364" t="s">
        <v>167</v>
      </c>
      <c r="C364" t="s">
        <v>14</v>
      </c>
      <c r="D364" t="s">
        <v>165</v>
      </c>
      <c r="E364" t="s">
        <v>171</v>
      </c>
      <c r="F364" t="s">
        <v>163</v>
      </c>
      <c r="G364" s="177">
        <v>-7.23</v>
      </c>
      <c r="H364" s="60">
        <v>45573</v>
      </c>
      <c r="I364" s="60">
        <v>45573</v>
      </c>
      <c r="J364" t="s">
        <v>163</v>
      </c>
      <c r="K364" t="s">
        <v>170</v>
      </c>
      <c r="L364" s="160">
        <v>45566</v>
      </c>
      <c r="M364" s="52">
        <f>IF(H364&gt;0,IF(COUNTIF($A$2:A364,A364)&gt;1,0,1),0)</f>
        <v>0</v>
      </c>
      <c r="N364"/>
    </row>
    <row r="365" spans="1:14" ht="12.75" customHeight="1" x14ac:dyDescent="0.25">
      <c r="A365" t="s">
        <v>206</v>
      </c>
      <c r="B365" t="s">
        <v>167</v>
      </c>
      <c r="C365" t="s">
        <v>14</v>
      </c>
      <c r="D365" t="s">
        <v>165</v>
      </c>
      <c r="E365" t="s">
        <v>171</v>
      </c>
      <c r="F365" t="s">
        <v>163</v>
      </c>
      <c r="G365" s="177">
        <v>-764.36</v>
      </c>
      <c r="H365" s="60">
        <v>45574</v>
      </c>
      <c r="I365" s="60">
        <v>45574</v>
      </c>
      <c r="J365" t="s">
        <v>163</v>
      </c>
      <c r="K365" t="s">
        <v>170</v>
      </c>
      <c r="L365" s="160">
        <v>45566</v>
      </c>
      <c r="M365" s="52">
        <f>IF(H365&gt;0,IF(COUNTIF($A$2:A365,A365)&gt;1,0,1),0)</f>
        <v>0</v>
      </c>
      <c r="N365"/>
    </row>
    <row r="366" spans="1:14" ht="12.75" customHeight="1" x14ac:dyDescent="0.25">
      <c r="A366" t="s">
        <v>205</v>
      </c>
      <c r="B366" t="s">
        <v>167</v>
      </c>
      <c r="C366" t="s">
        <v>14</v>
      </c>
      <c r="D366" t="s">
        <v>165</v>
      </c>
      <c r="E366" t="s">
        <v>171</v>
      </c>
      <c r="F366" t="s">
        <v>163</v>
      </c>
      <c r="G366" s="177">
        <v>-3.1</v>
      </c>
      <c r="H366" s="60">
        <v>45574</v>
      </c>
      <c r="I366" s="60">
        <v>45574</v>
      </c>
      <c r="J366" t="s">
        <v>163</v>
      </c>
      <c r="K366" t="s">
        <v>170</v>
      </c>
      <c r="L366" s="160">
        <v>45566</v>
      </c>
      <c r="M366" s="52">
        <f>IF(H366&gt;0,IF(COUNTIF($A$2:A366,A366)&gt;1,0,1),0)</f>
        <v>0</v>
      </c>
      <c r="N366"/>
    </row>
    <row r="367" spans="1:14" ht="12.75" customHeight="1" x14ac:dyDescent="0.25">
      <c r="A367" t="s">
        <v>204</v>
      </c>
      <c r="B367" t="s">
        <v>167</v>
      </c>
      <c r="C367" t="s">
        <v>14</v>
      </c>
      <c r="D367" t="s">
        <v>165</v>
      </c>
      <c r="E367" t="s">
        <v>171</v>
      </c>
      <c r="F367" t="s">
        <v>163</v>
      </c>
      <c r="G367" s="177">
        <v>-7.23</v>
      </c>
      <c r="H367" s="60">
        <v>45574</v>
      </c>
      <c r="I367" s="60">
        <v>45574</v>
      </c>
      <c r="J367" t="s">
        <v>163</v>
      </c>
      <c r="K367" t="s">
        <v>170</v>
      </c>
      <c r="L367" s="160">
        <v>45566</v>
      </c>
      <c r="M367" s="52">
        <f>IF(H367&gt;0,IF(COUNTIF($A$2:A367,A367)&gt;1,0,1),0)</f>
        <v>0</v>
      </c>
      <c r="N367"/>
    </row>
    <row r="368" spans="1:14" ht="12.75" customHeight="1" x14ac:dyDescent="0.25">
      <c r="A368" t="s">
        <v>203</v>
      </c>
      <c r="B368" t="s">
        <v>167</v>
      </c>
      <c r="C368" t="s">
        <v>14</v>
      </c>
      <c r="D368" t="s">
        <v>165</v>
      </c>
      <c r="E368" t="s">
        <v>171</v>
      </c>
      <c r="F368" t="s">
        <v>163</v>
      </c>
      <c r="G368" s="177">
        <v>-4.13</v>
      </c>
      <c r="H368" s="60">
        <v>45574</v>
      </c>
      <c r="I368" s="60">
        <v>45574</v>
      </c>
      <c r="J368" t="s">
        <v>163</v>
      </c>
      <c r="K368" t="s">
        <v>170</v>
      </c>
      <c r="L368" s="160">
        <v>45566</v>
      </c>
      <c r="M368" s="52">
        <f>IF(H368&gt;0,IF(COUNTIF($A$2:A368,A368)&gt;1,0,1),0)</f>
        <v>0</v>
      </c>
      <c r="N368"/>
    </row>
    <row r="369" spans="1:14" ht="12.75" customHeight="1" x14ac:dyDescent="0.25">
      <c r="A369" t="s">
        <v>202</v>
      </c>
      <c r="B369" t="s">
        <v>167</v>
      </c>
      <c r="C369" t="s">
        <v>14</v>
      </c>
      <c r="D369" t="s">
        <v>165</v>
      </c>
      <c r="E369" t="s">
        <v>171</v>
      </c>
      <c r="F369" t="s">
        <v>163</v>
      </c>
      <c r="G369" s="177">
        <v>-9.3000000000000007</v>
      </c>
      <c r="H369" s="60">
        <v>45574</v>
      </c>
      <c r="I369" s="60">
        <v>45574</v>
      </c>
      <c r="J369" t="s">
        <v>163</v>
      </c>
      <c r="K369" t="s">
        <v>170</v>
      </c>
      <c r="L369" s="160">
        <v>45566</v>
      </c>
      <c r="M369" s="52">
        <f>IF(H369&gt;0,IF(COUNTIF($A$2:A369,A369)&gt;1,0,1),0)</f>
        <v>0</v>
      </c>
      <c r="N369"/>
    </row>
    <row r="370" spans="1:14" ht="12.75" customHeight="1" x14ac:dyDescent="0.25">
      <c r="A370" t="s">
        <v>201</v>
      </c>
      <c r="B370" t="s">
        <v>167</v>
      </c>
      <c r="C370" t="s">
        <v>14</v>
      </c>
      <c r="D370" t="s">
        <v>165</v>
      </c>
      <c r="E370" t="s">
        <v>171</v>
      </c>
      <c r="F370" t="s">
        <v>163</v>
      </c>
      <c r="G370" s="177">
        <v>-1.03</v>
      </c>
      <c r="H370" s="60">
        <v>45574</v>
      </c>
      <c r="I370" s="60">
        <v>45574</v>
      </c>
      <c r="J370" t="s">
        <v>163</v>
      </c>
      <c r="K370" t="s">
        <v>170</v>
      </c>
      <c r="L370" s="160">
        <v>45566</v>
      </c>
      <c r="M370" s="52">
        <f>IF(H370&gt;0,IF(COUNTIF($A$2:A370,A370)&gt;1,0,1),0)</f>
        <v>0</v>
      </c>
      <c r="N370"/>
    </row>
    <row r="371" spans="1:14" ht="12.75" customHeight="1" x14ac:dyDescent="0.25">
      <c r="A371" t="s">
        <v>196</v>
      </c>
      <c r="B371" t="s">
        <v>167</v>
      </c>
      <c r="C371" t="s">
        <v>14</v>
      </c>
      <c r="D371" t="s">
        <v>165</v>
      </c>
      <c r="E371" t="s">
        <v>171</v>
      </c>
      <c r="F371" t="s">
        <v>163</v>
      </c>
      <c r="G371" s="177">
        <v>-8.26</v>
      </c>
      <c r="H371" s="60">
        <v>45575</v>
      </c>
      <c r="I371" s="60">
        <v>45575</v>
      </c>
      <c r="J371" t="s">
        <v>163</v>
      </c>
      <c r="K371" t="s">
        <v>170</v>
      </c>
      <c r="L371" s="160">
        <v>45566</v>
      </c>
      <c r="M371" s="52">
        <f>IF(H371&gt;0,IF(COUNTIF($A$2:A371,A371)&gt;1,0,1),0)</f>
        <v>0</v>
      </c>
      <c r="N371"/>
    </row>
    <row r="372" spans="1:14" ht="12.75" customHeight="1" x14ac:dyDescent="0.25">
      <c r="A372" t="s">
        <v>195</v>
      </c>
      <c r="B372" t="s">
        <v>167</v>
      </c>
      <c r="C372" t="s">
        <v>14</v>
      </c>
      <c r="D372" t="s">
        <v>165</v>
      </c>
      <c r="E372" t="s">
        <v>171</v>
      </c>
      <c r="F372" t="s">
        <v>163</v>
      </c>
      <c r="G372" s="177">
        <v>-167.33</v>
      </c>
      <c r="H372" s="60">
        <v>45575</v>
      </c>
      <c r="I372" s="60">
        <v>45575</v>
      </c>
      <c r="J372" t="s">
        <v>163</v>
      </c>
      <c r="K372" t="s">
        <v>170</v>
      </c>
      <c r="L372" s="160">
        <v>45566</v>
      </c>
      <c r="M372" s="52">
        <f>IF(H372&gt;0,IF(COUNTIF($A$2:A372,A372)&gt;1,0,1),0)</f>
        <v>0</v>
      </c>
      <c r="N372"/>
    </row>
    <row r="373" spans="1:14" ht="12.75" customHeight="1" x14ac:dyDescent="0.25">
      <c r="A373" t="s">
        <v>194</v>
      </c>
      <c r="B373" t="s">
        <v>167</v>
      </c>
      <c r="C373" t="s">
        <v>14</v>
      </c>
      <c r="D373" t="s">
        <v>165</v>
      </c>
      <c r="E373" t="s">
        <v>171</v>
      </c>
      <c r="F373" t="s">
        <v>163</v>
      </c>
      <c r="G373" s="177">
        <v>-534.02</v>
      </c>
      <c r="H373" s="60">
        <v>45575</v>
      </c>
      <c r="I373" s="60">
        <v>45575</v>
      </c>
      <c r="J373" t="s">
        <v>163</v>
      </c>
      <c r="K373" t="s">
        <v>170</v>
      </c>
      <c r="L373" s="160">
        <v>45566</v>
      </c>
      <c r="M373" s="52">
        <f>IF(H373&gt;0,IF(COUNTIF($A$2:A373,A373)&gt;1,0,1),0)</f>
        <v>0</v>
      </c>
      <c r="N373"/>
    </row>
    <row r="374" spans="1:14" customFormat="1" x14ac:dyDescent="0.25">
      <c r="A374" t="s">
        <v>200</v>
      </c>
      <c r="B374" t="s">
        <v>167</v>
      </c>
      <c r="C374" t="s">
        <v>14</v>
      </c>
      <c r="D374" t="s">
        <v>165</v>
      </c>
      <c r="E374" t="s">
        <v>171</v>
      </c>
      <c r="F374" t="s">
        <v>163</v>
      </c>
      <c r="G374" s="177">
        <v>-44.42</v>
      </c>
      <c r="H374" s="60">
        <v>45575</v>
      </c>
      <c r="I374" s="60">
        <v>45575</v>
      </c>
      <c r="J374" t="s">
        <v>163</v>
      </c>
      <c r="K374" t="s">
        <v>170</v>
      </c>
      <c r="L374" s="160">
        <v>45566</v>
      </c>
      <c r="M374" s="52">
        <f>IF(H374&gt;0,IF(COUNTIF($A$2:A374,A374)&gt;1,0,1),0)</f>
        <v>0</v>
      </c>
    </row>
    <row r="375" spans="1:14" customFormat="1" x14ac:dyDescent="0.25">
      <c r="A375" t="s">
        <v>199</v>
      </c>
      <c r="B375" t="s">
        <v>167</v>
      </c>
      <c r="C375" t="s">
        <v>14</v>
      </c>
      <c r="D375" t="s">
        <v>165</v>
      </c>
      <c r="E375" t="s">
        <v>171</v>
      </c>
      <c r="F375" t="s">
        <v>163</v>
      </c>
      <c r="G375" s="177">
        <v>-22.72</v>
      </c>
      <c r="H375" s="60">
        <v>45575</v>
      </c>
      <c r="I375" s="60">
        <v>45575</v>
      </c>
      <c r="J375" t="s">
        <v>163</v>
      </c>
      <c r="K375" t="s">
        <v>170</v>
      </c>
      <c r="L375" s="160">
        <v>45566</v>
      </c>
      <c r="M375" s="52">
        <f>IF(H375&gt;0,IF(COUNTIF($A$2:A375,A375)&gt;1,0,1),0)</f>
        <v>0</v>
      </c>
    </row>
    <row r="376" spans="1:14" customFormat="1" x14ac:dyDescent="0.25">
      <c r="A376" t="s">
        <v>172</v>
      </c>
      <c r="B376" t="s">
        <v>167</v>
      </c>
      <c r="C376" t="s">
        <v>14</v>
      </c>
      <c r="D376" t="s">
        <v>165</v>
      </c>
      <c r="E376" t="s">
        <v>171</v>
      </c>
      <c r="F376" t="s">
        <v>163</v>
      </c>
      <c r="G376" s="177">
        <v>-4750.3999999999996</v>
      </c>
      <c r="H376" s="60">
        <v>45579</v>
      </c>
      <c r="I376" s="60">
        <v>45579</v>
      </c>
      <c r="J376" t="s">
        <v>163</v>
      </c>
      <c r="K376" t="s">
        <v>170</v>
      </c>
      <c r="L376" s="160">
        <v>45566</v>
      </c>
      <c r="M376" s="52">
        <f>IF(H376&gt;0,IF(COUNTIF($A$2:A376,A376)&gt;1,0,1),0)</f>
        <v>0</v>
      </c>
    </row>
    <row r="377" spans="1:14" customFormat="1" x14ac:dyDescent="0.25">
      <c r="A377" t="s">
        <v>218</v>
      </c>
      <c r="B377" t="s">
        <v>167</v>
      </c>
      <c r="C377" t="s">
        <v>14</v>
      </c>
      <c r="D377" t="s">
        <v>165</v>
      </c>
      <c r="E377" t="s">
        <v>171</v>
      </c>
      <c r="F377" t="s">
        <v>163</v>
      </c>
      <c r="G377" s="177">
        <v>-85.73</v>
      </c>
      <c r="H377" s="60">
        <v>45579</v>
      </c>
      <c r="I377" s="60">
        <v>45579</v>
      </c>
      <c r="J377" t="s">
        <v>163</v>
      </c>
      <c r="K377" t="s">
        <v>170</v>
      </c>
      <c r="L377" s="160">
        <v>45566</v>
      </c>
      <c r="M377" s="52">
        <f>IF(H377&gt;0,IF(COUNTIF($A$2:A377,A377)&gt;1,0,1),0)</f>
        <v>0</v>
      </c>
    </row>
    <row r="378" spans="1:14" customFormat="1" x14ac:dyDescent="0.25">
      <c r="A378" t="s">
        <v>217</v>
      </c>
      <c r="B378" t="s">
        <v>167</v>
      </c>
      <c r="C378" t="s">
        <v>14</v>
      </c>
      <c r="D378" t="s">
        <v>165</v>
      </c>
      <c r="E378" t="s">
        <v>171</v>
      </c>
      <c r="F378" t="s">
        <v>163</v>
      </c>
      <c r="G378" s="177">
        <v>-185.93</v>
      </c>
      <c r="H378" s="60">
        <v>45579</v>
      </c>
      <c r="I378" s="60">
        <v>45579</v>
      </c>
      <c r="J378" t="s">
        <v>163</v>
      </c>
      <c r="K378" t="s">
        <v>170</v>
      </c>
      <c r="L378" s="160">
        <v>45566</v>
      </c>
      <c r="M378" s="52">
        <f>IF(H378&gt;0,IF(COUNTIF($A$2:A378,A378)&gt;1,0,1),0)</f>
        <v>0</v>
      </c>
    </row>
    <row r="379" spans="1:14" customFormat="1" x14ac:dyDescent="0.25">
      <c r="A379" t="s">
        <v>216</v>
      </c>
      <c r="B379" t="s">
        <v>167</v>
      </c>
      <c r="C379" t="s">
        <v>14</v>
      </c>
      <c r="D379" t="s">
        <v>165</v>
      </c>
      <c r="E379" t="s">
        <v>171</v>
      </c>
      <c r="F379" t="s">
        <v>163</v>
      </c>
      <c r="G379" s="177">
        <v>-17.559999999999999</v>
      </c>
      <c r="H379" s="60">
        <v>45579</v>
      </c>
      <c r="I379" s="60">
        <v>45579</v>
      </c>
      <c r="J379" t="s">
        <v>163</v>
      </c>
      <c r="K379" t="s">
        <v>170</v>
      </c>
      <c r="L379" s="160">
        <v>45566</v>
      </c>
      <c r="M379" s="52">
        <f>IF(H379&gt;0,IF(COUNTIF($A$2:A379,A379)&gt;1,0,1),0)</f>
        <v>0</v>
      </c>
    </row>
    <row r="380" spans="1:14" customFormat="1" x14ac:dyDescent="0.25">
      <c r="A380" t="s">
        <v>210</v>
      </c>
      <c r="B380" t="s">
        <v>167</v>
      </c>
      <c r="C380" t="s">
        <v>14</v>
      </c>
      <c r="D380" t="s">
        <v>165</v>
      </c>
      <c r="E380" t="s">
        <v>171</v>
      </c>
      <c r="F380" t="s">
        <v>163</v>
      </c>
      <c r="G380" s="177">
        <v>-15.49</v>
      </c>
      <c r="H380" s="60">
        <v>45579</v>
      </c>
      <c r="I380" s="60">
        <v>45579</v>
      </c>
      <c r="J380" t="s">
        <v>163</v>
      </c>
      <c r="K380" t="s">
        <v>170</v>
      </c>
      <c r="L380" s="160">
        <v>45566</v>
      </c>
      <c r="M380" s="52">
        <f>IF(H380&gt;0,IF(COUNTIF($A$2:A380,A380)&gt;1,0,1),0)</f>
        <v>0</v>
      </c>
    </row>
    <row r="381" spans="1:14" customFormat="1" x14ac:dyDescent="0.25">
      <c r="A381" t="s">
        <v>209</v>
      </c>
      <c r="B381" t="s">
        <v>167</v>
      </c>
      <c r="C381" t="s">
        <v>14</v>
      </c>
      <c r="D381" t="s">
        <v>165</v>
      </c>
      <c r="E381" t="s">
        <v>171</v>
      </c>
      <c r="F381" t="s">
        <v>163</v>
      </c>
      <c r="G381" s="177">
        <v>-578.44000000000005</v>
      </c>
      <c r="H381" s="60">
        <v>45579</v>
      </c>
      <c r="I381" s="60">
        <v>45579</v>
      </c>
      <c r="J381" t="s">
        <v>163</v>
      </c>
      <c r="K381" t="s">
        <v>170</v>
      </c>
      <c r="L381" s="160">
        <v>45566</v>
      </c>
      <c r="M381" s="52">
        <f>IF(H381&gt;0,IF(COUNTIF($A$2:A381,A381)&gt;1,0,1),0)</f>
        <v>0</v>
      </c>
    </row>
    <row r="382" spans="1:14" customFormat="1" x14ac:dyDescent="0.25">
      <c r="A382" t="s">
        <v>197</v>
      </c>
      <c r="B382" t="s">
        <v>167</v>
      </c>
      <c r="C382" t="s">
        <v>14</v>
      </c>
      <c r="D382" t="s">
        <v>165</v>
      </c>
      <c r="E382" t="s">
        <v>171</v>
      </c>
      <c r="F382" t="s">
        <v>163</v>
      </c>
      <c r="G382" s="177">
        <v>-1.03</v>
      </c>
      <c r="H382" s="60">
        <v>45579</v>
      </c>
      <c r="I382" s="60">
        <v>45579</v>
      </c>
      <c r="J382" t="s">
        <v>163</v>
      </c>
      <c r="K382" t="s">
        <v>170</v>
      </c>
      <c r="L382" s="160">
        <v>45566</v>
      </c>
      <c r="M382" s="52">
        <f>IF(H382&gt;0,IF(COUNTIF($A$2:A382,A382)&gt;1,0,1),0)</f>
        <v>0</v>
      </c>
    </row>
    <row r="383" spans="1:14" customFormat="1" x14ac:dyDescent="0.25">
      <c r="A383" t="s">
        <v>189</v>
      </c>
      <c r="B383" t="s">
        <v>167</v>
      </c>
      <c r="C383" t="s">
        <v>14</v>
      </c>
      <c r="D383" t="s">
        <v>165</v>
      </c>
      <c r="E383" t="s">
        <v>171</v>
      </c>
      <c r="F383" t="s">
        <v>163</v>
      </c>
      <c r="G383" s="177">
        <v>-28.92</v>
      </c>
      <c r="H383" s="60">
        <v>45581</v>
      </c>
      <c r="I383" s="60">
        <v>45581</v>
      </c>
      <c r="J383" t="s">
        <v>163</v>
      </c>
      <c r="K383" t="s">
        <v>170</v>
      </c>
      <c r="L383" s="160">
        <v>45566</v>
      </c>
      <c r="M383" s="52">
        <f>IF(H383&gt;0,IF(COUNTIF($A$2:A383,A383)&gt;1,0,1),0)</f>
        <v>0</v>
      </c>
    </row>
    <row r="384" spans="1:14" customFormat="1" x14ac:dyDescent="0.25">
      <c r="A384" t="s">
        <v>174</v>
      </c>
      <c r="B384" t="s">
        <v>167</v>
      </c>
      <c r="C384" t="s">
        <v>14</v>
      </c>
      <c r="D384" t="s">
        <v>165</v>
      </c>
      <c r="E384" t="s">
        <v>171</v>
      </c>
      <c r="F384" t="s">
        <v>163</v>
      </c>
      <c r="G384" s="177">
        <v>-17.559999999999999</v>
      </c>
      <c r="H384" s="60">
        <v>45581</v>
      </c>
      <c r="I384" s="60">
        <v>45581</v>
      </c>
      <c r="J384" t="s">
        <v>163</v>
      </c>
      <c r="K384" t="s">
        <v>170</v>
      </c>
      <c r="L384" s="160">
        <v>45566</v>
      </c>
      <c r="M384" s="52">
        <f>IF(H384&gt;0,IF(COUNTIF($A$2:A384,A384)&gt;1,0,1),0)</f>
        <v>0</v>
      </c>
    </row>
    <row r="385" spans="1:13" customFormat="1" x14ac:dyDescent="0.25">
      <c r="A385" t="s">
        <v>173</v>
      </c>
      <c r="B385" t="s">
        <v>167</v>
      </c>
      <c r="C385" t="s">
        <v>14</v>
      </c>
      <c r="D385" t="s">
        <v>165</v>
      </c>
      <c r="E385" t="s">
        <v>171</v>
      </c>
      <c r="F385" t="s">
        <v>163</v>
      </c>
      <c r="G385" s="177">
        <v>-36.15</v>
      </c>
      <c r="H385" s="60">
        <v>45581</v>
      </c>
      <c r="I385" s="60">
        <v>45581</v>
      </c>
      <c r="J385" t="s">
        <v>163</v>
      </c>
      <c r="K385" t="s">
        <v>170</v>
      </c>
      <c r="L385" s="160">
        <v>45566</v>
      </c>
      <c r="M385" s="52">
        <f>IF(H385&gt;0,IF(COUNTIF($A$2:A385,A385)&gt;1,0,1),0)</f>
        <v>0</v>
      </c>
    </row>
    <row r="386" spans="1:13" customFormat="1" x14ac:dyDescent="0.25">
      <c r="A386" t="s">
        <v>190</v>
      </c>
      <c r="B386" t="s">
        <v>167</v>
      </c>
      <c r="C386" t="s">
        <v>14</v>
      </c>
      <c r="D386" t="s">
        <v>165</v>
      </c>
      <c r="E386" t="s">
        <v>171</v>
      </c>
      <c r="F386" t="s">
        <v>163</v>
      </c>
      <c r="G386" s="177">
        <v>-17.559999999999999</v>
      </c>
      <c r="H386" s="60">
        <v>45582</v>
      </c>
      <c r="I386" s="60">
        <v>45582</v>
      </c>
      <c r="J386" t="s">
        <v>163</v>
      </c>
      <c r="K386" t="s">
        <v>170</v>
      </c>
      <c r="L386" s="160">
        <v>45566</v>
      </c>
      <c r="M386" s="52">
        <f>IF(H386&gt;0,IF(COUNTIF($A$2:A386,A386)&gt;1,0,1),0)</f>
        <v>0</v>
      </c>
    </row>
    <row r="387" spans="1:13" customFormat="1" x14ac:dyDescent="0.25">
      <c r="A387" t="s">
        <v>179</v>
      </c>
      <c r="B387" t="s">
        <v>167</v>
      </c>
      <c r="C387" t="s">
        <v>14</v>
      </c>
      <c r="D387" t="s">
        <v>165</v>
      </c>
      <c r="E387" t="s">
        <v>171</v>
      </c>
      <c r="F387" t="s">
        <v>163</v>
      </c>
      <c r="G387" s="177">
        <v>-95.03</v>
      </c>
      <c r="H387" s="60">
        <v>45582</v>
      </c>
      <c r="I387" s="60">
        <v>45582</v>
      </c>
      <c r="J387" t="s">
        <v>163</v>
      </c>
      <c r="K387" t="s">
        <v>170</v>
      </c>
      <c r="L387" s="160">
        <v>45566</v>
      </c>
      <c r="M387" s="52">
        <f>IF(H387&gt;0,IF(COUNTIF($A$2:A387,A387)&gt;1,0,1),0)</f>
        <v>0</v>
      </c>
    </row>
    <row r="388" spans="1:13" customFormat="1" x14ac:dyDescent="0.25">
      <c r="A388" t="s">
        <v>178</v>
      </c>
      <c r="B388" t="s">
        <v>167</v>
      </c>
      <c r="C388" t="s">
        <v>14</v>
      </c>
      <c r="D388" t="s">
        <v>165</v>
      </c>
      <c r="E388" t="s">
        <v>171</v>
      </c>
      <c r="F388" t="s">
        <v>163</v>
      </c>
      <c r="G388" s="177">
        <v>-1.03</v>
      </c>
      <c r="H388" s="60">
        <v>45582</v>
      </c>
      <c r="I388" s="60">
        <v>45582</v>
      </c>
      <c r="J388" t="s">
        <v>163</v>
      </c>
      <c r="K388" t="s">
        <v>170</v>
      </c>
      <c r="L388" s="160">
        <v>45566</v>
      </c>
      <c r="M388" s="52">
        <f>IF(H388&gt;0,IF(COUNTIF($A$2:A388,A388)&gt;1,0,1),0)</f>
        <v>0</v>
      </c>
    </row>
    <row r="389" spans="1:13" customFormat="1" x14ac:dyDescent="0.25">
      <c r="A389" t="s">
        <v>207</v>
      </c>
      <c r="B389" t="s">
        <v>167</v>
      </c>
      <c r="C389" t="s">
        <v>14</v>
      </c>
      <c r="D389" t="s">
        <v>165</v>
      </c>
      <c r="E389" t="s">
        <v>171</v>
      </c>
      <c r="F389" t="s">
        <v>163</v>
      </c>
      <c r="G389" s="177">
        <v>-134.28</v>
      </c>
      <c r="H389" s="60">
        <v>45582</v>
      </c>
      <c r="I389" s="60">
        <v>45582</v>
      </c>
      <c r="J389" t="s">
        <v>163</v>
      </c>
      <c r="K389" t="s">
        <v>170</v>
      </c>
      <c r="L389" s="160">
        <v>45566</v>
      </c>
      <c r="M389" s="52">
        <f>IF(H389&gt;0,IF(COUNTIF($A$2:A389,A389)&gt;1,0,1),0)</f>
        <v>0</v>
      </c>
    </row>
    <row r="390" spans="1:13" customFormat="1" x14ac:dyDescent="0.25">
      <c r="A390" t="s">
        <v>187</v>
      </c>
      <c r="B390" t="s">
        <v>167</v>
      </c>
      <c r="C390" t="s">
        <v>14</v>
      </c>
      <c r="D390" t="s">
        <v>165</v>
      </c>
      <c r="E390" t="s">
        <v>171</v>
      </c>
      <c r="F390" t="s">
        <v>163</v>
      </c>
      <c r="G390" s="177">
        <v>-1.03</v>
      </c>
      <c r="H390" s="60">
        <v>45582</v>
      </c>
      <c r="I390" s="60">
        <v>45582</v>
      </c>
      <c r="J390" t="s">
        <v>163</v>
      </c>
      <c r="K390" t="s">
        <v>170</v>
      </c>
      <c r="L390" s="160">
        <v>45566</v>
      </c>
      <c r="M390" s="52">
        <f>IF(H390&gt;0,IF(COUNTIF($A$2:A390,A390)&gt;1,0,1),0)</f>
        <v>0</v>
      </c>
    </row>
    <row r="391" spans="1:13" customFormat="1" x14ac:dyDescent="0.25">
      <c r="A391" t="s">
        <v>186</v>
      </c>
      <c r="B391" t="s">
        <v>167</v>
      </c>
      <c r="C391" t="s">
        <v>14</v>
      </c>
      <c r="D391" t="s">
        <v>165</v>
      </c>
      <c r="E391" t="s">
        <v>171</v>
      </c>
      <c r="F391" t="s">
        <v>163</v>
      </c>
      <c r="G391" s="177">
        <v>-59.91</v>
      </c>
      <c r="H391" s="60">
        <v>45582</v>
      </c>
      <c r="I391" s="60">
        <v>45582</v>
      </c>
      <c r="J391" t="s">
        <v>163</v>
      </c>
      <c r="K391" t="s">
        <v>170</v>
      </c>
      <c r="L391" s="160">
        <v>45566</v>
      </c>
      <c r="M391" s="52">
        <f>IF(H391&gt;0,IF(COUNTIF($A$2:A391,A391)&gt;1,0,1),0)</f>
        <v>0</v>
      </c>
    </row>
    <row r="392" spans="1:13" customFormat="1" x14ac:dyDescent="0.25">
      <c r="A392" t="s">
        <v>183</v>
      </c>
      <c r="B392" t="s">
        <v>167</v>
      </c>
      <c r="C392" t="s">
        <v>14</v>
      </c>
      <c r="D392" t="s">
        <v>165</v>
      </c>
      <c r="E392" t="s">
        <v>171</v>
      </c>
      <c r="F392" t="s">
        <v>163</v>
      </c>
      <c r="G392" s="177">
        <v>-40.28</v>
      </c>
      <c r="H392" s="60">
        <v>45582</v>
      </c>
      <c r="I392" s="60">
        <v>45582</v>
      </c>
      <c r="J392" t="s">
        <v>163</v>
      </c>
      <c r="K392" t="s">
        <v>170</v>
      </c>
      <c r="L392" s="160">
        <v>45566</v>
      </c>
      <c r="M392" s="52">
        <f>IF(H392&gt;0,IF(COUNTIF($A$2:A392,A392)&gt;1,0,1),0)</f>
        <v>0</v>
      </c>
    </row>
    <row r="393" spans="1:13" customFormat="1" x14ac:dyDescent="0.25">
      <c r="A393" t="s">
        <v>182</v>
      </c>
      <c r="B393" t="s">
        <v>167</v>
      </c>
      <c r="C393" t="s">
        <v>14</v>
      </c>
      <c r="D393" t="s">
        <v>165</v>
      </c>
      <c r="E393" t="s">
        <v>171</v>
      </c>
      <c r="F393" t="s">
        <v>163</v>
      </c>
      <c r="G393" s="177">
        <v>-146.66999999999999</v>
      </c>
      <c r="H393" s="60">
        <v>45582</v>
      </c>
      <c r="I393" s="60">
        <v>45582</v>
      </c>
      <c r="J393" t="s">
        <v>163</v>
      </c>
      <c r="K393" t="s">
        <v>170</v>
      </c>
      <c r="L393" s="160">
        <v>45566</v>
      </c>
      <c r="M393" s="52">
        <f>IF(H393&gt;0,IF(COUNTIF($A$2:A393,A393)&gt;1,0,1),0)</f>
        <v>0</v>
      </c>
    </row>
    <row r="394" spans="1:13" customFormat="1" x14ac:dyDescent="0.25">
      <c r="A394" t="s">
        <v>181</v>
      </c>
      <c r="B394" t="s">
        <v>167</v>
      </c>
      <c r="C394" t="s">
        <v>14</v>
      </c>
      <c r="D394" t="s">
        <v>165</v>
      </c>
      <c r="E394" t="s">
        <v>171</v>
      </c>
      <c r="F394" t="s">
        <v>163</v>
      </c>
      <c r="G394" s="177">
        <v>-86.77</v>
      </c>
      <c r="H394" s="60">
        <v>45582</v>
      </c>
      <c r="I394" s="60">
        <v>45582</v>
      </c>
      <c r="J394" t="s">
        <v>163</v>
      </c>
      <c r="K394" t="s">
        <v>170</v>
      </c>
      <c r="L394" s="160">
        <v>45566</v>
      </c>
      <c r="M394" s="52">
        <f>IF(H394&gt;0,IF(COUNTIF($A$2:A394,A394)&gt;1,0,1),0)</f>
        <v>0</v>
      </c>
    </row>
    <row r="395" spans="1:13" customFormat="1" x14ac:dyDescent="0.25">
      <c r="A395" t="s">
        <v>193</v>
      </c>
      <c r="B395" t="s">
        <v>167</v>
      </c>
      <c r="C395" t="s">
        <v>14</v>
      </c>
      <c r="D395" t="s">
        <v>165</v>
      </c>
      <c r="E395" t="s">
        <v>171</v>
      </c>
      <c r="F395" t="s">
        <v>163</v>
      </c>
      <c r="G395" s="177">
        <v>-2265.19</v>
      </c>
      <c r="H395" s="60">
        <v>45586</v>
      </c>
      <c r="I395" s="60">
        <v>45586</v>
      </c>
      <c r="J395" t="s">
        <v>163</v>
      </c>
      <c r="K395" t="s">
        <v>170</v>
      </c>
      <c r="L395" s="160">
        <v>45566</v>
      </c>
      <c r="M395" s="52">
        <f>IF(H395&gt;0,IF(COUNTIF($A$2:A395,A395)&gt;1,0,1),0)</f>
        <v>0</v>
      </c>
    </row>
    <row r="396" spans="1:13" customFormat="1" x14ac:dyDescent="0.25">
      <c r="A396" t="s">
        <v>192</v>
      </c>
      <c r="B396" t="s">
        <v>167</v>
      </c>
      <c r="C396" t="s">
        <v>14</v>
      </c>
      <c r="D396" t="s">
        <v>165</v>
      </c>
      <c r="E396" t="s">
        <v>171</v>
      </c>
      <c r="F396" t="s">
        <v>163</v>
      </c>
      <c r="G396" s="177">
        <v>-33.049999999999997</v>
      </c>
      <c r="H396" s="60">
        <v>45586</v>
      </c>
      <c r="I396" s="60">
        <v>45586</v>
      </c>
      <c r="J396" t="s">
        <v>163</v>
      </c>
      <c r="K396" t="s">
        <v>170</v>
      </c>
      <c r="L396" s="160">
        <v>45566</v>
      </c>
      <c r="M396" s="52">
        <f>IF(H396&gt;0,IF(COUNTIF($A$2:A396,A396)&gt;1,0,1),0)</f>
        <v>0</v>
      </c>
    </row>
    <row r="397" spans="1:13" customFormat="1" x14ac:dyDescent="0.25">
      <c r="A397" t="s">
        <v>191</v>
      </c>
      <c r="B397" t="s">
        <v>167</v>
      </c>
      <c r="C397" t="s">
        <v>14</v>
      </c>
      <c r="D397" t="s">
        <v>165</v>
      </c>
      <c r="E397" t="s">
        <v>171</v>
      </c>
      <c r="F397" t="s">
        <v>163</v>
      </c>
      <c r="G397" s="177">
        <v>-12.14</v>
      </c>
      <c r="H397" s="60">
        <v>45586</v>
      </c>
      <c r="I397" s="60">
        <v>45586</v>
      </c>
      <c r="J397" t="s">
        <v>163</v>
      </c>
      <c r="K397" t="s">
        <v>170</v>
      </c>
      <c r="L397" s="160">
        <v>45566</v>
      </c>
      <c r="M397" s="52">
        <f>IF(H397&gt;0,IF(COUNTIF($A$2:A397,A397)&gt;1,0,1),0)</f>
        <v>0</v>
      </c>
    </row>
    <row r="398" spans="1:13" customFormat="1" x14ac:dyDescent="0.25">
      <c r="A398" t="s">
        <v>188</v>
      </c>
      <c r="B398" t="s">
        <v>167</v>
      </c>
      <c r="C398" t="s">
        <v>14</v>
      </c>
      <c r="D398" t="s">
        <v>165</v>
      </c>
      <c r="E398" t="s">
        <v>171</v>
      </c>
      <c r="F398" t="s">
        <v>163</v>
      </c>
      <c r="G398" s="177">
        <v>-2.0699999999999998</v>
      </c>
      <c r="H398" s="60">
        <v>45586</v>
      </c>
      <c r="I398" s="60">
        <v>45586</v>
      </c>
      <c r="J398" t="s">
        <v>163</v>
      </c>
      <c r="K398" t="s">
        <v>170</v>
      </c>
      <c r="L398" s="160">
        <v>45566</v>
      </c>
      <c r="M398" s="52">
        <f>IF(H398&gt;0,IF(COUNTIF($A$2:A398,A398)&gt;1,0,1),0)</f>
        <v>0</v>
      </c>
    </row>
    <row r="399" spans="1:13" customFormat="1" x14ac:dyDescent="0.25">
      <c r="A399" t="s">
        <v>180</v>
      </c>
      <c r="B399" t="s">
        <v>167</v>
      </c>
      <c r="C399" t="s">
        <v>14</v>
      </c>
      <c r="D399" t="s">
        <v>165</v>
      </c>
      <c r="E399" t="s">
        <v>171</v>
      </c>
      <c r="F399" t="s">
        <v>163</v>
      </c>
      <c r="G399" s="177">
        <v>-24.79</v>
      </c>
      <c r="H399" s="60">
        <v>45586</v>
      </c>
      <c r="I399" s="60">
        <v>45586</v>
      </c>
      <c r="J399" t="s">
        <v>163</v>
      </c>
      <c r="K399" t="s">
        <v>170</v>
      </c>
      <c r="L399" s="160">
        <v>45566</v>
      </c>
      <c r="M399" s="52">
        <f>IF(H399&gt;0,IF(COUNTIF($A$2:A399,A399)&gt;1,0,1),0)</f>
        <v>0</v>
      </c>
    </row>
    <row r="400" spans="1:13" customFormat="1" x14ac:dyDescent="0.25">
      <c r="A400" t="s">
        <v>650</v>
      </c>
      <c r="B400" t="s">
        <v>167</v>
      </c>
      <c r="C400" t="s">
        <v>14</v>
      </c>
      <c r="D400" t="s">
        <v>165</v>
      </c>
      <c r="E400" t="s">
        <v>171</v>
      </c>
      <c r="F400" t="s">
        <v>163</v>
      </c>
      <c r="G400" s="177">
        <v>-131.18</v>
      </c>
      <c r="H400" s="60">
        <v>45588</v>
      </c>
      <c r="I400" s="60">
        <v>45588</v>
      </c>
      <c r="J400" t="s">
        <v>163</v>
      </c>
      <c r="K400" t="s">
        <v>170</v>
      </c>
      <c r="L400" s="160">
        <v>45566</v>
      </c>
      <c r="M400" s="52">
        <f>IF(H400&gt;0,IF(COUNTIF($A$2:A400,A400)&gt;1,0,1),0)</f>
        <v>0</v>
      </c>
    </row>
    <row r="401" spans="1:13" customFormat="1" x14ac:dyDescent="0.25">
      <c r="A401" t="s">
        <v>649</v>
      </c>
      <c r="B401" t="s">
        <v>167</v>
      </c>
      <c r="C401" t="s">
        <v>14</v>
      </c>
      <c r="D401" t="s">
        <v>165</v>
      </c>
      <c r="E401" t="s">
        <v>171</v>
      </c>
      <c r="F401" t="s">
        <v>163</v>
      </c>
      <c r="G401" s="177">
        <v>-120.85</v>
      </c>
      <c r="H401" s="60">
        <v>45588</v>
      </c>
      <c r="I401" s="60">
        <v>45588</v>
      </c>
      <c r="J401" t="s">
        <v>163</v>
      </c>
      <c r="K401" t="s">
        <v>170</v>
      </c>
      <c r="L401" s="160">
        <v>45566</v>
      </c>
      <c r="M401" s="52">
        <f>IF(H401&gt;0,IF(COUNTIF($A$2:A401,A401)&gt;1,0,1),0)</f>
        <v>0</v>
      </c>
    </row>
    <row r="402" spans="1:13" customFormat="1" x14ac:dyDescent="0.25">
      <c r="A402" t="s">
        <v>648</v>
      </c>
      <c r="B402" t="s">
        <v>167</v>
      </c>
      <c r="C402" t="s">
        <v>14</v>
      </c>
      <c r="D402" t="s">
        <v>165</v>
      </c>
      <c r="E402" t="s">
        <v>171</v>
      </c>
      <c r="F402" t="s">
        <v>163</v>
      </c>
      <c r="G402" s="177">
        <v>-26.86</v>
      </c>
      <c r="H402" s="60">
        <v>45588</v>
      </c>
      <c r="I402" s="60">
        <v>45588</v>
      </c>
      <c r="J402" t="s">
        <v>163</v>
      </c>
      <c r="K402" t="s">
        <v>170</v>
      </c>
      <c r="L402" s="160">
        <v>45566</v>
      </c>
      <c r="M402" s="52">
        <f>IF(H402&gt;0,IF(COUNTIF($A$2:A402,A402)&gt;1,0,1),0)</f>
        <v>0</v>
      </c>
    </row>
    <row r="403" spans="1:13" customFormat="1" x14ac:dyDescent="0.25">
      <c r="A403" t="s">
        <v>1275</v>
      </c>
      <c r="B403" t="s">
        <v>167</v>
      </c>
      <c r="C403" t="s">
        <v>14</v>
      </c>
      <c r="D403" t="s">
        <v>165</v>
      </c>
      <c r="E403" t="s">
        <v>171</v>
      </c>
      <c r="F403" t="s">
        <v>163</v>
      </c>
      <c r="G403" s="177">
        <v>-1.03</v>
      </c>
      <c r="H403" s="60">
        <v>45588</v>
      </c>
      <c r="I403" s="60">
        <v>45588</v>
      </c>
      <c r="J403" t="s">
        <v>163</v>
      </c>
      <c r="K403" t="s">
        <v>170</v>
      </c>
      <c r="L403" s="160">
        <v>45566</v>
      </c>
      <c r="M403" s="52">
        <f>IF(H403&gt;0,IF(COUNTIF($A$2:A403,A403)&gt;1,0,1),0)</f>
        <v>1</v>
      </c>
    </row>
    <row r="404" spans="1:13" customFormat="1" x14ac:dyDescent="0.25">
      <c r="A404" t="s">
        <v>1274</v>
      </c>
      <c r="B404" t="s">
        <v>167</v>
      </c>
      <c r="C404" t="s">
        <v>14</v>
      </c>
      <c r="D404" t="s">
        <v>165</v>
      </c>
      <c r="E404" t="s">
        <v>171</v>
      </c>
      <c r="F404" t="s">
        <v>163</v>
      </c>
      <c r="G404" s="177">
        <v>-9.3000000000000007</v>
      </c>
      <c r="H404" s="60">
        <v>45588</v>
      </c>
      <c r="I404" s="60">
        <v>45588</v>
      </c>
      <c r="J404" t="s">
        <v>163</v>
      </c>
      <c r="K404" t="s">
        <v>170</v>
      </c>
      <c r="L404" s="160">
        <v>45566</v>
      </c>
      <c r="M404" s="52">
        <f>IF(H404&gt;0,IF(COUNTIF($A$2:A404,A404)&gt;1,0,1),0)</f>
        <v>1</v>
      </c>
    </row>
    <row r="405" spans="1:13" customFormat="1" x14ac:dyDescent="0.25">
      <c r="A405" t="s">
        <v>647</v>
      </c>
      <c r="B405" t="s">
        <v>167</v>
      </c>
      <c r="C405" t="s">
        <v>14</v>
      </c>
      <c r="D405" t="s">
        <v>165</v>
      </c>
      <c r="E405" t="s">
        <v>171</v>
      </c>
      <c r="F405" t="s">
        <v>163</v>
      </c>
      <c r="G405" s="177">
        <v>-70.239999999999995</v>
      </c>
      <c r="H405" s="60">
        <v>45588</v>
      </c>
      <c r="I405" s="60">
        <v>45588</v>
      </c>
      <c r="J405" t="s">
        <v>163</v>
      </c>
      <c r="K405" t="s">
        <v>170</v>
      </c>
      <c r="L405" s="160">
        <v>45566</v>
      </c>
      <c r="M405" s="52">
        <f>IF(H405&gt;0,IF(COUNTIF($A$2:A405,A405)&gt;1,0,1),0)</f>
        <v>0</v>
      </c>
    </row>
    <row r="406" spans="1:13" customFormat="1" x14ac:dyDescent="0.25">
      <c r="A406" t="s">
        <v>645</v>
      </c>
      <c r="B406" t="s">
        <v>167</v>
      </c>
      <c r="C406" t="s">
        <v>14</v>
      </c>
      <c r="D406" t="s">
        <v>165</v>
      </c>
      <c r="E406" t="s">
        <v>171</v>
      </c>
      <c r="F406" t="s">
        <v>163</v>
      </c>
      <c r="G406" s="177">
        <v>-96.06</v>
      </c>
      <c r="H406" s="60">
        <v>45588</v>
      </c>
      <c r="I406" s="60">
        <v>45588</v>
      </c>
      <c r="J406" t="s">
        <v>163</v>
      </c>
      <c r="K406" t="s">
        <v>170</v>
      </c>
      <c r="L406" s="160">
        <v>45566</v>
      </c>
      <c r="M406" s="52">
        <f>IF(H406&gt;0,IF(COUNTIF($A$2:A406,A406)&gt;1,0,1),0)</f>
        <v>0</v>
      </c>
    </row>
    <row r="407" spans="1:13" customFormat="1" x14ac:dyDescent="0.25">
      <c r="A407" t="s">
        <v>644</v>
      </c>
      <c r="B407" t="s">
        <v>167</v>
      </c>
      <c r="C407" t="s">
        <v>14</v>
      </c>
      <c r="D407" t="s">
        <v>165</v>
      </c>
      <c r="E407" t="s">
        <v>171</v>
      </c>
      <c r="F407" t="s">
        <v>163</v>
      </c>
      <c r="G407" s="177">
        <v>-150.81</v>
      </c>
      <c r="H407" s="60">
        <v>45588</v>
      </c>
      <c r="I407" s="60">
        <v>45588</v>
      </c>
      <c r="J407" t="s">
        <v>163</v>
      </c>
      <c r="K407" t="s">
        <v>170</v>
      </c>
      <c r="L407" s="160">
        <v>45566</v>
      </c>
      <c r="M407" s="52">
        <f>IF(H407&gt;0,IF(COUNTIF($A$2:A407,A407)&gt;1,0,1),0)</f>
        <v>0</v>
      </c>
    </row>
    <row r="408" spans="1:13" customFormat="1" x14ac:dyDescent="0.25">
      <c r="A408" t="s">
        <v>643</v>
      </c>
      <c r="B408" t="s">
        <v>167</v>
      </c>
      <c r="C408" t="s">
        <v>14</v>
      </c>
      <c r="D408" t="s">
        <v>165</v>
      </c>
      <c r="E408" t="s">
        <v>171</v>
      </c>
      <c r="F408" t="s">
        <v>163</v>
      </c>
      <c r="G408" s="177">
        <v>-14.46</v>
      </c>
      <c r="H408" s="60">
        <v>45588</v>
      </c>
      <c r="I408" s="60">
        <v>45588</v>
      </c>
      <c r="J408" t="s">
        <v>163</v>
      </c>
      <c r="K408" t="s">
        <v>170</v>
      </c>
      <c r="L408" s="160">
        <v>45566</v>
      </c>
      <c r="M408" s="52">
        <f>IF(H408&gt;0,IF(COUNTIF($A$2:A408,A408)&gt;1,0,1),0)</f>
        <v>0</v>
      </c>
    </row>
    <row r="409" spans="1:13" customFormat="1" x14ac:dyDescent="0.25">
      <c r="A409" t="s">
        <v>642</v>
      </c>
      <c r="B409" t="s">
        <v>167</v>
      </c>
      <c r="C409" t="s">
        <v>14</v>
      </c>
      <c r="D409" t="s">
        <v>165</v>
      </c>
      <c r="E409" t="s">
        <v>171</v>
      </c>
      <c r="F409" t="s">
        <v>163</v>
      </c>
      <c r="G409" s="177">
        <v>-10.33</v>
      </c>
      <c r="H409" s="60">
        <v>45588</v>
      </c>
      <c r="I409" s="60">
        <v>45588</v>
      </c>
      <c r="J409" t="s">
        <v>163</v>
      </c>
      <c r="K409" t="s">
        <v>170</v>
      </c>
      <c r="L409" s="160">
        <v>45566</v>
      </c>
      <c r="M409" s="52">
        <f>IF(H409&gt;0,IF(COUNTIF($A$2:A409,A409)&gt;1,0,1),0)</f>
        <v>0</v>
      </c>
    </row>
    <row r="410" spans="1:13" customFormat="1" x14ac:dyDescent="0.25">
      <c r="A410" t="s">
        <v>641</v>
      </c>
      <c r="B410" t="s">
        <v>167</v>
      </c>
      <c r="C410" t="s">
        <v>14</v>
      </c>
      <c r="D410" t="s">
        <v>165</v>
      </c>
      <c r="E410" t="s">
        <v>171</v>
      </c>
      <c r="F410" t="s">
        <v>163</v>
      </c>
      <c r="G410" s="177">
        <v>-1578.3</v>
      </c>
      <c r="H410" s="60">
        <v>45588</v>
      </c>
      <c r="I410" s="60">
        <v>45588</v>
      </c>
      <c r="J410" t="s">
        <v>163</v>
      </c>
      <c r="K410" t="s">
        <v>170</v>
      </c>
      <c r="L410" s="160">
        <v>45566</v>
      </c>
      <c r="M410" s="52">
        <f>IF(H410&gt;0,IF(COUNTIF($A$2:A410,A410)&gt;1,0,1),0)</f>
        <v>0</v>
      </c>
    </row>
    <row r="411" spans="1:13" customFormat="1" x14ac:dyDescent="0.25">
      <c r="A411" t="s">
        <v>177</v>
      </c>
      <c r="B411" t="s">
        <v>167</v>
      </c>
      <c r="C411" t="s">
        <v>14</v>
      </c>
      <c r="D411" t="s">
        <v>165</v>
      </c>
      <c r="E411" t="s">
        <v>171</v>
      </c>
      <c r="F411" t="s">
        <v>163</v>
      </c>
      <c r="G411" s="177">
        <v>-170.43</v>
      </c>
      <c r="H411" s="60">
        <v>45588</v>
      </c>
      <c r="I411" s="60">
        <v>45588</v>
      </c>
      <c r="J411" t="s">
        <v>163</v>
      </c>
      <c r="K411" t="s">
        <v>170</v>
      </c>
      <c r="L411" s="160">
        <v>45566</v>
      </c>
      <c r="M411" s="52">
        <f>IF(H411&gt;0,IF(COUNTIF($A$2:A411,A411)&gt;1,0,1),0)</f>
        <v>0</v>
      </c>
    </row>
    <row r="412" spans="1:13" customFormat="1" x14ac:dyDescent="0.25">
      <c r="A412" t="s">
        <v>176</v>
      </c>
      <c r="B412" t="s">
        <v>167</v>
      </c>
      <c r="C412" t="s">
        <v>14</v>
      </c>
      <c r="D412" t="s">
        <v>165</v>
      </c>
      <c r="E412" t="s">
        <v>171</v>
      </c>
      <c r="F412" t="s">
        <v>163</v>
      </c>
      <c r="G412" s="177">
        <v>-53.71</v>
      </c>
      <c r="H412" s="60">
        <v>45588</v>
      </c>
      <c r="I412" s="60">
        <v>45588</v>
      </c>
      <c r="J412" t="s">
        <v>163</v>
      </c>
      <c r="K412" t="s">
        <v>170</v>
      </c>
      <c r="L412" s="160">
        <v>45566</v>
      </c>
      <c r="M412" s="52">
        <f>IF(H412&gt;0,IF(COUNTIF($A$2:A412,A412)&gt;1,0,1),0)</f>
        <v>0</v>
      </c>
    </row>
    <row r="413" spans="1:13" customFormat="1" x14ac:dyDescent="0.25">
      <c r="A413" t="s">
        <v>175</v>
      </c>
      <c r="B413" t="s">
        <v>167</v>
      </c>
      <c r="C413" t="s">
        <v>14</v>
      </c>
      <c r="D413" t="s">
        <v>165</v>
      </c>
      <c r="E413" t="s">
        <v>171</v>
      </c>
      <c r="F413" t="s">
        <v>163</v>
      </c>
      <c r="G413" s="177">
        <v>-56.81</v>
      </c>
      <c r="H413" s="60">
        <v>45588</v>
      </c>
      <c r="I413" s="60">
        <v>45588</v>
      </c>
      <c r="J413" t="s">
        <v>163</v>
      </c>
      <c r="K413" t="s">
        <v>170</v>
      </c>
      <c r="L413" s="160">
        <v>45566</v>
      </c>
      <c r="M413" s="52">
        <f>IF(H413&gt;0,IF(COUNTIF($A$2:A413,A413)&gt;1,0,1),0)</f>
        <v>0</v>
      </c>
    </row>
    <row r="414" spans="1:13" customFormat="1" x14ac:dyDescent="0.25">
      <c r="A414" t="s">
        <v>652</v>
      </c>
      <c r="B414" t="s">
        <v>167</v>
      </c>
      <c r="C414" t="s">
        <v>14</v>
      </c>
      <c r="D414" t="s">
        <v>165</v>
      </c>
      <c r="E414" t="s">
        <v>171</v>
      </c>
      <c r="F414" t="s">
        <v>163</v>
      </c>
      <c r="G414" s="177">
        <v>-121.88</v>
      </c>
      <c r="H414" s="60">
        <v>45590</v>
      </c>
      <c r="I414" s="60">
        <v>45590</v>
      </c>
      <c r="J414" t="s">
        <v>163</v>
      </c>
      <c r="K414" t="s">
        <v>170</v>
      </c>
      <c r="L414" s="160">
        <v>45566</v>
      </c>
      <c r="M414" s="52">
        <f>IF(H414&gt;0,IF(COUNTIF($A$2:A414,A414)&gt;1,0,1),0)</f>
        <v>0</v>
      </c>
    </row>
    <row r="415" spans="1:13" customFormat="1" x14ac:dyDescent="0.25">
      <c r="A415" t="s">
        <v>651</v>
      </c>
      <c r="B415" t="s">
        <v>167</v>
      </c>
      <c r="C415" t="s">
        <v>14</v>
      </c>
      <c r="D415" t="s">
        <v>165</v>
      </c>
      <c r="E415" t="s">
        <v>171</v>
      </c>
      <c r="F415" t="s">
        <v>163</v>
      </c>
      <c r="G415" s="177">
        <v>-107.42</v>
      </c>
      <c r="H415" s="60">
        <v>45590</v>
      </c>
      <c r="I415" s="60">
        <v>45590</v>
      </c>
      <c r="J415" t="s">
        <v>163</v>
      </c>
      <c r="K415" t="s">
        <v>170</v>
      </c>
      <c r="L415" s="160">
        <v>45566</v>
      </c>
      <c r="M415" s="52">
        <f>IF(H415&gt;0,IF(COUNTIF($A$2:A415,A415)&gt;1,0,1),0)</f>
        <v>0</v>
      </c>
    </row>
    <row r="416" spans="1:13" customFormat="1" x14ac:dyDescent="0.25">
      <c r="A416" t="s">
        <v>640</v>
      </c>
      <c r="B416" t="s">
        <v>167</v>
      </c>
      <c r="C416" t="s">
        <v>14</v>
      </c>
      <c r="D416" t="s">
        <v>165</v>
      </c>
      <c r="E416" t="s">
        <v>171</v>
      </c>
      <c r="F416" t="s">
        <v>163</v>
      </c>
      <c r="G416" s="177">
        <v>-3.1</v>
      </c>
      <c r="H416" s="60">
        <v>45590</v>
      </c>
      <c r="I416" s="60">
        <v>45590</v>
      </c>
      <c r="J416" t="s">
        <v>163</v>
      </c>
      <c r="K416" t="s">
        <v>170</v>
      </c>
      <c r="L416" s="160">
        <v>45566</v>
      </c>
      <c r="M416" s="52">
        <f>IF(H416&gt;0,IF(COUNTIF($A$2:A416,A416)&gt;1,0,1),0)</f>
        <v>0</v>
      </c>
    </row>
    <row r="417" spans="1:13" customFormat="1" x14ac:dyDescent="0.25">
      <c r="A417" t="s">
        <v>631</v>
      </c>
      <c r="B417" t="s">
        <v>167</v>
      </c>
      <c r="C417" t="s">
        <v>14</v>
      </c>
      <c r="D417" t="s">
        <v>165</v>
      </c>
      <c r="E417" t="s">
        <v>171</v>
      </c>
      <c r="F417" t="s">
        <v>163</v>
      </c>
      <c r="G417" s="177">
        <v>-7.23</v>
      </c>
      <c r="H417" s="60">
        <v>45593</v>
      </c>
      <c r="I417" s="60">
        <v>45593</v>
      </c>
      <c r="J417" t="s">
        <v>163</v>
      </c>
      <c r="K417" t="s">
        <v>170</v>
      </c>
      <c r="L417" s="160">
        <v>45566</v>
      </c>
      <c r="M417" s="52">
        <f>IF(H417&gt;0,IF(COUNTIF($A$2:A417,A417)&gt;1,0,1),0)</f>
        <v>0</v>
      </c>
    </row>
    <row r="418" spans="1:13" customFormat="1" x14ac:dyDescent="0.25">
      <c r="A418" t="s">
        <v>630</v>
      </c>
      <c r="B418" t="s">
        <v>167</v>
      </c>
      <c r="C418" t="s">
        <v>14</v>
      </c>
      <c r="D418" t="s">
        <v>165</v>
      </c>
      <c r="E418" t="s">
        <v>171</v>
      </c>
      <c r="F418" t="s">
        <v>163</v>
      </c>
      <c r="G418" s="177">
        <v>-14.46</v>
      </c>
      <c r="H418" s="60">
        <v>45593</v>
      </c>
      <c r="I418" s="60">
        <v>45593</v>
      </c>
      <c r="J418" t="s">
        <v>163</v>
      </c>
      <c r="K418" t="s">
        <v>170</v>
      </c>
      <c r="L418" s="160">
        <v>45566</v>
      </c>
      <c r="M418" s="52">
        <f>IF(H418&gt;0,IF(COUNTIF($A$2:A418,A418)&gt;1,0,1),0)</f>
        <v>0</v>
      </c>
    </row>
    <row r="419" spans="1:13" customFormat="1" x14ac:dyDescent="0.25">
      <c r="A419" t="s">
        <v>629</v>
      </c>
      <c r="B419" t="s">
        <v>167</v>
      </c>
      <c r="C419" t="s">
        <v>14</v>
      </c>
      <c r="D419" t="s">
        <v>165</v>
      </c>
      <c r="E419" t="s">
        <v>171</v>
      </c>
      <c r="F419" t="s">
        <v>163</v>
      </c>
      <c r="G419" s="177">
        <v>-112.59</v>
      </c>
      <c r="H419" s="60">
        <v>45593</v>
      </c>
      <c r="I419" s="60">
        <v>45593</v>
      </c>
      <c r="J419" t="s">
        <v>163</v>
      </c>
      <c r="K419" t="s">
        <v>170</v>
      </c>
      <c r="L419" s="160">
        <v>45566</v>
      </c>
      <c r="M419" s="52">
        <f>IF(H419&gt;0,IF(COUNTIF($A$2:A419,A419)&gt;1,0,1),0)</f>
        <v>0</v>
      </c>
    </row>
    <row r="420" spans="1:13" customFormat="1" x14ac:dyDescent="0.25">
      <c r="A420" t="s">
        <v>628</v>
      </c>
      <c r="B420" t="s">
        <v>167</v>
      </c>
      <c r="C420" t="s">
        <v>14</v>
      </c>
      <c r="D420" t="s">
        <v>165</v>
      </c>
      <c r="E420" t="s">
        <v>171</v>
      </c>
      <c r="F420" t="s">
        <v>163</v>
      </c>
      <c r="G420" s="177">
        <v>-7.23</v>
      </c>
      <c r="H420" s="60">
        <v>45593</v>
      </c>
      <c r="I420" s="60">
        <v>45593</v>
      </c>
      <c r="J420" t="s">
        <v>163</v>
      </c>
      <c r="K420" t="s">
        <v>170</v>
      </c>
      <c r="L420" s="160">
        <v>45566</v>
      </c>
      <c r="M420" s="52">
        <f>IF(H420&gt;0,IF(COUNTIF($A$2:A420,A420)&gt;1,0,1),0)</f>
        <v>0</v>
      </c>
    </row>
    <row r="421" spans="1:13" customFormat="1" x14ac:dyDescent="0.25">
      <c r="A421" t="s">
        <v>627</v>
      </c>
      <c r="B421" t="s">
        <v>167</v>
      </c>
      <c r="C421" t="s">
        <v>14</v>
      </c>
      <c r="D421" t="s">
        <v>165</v>
      </c>
      <c r="E421" t="s">
        <v>171</v>
      </c>
      <c r="F421" t="s">
        <v>163</v>
      </c>
      <c r="G421" s="177">
        <v>-50.61</v>
      </c>
      <c r="H421" s="60">
        <v>45593</v>
      </c>
      <c r="I421" s="60">
        <v>45593</v>
      </c>
      <c r="J421" t="s">
        <v>163</v>
      </c>
      <c r="K421" t="s">
        <v>170</v>
      </c>
      <c r="L421" s="160">
        <v>45566</v>
      </c>
      <c r="M421" s="52">
        <f>IF(H421&gt;0,IF(COUNTIF($A$2:A421,A421)&gt;1,0,1),0)</f>
        <v>0</v>
      </c>
    </row>
    <row r="422" spans="1:13" customFormat="1" x14ac:dyDescent="0.25">
      <c r="A422" t="s">
        <v>626</v>
      </c>
      <c r="B422" t="s">
        <v>167</v>
      </c>
      <c r="C422" t="s">
        <v>14</v>
      </c>
      <c r="D422" t="s">
        <v>165</v>
      </c>
      <c r="E422" t="s">
        <v>171</v>
      </c>
      <c r="F422" t="s">
        <v>163</v>
      </c>
      <c r="G422" s="177">
        <v>-30.99</v>
      </c>
      <c r="H422" s="60">
        <v>45593</v>
      </c>
      <c r="I422" s="60">
        <v>45593</v>
      </c>
      <c r="J422" t="s">
        <v>163</v>
      </c>
      <c r="K422" t="s">
        <v>170</v>
      </c>
      <c r="L422" s="160">
        <v>45566</v>
      </c>
      <c r="M422" s="52">
        <f>IF(H422&gt;0,IF(COUNTIF($A$2:A422,A422)&gt;1,0,1),0)</f>
        <v>0</v>
      </c>
    </row>
    <row r="423" spans="1:13" customFormat="1" x14ac:dyDescent="0.25">
      <c r="A423" t="s">
        <v>625</v>
      </c>
      <c r="B423" t="s">
        <v>167</v>
      </c>
      <c r="C423" t="s">
        <v>14</v>
      </c>
      <c r="D423" t="s">
        <v>165</v>
      </c>
      <c r="E423" t="s">
        <v>171</v>
      </c>
      <c r="F423" t="s">
        <v>163</v>
      </c>
      <c r="G423" s="177">
        <v>-1.03</v>
      </c>
      <c r="H423" s="60">
        <v>45593</v>
      </c>
      <c r="I423" s="60">
        <v>45593</v>
      </c>
      <c r="J423" t="s">
        <v>163</v>
      </c>
      <c r="K423" t="s">
        <v>170</v>
      </c>
      <c r="L423" s="160">
        <v>45566</v>
      </c>
      <c r="M423" s="52">
        <f>IF(H423&gt;0,IF(COUNTIF($A$2:A423,A423)&gt;1,0,1),0)</f>
        <v>0</v>
      </c>
    </row>
    <row r="424" spans="1:13" customFormat="1" x14ac:dyDescent="0.25">
      <c r="A424" t="s">
        <v>633</v>
      </c>
      <c r="B424" t="s">
        <v>167</v>
      </c>
      <c r="C424" t="s">
        <v>14</v>
      </c>
      <c r="D424" t="s">
        <v>165</v>
      </c>
      <c r="E424" t="s">
        <v>171</v>
      </c>
      <c r="F424" t="s">
        <v>163</v>
      </c>
      <c r="G424" s="177">
        <v>-60.94</v>
      </c>
      <c r="H424" s="60">
        <v>45593</v>
      </c>
      <c r="I424" s="60">
        <v>45593</v>
      </c>
      <c r="J424" t="s">
        <v>163</v>
      </c>
      <c r="K424" t="s">
        <v>170</v>
      </c>
      <c r="L424" s="160">
        <v>45566</v>
      </c>
      <c r="M424" s="52">
        <f>IF(H424&gt;0,IF(COUNTIF($A$2:A424,A424)&gt;1,0,1),0)</f>
        <v>0</v>
      </c>
    </row>
    <row r="425" spans="1:13" customFormat="1" x14ac:dyDescent="0.25">
      <c r="A425" t="s">
        <v>632</v>
      </c>
      <c r="B425" t="s">
        <v>167</v>
      </c>
      <c r="C425" t="s">
        <v>14</v>
      </c>
      <c r="D425" t="s">
        <v>165</v>
      </c>
      <c r="E425" t="s">
        <v>171</v>
      </c>
      <c r="F425" t="s">
        <v>163</v>
      </c>
      <c r="G425" s="177">
        <v>-44.42</v>
      </c>
      <c r="H425" s="60">
        <v>45593</v>
      </c>
      <c r="I425" s="60">
        <v>45593</v>
      </c>
      <c r="J425" t="s">
        <v>163</v>
      </c>
      <c r="K425" t="s">
        <v>170</v>
      </c>
      <c r="L425" s="160">
        <v>45566</v>
      </c>
      <c r="M425" s="52">
        <f>IF(H425&gt;0,IF(COUNTIF($A$2:A425,A425)&gt;1,0,1),0)</f>
        <v>0</v>
      </c>
    </row>
    <row r="426" spans="1:13" customFormat="1" x14ac:dyDescent="0.25">
      <c r="A426" t="s">
        <v>185</v>
      </c>
      <c r="B426" t="s">
        <v>167</v>
      </c>
      <c r="C426" t="s">
        <v>14</v>
      </c>
      <c r="D426" t="s">
        <v>165</v>
      </c>
      <c r="E426" t="s">
        <v>171</v>
      </c>
      <c r="F426" t="s">
        <v>163</v>
      </c>
      <c r="G426" s="177">
        <v>-907.94</v>
      </c>
      <c r="H426" s="60">
        <v>45594</v>
      </c>
      <c r="I426" s="60">
        <v>45594</v>
      </c>
      <c r="J426" t="s">
        <v>163</v>
      </c>
      <c r="K426" t="s">
        <v>170</v>
      </c>
      <c r="L426" s="160">
        <v>45566</v>
      </c>
      <c r="M426" s="52">
        <f>IF(H426&gt;0,IF(COUNTIF($A$2:A426,A426)&gt;1,0,1),0)</f>
        <v>0</v>
      </c>
    </row>
    <row r="427" spans="1:13" customFormat="1" x14ac:dyDescent="0.25">
      <c r="A427" t="s">
        <v>184</v>
      </c>
      <c r="B427" t="s">
        <v>167</v>
      </c>
      <c r="C427" t="s">
        <v>14</v>
      </c>
      <c r="D427" t="s">
        <v>165</v>
      </c>
      <c r="E427" t="s">
        <v>171</v>
      </c>
      <c r="F427" t="s">
        <v>163</v>
      </c>
      <c r="G427" s="177">
        <v>-890.38</v>
      </c>
      <c r="H427" s="60">
        <v>45594</v>
      </c>
      <c r="I427" s="60">
        <v>45594</v>
      </c>
      <c r="J427" t="s">
        <v>163</v>
      </c>
      <c r="K427" t="s">
        <v>170</v>
      </c>
      <c r="L427" s="160">
        <v>45566</v>
      </c>
      <c r="M427" s="52">
        <f>IF(H427&gt;0,IF(COUNTIF($A$2:A427,A427)&gt;1,0,1),0)</f>
        <v>0</v>
      </c>
    </row>
    <row r="428" spans="1:13" customFormat="1" x14ac:dyDescent="0.25">
      <c r="A428" t="s">
        <v>646</v>
      </c>
      <c r="B428" t="s">
        <v>167</v>
      </c>
      <c r="C428" t="s">
        <v>14</v>
      </c>
      <c r="D428" t="s">
        <v>165</v>
      </c>
      <c r="E428" t="s">
        <v>171</v>
      </c>
      <c r="F428" t="s">
        <v>163</v>
      </c>
      <c r="G428" s="177">
        <v>-103.29</v>
      </c>
      <c r="H428" s="60">
        <v>45595</v>
      </c>
      <c r="I428" s="60">
        <v>45595</v>
      </c>
      <c r="J428" t="s">
        <v>163</v>
      </c>
      <c r="K428" t="s">
        <v>170</v>
      </c>
      <c r="L428" s="160">
        <v>45566</v>
      </c>
      <c r="M428" s="52">
        <f>IF(H428&gt;0,IF(COUNTIF($A$2:A428,A428)&gt;1,0,1),0)</f>
        <v>0</v>
      </c>
    </row>
    <row r="429" spans="1:13" customFormat="1" x14ac:dyDescent="0.25">
      <c r="A429" t="s">
        <v>1273</v>
      </c>
      <c r="B429" t="s">
        <v>167</v>
      </c>
      <c r="C429" t="s">
        <v>14</v>
      </c>
      <c r="D429" t="s">
        <v>165</v>
      </c>
      <c r="E429" t="s">
        <v>171</v>
      </c>
      <c r="F429" t="s">
        <v>163</v>
      </c>
      <c r="G429" s="177">
        <v>-1.03</v>
      </c>
      <c r="H429" s="60">
        <v>45595</v>
      </c>
      <c r="I429" s="60">
        <v>45595</v>
      </c>
      <c r="J429" t="s">
        <v>163</v>
      </c>
      <c r="K429" t="s">
        <v>170</v>
      </c>
      <c r="L429" s="160">
        <v>45566</v>
      </c>
      <c r="M429" s="52">
        <f>IF(H429&gt;0,IF(COUNTIF($A$2:A429,A429)&gt;1,0,1),0)</f>
        <v>1</v>
      </c>
    </row>
    <row r="430" spans="1:13" customFormat="1" x14ac:dyDescent="0.25">
      <c r="A430" t="s">
        <v>624</v>
      </c>
      <c r="B430" t="s">
        <v>167</v>
      </c>
      <c r="C430" t="s">
        <v>14</v>
      </c>
      <c r="D430" t="s">
        <v>165</v>
      </c>
      <c r="E430" t="s">
        <v>171</v>
      </c>
      <c r="F430" t="s">
        <v>163</v>
      </c>
      <c r="G430" s="177">
        <v>-98.13</v>
      </c>
      <c r="H430" s="60">
        <v>45595</v>
      </c>
      <c r="I430" s="60">
        <v>45595</v>
      </c>
      <c r="J430" t="s">
        <v>163</v>
      </c>
      <c r="K430" t="s">
        <v>170</v>
      </c>
      <c r="L430" s="160">
        <v>45566</v>
      </c>
      <c r="M430" s="52">
        <f>IF(H430&gt;0,IF(COUNTIF($A$2:A430,A430)&gt;1,0,1),0)</f>
        <v>0</v>
      </c>
    </row>
    <row r="431" spans="1:13" customFormat="1" x14ac:dyDescent="0.25">
      <c r="A431" t="s">
        <v>623</v>
      </c>
      <c r="B431" t="s">
        <v>167</v>
      </c>
      <c r="C431" t="s">
        <v>14</v>
      </c>
      <c r="D431" t="s">
        <v>165</v>
      </c>
      <c r="E431" t="s">
        <v>171</v>
      </c>
      <c r="F431" t="s">
        <v>163</v>
      </c>
      <c r="G431" s="177">
        <v>-98.13</v>
      </c>
      <c r="H431" s="60">
        <v>45595</v>
      </c>
      <c r="I431" s="60">
        <v>45595</v>
      </c>
      <c r="J431" t="s">
        <v>163</v>
      </c>
      <c r="K431" t="s">
        <v>170</v>
      </c>
      <c r="L431" s="160">
        <v>45566</v>
      </c>
      <c r="M431" s="52">
        <f>IF(H431&gt;0,IF(COUNTIF($A$2:A431,A431)&gt;1,0,1),0)</f>
        <v>0</v>
      </c>
    </row>
    <row r="432" spans="1:13" customFormat="1" x14ac:dyDescent="0.25">
      <c r="A432" t="s">
        <v>636</v>
      </c>
      <c r="B432" t="s">
        <v>167</v>
      </c>
      <c r="C432" t="s">
        <v>14</v>
      </c>
      <c r="D432" t="s">
        <v>165</v>
      </c>
      <c r="E432" t="s">
        <v>171</v>
      </c>
      <c r="F432" t="s">
        <v>163</v>
      </c>
      <c r="G432" s="177">
        <v>-8.26</v>
      </c>
      <c r="H432" s="60">
        <v>45595</v>
      </c>
      <c r="I432" s="60">
        <v>45595</v>
      </c>
      <c r="J432" t="s">
        <v>163</v>
      </c>
      <c r="K432" t="s">
        <v>170</v>
      </c>
      <c r="L432" s="160">
        <v>45566</v>
      </c>
      <c r="M432" s="52">
        <f>IF(H432&gt;0,IF(COUNTIF($A$2:A432,A432)&gt;1,0,1),0)</f>
        <v>0</v>
      </c>
    </row>
    <row r="433" spans="1:13" customFormat="1" x14ac:dyDescent="0.25">
      <c r="A433" t="s">
        <v>634</v>
      </c>
      <c r="B433" t="s">
        <v>167</v>
      </c>
      <c r="C433" t="s">
        <v>14</v>
      </c>
      <c r="D433" t="s">
        <v>165</v>
      </c>
      <c r="E433" t="s">
        <v>171</v>
      </c>
      <c r="F433" t="s">
        <v>163</v>
      </c>
      <c r="G433" s="177">
        <v>-14.84</v>
      </c>
      <c r="H433" s="60">
        <v>45595</v>
      </c>
      <c r="I433" s="60">
        <v>45595</v>
      </c>
      <c r="J433" t="s">
        <v>163</v>
      </c>
      <c r="K433" t="s">
        <v>170</v>
      </c>
      <c r="L433" s="160">
        <v>45566</v>
      </c>
      <c r="M433" s="52">
        <f>IF(H433&gt;0,IF(COUNTIF($A$2:A433,A433)&gt;1,0,1),0)</f>
        <v>0</v>
      </c>
    </row>
    <row r="434" spans="1:13" customFormat="1" x14ac:dyDescent="0.25">
      <c r="A434" t="s">
        <v>635</v>
      </c>
      <c r="B434" t="s">
        <v>167</v>
      </c>
      <c r="C434" t="s">
        <v>14</v>
      </c>
      <c r="D434" t="s">
        <v>165</v>
      </c>
      <c r="E434" t="s">
        <v>171</v>
      </c>
      <c r="F434" t="s">
        <v>163</v>
      </c>
      <c r="G434" s="177">
        <v>-21.69</v>
      </c>
      <c r="H434" s="60">
        <v>45600</v>
      </c>
      <c r="I434" s="60">
        <v>45600</v>
      </c>
      <c r="J434" t="s">
        <v>163</v>
      </c>
      <c r="K434" t="s">
        <v>170</v>
      </c>
      <c r="L434" s="160">
        <v>45597</v>
      </c>
      <c r="M434" s="52">
        <f>IF(H434&gt;0,IF(COUNTIF($A$2:A434,A434)&gt;1,0,1),0)</f>
        <v>0</v>
      </c>
    </row>
    <row r="435" spans="1:13" customFormat="1" x14ac:dyDescent="0.25">
      <c r="A435" t="s">
        <v>1623</v>
      </c>
      <c r="B435" t="s">
        <v>167</v>
      </c>
      <c r="C435" t="s">
        <v>14</v>
      </c>
      <c r="D435" t="s">
        <v>165</v>
      </c>
      <c r="E435" t="s">
        <v>171</v>
      </c>
      <c r="F435" t="s">
        <v>163</v>
      </c>
      <c r="G435" s="177">
        <v>-18.59</v>
      </c>
      <c r="H435" s="60">
        <v>45600</v>
      </c>
      <c r="I435" s="60">
        <v>45600</v>
      </c>
      <c r="J435" t="s">
        <v>163</v>
      </c>
      <c r="K435" t="s">
        <v>170</v>
      </c>
      <c r="L435" s="160">
        <v>45597</v>
      </c>
      <c r="M435" s="52">
        <f>IF(H435&gt;0,IF(COUNTIF($A$2:A435,A435)&gt;1,0,1),0)</f>
        <v>1</v>
      </c>
    </row>
    <row r="436" spans="1:13" customFormat="1" x14ac:dyDescent="0.25">
      <c r="A436" t="s">
        <v>618</v>
      </c>
      <c r="B436" t="s">
        <v>167</v>
      </c>
      <c r="C436" t="s">
        <v>14</v>
      </c>
      <c r="D436" t="s">
        <v>165</v>
      </c>
      <c r="E436" t="s">
        <v>171</v>
      </c>
      <c r="F436" t="s">
        <v>163</v>
      </c>
      <c r="G436" s="177">
        <v>-498.9</v>
      </c>
      <c r="H436" s="60">
        <v>45600</v>
      </c>
      <c r="I436" s="60">
        <v>45600</v>
      </c>
      <c r="J436" t="s">
        <v>163</v>
      </c>
      <c r="K436" t="s">
        <v>170</v>
      </c>
      <c r="L436" s="160">
        <v>45597</v>
      </c>
      <c r="M436" s="52">
        <f>IF(H436&gt;0,IF(COUNTIF($A$2:A436,A436)&gt;1,0,1),0)</f>
        <v>0</v>
      </c>
    </row>
    <row r="437" spans="1:13" customFormat="1" x14ac:dyDescent="0.25">
      <c r="A437" t="s">
        <v>603</v>
      </c>
      <c r="B437" t="s">
        <v>167</v>
      </c>
      <c r="C437" t="s">
        <v>14</v>
      </c>
      <c r="D437" t="s">
        <v>165</v>
      </c>
      <c r="E437" t="s">
        <v>171</v>
      </c>
      <c r="F437" t="s">
        <v>163</v>
      </c>
      <c r="G437" s="177">
        <v>-365.65</v>
      </c>
      <c r="H437" s="60">
        <v>45601</v>
      </c>
      <c r="I437" s="60">
        <v>45601</v>
      </c>
      <c r="J437" t="s">
        <v>163</v>
      </c>
      <c r="K437" t="s">
        <v>170</v>
      </c>
      <c r="L437" s="160">
        <v>45597</v>
      </c>
      <c r="M437" s="52">
        <f>IF(H437&gt;0,IF(COUNTIF($A$2:A437,A437)&gt;1,0,1),0)</f>
        <v>0</v>
      </c>
    </row>
    <row r="438" spans="1:13" customFormat="1" x14ac:dyDescent="0.25">
      <c r="A438" t="s">
        <v>602</v>
      </c>
      <c r="B438" t="s">
        <v>167</v>
      </c>
      <c r="C438" t="s">
        <v>14</v>
      </c>
      <c r="D438" t="s">
        <v>165</v>
      </c>
      <c r="E438" t="s">
        <v>171</v>
      </c>
      <c r="F438" t="s">
        <v>163</v>
      </c>
      <c r="G438" s="177">
        <v>-6.2</v>
      </c>
      <c r="H438" s="60">
        <v>45601</v>
      </c>
      <c r="I438" s="60">
        <v>45601</v>
      </c>
      <c r="J438" t="s">
        <v>163</v>
      </c>
      <c r="K438" t="s">
        <v>170</v>
      </c>
      <c r="L438" s="160">
        <v>45597</v>
      </c>
      <c r="M438" s="52">
        <f>IF(H438&gt;0,IF(COUNTIF($A$2:A438,A438)&gt;1,0,1),0)</f>
        <v>0</v>
      </c>
    </row>
    <row r="439" spans="1:13" customFormat="1" x14ac:dyDescent="0.25">
      <c r="A439" t="s">
        <v>1622</v>
      </c>
      <c r="B439" t="s">
        <v>167</v>
      </c>
      <c r="C439" t="s">
        <v>14</v>
      </c>
      <c r="D439" t="s">
        <v>165</v>
      </c>
      <c r="E439" t="s">
        <v>171</v>
      </c>
      <c r="F439" t="s">
        <v>163</v>
      </c>
      <c r="G439" s="177">
        <v>-1.03</v>
      </c>
      <c r="H439" s="60">
        <v>45601</v>
      </c>
      <c r="I439" s="60">
        <v>45601</v>
      </c>
      <c r="J439" t="s">
        <v>163</v>
      </c>
      <c r="K439" t="s">
        <v>170</v>
      </c>
      <c r="L439" s="160">
        <v>45597</v>
      </c>
      <c r="M439" s="52">
        <f>IF(H439&gt;0,IF(COUNTIF($A$2:A439,A439)&gt;1,0,1),0)</f>
        <v>1</v>
      </c>
    </row>
    <row r="440" spans="1:13" customFormat="1" x14ac:dyDescent="0.25">
      <c r="A440" t="s">
        <v>606</v>
      </c>
      <c r="B440" t="s">
        <v>167</v>
      </c>
      <c r="C440" t="s">
        <v>14</v>
      </c>
      <c r="D440" t="s">
        <v>165</v>
      </c>
      <c r="E440" t="s">
        <v>171</v>
      </c>
      <c r="F440" t="s">
        <v>163</v>
      </c>
      <c r="G440" s="177">
        <v>-17.559999999999999</v>
      </c>
      <c r="H440" s="60">
        <v>45602</v>
      </c>
      <c r="I440" s="60">
        <v>45602</v>
      </c>
      <c r="J440" t="s">
        <v>163</v>
      </c>
      <c r="K440" t="s">
        <v>170</v>
      </c>
      <c r="L440" s="160">
        <v>45597</v>
      </c>
      <c r="M440" s="52">
        <f>IF(H440&gt;0,IF(COUNTIF($A$2:A440,A440)&gt;1,0,1),0)</f>
        <v>0</v>
      </c>
    </row>
    <row r="441" spans="1:13" customFormat="1" x14ac:dyDescent="0.25">
      <c r="A441" t="s">
        <v>601</v>
      </c>
      <c r="B441" t="s">
        <v>167</v>
      </c>
      <c r="C441" t="s">
        <v>14</v>
      </c>
      <c r="D441" t="s">
        <v>165</v>
      </c>
      <c r="E441" t="s">
        <v>171</v>
      </c>
      <c r="F441" t="s">
        <v>163</v>
      </c>
      <c r="G441" s="177">
        <v>-441.06</v>
      </c>
      <c r="H441" s="60">
        <v>45602</v>
      </c>
      <c r="I441" s="60">
        <v>45602</v>
      </c>
      <c r="J441" t="s">
        <v>163</v>
      </c>
      <c r="K441" t="s">
        <v>170</v>
      </c>
      <c r="L441" s="160">
        <v>45597</v>
      </c>
      <c r="M441" s="52">
        <f>IF(H441&gt;0,IF(COUNTIF($A$2:A441,A441)&gt;1,0,1),0)</f>
        <v>0</v>
      </c>
    </row>
    <row r="442" spans="1:13" customFormat="1" x14ac:dyDescent="0.25">
      <c r="A442" t="s">
        <v>622</v>
      </c>
      <c r="B442" t="s">
        <v>167</v>
      </c>
      <c r="C442" t="s">
        <v>14</v>
      </c>
      <c r="D442" t="s">
        <v>165</v>
      </c>
      <c r="E442" t="s">
        <v>171</v>
      </c>
      <c r="F442" t="s">
        <v>163</v>
      </c>
      <c r="G442" s="177">
        <v>-131.18</v>
      </c>
      <c r="H442" s="60">
        <v>45602</v>
      </c>
      <c r="I442" s="60">
        <v>45602</v>
      </c>
      <c r="J442" t="s">
        <v>163</v>
      </c>
      <c r="K442" t="s">
        <v>170</v>
      </c>
      <c r="L442" s="160">
        <v>45597</v>
      </c>
      <c r="M442" s="52">
        <f>IF(H442&gt;0,IF(COUNTIF($A$2:A442,A442)&gt;1,0,1),0)</f>
        <v>0</v>
      </c>
    </row>
    <row r="443" spans="1:13" customFormat="1" x14ac:dyDescent="0.25">
      <c r="A443" t="s">
        <v>599</v>
      </c>
      <c r="B443" t="s">
        <v>167</v>
      </c>
      <c r="C443" t="s">
        <v>14</v>
      </c>
      <c r="D443" t="s">
        <v>165</v>
      </c>
      <c r="E443" t="s">
        <v>171</v>
      </c>
      <c r="F443" t="s">
        <v>163</v>
      </c>
      <c r="G443" s="177">
        <v>-1107.29</v>
      </c>
      <c r="H443" s="60">
        <v>45602</v>
      </c>
      <c r="I443" s="60">
        <v>45602</v>
      </c>
      <c r="J443" t="s">
        <v>163</v>
      </c>
      <c r="K443" t="s">
        <v>170</v>
      </c>
      <c r="L443" s="160">
        <v>45597</v>
      </c>
      <c r="M443" s="52">
        <f>IF(H443&gt;0,IF(COUNTIF($A$2:A443,A443)&gt;1,0,1),0)</f>
        <v>0</v>
      </c>
    </row>
    <row r="444" spans="1:13" customFormat="1" x14ac:dyDescent="0.25">
      <c r="A444" t="s">
        <v>598</v>
      </c>
      <c r="B444" t="s">
        <v>167</v>
      </c>
      <c r="C444" t="s">
        <v>14</v>
      </c>
      <c r="D444" t="s">
        <v>165</v>
      </c>
      <c r="E444" t="s">
        <v>171</v>
      </c>
      <c r="F444" t="s">
        <v>163</v>
      </c>
      <c r="G444" s="177">
        <v>-577.4</v>
      </c>
      <c r="H444" s="60">
        <v>45602</v>
      </c>
      <c r="I444" s="60">
        <v>45602</v>
      </c>
      <c r="J444" t="s">
        <v>163</v>
      </c>
      <c r="K444" t="s">
        <v>170</v>
      </c>
      <c r="L444" s="160">
        <v>45597</v>
      </c>
      <c r="M444" s="52">
        <f>IF(H444&gt;0,IF(COUNTIF($A$2:A444,A444)&gt;1,0,1),0)</f>
        <v>0</v>
      </c>
    </row>
    <row r="445" spans="1:13" customFormat="1" x14ac:dyDescent="0.25">
      <c r="A445" t="s">
        <v>1621</v>
      </c>
      <c r="B445" t="s">
        <v>167</v>
      </c>
      <c r="C445" t="s">
        <v>14</v>
      </c>
      <c r="D445" t="s">
        <v>165</v>
      </c>
      <c r="E445" t="s">
        <v>171</v>
      </c>
      <c r="F445" t="s">
        <v>163</v>
      </c>
      <c r="G445" s="177">
        <v>-991.6</v>
      </c>
      <c r="H445" s="60">
        <v>45603</v>
      </c>
      <c r="I445" s="60">
        <v>45603</v>
      </c>
      <c r="J445" t="s">
        <v>163</v>
      </c>
      <c r="K445" t="s">
        <v>170</v>
      </c>
      <c r="L445" s="160">
        <v>45597</v>
      </c>
      <c r="M445" s="52">
        <f>IF(H445&gt;0,IF(COUNTIF($A$2:A445,A445)&gt;1,0,1),0)</f>
        <v>1</v>
      </c>
    </row>
    <row r="446" spans="1:13" customFormat="1" x14ac:dyDescent="0.25">
      <c r="A446" t="s">
        <v>605</v>
      </c>
      <c r="B446" t="s">
        <v>167</v>
      </c>
      <c r="C446" t="s">
        <v>14</v>
      </c>
      <c r="D446" t="s">
        <v>165</v>
      </c>
      <c r="E446" t="s">
        <v>171</v>
      </c>
      <c r="F446" t="s">
        <v>163</v>
      </c>
      <c r="G446" s="177">
        <v>-34.090000000000003</v>
      </c>
      <c r="H446" s="60">
        <v>45603</v>
      </c>
      <c r="I446" s="60">
        <v>45603</v>
      </c>
      <c r="J446" t="s">
        <v>163</v>
      </c>
      <c r="K446" t="s">
        <v>170</v>
      </c>
      <c r="L446" s="160">
        <v>45597</v>
      </c>
      <c r="M446" s="52">
        <f>IF(H446&gt;0,IF(COUNTIF($A$2:A446,A446)&gt;1,0,1),0)</f>
        <v>0</v>
      </c>
    </row>
    <row r="447" spans="1:13" customFormat="1" x14ac:dyDescent="0.25">
      <c r="A447" t="s">
        <v>604</v>
      </c>
      <c r="B447" t="s">
        <v>167</v>
      </c>
      <c r="C447" t="s">
        <v>14</v>
      </c>
      <c r="D447" t="s">
        <v>165</v>
      </c>
      <c r="E447" t="s">
        <v>171</v>
      </c>
      <c r="F447" t="s">
        <v>163</v>
      </c>
      <c r="G447" s="177">
        <v>-2.0699999999999998</v>
      </c>
      <c r="H447" s="60">
        <v>45603</v>
      </c>
      <c r="I447" s="60">
        <v>45603</v>
      </c>
      <c r="J447" t="s">
        <v>163</v>
      </c>
      <c r="K447" t="s">
        <v>170</v>
      </c>
      <c r="L447" s="160">
        <v>45597</v>
      </c>
      <c r="M447" s="52">
        <f>IF(H447&gt;0,IF(COUNTIF($A$2:A447,A447)&gt;1,0,1),0)</f>
        <v>0</v>
      </c>
    </row>
    <row r="448" spans="1:13" customFormat="1" x14ac:dyDescent="0.25">
      <c r="A448" t="s">
        <v>600</v>
      </c>
      <c r="B448" t="s">
        <v>167</v>
      </c>
      <c r="C448" t="s">
        <v>14</v>
      </c>
      <c r="D448" t="s">
        <v>165</v>
      </c>
      <c r="E448" t="s">
        <v>171</v>
      </c>
      <c r="F448" t="s">
        <v>163</v>
      </c>
      <c r="G448" s="177">
        <v>-1.03</v>
      </c>
      <c r="H448" s="60">
        <v>45603</v>
      </c>
      <c r="I448" s="60">
        <v>45603</v>
      </c>
      <c r="J448" t="s">
        <v>163</v>
      </c>
      <c r="K448" t="s">
        <v>170</v>
      </c>
      <c r="L448" s="160">
        <v>45597</v>
      </c>
      <c r="M448" s="52">
        <f>IF(H448&gt;0,IF(COUNTIF($A$2:A448,A448)&gt;1,0,1),0)</f>
        <v>0</v>
      </c>
    </row>
    <row r="449" spans="1:13" customFormat="1" x14ac:dyDescent="0.25">
      <c r="A449" t="s">
        <v>621</v>
      </c>
      <c r="B449" t="s">
        <v>167</v>
      </c>
      <c r="C449" t="s">
        <v>14</v>
      </c>
      <c r="D449" t="s">
        <v>165</v>
      </c>
      <c r="E449" t="s">
        <v>171</v>
      </c>
      <c r="F449" t="s">
        <v>163</v>
      </c>
      <c r="G449" s="177">
        <v>-3.1</v>
      </c>
      <c r="H449" s="60">
        <v>45603</v>
      </c>
      <c r="I449" s="60">
        <v>45603</v>
      </c>
      <c r="J449" t="s">
        <v>163</v>
      </c>
      <c r="K449" t="s">
        <v>170</v>
      </c>
      <c r="L449" s="160">
        <v>45597</v>
      </c>
      <c r="M449" s="52">
        <f>IF(H449&gt;0,IF(COUNTIF($A$2:A449,A449)&gt;1,0,1),0)</f>
        <v>0</v>
      </c>
    </row>
    <row r="450" spans="1:13" customFormat="1" x14ac:dyDescent="0.25">
      <c r="A450" t="s">
        <v>620</v>
      </c>
      <c r="B450" t="s">
        <v>167</v>
      </c>
      <c r="C450" t="s">
        <v>14</v>
      </c>
      <c r="D450" t="s">
        <v>165</v>
      </c>
      <c r="E450" t="s">
        <v>171</v>
      </c>
      <c r="F450" t="s">
        <v>163</v>
      </c>
      <c r="G450" s="177">
        <v>-45.45</v>
      </c>
      <c r="H450" s="60">
        <v>45603</v>
      </c>
      <c r="I450" s="60">
        <v>45603</v>
      </c>
      <c r="J450" t="s">
        <v>163</v>
      </c>
      <c r="K450" t="s">
        <v>170</v>
      </c>
      <c r="L450" s="160">
        <v>45597</v>
      </c>
      <c r="M450" s="52">
        <f>IF(H450&gt;0,IF(COUNTIF($A$2:A450,A450)&gt;1,0,1),0)</f>
        <v>0</v>
      </c>
    </row>
    <row r="451" spans="1:13" customFormat="1" x14ac:dyDescent="0.25">
      <c r="A451" t="s">
        <v>619</v>
      </c>
      <c r="B451" t="s">
        <v>167</v>
      </c>
      <c r="C451" t="s">
        <v>14</v>
      </c>
      <c r="D451" t="s">
        <v>165</v>
      </c>
      <c r="E451" t="s">
        <v>171</v>
      </c>
      <c r="F451" t="s">
        <v>163</v>
      </c>
      <c r="G451" s="177">
        <v>-10.79</v>
      </c>
      <c r="H451" s="60">
        <v>45603</v>
      </c>
      <c r="I451" s="60">
        <v>45603</v>
      </c>
      <c r="J451" t="s">
        <v>163</v>
      </c>
      <c r="K451" t="s">
        <v>170</v>
      </c>
      <c r="L451" s="160">
        <v>45597</v>
      </c>
      <c r="M451" s="52">
        <f>IF(H451&gt;0,IF(COUNTIF($A$2:A451,A451)&gt;1,0,1),0)</f>
        <v>0</v>
      </c>
    </row>
    <row r="452" spans="1:13" customFormat="1" x14ac:dyDescent="0.25">
      <c r="A452" t="s">
        <v>639</v>
      </c>
      <c r="B452" t="s">
        <v>167</v>
      </c>
      <c r="C452" t="s">
        <v>14</v>
      </c>
      <c r="D452" t="s">
        <v>165</v>
      </c>
      <c r="E452" t="s">
        <v>171</v>
      </c>
      <c r="F452" t="s">
        <v>163</v>
      </c>
      <c r="G452" s="177">
        <v>-24.79</v>
      </c>
      <c r="H452" s="60">
        <v>45603</v>
      </c>
      <c r="I452" s="60">
        <v>45603</v>
      </c>
      <c r="J452" t="s">
        <v>163</v>
      </c>
      <c r="K452" t="s">
        <v>170</v>
      </c>
      <c r="L452" s="160">
        <v>45597</v>
      </c>
      <c r="M452" s="52">
        <f>IF(H452&gt;0,IF(COUNTIF($A$2:A452,A452)&gt;1,0,1),0)</f>
        <v>0</v>
      </c>
    </row>
    <row r="453" spans="1:13" customFormat="1" x14ac:dyDescent="0.25">
      <c r="A453" t="s">
        <v>638</v>
      </c>
      <c r="B453" t="s">
        <v>167</v>
      </c>
      <c r="C453" t="s">
        <v>14</v>
      </c>
      <c r="D453" t="s">
        <v>165</v>
      </c>
      <c r="E453" t="s">
        <v>171</v>
      </c>
      <c r="F453" t="s">
        <v>163</v>
      </c>
      <c r="G453" s="177">
        <v>-20.66</v>
      </c>
      <c r="H453" s="60">
        <v>45603</v>
      </c>
      <c r="I453" s="60">
        <v>45603</v>
      </c>
      <c r="J453" t="s">
        <v>163</v>
      </c>
      <c r="K453" t="s">
        <v>170</v>
      </c>
      <c r="L453" s="160">
        <v>45597</v>
      </c>
      <c r="M453" s="52">
        <f>IF(H453&gt;0,IF(COUNTIF($A$2:A453,A453)&gt;1,0,1),0)</f>
        <v>0</v>
      </c>
    </row>
    <row r="454" spans="1:13" customFormat="1" x14ac:dyDescent="0.25">
      <c r="A454" t="s">
        <v>637</v>
      </c>
      <c r="B454" t="s">
        <v>167</v>
      </c>
      <c r="C454" t="s">
        <v>14</v>
      </c>
      <c r="D454" t="s">
        <v>165</v>
      </c>
      <c r="E454" t="s">
        <v>171</v>
      </c>
      <c r="F454" t="s">
        <v>163</v>
      </c>
      <c r="G454" s="177">
        <v>-6.2</v>
      </c>
      <c r="H454" s="60">
        <v>45603</v>
      </c>
      <c r="I454" s="60">
        <v>45603</v>
      </c>
      <c r="J454" t="s">
        <v>163</v>
      </c>
      <c r="K454" t="s">
        <v>170</v>
      </c>
      <c r="L454" s="160">
        <v>45597</v>
      </c>
      <c r="M454" s="52">
        <f>IF(H454&gt;0,IF(COUNTIF($A$2:A454,A454)&gt;1,0,1),0)</f>
        <v>0</v>
      </c>
    </row>
    <row r="455" spans="1:13" customFormat="1" x14ac:dyDescent="0.25">
      <c r="A455" t="s">
        <v>586</v>
      </c>
      <c r="B455" t="s">
        <v>167</v>
      </c>
      <c r="C455" t="s">
        <v>14</v>
      </c>
      <c r="D455" t="s">
        <v>165</v>
      </c>
      <c r="E455" t="s">
        <v>171</v>
      </c>
      <c r="F455" t="s">
        <v>163</v>
      </c>
      <c r="G455" s="177">
        <v>-167.33</v>
      </c>
      <c r="H455" s="60">
        <v>45603</v>
      </c>
      <c r="I455" s="60">
        <v>45603</v>
      </c>
      <c r="J455" t="s">
        <v>163</v>
      </c>
      <c r="K455" t="s">
        <v>170</v>
      </c>
      <c r="L455" s="160">
        <v>45597</v>
      </c>
      <c r="M455" s="52">
        <f>IF(H455&gt;0,IF(COUNTIF($A$2:A455,A455)&gt;1,0,1),0)</f>
        <v>0</v>
      </c>
    </row>
    <row r="456" spans="1:13" customFormat="1" x14ac:dyDescent="0.25">
      <c r="A456" t="s">
        <v>591</v>
      </c>
      <c r="B456" t="s">
        <v>167</v>
      </c>
      <c r="C456" t="s">
        <v>14</v>
      </c>
      <c r="D456" t="s">
        <v>165</v>
      </c>
      <c r="E456" t="s">
        <v>171</v>
      </c>
      <c r="F456" t="s">
        <v>163</v>
      </c>
      <c r="G456" s="177">
        <v>-1546.92</v>
      </c>
      <c r="H456" s="60">
        <v>45607</v>
      </c>
      <c r="I456" s="60">
        <v>45607</v>
      </c>
      <c r="J456" t="s">
        <v>163</v>
      </c>
      <c r="K456" t="s">
        <v>170</v>
      </c>
      <c r="L456" s="160">
        <v>45597</v>
      </c>
      <c r="M456" s="52">
        <f>IF(H456&gt;0,IF(COUNTIF($A$2:A456,A456)&gt;1,0,1),0)</f>
        <v>0</v>
      </c>
    </row>
    <row r="457" spans="1:13" customFormat="1" x14ac:dyDescent="0.25">
      <c r="A457" t="s">
        <v>590</v>
      </c>
      <c r="B457" t="s">
        <v>167</v>
      </c>
      <c r="C457" t="s">
        <v>14</v>
      </c>
      <c r="D457" t="s">
        <v>165</v>
      </c>
      <c r="E457" t="s">
        <v>171</v>
      </c>
      <c r="F457" t="s">
        <v>163</v>
      </c>
      <c r="G457" s="177">
        <v>-39.83</v>
      </c>
      <c r="H457" s="60">
        <v>45607</v>
      </c>
      <c r="I457" s="60">
        <v>45607</v>
      </c>
      <c r="J457" t="s">
        <v>163</v>
      </c>
      <c r="K457" t="s">
        <v>170</v>
      </c>
      <c r="L457" s="160">
        <v>45597</v>
      </c>
      <c r="M457" s="52">
        <f>IF(H457&gt;0,IF(COUNTIF($A$2:A457,A457)&gt;1,0,1),0)</f>
        <v>0</v>
      </c>
    </row>
    <row r="458" spans="1:13" customFormat="1" x14ac:dyDescent="0.25">
      <c r="A458" t="s">
        <v>1620</v>
      </c>
      <c r="B458" t="s">
        <v>167</v>
      </c>
      <c r="C458" t="s">
        <v>14</v>
      </c>
      <c r="D458" t="s">
        <v>165</v>
      </c>
      <c r="E458" t="s">
        <v>171</v>
      </c>
      <c r="F458" t="s">
        <v>163</v>
      </c>
      <c r="G458" s="177">
        <v>-3.1</v>
      </c>
      <c r="H458" s="60">
        <v>45607</v>
      </c>
      <c r="I458" s="60">
        <v>45607</v>
      </c>
      <c r="J458" t="s">
        <v>163</v>
      </c>
      <c r="K458" t="s">
        <v>170</v>
      </c>
      <c r="L458" s="160">
        <v>45597</v>
      </c>
      <c r="M458" s="52">
        <f>IF(H458&gt;0,IF(COUNTIF($A$2:A458,A458)&gt;1,0,1),0)</f>
        <v>1</v>
      </c>
    </row>
    <row r="459" spans="1:13" customFormat="1" x14ac:dyDescent="0.25">
      <c r="A459" t="s">
        <v>584</v>
      </c>
      <c r="B459" t="s">
        <v>167</v>
      </c>
      <c r="C459" t="s">
        <v>14</v>
      </c>
      <c r="D459" t="s">
        <v>165</v>
      </c>
      <c r="E459" t="s">
        <v>171</v>
      </c>
      <c r="F459" t="s">
        <v>163</v>
      </c>
      <c r="G459" s="177">
        <v>-14.46</v>
      </c>
      <c r="H459" s="60">
        <v>45607</v>
      </c>
      <c r="I459" s="60">
        <v>45607</v>
      </c>
      <c r="J459" t="s">
        <v>163</v>
      </c>
      <c r="K459" t="s">
        <v>170</v>
      </c>
      <c r="L459" s="160">
        <v>45597</v>
      </c>
      <c r="M459" s="52">
        <f>IF(H459&gt;0,IF(COUNTIF($A$2:A459,A459)&gt;1,0,1),0)</f>
        <v>0</v>
      </c>
    </row>
    <row r="460" spans="1:13" customFormat="1" x14ac:dyDescent="0.25">
      <c r="A460" t="s">
        <v>583</v>
      </c>
      <c r="B460" t="s">
        <v>167</v>
      </c>
      <c r="C460" t="s">
        <v>14</v>
      </c>
      <c r="D460" t="s">
        <v>165</v>
      </c>
      <c r="E460" t="s">
        <v>171</v>
      </c>
      <c r="F460" t="s">
        <v>163</v>
      </c>
      <c r="G460" s="177">
        <v>-42.35</v>
      </c>
      <c r="H460" s="60">
        <v>45607</v>
      </c>
      <c r="I460" s="60">
        <v>45607</v>
      </c>
      <c r="J460" t="s">
        <v>163</v>
      </c>
      <c r="K460" t="s">
        <v>170</v>
      </c>
      <c r="L460" s="160">
        <v>45597</v>
      </c>
      <c r="M460" s="52">
        <f>IF(H460&gt;0,IF(COUNTIF($A$2:A460,A460)&gt;1,0,1),0)</f>
        <v>0</v>
      </c>
    </row>
    <row r="461" spans="1:13" customFormat="1" x14ac:dyDescent="0.25">
      <c r="A461" t="s">
        <v>596</v>
      </c>
      <c r="B461" t="s">
        <v>167</v>
      </c>
      <c r="C461" t="s">
        <v>14</v>
      </c>
      <c r="D461" t="s">
        <v>165</v>
      </c>
      <c r="E461" t="s">
        <v>171</v>
      </c>
      <c r="F461" t="s">
        <v>163</v>
      </c>
      <c r="G461" s="177">
        <v>-344.91</v>
      </c>
      <c r="H461" s="60">
        <v>45608</v>
      </c>
      <c r="I461" s="60">
        <v>45608</v>
      </c>
      <c r="J461" t="s">
        <v>163</v>
      </c>
      <c r="K461" t="s">
        <v>170</v>
      </c>
      <c r="L461" s="160">
        <v>45597</v>
      </c>
      <c r="M461" s="52">
        <f>IF(H461&gt;0,IF(COUNTIF($A$2:A461,A461)&gt;1,0,1),0)</f>
        <v>0</v>
      </c>
    </row>
    <row r="462" spans="1:13" customFormat="1" x14ac:dyDescent="0.25">
      <c r="A462" t="s">
        <v>1619</v>
      </c>
      <c r="B462" t="s">
        <v>167</v>
      </c>
      <c r="C462" t="s">
        <v>14</v>
      </c>
      <c r="D462" t="s">
        <v>165</v>
      </c>
      <c r="E462" t="s">
        <v>171</v>
      </c>
      <c r="F462" t="s">
        <v>163</v>
      </c>
      <c r="G462" s="177">
        <v>-5.16</v>
      </c>
      <c r="H462" s="60">
        <v>45608</v>
      </c>
      <c r="I462" s="60">
        <v>45608</v>
      </c>
      <c r="J462" t="s">
        <v>163</v>
      </c>
      <c r="K462" t="s">
        <v>170</v>
      </c>
      <c r="L462" s="160">
        <v>45597</v>
      </c>
      <c r="M462" s="52">
        <f>IF(H462&gt;0,IF(COUNTIF($A$2:A462,A462)&gt;1,0,1),0)</f>
        <v>1</v>
      </c>
    </row>
    <row r="463" spans="1:13" customFormat="1" x14ac:dyDescent="0.25">
      <c r="A463" t="s">
        <v>189</v>
      </c>
      <c r="B463" t="s">
        <v>167</v>
      </c>
      <c r="C463" t="s">
        <v>14</v>
      </c>
      <c r="D463" t="s">
        <v>165</v>
      </c>
      <c r="E463" t="s">
        <v>171</v>
      </c>
      <c r="F463" t="s">
        <v>163</v>
      </c>
      <c r="G463" s="177">
        <v>-81.599999999999994</v>
      </c>
      <c r="H463" s="60">
        <v>45609</v>
      </c>
      <c r="I463" s="60">
        <v>45609</v>
      </c>
      <c r="J463" t="s">
        <v>163</v>
      </c>
      <c r="K463" t="s">
        <v>170</v>
      </c>
      <c r="L463" s="160">
        <v>45597</v>
      </c>
      <c r="M463" s="52">
        <f>IF(H463&gt;0,IF(COUNTIF($A$2:A463,A463)&gt;1,0,1),0)</f>
        <v>0</v>
      </c>
    </row>
    <row r="464" spans="1:13" customFormat="1" x14ac:dyDescent="0.25">
      <c r="A464" t="s">
        <v>206</v>
      </c>
      <c r="B464" t="s">
        <v>167</v>
      </c>
      <c r="C464" t="s">
        <v>14</v>
      </c>
      <c r="D464" t="s">
        <v>165</v>
      </c>
      <c r="E464" t="s">
        <v>171</v>
      </c>
      <c r="F464" t="s">
        <v>163</v>
      </c>
      <c r="G464" s="177">
        <v>-1868.55</v>
      </c>
      <c r="H464" s="60">
        <v>45609</v>
      </c>
      <c r="I464" s="60">
        <v>45609</v>
      </c>
      <c r="J464" t="s">
        <v>163</v>
      </c>
      <c r="K464" t="s">
        <v>170</v>
      </c>
      <c r="L464" s="160">
        <v>45597</v>
      </c>
      <c r="M464" s="52">
        <f>IF(H464&gt;0,IF(COUNTIF($A$2:A464,A464)&gt;1,0,1),0)</f>
        <v>0</v>
      </c>
    </row>
    <row r="465" spans="1:13" customFormat="1" x14ac:dyDescent="0.25">
      <c r="A465" t="s">
        <v>607</v>
      </c>
      <c r="B465" t="s">
        <v>167</v>
      </c>
      <c r="C465" t="s">
        <v>14</v>
      </c>
      <c r="D465" t="s">
        <v>165</v>
      </c>
      <c r="E465" t="s">
        <v>171</v>
      </c>
      <c r="F465" t="s">
        <v>163</v>
      </c>
      <c r="G465" s="177">
        <v>-1590.7</v>
      </c>
      <c r="H465" s="60">
        <v>45609</v>
      </c>
      <c r="I465" s="60">
        <v>45609</v>
      </c>
      <c r="J465" t="s">
        <v>163</v>
      </c>
      <c r="K465" t="s">
        <v>170</v>
      </c>
      <c r="L465" s="160">
        <v>45597</v>
      </c>
      <c r="M465" s="52">
        <f>IF(H465&gt;0,IF(COUNTIF($A$2:A465,A465)&gt;1,0,1),0)</f>
        <v>0</v>
      </c>
    </row>
    <row r="466" spans="1:13" customFormat="1" x14ac:dyDescent="0.25">
      <c r="A466" t="s">
        <v>589</v>
      </c>
      <c r="B466" t="s">
        <v>167</v>
      </c>
      <c r="C466" t="s">
        <v>14</v>
      </c>
      <c r="D466" t="s">
        <v>165</v>
      </c>
      <c r="E466" t="s">
        <v>171</v>
      </c>
      <c r="F466" t="s">
        <v>163</v>
      </c>
      <c r="G466" s="177">
        <v>-31.07</v>
      </c>
      <c r="H466" s="60">
        <v>45609</v>
      </c>
      <c r="I466" s="60">
        <v>45609</v>
      </c>
      <c r="J466" t="s">
        <v>163</v>
      </c>
      <c r="K466" t="s">
        <v>170</v>
      </c>
      <c r="L466" s="160">
        <v>45597</v>
      </c>
      <c r="M466" s="52">
        <f>IF(H466&gt;0,IF(COUNTIF($A$2:A466,A466)&gt;1,0,1),0)</f>
        <v>0</v>
      </c>
    </row>
    <row r="467" spans="1:13" customFormat="1" x14ac:dyDescent="0.25">
      <c r="A467" t="s">
        <v>588</v>
      </c>
      <c r="B467" t="s">
        <v>167</v>
      </c>
      <c r="C467" t="s">
        <v>14</v>
      </c>
      <c r="D467" t="s">
        <v>165</v>
      </c>
      <c r="E467" t="s">
        <v>171</v>
      </c>
      <c r="F467" t="s">
        <v>163</v>
      </c>
      <c r="G467" s="177">
        <v>-14.34</v>
      </c>
      <c r="H467" s="60">
        <v>45609</v>
      </c>
      <c r="I467" s="60">
        <v>45609</v>
      </c>
      <c r="J467" t="s">
        <v>163</v>
      </c>
      <c r="K467" t="s">
        <v>170</v>
      </c>
      <c r="L467" s="160">
        <v>45597</v>
      </c>
      <c r="M467" s="52">
        <f>IF(H467&gt;0,IF(COUNTIF($A$2:A467,A467)&gt;1,0,1),0)</f>
        <v>0</v>
      </c>
    </row>
    <row r="468" spans="1:13" customFormat="1" x14ac:dyDescent="0.25">
      <c r="A468" t="s">
        <v>587</v>
      </c>
      <c r="B468" t="s">
        <v>167</v>
      </c>
      <c r="C468" t="s">
        <v>14</v>
      </c>
      <c r="D468" t="s">
        <v>165</v>
      </c>
      <c r="E468" t="s">
        <v>171</v>
      </c>
      <c r="F468" t="s">
        <v>163</v>
      </c>
      <c r="G468" s="177">
        <v>-103.55</v>
      </c>
      <c r="H468" s="60">
        <v>45609</v>
      </c>
      <c r="I468" s="60">
        <v>45609</v>
      </c>
      <c r="J468" t="s">
        <v>163</v>
      </c>
      <c r="K468" t="s">
        <v>170</v>
      </c>
      <c r="L468" s="160">
        <v>45597</v>
      </c>
      <c r="M468" s="52">
        <f>IF(H468&gt;0,IF(COUNTIF($A$2:A468,A468)&gt;1,0,1),0)</f>
        <v>0</v>
      </c>
    </row>
    <row r="469" spans="1:13" customFormat="1" x14ac:dyDescent="0.25">
      <c r="A469" t="s">
        <v>595</v>
      </c>
      <c r="B469" t="s">
        <v>167</v>
      </c>
      <c r="C469" t="s">
        <v>14</v>
      </c>
      <c r="D469" t="s">
        <v>165</v>
      </c>
      <c r="E469" t="s">
        <v>171</v>
      </c>
      <c r="F469" t="s">
        <v>163</v>
      </c>
      <c r="G469" s="177">
        <v>-241.36</v>
      </c>
      <c r="H469" s="60">
        <v>45610</v>
      </c>
      <c r="I469" s="60">
        <v>45610</v>
      </c>
      <c r="J469" t="s">
        <v>163</v>
      </c>
      <c r="K469" t="s">
        <v>170</v>
      </c>
      <c r="L469" s="160">
        <v>45597</v>
      </c>
      <c r="M469" s="52">
        <f>IF(H469&gt;0,IF(COUNTIF($A$2:A469,A469)&gt;1,0,1),0)</f>
        <v>0</v>
      </c>
    </row>
    <row r="470" spans="1:13" customFormat="1" x14ac:dyDescent="0.25">
      <c r="A470" t="s">
        <v>585</v>
      </c>
      <c r="B470" t="s">
        <v>167</v>
      </c>
      <c r="C470" t="s">
        <v>14</v>
      </c>
      <c r="D470" t="s">
        <v>165</v>
      </c>
      <c r="E470" t="s">
        <v>171</v>
      </c>
      <c r="F470" t="s">
        <v>163</v>
      </c>
      <c r="G470" s="177">
        <v>-8.26</v>
      </c>
      <c r="H470" s="60">
        <v>45614</v>
      </c>
      <c r="I470" s="60">
        <v>45614</v>
      </c>
      <c r="J470" t="s">
        <v>163</v>
      </c>
      <c r="K470" t="s">
        <v>170</v>
      </c>
      <c r="L470" s="160">
        <v>45597</v>
      </c>
      <c r="M470" s="52">
        <f>IF(H470&gt;0,IF(COUNTIF($A$2:A470,A470)&gt;1,0,1),0)</f>
        <v>0</v>
      </c>
    </row>
    <row r="471" spans="1:13" customFormat="1" x14ac:dyDescent="0.25">
      <c r="A471" t="s">
        <v>594</v>
      </c>
      <c r="B471" t="s">
        <v>167</v>
      </c>
      <c r="C471" t="s">
        <v>14</v>
      </c>
      <c r="D471" t="s">
        <v>165</v>
      </c>
      <c r="E471" t="s">
        <v>171</v>
      </c>
      <c r="F471" t="s">
        <v>163</v>
      </c>
      <c r="G471" s="177">
        <v>-25.82</v>
      </c>
      <c r="H471" s="60">
        <v>45614</v>
      </c>
      <c r="I471" s="60">
        <v>45614</v>
      </c>
      <c r="J471" t="s">
        <v>163</v>
      </c>
      <c r="K471" t="s">
        <v>170</v>
      </c>
      <c r="L471" s="160">
        <v>45597</v>
      </c>
      <c r="M471" s="52">
        <f>IF(H471&gt;0,IF(COUNTIF($A$2:A471,A471)&gt;1,0,1),0)</f>
        <v>0</v>
      </c>
    </row>
    <row r="472" spans="1:13" customFormat="1" x14ac:dyDescent="0.25">
      <c r="A472" t="s">
        <v>593</v>
      </c>
      <c r="B472" t="s">
        <v>167</v>
      </c>
      <c r="C472" t="s">
        <v>14</v>
      </c>
      <c r="D472" t="s">
        <v>165</v>
      </c>
      <c r="E472" t="s">
        <v>171</v>
      </c>
      <c r="F472" t="s">
        <v>163</v>
      </c>
      <c r="G472" s="177">
        <v>-19.63</v>
      </c>
      <c r="H472" s="60">
        <v>45614</v>
      </c>
      <c r="I472" s="60">
        <v>45614</v>
      </c>
      <c r="J472" t="s">
        <v>163</v>
      </c>
      <c r="K472" t="s">
        <v>170</v>
      </c>
      <c r="L472" s="160">
        <v>45597</v>
      </c>
      <c r="M472" s="52">
        <f>IF(H472&gt;0,IF(COUNTIF($A$2:A472,A472)&gt;1,0,1),0)</f>
        <v>0</v>
      </c>
    </row>
    <row r="473" spans="1:13" customFormat="1" x14ac:dyDescent="0.25">
      <c r="A473" t="s">
        <v>592</v>
      </c>
      <c r="B473" t="s">
        <v>167</v>
      </c>
      <c r="C473" t="s">
        <v>14</v>
      </c>
      <c r="D473" t="s">
        <v>165</v>
      </c>
      <c r="E473" t="s">
        <v>171</v>
      </c>
      <c r="F473" t="s">
        <v>163</v>
      </c>
      <c r="G473" s="177">
        <v>-360.49</v>
      </c>
      <c r="H473" s="60">
        <v>45614</v>
      </c>
      <c r="I473" s="60">
        <v>45614</v>
      </c>
      <c r="J473" t="s">
        <v>163</v>
      </c>
      <c r="K473" t="s">
        <v>170</v>
      </c>
      <c r="L473" s="160">
        <v>45597</v>
      </c>
      <c r="M473" s="52">
        <f>IF(H473&gt;0,IF(COUNTIF($A$2:A473,A473)&gt;1,0,1),0)</f>
        <v>0</v>
      </c>
    </row>
    <row r="474" spans="1:13" customFormat="1" x14ac:dyDescent="0.25">
      <c r="A474" t="s">
        <v>611</v>
      </c>
      <c r="B474" t="s">
        <v>167</v>
      </c>
      <c r="C474" t="s">
        <v>14</v>
      </c>
      <c r="D474" t="s">
        <v>165</v>
      </c>
      <c r="E474" t="s">
        <v>171</v>
      </c>
      <c r="F474" t="s">
        <v>163</v>
      </c>
      <c r="G474" s="177">
        <v>-1.03</v>
      </c>
      <c r="H474" s="60">
        <v>45615</v>
      </c>
      <c r="I474" s="60">
        <v>45615</v>
      </c>
      <c r="J474" t="s">
        <v>163</v>
      </c>
      <c r="K474" t="s">
        <v>170</v>
      </c>
      <c r="L474" s="160">
        <v>45597</v>
      </c>
      <c r="M474" s="52">
        <f>IF(H474&gt;0,IF(COUNTIF($A$2:A474,A474)&gt;1,0,1),0)</f>
        <v>0</v>
      </c>
    </row>
    <row r="475" spans="1:13" customFormat="1" x14ac:dyDescent="0.25">
      <c r="A475" t="s">
        <v>610</v>
      </c>
      <c r="B475" t="s">
        <v>167</v>
      </c>
      <c r="C475" t="s">
        <v>14</v>
      </c>
      <c r="D475" t="s">
        <v>165</v>
      </c>
      <c r="E475" t="s">
        <v>171</v>
      </c>
      <c r="F475" t="s">
        <v>163</v>
      </c>
      <c r="G475" s="177">
        <v>-88.83</v>
      </c>
      <c r="H475" s="60">
        <v>45615</v>
      </c>
      <c r="I475" s="60">
        <v>45615</v>
      </c>
      <c r="J475" t="s">
        <v>163</v>
      </c>
      <c r="K475" t="s">
        <v>170</v>
      </c>
      <c r="L475" s="160">
        <v>45597</v>
      </c>
      <c r="M475" s="52">
        <f>IF(H475&gt;0,IF(COUNTIF($A$2:A475,A475)&gt;1,0,1),0)</f>
        <v>0</v>
      </c>
    </row>
    <row r="476" spans="1:13" customFormat="1" x14ac:dyDescent="0.25">
      <c r="A476" t="s">
        <v>609</v>
      </c>
      <c r="B476" t="s">
        <v>167</v>
      </c>
      <c r="C476" t="s">
        <v>14</v>
      </c>
      <c r="D476" t="s">
        <v>165</v>
      </c>
      <c r="E476" t="s">
        <v>171</v>
      </c>
      <c r="F476" t="s">
        <v>163</v>
      </c>
      <c r="G476" s="177">
        <v>-271.66000000000003</v>
      </c>
      <c r="H476" s="60">
        <v>45615</v>
      </c>
      <c r="I476" s="60">
        <v>45615</v>
      </c>
      <c r="J476" t="s">
        <v>163</v>
      </c>
      <c r="K476" t="s">
        <v>170</v>
      </c>
      <c r="L476" s="160">
        <v>45597</v>
      </c>
      <c r="M476" s="52">
        <f>IF(H476&gt;0,IF(COUNTIF($A$2:A476,A476)&gt;1,0,1),0)</f>
        <v>0</v>
      </c>
    </row>
    <row r="477" spans="1:13" customFormat="1" x14ac:dyDescent="0.25">
      <c r="A477" t="s">
        <v>1618</v>
      </c>
      <c r="B477" t="s">
        <v>167</v>
      </c>
      <c r="C477" t="s">
        <v>14</v>
      </c>
      <c r="D477" t="s">
        <v>165</v>
      </c>
      <c r="E477" t="s">
        <v>171</v>
      </c>
      <c r="F477" t="s">
        <v>163</v>
      </c>
      <c r="G477" s="177">
        <v>-45.45</v>
      </c>
      <c r="H477" s="60">
        <v>45616</v>
      </c>
      <c r="I477" s="60">
        <v>45616</v>
      </c>
      <c r="J477" t="s">
        <v>163</v>
      </c>
      <c r="K477" t="s">
        <v>170</v>
      </c>
      <c r="L477" s="160">
        <v>45597</v>
      </c>
      <c r="M477" s="52">
        <f>IF(H477&gt;0,IF(COUNTIF($A$2:A477,A477)&gt;1,0,1),0)</f>
        <v>1</v>
      </c>
    </row>
    <row r="478" spans="1:13" customFormat="1" x14ac:dyDescent="0.25">
      <c r="A478" t="s">
        <v>570</v>
      </c>
      <c r="B478" t="s">
        <v>167</v>
      </c>
      <c r="C478" t="s">
        <v>14</v>
      </c>
      <c r="D478" t="s">
        <v>165</v>
      </c>
      <c r="E478" t="s">
        <v>171</v>
      </c>
      <c r="F478" t="s">
        <v>163</v>
      </c>
      <c r="G478" s="177">
        <v>-98.13</v>
      </c>
      <c r="H478" s="60">
        <v>45616</v>
      </c>
      <c r="I478" s="60">
        <v>45616</v>
      </c>
      <c r="J478" t="s">
        <v>163</v>
      </c>
      <c r="K478" t="s">
        <v>170</v>
      </c>
      <c r="L478" s="160">
        <v>45597</v>
      </c>
      <c r="M478" s="52">
        <f>IF(H478&gt;0,IF(COUNTIF($A$2:A478,A478)&gt;1,0,1),0)</f>
        <v>0</v>
      </c>
    </row>
    <row r="479" spans="1:13" customFormat="1" x14ac:dyDescent="0.25">
      <c r="A479" t="s">
        <v>568</v>
      </c>
      <c r="B479" t="s">
        <v>167</v>
      </c>
      <c r="C479" t="s">
        <v>14</v>
      </c>
      <c r="D479" t="s">
        <v>165</v>
      </c>
      <c r="E479" t="s">
        <v>171</v>
      </c>
      <c r="F479" t="s">
        <v>163</v>
      </c>
      <c r="G479" s="177">
        <v>-1415.1</v>
      </c>
      <c r="H479" s="60">
        <v>45618</v>
      </c>
      <c r="I479" s="60">
        <v>45618</v>
      </c>
      <c r="J479" t="s">
        <v>163</v>
      </c>
      <c r="K479" t="s">
        <v>170</v>
      </c>
      <c r="L479" s="160">
        <v>45597</v>
      </c>
      <c r="M479" s="52">
        <f>IF(H479&gt;0,IF(COUNTIF($A$2:A479,A479)&gt;1,0,1),0)</f>
        <v>0</v>
      </c>
    </row>
    <row r="480" spans="1:13" customFormat="1" x14ac:dyDescent="0.25">
      <c r="A480" t="s">
        <v>582</v>
      </c>
      <c r="B480" t="s">
        <v>167</v>
      </c>
      <c r="C480" t="s">
        <v>14</v>
      </c>
      <c r="D480" t="s">
        <v>165</v>
      </c>
      <c r="E480" t="s">
        <v>171</v>
      </c>
      <c r="F480" t="s">
        <v>163</v>
      </c>
      <c r="G480" s="177">
        <v>-3.1</v>
      </c>
      <c r="H480" s="60">
        <v>45618</v>
      </c>
      <c r="I480" s="60">
        <v>45618</v>
      </c>
      <c r="J480" t="s">
        <v>163</v>
      </c>
      <c r="K480" t="s">
        <v>170</v>
      </c>
      <c r="L480" s="160">
        <v>45597</v>
      </c>
      <c r="M480" s="52">
        <f>IF(H480&gt;0,IF(COUNTIF($A$2:A480,A480)&gt;1,0,1),0)</f>
        <v>0</v>
      </c>
    </row>
    <row r="481" spans="1:13" customFormat="1" x14ac:dyDescent="0.25">
      <c r="A481" t="s">
        <v>580</v>
      </c>
      <c r="B481" t="s">
        <v>167</v>
      </c>
      <c r="C481" t="s">
        <v>14</v>
      </c>
      <c r="D481" t="s">
        <v>165</v>
      </c>
      <c r="E481" t="s">
        <v>171</v>
      </c>
      <c r="F481" t="s">
        <v>163</v>
      </c>
      <c r="G481" s="177">
        <v>-964.75</v>
      </c>
      <c r="H481" s="60">
        <v>45622</v>
      </c>
      <c r="I481" s="60">
        <v>45622</v>
      </c>
      <c r="J481" t="s">
        <v>163</v>
      </c>
      <c r="K481" t="s">
        <v>170</v>
      </c>
      <c r="L481" s="160">
        <v>45597</v>
      </c>
      <c r="M481" s="52">
        <f>IF(H481&gt;0,IF(COUNTIF($A$2:A481,A481)&gt;1,0,1),0)</f>
        <v>0</v>
      </c>
    </row>
    <row r="482" spans="1:13" customFormat="1" x14ac:dyDescent="0.25">
      <c r="A482" t="s">
        <v>617</v>
      </c>
      <c r="B482" t="s">
        <v>167</v>
      </c>
      <c r="C482" t="s">
        <v>14</v>
      </c>
      <c r="D482" t="s">
        <v>165</v>
      </c>
      <c r="E482" t="s">
        <v>171</v>
      </c>
      <c r="F482" t="s">
        <v>163</v>
      </c>
      <c r="G482" s="177">
        <v>-402.84</v>
      </c>
      <c r="H482" s="60">
        <v>45623</v>
      </c>
      <c r="I482" s="60">
        <v>45623</v>
      </c>
      <c r="J482" t="s">
        <v>163</v>
      </c>
      <c r="K482" t="s">
        <v>170</v>
      </c>
      <c r="L482" s="160">
        <v>45597</v>
      </c>
      <c r="M482" s="52">
        <f>IF(H482&gt;0,IF(COUNTIF($A$2:A482,A482)&gt;1,0,1),0)</f>
        <v>0</v>
      </c>
    </row>
    <row r="483" spans="1:13" customFormat="1" x14ac:dyDescent="0.25">
      <c r="A483" t="s">
        <v>616</v>
      </c>
      <c r="B483" t="s">
        <v>167</v>
      </c>
      <c r="C483" t="s">
        <v>14</v>
      </c>
      <c r="D483" t="s">
        <v>165</v>
      </c>
      <c r="E483" t="s">
        <v>171</v>
      </c>
      <c r="F483" t="s">
        <v>163</v>
      </c>
      <c r="G483" s="177">
        <v>-127.05</v>
      </c>
      <c r="H483" s="60">
        <v>45623</v>
      </c>
      <c r="I483" s="60">
        <v>45623</v>
      </c>
      <c r="J483" t="s">
        <v>163</v>
      </c>
      <c r="K483" t="s">
        <v>170</v>
      </c>
      <c r="L483" s="160">
        <v>45597</v>
      </c>
      <c r="M483" s="52">
        <f>IF(H483&gt;0,IF(COUNTIF($A$2:A483,A483)&gt;1,0,1),0)</f>
        <v>0</v>
      </c>
    </row>
    <row r="484" spans="1:13" customFormat="1" x14ac:dyDescent="0.25">
      <c r="A484" t="s">
        <v>1617</v>
      </c>
      <c r="B484" t="s">
        <v>167</v>
      </c>
      <c r="C484" t="s">
        <v>14</v>
      </c>
      <c r="D484" t="s">
        <v>165</v>
      </c>
      <c r="E484" t="s">
        <v>171</v>
      </c>
      <c r="F484" t="s">
        <v>163</v>
      </c>
      <c r="G484" s="177">
        <v>-30.99</v>
      </c>
      <c r="H484" s="60">
        <v>45623</v>
      </c>
      <c r="I484" s="60">
        <v>45623</v>
      </c>
      <c r="J484" t="s">
        <v>163</v>
      </c>
      <c r="K484" t="s">
        <v>170</v>
      </c>
      <c r="L484" s="160">
        <v>45597</v>
      </c>
      <c r="M484" s="52">
        <f>IF(H484&gt;0,IF(COUNTIF($A$2:A484,A484)&gt;1,0,1),0)</f>
        <v>1</v>
      </c>
    </row>
    <row r="485" spans="1:13" customFormat="1" x14ac:dyDescent="0.25">
      <c r="A485" t="s">
        <v>615</v>
      </c>
      <c r="B485" t="s">
        <v>167</v>
      </c>
      <c r="C485" t="s">
        <v>14</v>
      </c>
      <c r="D485" t="s">
        <v>165</v>
      </c>
      <c r="E485" t="s">
        <v>171</v>
      </c>
      <c r="F485" t="s">
        <v>163</v>
      </c>
      <c r="G485" s="177">
        <v>-46.48</v>
      </c>
      <c r="H485" s="60">
        <v>45623</v>
      </c>
      <c r="I485" s="60">
        <v>45623</v>
      </c>
      <c r="J485" t="s">
        <v>163</v>
      </c>
      <c r="K485" t="s">
        <v>170</v>
      </c>
      <c r="L485" s="160">
        <v>45597</v>
      </c>
      <c r="M485" s="52">
        <f>IF(H485&gt;0,IF(COUNTIF($A$2:A485,A485)&gt;1,0,1),0)</f>
        <v>0</v>
      </c>
    </row>
    <row r="486" spans="1:13" customFormat="1" x14ac:dyDescent="0.25">
      <c r="A486" t="s">
        <v>614</v>
      </c>
      <c r="B486" t="s">
        <v>167</v>
      </c>
      <c r="C486" t="s">
        <v>14</v>
      </c>
      <c r="D486" t="s">
        <v>165</v>
      </c>
      <c r="E486" t="s">
        <v>171</v>
      </c>
      <c r="F486" t="s">
        <v>163</v>
      </c>
      <c r="G486" s="177">
        <v>-108.46</v>
      </c>
      <c r="H486" s="60">
        <v>45623</v>
      </c>
      <c r="I486" s="60">
        <v>45623</v>
      </c>
      <c r="J486" t="s">
        <v>163</v>
      </c>
      <c r="K486" t="s">
        <v>170</v>
      </c>
      <c r="L486" s="160">
        <v>45597</v>
      </c>
      <c r="M486" s="52">
        <f>IF(H486&gt;0,IF(COUNTIF($A$2:A486,A486)&gt;1,0,1),0)</f>
        <v>0</v>
      </c>
    </row>
    <row r="487" spans="1:13" customFormat="1" x14ac:dyDescent="0.25">
      <c r="A487" t="s">
        <v>613</v>
      </c>
      <c r="B487" t="s">
        <v>167</v>
      </c>
      <c r="C487" t="s">
        <v>14</v>
      </c>
      <c r="D487" t="s">
        <v>165</v>
      </c>
      <c r="E487" t="s">
        <v>171</v>
      </c>
      <c r="F487" t="s">
        <v>163</v>
      </c>
      <c r="G487" s="177">
        <v>-19.63</v>
      </c>
      <c r="H487" s="60">
        <v>45623</v>
      </c>
      <c r="I487" s="60">
        <v>45623</v>
      </c>
      <c r="J487" t="s">
        <v>163</v>
      </c>
      <c r="K487" t="s">
        <v>170</v>
      </c>
      <c r="L487" s="160">
        <v>45597</v>
      </c>
      <c r="M487" s="52">
        <f>IF(H487&gt;0,IF(COUNTIF($A$2:A487,A487)&gt;1,0,1),0)</f>
        <v>0</v>
      </c>
    </row>
    <row r="488" spans="1:13" customFormat="1" x14ac:dyDescent="0.25">
      <c r="A488" t="s">
        <v>612</v>
      </c>
      <c r="B488" t="s">
        <v>167</v>
      </c>
      <c r="C488" t="s">
        <v>14</v>
      </c>
      <c r="D488" t="s">
        <v>165</v>
      </c>
      <c r="E488" t="s">
        <v>171</v>
      </c>
      <c r="F488" t="s">
        <v>163</v>
      </c>
      <c r="G488" s="177">
        <v>-55.78</v>
      </c>
      <c r="H488" s="60">
        <v>45623</v>
      </c>
      <c r="I488" s="60">
        <v>45623</v>
      </c>
      <c r="J488" t="s">
        <v>163</v>
      </c>
      <c r="K488" t="s">
        <v>170</v>
      </c>
      <c r="L488" s="160">
        <v>45597</v>
      </c>
      <c r="M488" s="52">
        <f>IF(H488&gt;0,IF(COUNTIF($A$2:A488,A488)&gt;1,0,1),0)</f>
        <v>0</v>
      </c>
    </row>
    <row r="489" spans="1:13" customFormat="1" x14ac:dyDescent="0.25">
      <c r="A489" t="s">
        <v>569</v>
      </c>
      <c r="B489" t="s">
        <v>167</v>
      </c>
      <c r="C489" t="s">
        <v>14</v>
      </c>
      <c r="D489" t="s">
        <v>165</v>
      </c>
      <c r="E489" t="s">
        <v>171</v>
      </c>
      <c r="F489" t="s">
        <v>163</v>
      </c>
      <c r="G489" s="177">
        <v>-37.19</v>
      </c>
      <c r="H489" s="60">
        <v>45624</v>
      </c>
      <c r="I489" s="60">
        <v>45624</v>
      </c>
      <c r="J489" t="s">
        <v>163</v>
      </c>
      <c r="K489" t="s">
        <v>170</v>
      </c>
      <c r="L489" s="160">
        <v>45597</v>
      </c>
      <c r="M489" s="52">
        <f>IF(H489&gt;0,IF(COUNTIF($A$2:A489,A489)&gt;1,0,1),0)</f>
        <v>0</v>
      </c>
    </row>
    <row r="490" spans="1:13" customFormat="1" x14ac:dyDescent="0.25">
      <c r="A490" t="s">
        <v>581</v>
      </c>
      <c r="B490" t="s">
        <v>167</v>
      </c>
      <c r="C490" t="s">
        <v>14</v>
      </c>
      <c r="D490" t="s">
        <v>165</v>
      </c>
      <c r="E490" t="s">
        <v>171</v>
      </c>
      <c r="F490" t="s">
        <v>163</v>
      </c>
      <c r="G490" s="177">
        <v>-3.1</v>
      </c>
      <c r="H490" s="60">
        <v>45624</v>
      </c>
      <c r="I490" s="60">
        <v>45624</v>
      </c>
      <c r="J490" t="s">
        <v>163</v>
      </c>
      <c r="K490" t="s">
        <v>170</v>
      </c>
      <c r="L490" s="160">
        <v>45597</v>
      </c>
      <c r="M490" s="52">
        <f>IF(H490&gt;0,IF(COUNTIF($A$2:A490,A490)&gt;1,0,1),0)</f>
        <v>0</v>
      </c>
    </row>
    <row r="491" spans="1:13" customFormat="1" x14ac:dyDescent="0.25">
      <c r="A491" t="s">
        <v>564</v>
      </c>
      <c r="B491" t="s">
        <v>167</v>
      </c>
      <c r="C491" t="s">
        <v>14</v>
      </c>
      <c r="D491" t="s">
        <v>165</v>
      </c>
      <c r="E491" t="s">
        <v>171</v>
      </c>
      <c r="F491" t="s">
        <v>163</v>
      </c>
      <c r="G491" s="177">
        <v>-177.66</v>
      </c>
      <c r="H491" s="60">
        <v>45624</v>
      </c>
      <c r="I491" s="60">
        <v>45624</v>
      </c>
      <c r="J491" t="s">
        <v>163</v>
      </c>
      <c r="K491" t="s">
        <v>170</v>
      </c>
      <c r="L491" s="160">
        <v>45597</v>
      </c>
      <c r="M491" s="52">
        <f>IF(H491&gt;0,IF(COUNTIF($A$2:A491,A491)&gt;1,0,1),0)</f>
        <v>0</v>
      </c>
    </row>
    <row r="492" spans="1:13" customFormat="1" x14ac:dyDescent="0.25">
      <c r="A492" t="s">
        <v>998</v>
      </c>
      <c r="B492" t="s">
        <v>167</v>
      </c>
      <c r="C492" t="s">
        <v>14</v>
      </c>
      <c r="D492" t="s">
        <v>165</v>
      </c>
      <c r="E492" t="s">
        <v>171</v>
      </c>
      <c r="F492" t="s">
        <v>163</v>
      </c>
      <c r="G492" s="177">
        <v>-81.599999999999994</v>
      </c>
      <c r="H492" s="60">
        <v>45624</v>
      </c>
      <c r="I492" s="60">
        <v>45624</v>
      </c>
      <c r="J492" t="s">
        <v>163</v>
      </c>
      <c r="K492" t="s">
        <v>170</v>
      </c>
      <c r="L492" s="160">
        <v>45597</v>
      </c>
      <c r="M492" s="52">
        <f>IF(H492&gt;0,IF(COUNTIF($A$2:A492,A492)&gt;1,0,1),0)</f>
        <v>0</v>
      </c>
    </row>
    <row r="493" spans="1:13" customFormat="1" x14ac:dyDescent="0.25">
      <c r="A493" t="s">
        <v>1616</v>
      </c>
      <c r="B493" t="s">
        <v>167</v>
      </c>
      <c r="C493" t="s">
        <v>14</v>
      </c>
      <c r="D493" t="s">
        <v>165</v>
      </c>
      <c r="E493" t="s">
        <v>171</v>
      </c>
      <c r="F493" t="s">
        <v>163</v>
      </c>
      <c r="G493" s="177">
        <v>-1.03</v>
      </c>
      <c r="H493" s="60">
        <v>45624</v>
      </c>
      <c r="I493" s="60">
        <v>45624</v>
      </c>
      <c r="J493" t="s">
        <v>163</v>
      </c>
      <c r="K493" t="s">
        <v>170</v>
      </c>
      <c r="L493" s="160">
        <v>45597</v>
      </c>
      <c r="M493" s="52">
        <f>IF(H493&gt;0,IF(COUNTIF($A$2:A493,A493)&gt;1,0,1),0)</f>
        <v>1</v>
      </c>
    </row>
    <row r="494" spans="1:13" customFormat="1" x14ac:dyDescent="0.25">
      <c r="A494" t="s">
        <v>563</v>
      </c>
      <c r="B494" t="s">
        <v>167</v>
      </c>
      <c r="C494" t="s">
        <v>14</v>
      </c>
      <c r="D494" t="s">
        <v>165</v>
      </c>
      <c r="E494" t="s">
        <v>171</v>
      </c>
      <c r="F494" t="s">
        <v>163</v>
      </c>
      <c r="G494" s="177">
        <v>-316.07</v>
      </c>
      <c r="H494" s="60">
        <v>45624</v>
      </c>
      <c r="I494" s="60">
        <v>45624</v>
      </c>
      <c r="J494" t="s">
        <v>163</v>
      </c>
      <c r="K494" t="s">
        <v>170</v>
      </c>
      <c r="L494" s="160">
        <v>45597</v>
      </c>
      <c r="M494" s="52">
        <f>IF(H494&gt;0,IF(COUNTIF($A$2:A494,A494)&gt;1,0,1),0)</f>
        <v>0</v>
      </c>
    </row>
    <row r="495" spans="1:13" customFormat="1" x14ac:dyDescent="0.25">
      <c r="A495" t="s">
        <v>579</v>
      </c>
      <c r="B495" t="s">
        <v>167</v>
      </c>
      <c r="C495" t="s">
        <v>14</v>
      </c>
      <c r="D495" t="s">
        <v>165</v>
      </c>
      <c r="E495" t="s">
        <v>171</v>
      </c>
      <c r="F495" t="s">
        <v>163</v>
      </c>
      <c r="G495" s="177">
        <v>-343.96</v>
      </c>
      <c r="H495" s="60">
        <v>45624</v>
      </c>
      <c r="I495" s="60">
        <v>45624</v>
      </c>
      <c r="J495" t="s">
        <v>163</v>
      </c>
      <c r="K495" t="s">
        <v>170</v>
      </c>
      <c r="L495" s="160">
        <v>45597</v>
      </c>
      <c r="M495" s="52">
        <f>IF(H495&gt;0,IF(COUNTIF($A$2:A495,A495)&gt;1,0,1),0)</f>
        <v>0</v>
      </c>
    </row>
    <row r="496" spans="1:13" customFormat="1" x14ac:dyDescent="0.25">
      <c r="A496" t="s">
        <v>578</v>
      </c>
      <c r="B496" t="s">
        <v>167</v>
      </c>
      <c r="C496" t="s">
        <v>14</v>
      </c>
      <c r="D496" t="s">
        <v>165</v>
      </c>
      <c r="E496" t="s">
        <v>171</v>
      </c>
      <c r="F496" t="s">
        <v>163</v>
      </c>
      <c r="G496" s="177">
        <v>-663.13</v>
      </c>
      <c r="H496" s="60">
        <v>45624</v>
      </c>
      <c r="I496" s="60">
        <v>45624</v>
      </c>
      <c r="J496" t="s">
        <v>163</v>
      </c>
      <c r="K496" t="s">
        <v>170</v>
      </c>
      <c r="L496" s="160">
        <v>45597</v>
      </c>
      <c r="M496" s="52">
        <f>IF(H496&gt;0,IF(COUNTIF($A$2:A496,A496)&gt;1,0,1),0)</f>
        <v>0</v>
      </c>
    </row>
    <row r="497" spans="1:13" customFormat="1" x14ac:dyDescent="0.25">
      <c r="A497" t="s">
        <v>1615</v>
      </c>
      <c r="B497" t="s">
        <v>167</v>
      </c>
      <c r="C497" t="s">
        <v>14</v>
      </c>
      <c r="D497" t="s">
        <v>165</v>
      </c>
      <c r="E497" t="s">
        <v>171</v>
      </c>
      <c r="F497" t="s">
        <v>163</v>
      </c>
      <c r="G497" s="177">
        <v>-25.82</v>
      </c>
      <c r="H497" s="60">
        <v>45624</v>
      </c>
      <c r="I497" s="60">
        <v>45624</v>
      </c>
      <c r="J497" t="s">
        <v>163</v>
      </c>
      <c r="K497" t="s">
        <v>170</v>
      </c>
      <c r="L497" s="160">
        <v>45597</v>
      </c>
      <c r="M497" s="52">
        <f>IF(H497&gt;0,IF(COUNTIF($A$2:A497,A497)&gt;1,0,1),0)</f>
        <v>1</v>
      </c>
    </row>
    <row r="498" spans="1:13" customFormat="1" x14ac:dyDescent="0.25">
      <c r="A498" t="s">
        <v>560</v>
      </c>
      <c r="B498" t="s">
        <v>167</v>
      </c>
      <c r="C498" t="s">
        <v>14</v>
      </c>
      <c r="D498" t="s">
        <v>165</v>
      </c>
      <c r="E498" t="s">
        <v>171</v>
      </c>
      <c r="F498" t="s">
        <v>163</v>
      </c>
      <c r="G498" s="177">
        <v>-263.39</v>
      </c>
      <c r="H498" s="60">
        <v>45624</v>
      </c>
      <c r="I498" s="60">
        <v>45624</v>
      </c>
      <c r="J498" t="s">
        <v>163</v>
      </c>
      <c r="K498" t="s">
        <v>170</v>
      </c>
      <c r="L498" s="160">
        <v>45597</v>
      </c>
      <c r="M498" s="52">
        <f>IF(H498&gt;0,IF(COUNTIF($A$2:A498,A498)&gt;1,0,1),0)</f>
        <v>0</v>
      </c>
    </row>
    <row r="499" spans="1:13" customFormat="1" x14ac:dyDescent="0.25">
      <c r="A499" t="s">
        <v>577</v>
      </c>
      <c r="B499" t="s">
        <v>167</v>
      </c>
      <c r="C499" t="s">
        <v>14</v>
      </c>
      <c r="D499" t="s">
        <v>165</v>
      </c>
      <c r="E499" t="s">
        <v>171</v>
      </c>
      <c r="F499" t="s">
        <v>163</v>
      </c>
      <c r="G499" s="177">
        <v>-127.05</v>
      </c>
      <c r="H499" s="60">
        <v>45624</v>
      </c>
      <c r="I499" s="60">
        <v>45624</v>
      </c>
      <c r="J499" t="s">
        <v>163</v>
      </c>
      <c r="K499" t="s">
        <v>170</v>
      </c>
      <c r="L499" s="160">
        <v>45597</v>
      </c>
      <c r="M499" s="52">
        <f>IF(H499&gt;0,IF(COUNTIF($A$2:A499,A499)&gt;1,0,1),0)</f>
        <v>0</v>
      </c>
    </row>
    <row r="500" spans="1:13" customFormat="1" x14ac:dyDescent="0.25">
      <c r="A500" t="s">
        <v>576</v>
      </c>
      <c r="B500" t="s">
        <v>167</v>
      </c>
      <c r="C500" t="s">
        <v>14</v>
      </c>
      <c r="D500" t="s">
        <v>165</v>
      </c>
      <c r="E500" t="s">
        <v>171</v>
      </c>
      <c r="F500" t="s">
        <v>163</v>
      </c>
      <c r="G500" s="177">
        <v>-194.19</v>
      </c>
      <c r="H500" s="60">
        <v>45624</v>
      </c>
      <c r="I500" s="60">
        <v>45624</v>
      </c>
      <c r="J500" t="s">
        <v>163</v>
      </c>
      <c r="K500" t="s">
        <v>170</v>
      </c>
      <c r="L500" s="160">
        <v>45597</v>
      </c>
      <c r="M500" s="52">
        <f>IF(H500&gt;0,IF(COUNTIF($A$2:A500,A500)&gt;1,0,1),0)</f>
        <v>0</v>
      </c>
    </row>
    <row r="501" spans="1:13" customFormat="1" x14ac:dyDescent="0.25">
      <c r="A501" t="s">
        <v>575</v>
      </c>
      <c r="B501" t="s">
        <v>167</v>
      </c>
      <c r="C501" t="s">
        <v>14</v>
      </c>
      <c r="D501" t="s">
        <v>165</v>
      </c>
      <c r="E501" t="s">
        <v>171</v>
      </c>
      <c r="F501" t="s">
        <v>163</v>
      </c>
      <c r="G501" s="177">
        <v>-12.4</v>
      </c>
      <c r="H501" s="60">
        <v>45624</v>
      </c>
      <c r="I501" s="60">
        <v>45624</v>
      </c>
      <c r="J501" t="s">
        <v>163</v>
      </c>
      <c r="K501" t="s">
        <v>170</v>
      </c>
      <c r="L501" s="160">
        <v>45597</v>
      </c>
      <c r="M501" s="52">
        <f>IF(H501&gt;0,IF(COUNTIF($A$2:A501,A501)&gt;1,0,1),0)</f>
        <v>0</v>
      </c>
    </row>
    <row r="502" spans="1:13" customFormat="1" x14ac:dyDescent="0.25">
      <c r="A502" t="s">
        <v>574</v>
      </c>
      <c r="B502" t="s">
        <v>167</v>
      </c>
      <c r="C502" t="s">
        <v>14</v>
      </c>
      <c r="D502" t="s">
        <v>165</v>
      </c>
      <c r="E502" t="s">
        <v>171</v>
      </c>
      <c r="F502" t="s">
        <v>163</v>
      </c>
      <c r="G502" s="177">
        <v>-28.92</v>
      </c>
      <c r="H502" s="60">
        <v>45624</v>
      </c>
      <c r="I502" s="60">
        <v>45624</v>
      </c>
      <c r="J502" t="s">
        <v>163</v>
      </c>
      <c r="K502" t="s">
        <v>170</v>
      </c>
      <c r="L502" s="160">
        <v>45597</v>
      </c>
      <c r="M502" s="52">
        <f>IF(H502&gt;0,IF(COUNTIF($A$2:A502,A502)&gt;1,0,1),0)</f>
        <v>0</v>
      </c>
    </row>
    <row r="503" spans="1:13" customFormat="1" x14ac:dyDescent="0.25">
      <c r="A503" t="s">
        <v>573</v>
      </c>
      <c r="B503" t="s">
        <v>167</v>
      </c>
      <c r="C503" t="s">
        <v>14</v>
      </c>
      <c r="D503" t="s">
        <v>165</v>
      </c>
      <c r="E503" t="s">
        <v>171</v>
      </c>
      <c r="F503" t="s">
        <v>163</v>
      </c>
      <c r="G503" s="177">
        <v>-429.69</v>
      </c>
      <c r="H503" s="60">
        <v>45624</v>
      </c>
      <c r="I503" s="60">
        <v>45624</v>
      </c>
      <c r="J503" t="s">
        <v>163</v>
      </c>
      <c r="K503" t="s">
        <v>170</v>
      </c>
      <c r="L503" s="160">
        <v>45597</v>
      </c>
      <c r="M503" s="52">
        <f>IF(H503&gt;0,IF(COUNTIF($A$2:A503,A503)&gt;1,0,1),0)</f>
        <v>0</v>
      </c>
    </row>
    <row r="504" spans="1:13" customFormat="1" x14ac:dyDescent="0.25">
      <c r="A504" t="s">
        <v>572</v>
      </c>
      <c r="B504" t="s">
        <v>167</v>
      </c>
      <c r="C504" t="s">
        <v>14</v>
      </c>
      <c r="D504" t="s">
        <v>165</v>
      </c>
      <c r="E504" t="s">
        <v>171</v>
      </c>
      <c r="F504" t="s">
        <v>163</v>
      </c>
      <c r="G504" s="177">
        <v>-423.5</v>
      </c>
      <c r="H504" s="60">
        <v>45624</v>
      </c>
      <c r="I504" s="60">
        <v>45624</v>
      </c>
      <c r="J504" t="s">
        <v>163</v>
      </c>
      <c r="K504" t="s">
        <v>170</v>
      </c>
      <c r="L504" s="160">
        <v>45597</v>
      </c>
      <c r="M504" s="52">
        <f>IF(H504&gt;0,IF(COUNTIF($A$2:A504,A504)&gt;1,0,1),0)</f>
        <v>0</v>
      </c>
    </row>
    <row r="505" spans="1:13" customFormat="1" x14ac:dyDescent="0.25">
      <c r="A505" t="s">
        <v>571</v>
      </c>
      <c r="B505" t="s">
        <v>167</v>
      </c>
      <c r="C505" t="s">
        <v>14</v>
      </c>
      <c r="D505" t="s">
        <v>165</v>
      </c>
      <c r="E505" t="s">
        <v>171</v>
      </c>
      <c r="F505" t="s">
        <v>163</v>
      </c>
      <c r="G505" s="177">
        <v>-834.6</v>
      </c>
      <c r="H505" s="60">
        <v>45624</v>
      </c>
      <c r="I505" s="60">
        <v>45624</v>
      </c>
      <c r="J505" t="s">
        <v>163</v>
      </c>
      <c r="K505" t="s">
        <v>170</v>
      </c>
      <c r="L505" s="160">
        <v>45597</v>
      </c>
      <c r="M505" s="52">
        <f>IF(H505&gt;0,IF(COUNTIF($A$2:A505,A505)&gt;1,0,1),0)</f>
        <v>0</v>
      </c>
    </row>
    <row r="506" spans="1:13" customFormat="1" x14ac:dyDescent="0.25">
      <c r="A506" t="s">
        <v>559</v>
      </c>
      <c r="B506" t="s">
        <v>167</v>
      </c>
      <c r="C506" t="s">
        <v>14</v>
      </c>
      <c r="D506" t="s">
        <v>165</v>
      </c>
      <c r="E506" t="s">
        <v>171</v>
      </c>
      <c r="F506" t="s">
        <v>163</v>
      </c>
      <c r="G506" s="177">
        <v>-3.1</v>
      </c>
      <c r="H506" s="60">
        <v>45624</v>
      </c>
      <c r="I506" s="60">
        <v>45624</v>
      </c>
      <c r="J506" t="s">
        <v>163</v>
      </c>
      <c r="K506" t="s">
        <v>170</v>
      </c>
      <c r="L506" s="160">
        <v>45597</v>
      </c>
      <c r="M506" s="52">
        <f>IF(H506&gt;0,IF(COUNTIF($A$2:A506,A506)&gt;1,0,1),0)</f>
        <v>0</v>
      </c>
    </row>
    <row r="507" spans="1:13" customFormat="1" x14ac:dyDescent="0.25">
      <c r="A507" t="s">
        <v>566</v>
      </c>
      <c r="B507" t="s">
        <v>167</v>
      </c>
      <c r="C507" t="s">
        <v>14</v>
      </c>
      <c r="D507" t="s">
        <v>165</v>
      </c>
      <c r="E507" t="s">
        <v>171</v>
      </c>
      <c r="F507" t="s">
        <v>163</v>
      </c>
      <c r="G507" s="177">
        <v>-18.59</v>
      </c>
      <c r="H507" s="60">
        <v>45625</v>
      </c>
      <c r="I507" s="60">
        <v>45625</v>
      </c>
      <c r="J507" t="s">
        <v>163</v>
      </c>
      <c r="K507" t="s">
        <v>170</v>
      </c>
      <c r="L507" s="160">
        <v>45597</v>
      </c>
      <c r="M507" s="52">
        <f>IF(H507&gt;0,IF(COUNTIF($A$2:A507,A507)&gt;1,0,1),0)</f>
        <v>0</v>
      </c>
    </row>
    <row r="508" spans="1:13" customFormat="1" x14ac:dyDescent="0.25">
      <c r="A508" t="s">
        <v>565</v>
      </c>
      <c r="B508" t="s">
        <v>167</v>
      </c>
      <c r="C508" t="s">
        <v>14</v>
      </c>
      <c r="D508" t="s">
        <v>165</v>
      </c>
      <c r="E508" t="s">
        <v>171</v>
      </c>
      <c r="F508" t="s">
        <v>163</v>
      </c>
      <c r="G508" s="177">
        <v>-51.65</v>
      </c>
      <c r="H508" s="60">
        <v>45625</v>
      </c>
      <c r="I508" s="60">
        <v>45625</v>
      </c>
      <c r="J508" t="s">
        <v>163</v>
      </c>
      <c r="K508" t="s">
        <v>170</v>
      </c>
      <c r="L508" s="160">
        <v>45597</v>
      </c>
      <c r="M508" s="52">
        <f>IF(H508&gt;0,IF(COUNTIF($A$2:A508,A508)&gt;1,0,1),0)</f>
        <v>0</v>
      </c>
    </row>
    <row r="509" spans="1:13" customFormat="1" x14ac:dyDescent="0.25">
      <c r="A509" t="s">
        <v>562</v>
      </c>
      <c r="B509" t="s">
        <v>167</v>
      </c>
      <c r="C509" t="s">
        <v>14</v>
      </c>
      <c r="D509" t="s">
        <v>165</v>
      </c>
      <c r="E509" t="s">
        <v>171</v>
      </c>
      <c r="F509" t="s">
        <v>163</v>
      </c>
      <c r="G509" s="177">
        <v>-13.43</v>
      </c>
      <c r="H509" s="60">
        <v>45625</v>
      </c>
      <c r="I509" s="60">
        <v>45625</v>
      </c>
      <c r="J509" t="s">
        <v>163</v>
      </c>
      <c r="K509" t="s">
        <v>170</v>
      </c>
      <c r="L509" s="160">
        <v>45597</v>
      </c>
      <c r="M509" s="52">
        <f>IF(H509&gt;0,IF(COUNTIF($A$2:A509,A509)&gt;1,0,1),0)</f>
        <v>0</v>
      </c>
    </row>
    <row r="510" spans="1:13" customFormat="1" x14ac:dyDescent="0.25">
      <c r="A510" t="s">
        <v>561</v>
      </c>
      <c r="B510" t="s">
        <v>167</v>
      </c>
      <c r="C510" t="s">
        <v>14</v>
      </c>
      <c r="D510" t="s">
        <v>165</v>
      </c>
      <c r="E510" t="s">
        <v>171</v>
      </c>
      <c r="F510" t="s">
        <v>163</v>
      </c>
      <c r="G510" s="177">
        <v>-79.53</v>
      </c>
      <c r="H510" s="60">
        <v>45629</v>
      </c>
      <c r="I510" s="60">
        <v>45629</v>
      </c>
      <c r="J510" t="s">
        <v>163</v>
      </c>
      <c r="K510" t="s">
        <v>170</v>
      </c>
      <c r="L510" s="160">
        <v>45627</v>
      </c>
      <c r="M510" s="52">
        <f>IF(H510&gt;0,IF(COUNTIF($A$2:A510,A510)&gt;1,0,1),0)</f>
        <v>0</v>
      </c>
    </row>
    <row r="511" spans="1:13" customFormat="1" x14ac:dyDescent="0.25">
      <c r="A511" t="s">
        <v>558</v>
      </c>
      <c r="B511" t="s">
        <v>167</v>
      </c>
      <c r="C511" t="s">
        <v>14</v>
      </c>
      <c r="D511" t="s">
        <v>165</v>
      </c>
      <c r="E511" t="s">
        <v>171</v>
      </c>
      <c r="F511" t="s">
        <v>163</v>
      </c>
      <c r="G511" s="177">
        <v>-100.19</v>
      </c>
      <c r="H511" s="60">
        <v>45629</v>
      </c>
      <c r="I511" s="60">
        <v>45629</v>
      </c>
      <c r="J511" t="s">
        <v>163</v>
      </c>
      <c r="K511" t="s">
        <v>170</v>
      </c>
      <c r="L511" s="160">
        <v>45627</v>
      </c>
      <c r="M511" s="52">
        <f>IF(H511&gt;0,IF(COUNTIF($A$2:A511,A511)&gt;1,0,1),0)</f>
        <v>0</v>
      </c>
    </row>
    <row r="512" spans="1:13" customFormat="1" x14ac:dyDescent="0.25">
      <c r="A512" t="s">
        <v>1808</v>
      </c>
      <c r="B512" t="s">
        <v>167</v>
      </c>
      <c r="C512" t="s">
        <v>14</v>
      </c>
      <c r="D512" t="s">
        <v>165</v>
      </c>
      <c r="E512" t="s">
        <v>171</v>
      </c>
      <c r="F512" t="s">
        <v>163</v>
      </c>
      <c r="G512" s="177">
        <v>-57.84</v>
      </c>
      <c r="H512" s="60">
        <v>45629</v>
      </c>
      <c r="I512" s="60">
        <v>45629</v>
      </c>
      <c r="J512" t="s">
        <v>163</v>
      </c>
      <c r="K512" t="s">
        <v>170</v>
      </c>
      <c r="L512" s="160">
        <v>45627</v>
      </c>
      <c r="M512" s="52">
        <f>IF(H512&gt;0,IF(COUNTIF($A$2:A512,A512)&gt;1,0,1),0)</f>
        <v>1</v>
      </c>
    </row>
    <row r="513" spans="1:13" customFormat="1" x14ac:dyDescent="0.25">
      <c r="A513" t="s">
        <v>1004</v>
      </c>
      <c r="B513" t="s">
        <v>167</v>
      </c>
      <c r="C513" t="s">
        <v>14</v>
      </c>
      <c r="D513" t="s">
        <v>165</v>
      </c>
      <c r="E513" t="s">
        <v>171</v>
      </c>
      <c r="F513" t="s">
        <v>163</v>
      </c>
      <c r="G513" s="177">
        <v>-15.49</v>
      </c>
      <c r="H513" s="60">
        <v>45629</v>
      </c>
      <c r="I513" s="60">
        <v>45629</v>
      </c>
      <c r="J513" t="s">
        <v>163</v>
      </c>
      <c r="K513" t="s">
        <v>170</v>
      </c>
      <c r="L513" s="160">
        <v>45627</v>
      </c>
      <c r="M513" s="52">
        <f>IF(H513&gt;0,IF(COUNTIF($A$2:A513,A513)&gt;1,0,1),0)</f>
        <v>0</v>
      </c>
    </row>
    <row r="514" spans="1:13" customFormat="1" x14ac:dyDescent="0.25">
      <c r="A514" t="s">
        <v>1003</v>
      </c>
      <c r="B514" t="s">
        <v>167</v>
      </c>
      <c r="C514" t="s">
        <v>14</v>
      </c>
      <c r="D514" t="s">
        <v>165</v>
      </c>
      <c r="E514" t="s">
        <v>171</v>
      </c>
      <c r="F514" t="s">
        <v>163</v>
      </c>
      <c r="G514" s="177">
        <v>-43.38</v>
      </c>
      <c r="H514" s="60">
        <v>45629</v>
      </c>
      <c r="I514" s="60">
        <v>45629</v>
      </c>
      <c r="J514" t="s">
        <v>163</v>
      </c>
      <c r="K514" t="s">
        <v>170</v>
      </c>
      <c r="L514" s="160">
        <v>45627</v>
      </c>
      <c r="M514" s="52">
        <f>IF(H514&gt;0,IF(COUNTIF($A$2:A514,A514)&gt;1,0,1),0)</f>
        <v>0</v>
      </c>
    </row>
    <row r="515" spans="1:13" customFormat="1" x14ac:dyDescent="0.25">
      <c r="A515" t="s">
        <v>1008</v>
      </c>
      <c r="B515" t="s">
        <v>167</v>
      </c>
      <c r="C515" t="s">
        <v>14</v>
      </c>
      <c r="D515" t="s">
        <v>165</v>
      </c>
      <c r="E515" t="s">
        <v>171</v>
      </c>
      <c r="F515" t="s">
        <v>163</v>
      </c>
      <c r="G515" s="177">
        <v>-6.2</v>
      </c>
      <c r="H515" s="60">
        <v>45630</v>
      </c>
      <c r="I515" s="60">
        <v>45630</v>
      </c>
      <c r="J515" t="s">
        <v>163</v>
      </c>
      <c r="K515" t="s">
        <v>170</v>
      </c>
      <c r="L515" s="160">
        <v>45627</v>
      </c>
      <c r="M515" s="52">
        <f>IF(H515&gt;0,IF(COUNTIF($A$2:A515,A515)&gt;1,0,1),0)</f>
        <v>0</v>
      </c>
    </row>
    <row r="516" spans="1:13" customFormat="1" x14ac:dyDescent="0.25">
      <c r="A516" t="s">
        <v>1007</v>
      </c>
      <c r="B516" t="s">
        <v>167</v>
      </c>
      <c r="C516" t="s">
        <v>14</v>
      </c>
      <c r="D516" t="s">
        <v>165</v>
      </c>
      <c r="E516" t="s">
        <v>171</v>
      </c>
      <c r="F516" t="s">
        <v>163</v>
      </c>
      <c r="G516" s="177">
        <v>-209.68</v>
      </c>
      <c r="H516" s="60">
        <v>45630</v>
      </c>
      <c r="I516" s="60">
        <v>45630</v>
      </c>
      <c r="J516" t="s">
        <v>163</v>
      </c>
      <c r="K516" t="s">
        <v>170</v>
      </c>
      <c r="L516" s="160">
        <v>45627</v>
      </c>
      <c r="M516" s="52">
        <f>IF(H516&gt;0,IF(COUNTIF($A$2:A516,A516)&gt;1,0,1),0)</f>
        <v>0</v>
      </c>
    </row>
    <row r="517" spans="1:13" customFormat="1" x14ac:dyDescent="0.25">
      <c r="A517" t="s">
        <v>1006</v>
      </c>
      <c r="B517" t="s">
        <v>167</v>
      </c>
      <c r="C517" t="s">
        <v>14</v>
      </c>
      <c r="D517" t="s">
        <v>165</v>
      </c>
      <c r="E517" t="s">
        <v>171</v>
      </c>
      <c r="F517" t="s">
        <v>163</v>
      </c>
      <c r="G517" s="177">
        <v>-10.33</v>
      </c>
      <c r="H517" s="60">
        <v>45630</v>
      </c>
      <c r="I517" s="60">
        <v>45630</v>
      </c>
      <c r="J517" t="s">
        <v>163</v>
      </c>
      <c r="K517" t="s">
        <v>170</v>
      </c>
      <c r="L517" s="160">
        <v>45627</v>
      </c>
      <c r="M517" s="52">
        <f>IF(H517&gt;0,IF(COUNTIF($A$2:A517,A517)&gt;1,0,1),0)</f>
        <v>0</v>
      </c>
    </row>
    <row r="518" spans="1:13" customFormat="1" x14ac:dyDescent="0.25">
      <c r="A518" t="s">
        <v>1005</v>
      </c>
      <c r="B518" t="s">
        <v>167</v>
      </c>
      <c r="C518" t="s">
        <v>14</v>
      </c>
      <c r="D518" t="s">
        <v>165</v>
      </c>
      <c r="E518" t="s">
        <v>171</v>
      </c>
      <c r="F518" t="s">
        <v>163</v>
      </c>
      <c r="G518" s="177">
        <v>-777.79</v>
      </c>
      <c r="H518" s="60">
        <v>45630</v>
      </c>
      <c r="I518" s="60">
        <v>45630</v>
      </c>
      <c r="J518" t="s">
        <v>163</v>
      </c>
      <c r="K518" t="s">
        <v>170</v>
      </c>
      <c r="L518" s="160">
        <v>45627</v>
      </c>
      <c r="M518" s="52">
        <f>IF(H518&gt;0,IF(COUNTIF($A$2:A518,A518)&gt;1,0,1),0)</f>
        <v>0</v>
      </c>
    </row>
    <row r="519" spans="1:13" customFormat="1" x14ac:dyDescent="0.25">
      <c r="A519" t="s">
        <v>1807</v>
      </c>
      <c r="B519" t="s">
        <v>167</v>
      </c>
      <c r="C519" t="s">
        <v>14</v>
      </c>
      <c r="D519" t="s">
        <v>165</v>
      </c>
      <c r="E519" t="s">
        <v>171</v>
      </c>
      <c r="F519" t="s">
        <v>163</v>
      </c>
      <c r="G519" s="177">
        <v>-210.72</v>
      </c>
      <c r="H519" s="60">
        <v>45630</v>
      </c>
      <c r="I519" s="60">
        <v>45630</v>
      </c>
      <c r="J519" t="s">
        <v>163</v>
      </c>
      <c r="K519" t="s">
        <v>170</v>
      </c>
      <c r="L519" s="160">
        <v>45627</v>
      </c>
      <c r="M519" s="52">
        <f>IF(H519&gt;0,IF(COUNTIF($A$2:A519,A519)&gt;1,0,1),0)</f>
        <v>1</v>
      </c>
    </row>
    <row r="520" spans="1:13" customFormat="1" x14ac:dyDescent="0.25">
      <c r="A520" t="s">
        <v>1002</v>
      </c>
      <c r="B520" t="s">
        <v>167</v>
      </c>
      <c r="C520" t="s">
        <v>14</v>
      </c>
      <c r="D520" t="s">
        <v>165</v>
      </c>
      <c r="E520" t="s">
        <v>171</v>
      </c>
      <c r="F520" t="s">
        <v>163</v>
      </c>
      <c r="G520" s="177">
        <v>-19.63</v>
      </c>
      <c r="H520" s="60">
        <v>45630</v>
      </c>
      <c r="I520" s="60">
        <v>45630</v>
      </c>
      <c r="J520" t="s">
        <v>163</v>
      </c>
      <c r="K520" t="s">
        <v>170</v>
      </c>
      <c r="L520" s="160">
        <v>45627</v>
      </c>
      <c r="M520" s="52">
        <f>IF(H520&gt;0,IF(COUNTIF($A$2:A520,A520)&gt;1,0,1),0)</f>
        <v>0</v>
      </c>
    </row>
    <row r="521" spans="1:13" customFormat="1" x14ac:dyDescent="0.25">
      <c r="A521" t="s">
        <v>1001</v>
      </c>
      <c r="B521" t="s">
        <v>167</v>
      </c>
      <c r="C521" t="s">
        <v>14</v>
      </c>
      <c r="D521" t="s">
        <v>165</v>
      </c>
      <c r="E521" t="s">
        <v>171</v>
      </c>
      <c r="F521" t="s">
        <v>163</v>
      </c>
      <c r="G521" s="177">
        <v>-409.04</v>
      </c>
      <c r="H521" s="60">
        <v>45630</v>
      </c>
      <c r="I521" s="60">
        <v>45630</v>
      </c>
      <c r="J521" t="s">
        <v>163</v>
      </c>
      <c r="K521" t="s">
        <v>170</v>
      </c>
      <c r="L521" s="160">
        <v>45627</v>
      </c>
      <c r="M521" s="52">
        <f>IF(H521&gt;0,IF(COUNTIF($A$2:A521,A521)&gt;1,0,1),0)</f>
        <v>0</v>
      </c>
    </row>
    <row r="522" spans="1:13" customFormat="1" x14ac:dyDescent="0.25">
      <c r="A522" t="s">
        <v>1000</v>
      </c>
      <c r="B522" t="s">
        <v>167</v>
      </c>
      <c r="C522" t="s">
        <v>14</v>
      </c>
      <c r="D522" t="s">
        <v>165</v>
      </c>
      <c r="E522" t="s">
        <v>171</v>
      </c>
      <c r="F522" t="s">
        <v>163</v>
      </c>
      <c r="G522" s="177">
        <v>-358.42</v>
      </c>
      <c r="H522" s="60">
        <v>45630</v>
      </c>
      <c r="I522" s="60">
        <v>45630</v>
      </c>
      <c r="J522" t="s">
        <v>163</v>
      </c>
      <c r="K522" t="s">
        <v>170</v>
      </c>
      <c r="L522" s="160">
        <v>45627</v>
      </c>
      <c r="M522" s="52">
        <f>IF(H522&gt;0,IF(COUNTIF($A$2:A522,A522)&gt;1,0,1),0)</f>
        <v>0</v>
      </c>
    </row>
    <row r="523" spans="1:13" customFormat="1" x14ac:dyDescent="0.25">
      <c r="A523" t="s">
        <v>999</v>
      </c>
      <c r="B523" t="s">
        <v>167</v>
      </c>
      <c r="C523" t="s">
        <v>14</v>
      </c>
      <c r="D523" t="s">
        <v>165</v>
      </c>
      <c r="E523" t="s">
        <v>171</v>
      </c>
      <c r="F523" t="s">
        <v>163</v>
      </c>
      <c r="G523" s="177">
        <v>-36.15</v>
      </c>
      <c r="H523" s="60">
        <v>45630</v>
      </c>
      <c r="I523" s="60">
        <v>45630</v>
      </c>
      <c r="J523" t="s">
        <v>163</v>
      </c>
      <c r="K523" t="s">
        <v>170</v>
      </c>
      <c r="L523" s="160">
        <v>45627</v>
      </c>
      <c r="M523" s="52">
        <f>IF(H523&gt;0,IF(COUNTIF($A$2:A523,A523)&gt;1,0,1),0)</f>
        <v>0</v>
      </c>
    </row>
    <row r="524" spans="1:13" customFormat="1" x14ac:dyDescent="0.25">
      <c r="A524" t="s">
        <v>557</v>
      </c>
      <c r="B524" t="s">
        <v>167</v>
      </c>
      <c r="C524" t="s">
        <v>14</v>
      </c>
      <c r="D524" t="s">
        <v>165</v>
      </c>
      <c r="E524" t="s">
        <v>171</v>
      </c>
      <c r="F524" t="s">
        <v>163</v>
      </c>
      <c r="G524" s="177">
        <v>-63.01</v>
      </c>
      <c r="H524" s="60">
        <v>45630</v>
      </c>
      <c r="I524" s="60">
        <v>45630</v>
      </c>
      <c r="J524" t="s">
        <v>163</v>
      </c>
      <c r="K524" t="s">
        <v>170</v>
      </c>
      <c r="L524" s="160">
        <v>45627</v>
      </c>
      <c r="M524" s="52">
        <f>IF(H524&gt;0,IF(COUNTIF($A$2:A524,A524)&gt;1,0,1),0)</f>
        <v>0</v>
      </c>
    </row>
    <row r="525" spans="1:13" customFormat="1" x14ac:dyDescent="0.25">
      <c r="A525" t="s">
        <v>556</v>
      </c>
      <c r="B525" t="s">
        <v>167</v>
      </c>
      <c r="C525" t="s">
        <v>14</v>
      </c>
      <c r="D525" t="s">
        <v>165</v>
      </c>
      <c r="E525" t="s">
        <v>171</v>
      </c>
      <c r="F525" t="s">
        <v>163</v>
      </c>
      <c r="G525" s="177">
        <v>-7.23</v>
      </c>
      <c r="H525" s="60">
        <v>45630</v>
      </c>
      <c r="I525" s="60">
        <v>45630</v>
      </c>
      <c r="J525" t="s">
        <v>163</v>
      </c>
      <c r="K525" t="s">
        <v>170</v>
      </c>
      <c r="L525" s="160">
        <v>45627</v>
      </c>
      <c r="M525" s="52">
        <f>IF(H525&gt;0,IF(COUNTIF($A$2:A525,A525)&gt;1,0,1),0)</f>
        <v>0</v>
      </c>
    </row>
    <row r="526" spans="1:13" customFormat="1" x14ac:dyDescent="0.25">
      <c r="A526" t="s">
        <v>555</v>
      </c>
      <c r="B526" t="s">
        <v>167</v>
      </c>
      <c r="C526" t="s">
        <v>14</v>
      </c>
      <c r="D526" t="s">
        <v>165</v>
      </c>
      <c r="E526" t="s">
        <v>171</v>
      </c>
      <c r="F526" t="s">
        <v>163</v>
      </c>
      <c r="G526" s="177">
        <v>-2.0699999999999998</v>
      </c>
      <c r="H526" s="60">
        <v>45630</v>
      </c>
      <c r="I526" s="60">
        <v>45630</v>
      </c>
      <c r="J526" t="s">
        <v>163</v>
      </c>
      <c r="K526" t="s">
        <v>170</v>
      </c>
      <c r="L526" s="160">
        <v>45627</v>
      </c>
      <c r="M526" s="52">
        <f>IF(H526&gt;0,IF(COUNTIF($A$2:A526,A526)&gt;1,0,1),0)</f>
        <v>0</v>
      </c>
    </row>
    <row r="527" spans="1:13" customFormat="1" x14ac:dyDescent="0.25">
      <c r="A527" t="s">
        <v>1806</v>
      </c>
      <c r="B527" t="s">
        <v>167</v>
      </c>
      <c r="C527" t="s">
        <v>14</v>
      </c>
      <c r="D527" t="s">
        <v>165</v>
      </c>
      <c r="E527" t="s">
        <v>171</v>
      </c>
      <c r="F527" t="s">
        <v>163</v>
      </c>
      <c r="G527" s="177">
        <v>-1.03</v>
      </c>
      <c r="H527" s="60">
        <v>45631</v>
      </c>
      <c r="I527" s="60">
        <v>45631</v>
      </c>
      <c r="J527" t="s">
        <v>163</v>
      </c>
      <c r="K527" t="s">
        <v>170</v>
      </c>
      <c r="L527" s="160">
        <v>45627</v>
      </c>
      <c r="M527" s="52">
        <f>IF(H527&gt;0,IF(COUNTIF($A$2:A527,A527)&gt;1,0,1),0)</f>
        <v>1</v>
      </c>
    </row>
    <row r="528" spans="1:13" customFormat="1" x14ac:dyDescent="0.25">
      <c r="A528" t="s">
        <v>997</v>
      </c>
      <c r="B528" t="s">
        <v>167</v>
      </c>
      <c r="C528" t="s">
        <v>14</v>
      </c>
      <c r="D528" t="s">
        <v>165</v>
      </c>
      <c r="E528" t="s">
        <v>171</v>
      </c>
      <c r="F528" t="s">
        <v>163</v>
      </c>
      <c r="G528" s="177">
        <v>-122.92</v>
      </c>
      <c r="H528" s="60">
        <v>45631</v>
      </c>
      <c r="I528" s="60">
        <v>45631</v>
      </c>
      <c r="J528" t="s">
        <v>163</v>
      </c>
      <c r="K528" t="s">
        <v>170</v>
      </c>
      <c r="L528" s="160">
        <v>45627</v>
      </c>
      <c r="M528" s="52">
        <f>IF(H528&gt;0,IF(COUNTIF($A$2:A528,A528)&gt;1,0,1),0)</f>
        <v>0</v>
      </c>
    </row>
    <row r="529" spans="1:13" customFormat="1" x14ac:dyDescent="0.25">
      <c r="A529" t="s">
        <v>992</v>
      </c>
      <c r="B529" t="s">
        <v>167</v>
      </c>
      <c r="C529" t="s">
        <v>14</v>
      </c>
      <c r="D529" t="s">
        <v>165</v>
      </c>
      <c r="E529" t="s">
        <v>171</v>
      </c>
      <c r="F529" t="s">
        <v>163</v>
      </c>
      <c r="G529" s="177">
        <v>-164.23</v>
      </c>
      <c r="H529" s="60">
        <v>45632</v>
      </c>
      <c r="I529" s="60">
        <v>45632</v>
      </c>
      <c r="J529" t="s">
        <v>163</v>
      </c>
      <c r="K529" t="s">
        <v>170</v>
      </c>
      <c r="L529" s="160">
        <v>45627</v>
      </c>
      <c r="M529" s="52">
        <f>IF(H529&gt;0,IF(COUNTIF($A$2:A529,A529)&gt;1,0,1),0)</f>
        <v>0</v>
      </c>
    </row>
    <row r="530" spans="1:13" customFormat="1" x14ac:dyDescent="0.25">
      <c r="A530" t="s">
        <v>991</v>
      </c>
      <c r="B530" t="s">
        <v>167</v>
      </c>
      <c r="C530" t="s">
        <v>14</v>
      </c>
      <c r="D530" t="s">
        <v>165</v>
      </c>
      <c r="E530" t="s">
        <v>171</v>
      </c>
      <c r="F530" t="s">
        <v>163</v>
      </c>
      <c r="G530" s="177">
        <v>-1.03</v>
      </c>
      <c r="H530" s="60">
        <v>45632</v>
      </c>
      <c r="I530" s="60">
        <v>45632</v>
      </c>
      <c r="J530" t="s">
        <v>163</v>
      </c>
      <c r="K530" t="s">
        <v>170</v>
      </c>
      <c r="L530" s="160">
        <v>45627</v>
      </c>
      <c r="M530" s="52">
        <f>IF(H530&gt;0,IF(COUNTIF($A$2:A530,A530)&gt;1,0,1),0)</f>
        <v>0</v>
      </c>
    </row>
    <row r="531" spans="1:13" customFormat="1" x14ac:dyDescent="0.25">
      <c r="A531" t="s">
        <v>990</v>
      </c>
      <c r="B531" t="s">
        <v>167</v>
      </c>
      <c r="C531" t="s">
        <v>14</v>
      </c>
      <c r="D531" t="s">
        <v>165</v>
      </c>
      <c r="E531" t="s">
        <v>171</v>
      </c>
      <c r="F531" t="s">
        <v>163</v>
      </c>
      <c r="G531" s="177">
        <v>-43.38</v>
      </c>
      <c r="H531" s="60">
        <v>45632</v>
      </c>
      <c r="I531" s="60">
        <v>45632</v>
      </c>
      <c r="J531" t="s">
        <v>163</v>
      </c>
      <c r="K531" t="s">
        <v>170</v>
      </c>
      <c r="L531" s="160">
        <v>45627</v>
      </c>
      <c r="M531" s="52">
        <f>IF(H531&gt;0,IF(COUNTIF($A$2:A531,A531)&gt;1,0,1),0)</f>
        <v>0</v>
      </c>
    </row>
    <row r="532" spans="1:13" customFormat="1" x14ac:dyDescent="0.25">
      <c r="A532" t="s">
        <v>989</v>
      </c>
      <c r="B532" t="s">
        <v>167</v>
      </c>
      <c r="C532" t="s">
        <v>14</v>
      </c>
      <c r="D532" t="s">
        <v>165</v>
      </c>
      <c r="E532" t="s">
        <v>171</v>
      </c>
      <c r="F532" t="s">
        <v>163</v>
      </c>
      <c r="G532" s="177">
        <v>-20.66</v>
      </c>
      <c r="H532" s="60">
        <v>45632</v>
      </c>
      <c r="I532" s="60">
        <v>45632</v>
      </c>
      <c r="J532" t="s">
        <v>163</v>
      </c>
      <c r="K532" t="s">
        <v>170</v>
      </c>
      <c r="L532" s="160">
        <v>45627</v>
      </c>
      <c r="M532" s="52">
        <f>IF(H532&gt;0,IF(COUNTIF($A$2:A532,A532)&gt;1,0,1),0)</f>
        <v>0</v>
      </c>
    </row>
    <row r="533" spans="1:13" customFormat="1" x14ac:dyDescent="0.25">
      <c r="A533" t="s">
        <v>986</v>
      </c>
      <c r="B533" t="s">
        <v>167</v>
      </c>
      <c r="C533" t="s">
        <v>14</v>
      </c>
      <c r="D533" t="s">
        <v>165</v>
      </c>
      <c r="E533" t="s">
        <v>171</v>
      </c>
      <c r="F533" t="s">
        <v>163</v>
      </c>
      <c r="G533" s="177">
        <v>-126.65</v>
      </c>
      <c r="H533" s="60">
        <v>45637</v>
      </c>
      <c r="I533" s="60">
        <v>45637</v>
      </c>
      <c r="J533" t="s">
        <v>163</v>
      </c>
      <c r="K533" t="s">
        <v>170</v>
      </c>
      <c r="L533" s="160">
        <v>45627</v>
      </c>
      <c r="M533" s="52">
        <f>IF(H533&gt;0,IF(COUNTIF($A$2:A533,A533)&gt;1,0,1),0)</f>
        <v>0</v>
      </c>
    </row>
    <row r="534" spans="1:13" customFormat="1" x14ac:dyDescent="0.25">
      <c r="A534" t="s">
        <v>1805</v>
      </c>
      <c r="B534" t="s">
        <v>167</v>
      </c>
      <c r="C534" t="s">
        <v>14</v>
      </c>
      <c r="D534" t="s">
        <v>165</v>
      </c>
      <c r="E534" t="s">
        <v>171</v>
      </c>
      <c r="F534" t="s">
        <v>163</v>
      </c>
      <c r="G534" s="177">
        <v>-105.15</v>
      </c>
      <c r="H534" s="60">
        <v>45637</v>
      </c>
      <c r="I534" s="60">
        <v>45637</v>
      </c>
      <c r="J534" t="s">
        <v>163</v>
      </c>
      <c r="K534" t="s">
        <v>170</v>
      </c>
      <c r="L534" s="160">
        <v>45627</v>
      </c>
      <c r="M534" s="52">
        <f>IF(H534&gt;0,IF(COUNTIF($A$2:A534,A534)&gt;1,0,1),0)</f>
        <v>1</v>
      </c>
    </row>
    <row r="535" spans="1:13" customFormat="1" x14ac:dyDescent="0.25">
      <c r="A535" t="s">
        <v>996</v>
      </c>
      <c r="B535" t="s">
        <v>167</v>
      </c>
      <c r="C535" t="s">
        <v>14</v>
      </c>
      <c r="D535" t="s">
        <v>165</v>
      </c>
      <c r="E535" t="s">
        <v>171</v>
      </c>
      <c r="F535" t="s">
        <v>163</v>
      </c>
      <c r="G535" s="177">
        <v>-74.08</v>
      </c>
      <c r="H535" s="60">
        <v>45637</v>
      </c>
      <c r="I535" s="60">
        <v>45637</v>
      </c>
      <c r="J535" t="s">
        <v>163</v>
      </c>
      <c r="K535" t="s">
        <v>170</v>
      </c>
      <c r="L535" s="160">
        <v>45627</v>
      </c>
      <c r="M535" s="52">
        <f>IF(H535&gt;0,IF(COUNTIF($A$2:A535,A535)&gt;1,0,1),0)</f>
        <v>0</v>
      </c>
    </row>
    <row r="536" spans="1:13" customFormat="1" x14ac:dyDescent="0.25">
      <c r="A536" t="s">
        <v>995</v>
      </c>
      <c r="B536" t="s">
        <v>167</v>
      </c>
      <c r="C536" t="s">
        <v>14</v>
      </c>
      <c r="D536" t="s">
        <v>165</v>
      </c>
      <c r="E536" t="s">
        <v>171</v>
      </c>
      <c r="F536" t="s">
        <v>163</v>
      </c>
      <c r="G536" s="177">
        <v>-64.52</v>
      </c>
      <c r="H536" s="60">
        <v>45637</v>
      </c>
      <c r="I536" s="60">
        <v>45637</v>
      </c>
      <c r="J536" t="s">
        <v>163</v>
      </c>
      <c r="K536" t="s">
        <v>170</v>
      </c>
      <c r="L536" s="160">
        <v>45627</v>
      </c>
      <c r="M536" s="52">
        <f>IF(H536&gt;0,IF(COUNTIF($A$2:A536,A536)&gt;1,0,1),0)</f>
        <v>0</v>
      </c>
    </row>
    <row r="537" spans="1:13" customFormat="1" x14ac:dyDescent="0.25">
      <c r="A537" t="s">
        <v>980</v>
      </c>
      <c r="B537" t="s">
        <v>167</v>
      </c>
      <c r="C537" t="s">
        <v>14</v>
      </c>
      <c r="D537" t="s">
        <v>165</v>
      </c>
      <c r="E537" t="s">
        <v>171</v>
      </c>
      <c r="F537" t="s">
        <v>163</v>
      </c>
      <c r="G537" s="177">
        <v>-790.98</v>
      </c>
      <c r="H537" s="60">
        <v>45637</v>
      </c>
      <c r="I537" s="60">
        <v>45637</v>
      </c>
      <c r="J537" t="s">
        <v>163</v>
      </c>
      <c r="K537" t="s">
        <v>170</v>
      </c>
      <c r="L537" s="160">
        <v>45627</v>
      </c>
      <c r="M537" s="52">
        <f>IF(H537&gt;0,IF(COUNTIF($A$2:A537,A537)&gt;1,0,1),0)</f>
        <v>0</v>
      </c>
    </row>
    <row r="538" spans="1:13" customFormat="1" x14ac:dyDescent="0.25">
      <c r="A538" t="s">
        <v>994</v>
      </c>
      <c r="B538" t="s">
        <v>167</v>
      </c>
      <c r="C538" t="s">
        <v>14</v>
      </c>
      <c r="D538" t="s">
        <v>165</v>
      </c>
      <c r="E538" t="s">
        <v>171</v>
      </c>
      <c r="F538" t="s">
        <v>163</v>
      </c>
      <c r="G538" s="177">
        <v>-4.78</v>
      </c>
      <c r="H538" s="60">
        <v>45637</v>
      </c>
      <c r="I538" s="60">
        <v>45637</v>
      </c>
      <c r="J538" t="s">
        <v>163</v>
      </c>
      <c r="K538" t="s">
        <v>170</v>
      </c>
      <c r="L538" s="160">
        <v>45627</v>
      </c>
      <c r="M538" s="52">
        <f>IF(H538&gt;0,IF(COUNTIF($A$2:A538,A538)&gt;1,0,1),0)</f>
        <v>0</v>
      </c>
    </row>
    <row r="539" spans="1:13" customFormat="1" x14ac:dyDescent="0.25">
      <c r="A539" t="s">
        <v>993</v>
      </c>
      <c r="B539" t="s">
        <v>167</v>
      </c>
      <c r="C539" t="s">
        <v>14</v>
      </c>
      <c r="D539" t="s">
        <v>165</v>
      </c>
      <c r="E539" t="s">
        <v>171</v>
      </c>
      <c r="F539" t="s">
        <v>163</v>
      </c>
      <c r="G539" s="177">
        <v>-169.67</v>
      </c>
      <c r="H539" s="60">
        <v>45637</v>
      </c>
      <c r="I539" s="60">
        <v>45637</v>
      </c>
      <c r="J539" t="s">
        <v>163</v>
      </c>
      <c r="K539" t="s">
        <v>170</v>
      </c>
      <c r="L539" s="160">
        <v>45627</v>
      </c>
      <c r="M539" s="52">
        <f>IF(H539&gt;0,IF(COUNTIF($A$2:A539,A539)&gt;1,0,1),0)</f>
        <v>0</v>
      </c>
    </row>
    <row r="540" spans="1:13" customFormat="1" x14ac:dyDescent="0.25">
      <c r="A540" t="s">
        <v>985</v>
      </c>
      <c r="B540" t="s">
        <v>167</v>
      </c>
      <c r="C540" t="s">
        <v>14</v>
      </c>
      <c r="D540" t="s">
        <v>165</v>
      </c>
      <c r="E540" t="s">
        <v>171</v>
      </c>
      <c r="F540" t="s">
        <v>163</v>
      </c>
      <c r="G540" s="177">
        <v>-10.33</v>
      </c>
      <c r="H540" s="60">
        <v>45637</v>
      </c>
      <c r="I540" s="60">
        <v>45637</v>
      </c>
      <c r="J540" t="s">
        <v>163</v>
      </c>
      <c r="K540" t="s">
        <v>170</v>
      </c>
      <c r="L540" s="160">
        <v>45627</v>
      </c>
      <c r="M540" s="52">
        <f>IF(H540&gt;0,IF(COUNTIF($A$2:A540,A540)&gt;1,0,1),0)</f>
        <v>0</v>
      </c>
    </row>
    <row r="541" spans="1:13" customFormat="1" x14ac:dyDescent="0.25">
      <c r="A541" t="s">
        <v>189</v>
      </c>
      <c r="B541" t="s">
        <v>167</v>
      </c>
      <c r="C541" t="s">
        <v>14</v>
      </c>
      <c r="D541" t="s">
        <v>165</v>
      </c>
      <c r="E541" t="s">
        <v>171</v>
      </c>
      <c r="F541" t="s">
        <v>163</v>
      </c>
      <c r="G541" s="177">
        <v>-32.020000000000003</v>
      </c>
      <c r="H541" s="60">
        <v>45638</v>
      </c>
      <c r="I541" s="60">
        <v>45638</v>
      </c>
      <c r="J541" t="s">
        <v>163</v>
      </c>
      <c r="K541" t="s">
        <v>170</v>
      </c>
      <c r="L541" s="160">
        <v>45627</v>
      </c>
      <c r="M541" s="52">
        <f>IF(H541&gt;0,IF(COUNTIF($A$2:A541,A541)&gt;1,0,1),0)</f>
        <v>0</v>
      </c>
    </row>
    <row r="542" spans="1:13" customFormat="1" x14ac:dyDescent="0.25">
      <c r="A542" t="s">
        <v>206</v>
      </c>
      <c r="B542" t="s">
        <v>167</v>
      </c>
      <c r="C542" t="s">
        <v>14</v>
      </c>
      <c r="D542" t="s">
        <v>165</v>
      </c>
      <c r="E542" t="s">
        <v>171</v>
      </c>
      <c r="F542" t="s">
        <v>163</v>
      </c>
      <c r="G542" s="177">
        <v>-1385.27</v>
      </c>
      <c r="H542" s="60">
        <v>45638</v>
      </c>
      <c r="I542" s="60">
        <v>45638</v>
      </c>
      <c r="J542" t="s">
        <v>163</v>
      </c>
      <c r="K542" t="s">
        <v>170</v>
      </c>
      <c r="L542" s="160">
        <v>45627</v>
      </c>
      <c r="M542" s="52">
        <f>IF(H542&gt;0,IF(COUNTIF($A$2:A542,A542)&gt;1,0,1),0)</f>
        <v>0</v>
      </c>
    </row>
    <row r="543" spans="1:13" customFormat="1" x14ac:dyDescent="0.25">
      <c r="A543" t="s">
        <v>979</v>
      </c>
      <c r="B543" t="s">
        <v>167</v>
      </c>
      <c r="C543" t="s">
        <v>14</v>
      </c>
      <c r="D543" t="s">
        <v>165</v>
      </c>
      <c r="E543" t="s">
        <v>171</v>
      </c>
      <c r="F543" t="s">
        <v>163</v>
      </c>
      <c r="G543" s="177">
        <v>-11.95</v>
      </c>
      <c r="H543" s="60">
        <v>45638</v>
      </c>
      <c r="I543" s="60">
        <v>45638</v>
      </c>
      <c r="J543" t="s">
        <v>163</v>
      </c>
      <c r="K543" t="s">
        <v>170</v>
      </c>
      <c r="L543" s="160">
        <v>45627</v>
      </c>
      <c r="M543" s="52">
        <f>IF(H543&gt;0,IF(COUNTIF($A$2:A543,A543)&gt;1,0,1),0)</f>
        <v>0</v>
      </c>
    </row>
    <row r="544" spans="1:13" customFormat="1" x14ac:dyDescent="0.25">
      <c r="A544" t="s">
        <v>988</v>
      </c>
      <c r="B544" t="s">
        <v>167</v>
      </c>
      <c r="C544" t="s">
        <v>14</v>
      </c>
      <c r="D544" t="s">
        <v>165</v>
      </c>
      <c r="E544" t="s">
        <v>171</v>
      </c>
      <c r="F544" t="s">
        <v>163</v>
      </c>
      <c r="G544" s="177">
        <v>-35.049999999999997</v>
      </c>
      <c r="H544" s="60">
        <v>45638</v>
      </c>
      <c r="I544" s="60">
        <v>45638</v>
      </c>
      <c r="J544" t="s">
        <v>163</v>
      </c>
      <c r="K544" t="s">
        <v>170</v>
      </c>
      <c r="L544" s="160">
        <v>45627</v>
      </c>
      <c r="M544" s="52">
        <f>IF(H544&gt;0,IF(COUNTIF($A$2:A544,A544)&gt;1,0,1),0)</f>
        <v>0</v>
      </c>
    </row>
    <row r="545" spans="1:13" customFormat="1" x14ac:dyDescent="0.25">
      <c r="A545" t="s">
        <v>987</v>
      </c>
      <c r="B545" t="s">
        <v>167</v>
      </c>
      <c r="C545" t="s">
        <v>14</v>
      </c>
      <c r="D545" t="s">
        <v>165</v>
      </c>
      <c r="E545" t="s">
        <v>171</v>
      </c>
      <c r="F545" t="s">
        <v>163</v>
      </c>
      <c r="G545" s="177">
        <v>-158.52000000000001</v>
      </c>
      <c r="H545" s="60">
        <v>45638</v>
      </c>
      <c r="I545" s="60">
        <v>45638</v>
      </c>
      <c r="J545" t="s">
        <v>163</v>
      </c>
      <c r="K545" t="s">
        <v>170</v>
      </c>
      <c r="L545" s="160">
        <v>45627</v>
      </c>
      <c r="M545" s="52">
        <f>IF(H545&gt;0,IF(COUNTIF($A$2:A545,A545)&gt;1,0,1),0)</f>
        <v>0</v>
      </c>
    </row>
    <row r="546" spans="1:13" customFormat="1" x14ac:dyDescent="0.25">
      <c r="A546" t="s">
        <v>984</v>
      </c>
      <c r="B546" t="s">
        <v>167</v>
      </c>
      <c r="C546" t="s">
        <v>14</v>
      </c>
      <c r="D546" t="s">
        <v>165</v>
      </c>
      <c r="E546" t="s">
        <v>171</v>
      </c>
      <c r="F546" t="s">
        <v>163</v>
      </c>
      <c r="G546" s="177">
        <v>-54.96</v>
      </c>
      <c r="H546" s="60">
        <v>45638</v>
      </c>
      <c r="I546" s="60">
        <v>45638</v>
      </c>
      <c r="J546" t="s">
        <v>163</v>
      </c>
      <c r="K546" t="s">
        <v>170</v>
      </c>
      <c r="L546" s="160">
        <v>45627</v>
      </c>
      <c r="M546" s="52">
        <f>IF(H546&gt;0,IF(COUNTIF($A$2:A546,A546)&gt;1,0,1),0)</f>
        <v>0</v>
      </c>
    </row>
    <row r="547" spans="1:13" customFormat="1" x14ac:dyDescent="0.25">
      <c r="A547" t="s">
        <v>983</v>
      </c>
      <c r="B547" t="s">
        <v>167</v>
      </c>
      <c r="C547" t="s">
        <v>14</v>
      </c>
      <c r="D547" t="s">
        <v>165</v>
      </c>
      <c r="E547" t="s">
        <v>171</v>
      </c>
      <c r="F547" t="s">
        <v>163</v>
      </c>
      <c r="G547" s="177">
        <v>-4.78</v>
      </c>
      <c r="H547" s="60">
        <v>45638</v>
      </c>
      <c r="I547" s="60">
        <v>45638</v>
      </c>
      <c r="J547" t="s">
        <v>163</v>
      </c>
      <c r="K547" t="s">
        <v>170</v>
      </c>
      <c r="L547" s="160">
        <v>45627</v>
      </c>
      <c r="M547" s="52">
        <f>IF(H547&gt;0,IF(COUNTIF($A$2:A547,A547)&gt;1,0,1),0)</f>
        <v>0</v>
      </c>
    </row>
    <row r="548" spans="1:13" customFormat="1" x14ac:dyDescent="0.25">
      <c r="A548" t="s">
        <v>982</v>
      </c>
      <c r="B548" t="s">
        <v>167</v>
      </c>
      <c r="C548" t="s">
        <v>14</v>
      </c>
      <c r="D548" t="s">
        <v>165</v>
      </c>
      <c r="E548" t="s">
        <v>171</v>
      </c>
      <c r="F548" t="s">
        <v>163</v>
      </c>
      <c r="G548" s="177">
        <v>-12.74</v>
      </c>
      <c r="H548" s="60">
        <v>45638</v>
      </c>
      <c r="I548" s="60">
        <v>45638</v>
      </c>
      <c r="J548" t="s">
        <v>163</v>
      </c>
      <c r="K548" t="s">
        <v>170</v>
      </c>
      <c r="L548" s="160">
        <v>45627</v>
      </c>
      <c r="M548" s="52">
        <f>IF(H548&gt;0,IF(COUNTIF($A$2:A548,A548)&gt;1,0,1),0)</f>
        <v>0</v>
      </c>
    </row>
    <row r="549" spans="1:13" customFormat="1" x14ac:dyDescent="0.25">
      <c r="A549" t="s">
        <v>971</v>
      </c>
      <c r="B549" t="s">
        <v>167</v>
      </c>
      <c r="C549" t="s">
        <v>14</v>
      </c>
      <c r="D549" t="s">
        <v>165</v>
      </c>
      <c r="E549" t="s">
        <v>171</v>
      </c>
      <c r="F549" t="s">
        <v>163</v>
      </c>
      <c r="G549" s="177">
        <v>-1.03</v>
      </c>
      <c r="H549" s="60">
        <v>45638</v>
      </c>
      <c r="I549" s="60">
        <v>45638</v>
      </c>
      <c r="J549" t="s">
        <v>163</v>
      </c>
      <c r="K549" t="s">
        <v>170</v>
      </c>
      <c r="L549" s="160">
        <v>45627</v>
      </c>
      <c r="M549" s="52">
        <f>IF(H549&gt;0,IF(COUNTIF($A$2:A549,A549)&gt;1,0,1),0)</f>
        <v>0</v>
      </c>
    </row>
    <row r="550" spans="1:13" customFormat="1" x14ac:dyDescent="0.25">
      <c r="A550" t="s">
        <v>970</v>
      </c>
      <c r="B550" t="s">
        <v>167</v>
      </c>
      <c r="C550" t="s">
        <v>14</v>
      </c>
      <c r="D550" t="s">
        <v>165</v>
      </c>
      <c r="E550" t="s">
        <v>171</v>
      </c>
      <c r="F550" t="s">
        <v>163</v>
      </c>
      <c r="G550" s="177">
        <v>-76.44</v>
      </c>
      <c r="H550" s="60">
        <v>45638</v>
      </c>
      <c r="I550" s="60">
        <v>45638</v>
      </c>
      <c r="J550" t="s">
        <v>163</v>
      </c>
      <c r="K550" t="s">
        <v>170</v>
      </c>
      <c r="L550" s="160">
        <v>45627</v>
      </c>
      <c r="M550" s="52">
        <f>IF(H550&gt;0,IF(COUNTIF($A$2:A550,A550)&gt;1,0,1),0)</f>
        <v>0</v>
      </c>
    </row>
    <row r="551" spans="1:13" customFormat="1" x14ac:dyDescent="0.25">
      <c r="A551" t="s">
        <v>969</v>
      </c>
      <c r="B551" t="s">
        <v>167</v>
      </c>
      <c r="C551" t="s">
        <v>14</v>
      </c>
      <c r="D551" t="s">
        <v>165</v>
      </c>
      <c r="E551" t="s">
        <v>171</v>
      </c>
      <c r="F551" t="s">
        <v>163</v>
      </c>
      <c r="G551" s="177">
        <v>-23.76</v>
      </c>
      <c r="H551" s="60">
        <v>45638</v>
      </c>
      <c r="I551" s="60">
        <v>45638</v>
      </c>
      <c r="J551" t="s">
        <v>163</v>
      </c>
      <c r="K551" t="s">
        <v>170</v>
      </c>
      <c r="L551" s="160">
        <v>45627</v>
      </c>
      <c r="M551" s="52">
        <f>IF(H551&gt;0,IF(COUNTIF($A$2:A551,A551)&gt;1,0,1),0)</f>
        <v>0</v>
      </c>
    </row>
    <row r="552" spans="1:13" customFormat="1" x14ac:dyDescent="0.25">
      <c r="A552" t="s">
        <v>1804</v>
      </c>
      <c r="B552" t="s">
        <v>167</v>
      </c>
      <c r="C552" t="s">
        <v>14</v>
      </c>
      <c r="D552" t="s">
        <v>165</v>
      </c>
      <c r="E552" t="s">
        <v>171</v>
      </c>
      <c r="F552" t="s">
        <v>163</v>
      </c>
      <c r="G552" s="177">
        <v>-35.85</v>
      </c>
      <c r="H552" s="60">
        <v>45639</v>
      </c>
      <c r="I552" s="60">
        <v>45639</v>
      </c>
      <c r="J552" t="s">
        <v>163</v>
      </c>
      <c r="K552" t="s">
        <v>170</v>
      </c>
      <c r="L552" s="160">
        <v>45627</v>
      </c>
      <c r="M552" s="52">
        <f>IF(H552&gt;0,IF(COUNTIF($A$2:A552,A552)&gt;1,0,1),0)</f>
        <v>1</v>
      </c>
    </row>
    <row r="553" spans="1:13" customFormat="1" x14ac:dyDescent="0.25">
      <c r="A553" t="s">
        <v>972</v>
      </c>
      <c r="B553" t="s">
        <v>167</v>
      </c>
      <c r="C553" t="s">
        <v>14</v>
      </c>
      <c r="D553" t="s">
        <v>165</v>
      </c>
      <c r="E553" t="s">
        <v>171</v>
      </c>
      <c r="F553" t="s">
        <v>163</v>
      </c>
      <c r="G553" s="177">
        <v>-93.99</v>
      </c>
      <c r="H553" s="60">
        <v>45639</v>
      </c>
      <c r="I553" s="60">
        <v>45639</v>
      </c>
      <c r="J553" t="s">
        <v>163</v>
      </c>
      <c r="K553" t="s">
        <v>170</v>
      </c>
      <c r="L553" s="160">
        <v>45627</v>
      </c>
      <c r="M553" s="52">
        <f>IF(H553&gt;0,IF(COUNTIF($A$2:A553,A553)&gt;1,0,1),0)</f>
        <v>0</v>
      </c>
    </row>
    <row r="554" spans="1:13" customFormat="1" x14ac:dyDescent="0.25">
      <c r="A554" t="s">
        <v>975</v>
      </c>
      <c r="B554" t="s">
        <v>167</v>
      </c>
      <c r="C554" t="s">
        <v>14</v>
      </c>
      <c r="D554" t="s">
        <v>165</v>
      </c>
      <c r="E554" t="s">
        <v>171</v>
      </c>
      <c r="F554" t="s">
        <v>163</v>
      </c>
      <c r="G554" s="177">
        <v>-46.48</v>
      </c>
      <c r="H554" s="60">
        <v>45639</v>
      </c>
      <c r="I554" s="60">
        <v>45639</v>
      </c>
      <c r="J554" t="s">
        <v>163</v>
      </c>
      <c r="K554" t="s">
        <v>170</v>
      </c>
      <c r="L554" s="160">
        <v>45627</v>
      </c>
      <c r="M554" s="52">
        <f>IF(H554&gt;0,IF(COUNTIF($A$2:A554,A554)&gt;1,0,1),0)</f>
        <v>0</v>
      </c>
    </row>
    <row r="555" spans="1:13" customFormat="1" x14ac:dyDescent="0.25">
      <c r="A555" t="s">
        <v>974</v>
      </c>
      <c r="B555" t="s">
        <v>167</v>
      </c>
      <c r="C555" t="s">
        <v>14</v>
      </c>
      <c r="D555" t="s">
        <v>165</v>
      </c>
      <c r="E555" t="s">
        <v>171</v>
      </c>
      <c r="F555" t="s">
        <v>163</v>
      </c>
      <c r="G555" s="177">
        <v>-1295.28</v>
      </c>
      <c r="H555" s="60">
        <v>45639</v>
      </c>
      <c r="I555" s="60">
        <v>45639</v>
      </c>
      <c r="J555" t="s">
        <v>163</v>
      </c>
      <c r="K555" t="s">
        <v>170</v>
      </c>
      <c r="L555" s="160">
        <v>45627</v>
      </c>
      <c r="M555" s="52">
        <f>IF(H555&gt;0,IF(COUNTIF($A$2:A555,A555)&gt;1,0,1),0)</f>
        <v>0</v>
      </c>
    </row>
    <row r="556" spans="1:13" customFormat="1" x14ac:dyDescent="0.25">
      <c r="A556" t="s">
        <v>973</v>
      </c>
      <c r="B556" t="s">
        <v>167</v>
      </c>
      <c r="C556" t="s">
        <v>14</v>
      </c>
      <c r="D556" t="s">
        <v>165</v>
      </c>
      <c r="E556" t="s">
        <v>171</v>
      </c>
      <c r="F556" t="s">
        <v>163</v>
      </c>
      <c r="G556" s="177">
        <v>-47.51</v>
      </c>
      <c r="H556" s="60">
        <v>45639</v>
      </c>
      <c r="I556" s="60">
        <v>45639</v>
      </c>
      <c r="J556" t="s">
        <v>163</v>
      </c>
      <c r="K556" t="s">
        <v>170</v>
      </c>
      <c r="L556" s="160">
        <v>45627</v>
      </c>
      <c r="M556" s="52">
        <f>IF(H556&gt;0,IF(COUNTIF($A$2:A556,A556)&gt;1,0,1),0)</f>
        <v>0</v>
      </c>
    </row>
    <row r="557" spans="1:13" customFormat="1" x14ac:dyDescent="0.25">
      <c r="A557" t="s">
        <v>978</v>
      </c>
      <c r="B557" t="s">
        <v>167</v>
      </c>
      <c r="C557" t="s">
        <v>14</v>
      </c>
      <c r="D557" t="s">
        <v>165</v>
      </c>
      <c r="E557" t="s">
        <v>171</v>
      </c>
      <c r="F557" t="s">
        <v>163</v>
      </c>
      <c r="G557" s="177">
        <v>-43.38</v>
      </c>
      <c r="H557" s="60">
        <v>45642</v>
      </c>
      <c r="I557" s="60">
        <v>45642</v>
      </c>
      <c r="J557" t="s">
        <v>163</v>
      </c>
      <c r="K557" t="s">
        <v>170</v>
      </c>
      <c r="L557" s="160">
        <v>45627</v>
      </c>
      <c r="M557" s="52">
        <f>IF(H557&gt;0,IF(COUNTIF($A$2:A557,A557)&gt;1,0,1),0)</f>
        <v>0</v>
      </c>
    </row>
    <row r="558" spans="1:13" customFormat="1" x14ac:dyDescent="0.25">
      <c r="A558" t="s">
        <v>977</v>
      </c>
      <c r="B558" t="s">
        <v>167</v>
      </c>
      <c r="C558" t="s">
        <v>14</v>
      </c>
      <c r="D558" t="s">
        <v>165</v>
      </c>
      <c r="E558" t="s">
        <v>171</v>
      </c>
      <c r="F558" t="s">
        <v>163</v>
      </c>
      <c r="G558" s="177">
        <v>-890.38</v>
      </c>
      <c r="H558" s="60">
        <v>45642</v>
      </c>
      <c r="I558" s="60">
        <v>45642</v>
      </c>
      <c r="J558" t="s">
        <v>163</v>
      </c>
      <c r="K558" t="s">
        <v>170</v>
      </c>
      <c r="L558" s="160">
        <v>45627</v>
      </c>
      <c r="M558" s="52">
        <f>IF(H558&gt;0,IF(COUNTIF($A$2:A558,A558)&gt;1,0,1),0)</f>
        <v>0</v>
      </c>
    </row>
    <row r="559" spans="1:13" customFormat="1" x14ac:dyDescent="0.25">
      <c r="A559" t="s">
        <v>976</v>
      </c>
      <c r="B559" t="s">
        <v>167</v>
      </c>
      <c r="C559" t="s">
        <v>14</v>
      </c>
      <c r="D559" t="s">
        <v>165</v>
      </c>
      <c r="E559" t="s">
        <v>171</v>
      </c>
      <c r="F559" t="s">
        <v>163</v>
      </c>
      <c r="G559" s="177">
        <v>-22.72</v>
      </c>
      <c r="H559" s="60">
        <v>45642</v>
      </c>
      <c r="I559" s="60">
        <v>45642</v>
      </c>
      <c r="J559" t="s">
        <v>163</v>
      </c>
      <c r="K559" t="s">
        <v>170</v>
      </c>
      <c r="L559" s="160">
        <v>45627</v>
      </c>
      <c r="M559" s="52">
        <f>IF(H559&gt;0,IF(COUNTIF($A$2:A559,A559)&gt;1,0,1),0)</f>
        <v>0</v>
      </c>
    </row>
    <row r="560" spans="1:13" customFormat="1" x14ac:dyDescent="0.25">
      <c r="A560" t="s">
        <v>968</v>
      </c>
      <c r="B560" t="s">
        <v>167</v>
      </c>
      <c r="C560" t="s">
        <v>14</v>
      </c>
      <c r="D560" t="s">
        <v>165</v>
      </c>
      <c r="E560" t="s">
        <v>171</v>
      </c>
      <c r="F560" t="s">
        <v>163</v>
      </c>
      <c r="G560" s="177">
        <v>-1.03</v>
      </c>
      <c r="H560" s="60">
        <v>45642</v>
      </c>
      <c r="I560" s="60">
        <v>45642</v>
      </c>
      <c r="J560" t="s">
        <v>163</v>
      </c>
      <c r="K560" t="s">
        <v>170</v>
      </c>
      <c r="L560" s="160">
        <v>45627</v>
      </c>
      <c r="M560" s="52">
        <f>IF(H560&gt;0,IF(COUNTIF($A$2:A560,A560)&gt;1,0,1),0)</f>
        <v>0</v>
      </c>
    </row>
    <row r="561" spans="1:13" customFormat="1" x14ac:dyDescent="0.25">
      <c r="A561" t="s">
        <v>967</v>
      </c>
      <c r="B561" t="s">
        <v>167</v>
      </c>
      <c r="C561" t="s">
        <v>14</v>
      </c>
      <c r="D561" t="s">
        <v>165</v>
      </c>
      <c r="E561" t="s">
        <v>171</v>
      </c>
      <c r="F561" t="s">
        <v>163</v>
      </c>
      <c r="G561" s="177">
        <v>-83.64</v>
      </c>
      <c r="H561" s="60">
        <v>45643</v>
      </c>
      <c r="I561" s="60">
        <v>45643</v>
      </c>
      <c r="J561" t="s">
        <v>163</v>
      </c>
      <c r="K561" t="s">
        <v>170</v>
      </c>
      <c r="L561" s="160">
        <v>45627</v>
      </c>
      <c r="M561" s="52">
        <f>IF(H561&gt;0,IF(COUNTIF($A$2:A561,A561)&gt;1,0,1),0)</f>
        <v>0</v>
      </c>
    </row>
    <row r="562" spans="1:13" customFormat="1" x14ac:dyDescent="0.25">
      <c r="A562" t="s">
        <v>965</v>
      </c>
      <c r="B562" t="s">
        <v>167</v>
      </c>
      <c r="C562" t="s">
        <v>14</v>
      </c>
      <c r="D562" t="s">
        <v>165</v>
      </c>
      <c r="E562" t="s">
        <v>171</v>
      </c>
      <c r="F562" t="s">
        <v>163</v>
      </c>
      <c r="G562" s="177">
        <v>-28.68</v>
      </c>
      <c r="H562" s="60">
        <v>45643</v>
      </c>
      <c r="I562" s="60">
        <v>45643</v>
      </c>
      <c r="J562" t="s">
        <v>163</v>
      </c>
      <c r="K562" t="s">
        <v>170</v>
      </c>
      <c r="L562" s="160">
        <v>45627</v>
      </c>
      <c r="M562" s="52">
        <f>IF(H562&gt;0,IF(COUNTIF($A$2:A562,A562)&gt;1,0,1),0)</f>
        <v>0</v>
      </c>
    </row>
    <row r="563" spans="1:13" customFormat="1" x14ac:dyDescent="0.25">
      <c r="A563" t="s">
        <v>964</v>
      </c>
      <c r="B563" t="s">
        <v>167</v>
      </c>
      <c r="C563" t="s">
        <v>14</v>
      </c>
      <c r="D563" t="s">
        <v>165</v>
      </c>
      <c r="E563" t="s">
        <v>171</v>
      </c>
      <c r="F563" t="s">
        <v>163</v>
      </c>
      <c r="G563" s="177">
        <v>-2453.4</v>
      </c>
      <c r="H563" s="60">
        <v>45643</v>
      </c>
      <c r="I563" s="60">
        <v>45643</v>
      </c>
      <c r="J563" t="s">
        <v>163</v>
      </c>
      <c r="K563" t="s">
        <v>170</v>
      </c>
      <c r="L563" s="160">
        <v>45627</v>
      </c>
      <c r="M563" s="52">
        <f>IF(H563&gt;0,IF(COUNTIF($A$2:A563,A563)&gt;1,0,1),0)</f>
        <v>0</v>
      </c>
    </row>
    <row r="564" spans="1:13" customFormat="1" x14ac:dyDescent="0.25">
      <c r="A564" t="s">
        <v>1803</v>
      </c>
      <c r="B564" t="s">
        <v>167</v>
      </c>
      <c r="C564" t="s">
        <v>14</v>
      </c>
      <c r="D564" t="s">
        <v>165</v>
      </c>
      <c r="E564" t="s">
        <v>171</v>
      </c>
      <c r="F564" t="s">
        <v>163</v>
      </c>
      <c r="G564" s="177">
        <v>-1.03</v>
      </c>
      <c r="H564" s="60">
        <v>45643</v>
      </c>
      <c r="I564" s="60">
        <v>45643</v>
      </c>
      <c r="J564" t="s">
        <v>163</v>
      </c>
      <c r="K564" t="s">
        <v>170</v>
      </c>
      <c r="L564" s="160">
        <v>45627</v>
      </c>
      <c r="M564" s="52">
        <f>IF(H564&gt;0,IF(COUNTIF($A$2:A564,A564)&gt;1,0,1),0)</f>
        <v>1</v>
      </c>
    </row>
    <row r="565" spans="1:13" customFormat="1" x14ac:dyDescent="0.25">
      <c r="A565" t="s">
        <v>212</v>
      </c>
      <c r="B565" t="s">
        <v>167</v>
      </c>
      <c r="C565" t="s">
        <v>14</v>
      </c>
      <c r="D565" t="s">
        <v>165</v>
      </c>
      <c r="E565" t="s">
        <v>171</v>
      </c>
      <c r="F565" t="s">
        <v>163</v>
      </c>
      <c r="G565" s="177">
        <v>-15.49</v>
      </c>
      <c r="H565" s="60">
        <v>45664</v>
      </c>
      <c r="I565" s="60">
        <v>45664</v>
      </c>
      <c r="J565" t="s">
        <v>163</v>
      </c>
      <c r="K565" t="s">
        <v>170</v>
      </c>
      <c r="L565" s="160">
        <v>45658</v>
      </c>
      <c r="M565" s="52">
        <f>IF(H565&gt;0,IF(COUNTIF($A$2:A565,A565)&gt;1,0,1),0)</f>
        <v>0</v>
      </c>
    </row>
    <row r="566" spans="1:13" customFormat="1" x14ac:dyDescent="0.25">
      <c r="A566" t="s">
        <v>211</v>
      </c>
      <c r="B566" t="s">
        <v>167</v>
      </c>
      <c r="C566" t="s">
        <v>14</v>
      </c>
      <c r="D566" t="s">
        <v>165</v>
      </c>
      <c r="E566" t="s">
        <v>171</v>
      </c>
      <c r="F566" t="s">
        <v>163</v>
      </c>
      <c r="G566" s="177">
        <v>-48.55</v>
      </c>
      <c r="H566" s="60">
        <v>45664</v>
      </c>
      <c r="I566" s="60">
        <v>45664</v>
      </c>
      <c r="J566" t="s">
        <v>163</v>
      </c>
      <c r="K566" t="s">
        <v>170</v>
      </c>
      <c r="L566" s="160">
        <v>45658</v>
      </c>
      <c r="M566" s="52">
        <f>IF(H566&gt;0,IF(COUNTIF($A$2:A566,A566)&gt;1,0,1),0)</f>
        <v>0</v>
      </c>
    </row>
    <row r="567" spans="1:13" customFormat="1" x14ac:dyDescent="0.25">
      <c r="A567" t="s">
        <v>169</v>
      </c>
      <c r="B567" t="s">
        <v>167</v>
      </c>
      <c r="C567" t="s">
        <v>14</v>
      </c>
      <c r="D567" t="s">
        <v>165</v>
      </c>
      <c r="E567" t="s">
        <v>171</v>
      </c>
      <c r="F567" t="s">
        <v>163</v>
      </c>
      <c r="G567" s="177">
        <v>-192.12</v>
      </c>
      <c r="H567" s="60">
        <v>45664</v>
      </c>
      <c r="I567" s="60">
        <v>45664</v>
      </c>
      <c r="J567" t="s">
        <v>163</v>
      </c>
      <c r="K567" t="s">
        <v>170</v>
      </c>
      <c r="L567" s="160">
        <v>45658</v>
      </c>
      <c r="M567" s="52">
        <f>IF(H567&gt;0,IF(COUNTIF($A$2:A567,A567)&gt;1,0,1),0)</f>
        <v>0</v>
      </c>
    </row>
    <row r="568" spans="1:13" customFormat="1" x14ac:dyDescent="0.25">
      <c r="A568" t="s">
        <v>202</v>
      </c>
      <c r="B568" t="s">
        <v>167</v>
      </c>
      <c r="C568" t="s">
        <v>14</v>
      </c>
      <c r="D568" t="s">
        <v>165</v>
      </c>
      <c r="E568" t="s">
        <v>171</v>
      </c>
      <c r="F568" t="s">
        <v>163</v>
      </c>
      <c r="G568" s="177">
        <v>-37.19</v>
      </c>
      <c r="H568" s="60">
        <v>45664</v>
      </c>
      <c r="I568" s="60">
        <v>45664</v>
      </c>
      <c r="J568" t="s">
        <v>163</v>
      </c>
      <c r="K568" t="s">
        <v>170</v>
      </c>
      <c r="L568" s="160">
        <v>45658</v>
      </c>
      <c r="M568" s="52">
        <f>IF(H568&gt;0,IF(COUNTIF($A$2:A568,A568)&gt;1,0,1),0)</f>
        <v>0</v>
      </c>
    </row>
    <row r="569" spans="1:13" customFormat="1" x14ac:dyDescent="0.25">
      <c r="A569" t="s">
        <v>201</v>
      </c>
      <c r="B569" t="s">
        <v>167</v>
      </c>
      <c r="C569" t="s">
        <v>14</v>
      </c>
      <c r="D569" t="s">
        <v>165</v>
      </c>
      <c r="E569" t="s">
        <v>171</v>
      </c>
      <c r="F569" t="s">
        <v>163</v>
      </c>
      <c r="G569" s="177">
        <v>-7.23</v>
      </c>
      <c r="H569" s="60">
        <v>45664</v>
      </c>
      <c r="I569" s="60">
        <v>45664</v>
      </c>
      <c r="J569" t="s">
        <v>163</v>
      </c>
      <c r="K569" t="s">
        <v>170</v>
      </c>
      <c r="L569" s="160">
        <v>45658</v>
      </c>
      <c r="M569" s="52">
        <f>IF(H569&gt;0,IF(COUNTIF($A$2:A569,A569)&gt;1,0,1),0)</f>
        <v>0</v>
      </c>
    </row>
    <row r="570" spans="1:13" customFormat="1" x14ac:dyDescent="0.25">
      <c r="A570" t="s">
        <v>198</v>
      </c>
      <c r="B570" t="s">
        <v>167</v>
      </c>
      <c r="C570" t="s">
        <v>14</v>
      </c>
      <c r="D570" t="s">
        <v>165</v>
      </c>
      <c r="E570" t="s">
        <v>171</v>
      </c>
      <c r="F570" t="s">
        <v>163</v>
      </c>
      <c r="G570" s="177">
        <v>-7.23</v>
      </c>
      <c r="H570" s="60">
        <v>45664</v>
      </c>
      <c r="I570" s="60">
        <v>45664</v>
      </c>
      <c r="J570" t="s">
        <v>163</v>
      </c>
      <c r="K570" t="s">
        <v>170</v>
      </c>
      <c r="L570" s="160">
        <v>45658</v>
      </c>
      <c r="M570" s="52">
        <f>IF(H570&gt;0,IF(COUNTIF($A$2:A570,A570)&gt;1,0,1),0)</f>
        <v>0</v>
      </c>
    </row>
    <row r="571" spans="1:13" customFormat="1" x14ac:dyDescent="0.25">
      <c r="A571" t="s">
        <v>205</v>
      </c>
      <c r="B571" t="s">
        <v>167</v>
      </c>
      <c r="C571" t="s">
        <v>14</v>
      </c>
      <c r="D571" t="s">
        <v>165</v>
      </c>
      <c r="E571" t="s">
        <v>171</v>
      </c>
      <c r="F571" t="s">
        <v>163</v>
      </c>
      <c r="G571" s="177">
        <v>-16.53</v>
      </c>
      <c r="H571" s="60">
        <v>45665</v>
      </c>
      <c r="I571" s="60">
        <v>45665</v>
      </c>
      <c r="J571" t="s">
        <v>163</v>
      </c>
      <c r="K571" t="s">
        <v>170</v>
      </c>
      <c r="L571" s="160">
        <v>45658</v>
      </c>
      <c r="M571" s="52">
        <f>IF(H571&gt;0,IF(COUNTIF($A$2:A571,A571)&gt;1,0,1),0)</f>
        <v>0</v>
      </c>
    </row>
    <row r="572" spans="1:13" customFormat="1" x14ac:dyDescent="0.25">
      <c r="A572" t="s">
        <v>204</v>
      </c>
      <c r="B572" t="s">
        <v>167</v>
      </c>
      <c r="C572" t="s">
        <v>14</v>
      </c>
      <c r="D572" t="s">
        <v>165</v>
      </c>
      <c r="E572" t="s">
        <v>171</v>
      </c>
      <c r="F572" t="s">
        <v>163</v>
      </c>
      <c r="G572" s="177">
        <v>-599.09</v>
      </c>
      <c r="H572" s="60">
        <v>45665</v>
      </c>
      <c r="I572" s="60">
        <v>45665</v>
      </c>
      <c r="J572" t="s">
        <v>163</v>
      </c>
      <c r="K572" t="s">
        <v>170</v>
      </c>
      <c r="L572" s="160">
        <v>45658</v>
      </c>
      <c r="M572" s="52">
        <f>IF(H572&gt;0,IF(COUNTIF($A$2:A572,A572)&gt;1,0,1),0)</f>
        <v>0</v>
      </c>
    </row>
    <row r="573" spans="1:13" customFormat="1" x14ac:dyDescent="0.25">
      <c r="A573" t="s">
        <v>203</v>
      </c>
      <c r="B573" t="s">
        <v>167</v>
      </c>
      <c r="C573" t="s">
        <v>14</v>
      </c>
      <c r="D573" t="s">
        <v>165</v>
      </c>
      <c r="E573" t="s">
        <v>171</v>
      </c>
      <c r="F573" t="s">
        <v>163</v>
      </c>
      <c r="G573" s="177">
        <v>-1.03</v>
      </c>
      <c r="H573" s="60">
        <v>45665</v>
      </c>
      <c r="I573" s="60">
        <v>45665</v>
      </c>
      <c r="J573" t="s">
        <v>163</v>
      </c>
      <c r="K573" t="s">
        <v>170</v>
      </c>
      <c r="L573" s="160">
        <v>45658</v>
      </c>
      <c r="M573" s="52">
        <f>IF(H573&gt;0,IF(COUNTIF($A$2:A573,A573)&gt;1,0,1),0)</f>
        <v>0</v>
      </c>
    </row>
    <row r="574" spans="1:13" customFormat="1" x14ac:dyDescent="0.25">
      <c r="A574" t="s">
        <v>195</v>
      </c>
      <c r="B574" t="s">
        <v>167</v>
      </c>
      <c r="C574" t="s">
        <v>14</v>
      </c>
      <c r="D574" t="s">
        <v>165</v>
      </c>
      <c r="E574" t="s">
        <v>171</v>
      </c>
      <c r="F574" t="s">
        <v>163</v>
      </c>
      <c r="G574" s="177">
        <v>-835.63</v>
      </c>
      <c r="H574" s="60">
        <v>45665</v>
      </c>
      <c r="I574" s="60">
        <v>45665</v>
      </c>
      <c r="J574" t="s">
        <v>163</v>
      </c>
      <c r="K574" t="s">
        <v>170</v>
      </c>
      <c r="L574" s="160">
        <v>45658</v>
      </c>
      <c r="M574" s="52">
        <f>IF(H574&gt;0,IF(COUNTIF($A$2:A574,A574)&gt;1,0,1),0)</f>
        <v>0</v>
      </c>
    </row>
    <row r="575" spans="1:13" customFormat="1" x14ac:dyDescent="0.25">
      <c r="A575" t="s">
        <v>194</v>
      </c>
      <c r="B575" t="s">
        <v>167</v>
      </c>
      <c r="C575" t="s">
        <v>14</v>
      </c>
      <c r="D575" t="s">
        <v>165</v>
      </c>
      <c r="E575" t="s">
        <v>171</v>
      </c>
      <c r="F575" t="s">
        <v>163</v>
      </c>
      <c r="G575" s="177">
        <v>-716.85</v>
      </c>
      <c r="H575" s="60">
        <v>45665</v>
      </c>
      <c r="I575" s="60">
        <v>45665</v>
      </c>
      <c r="J575" t="s">
        <v>163</v>
      </c>
      <c r="K575" t="s">
        <v>170</v>
      </c>
      <c r="L575" s="160">
        <v>45658</v>
      </c>
      <c r="M575" s="52">
        <f>IF(H575&gt;0,IF(COUNTIF($A$2:A575,A575)&gt;1,0,1),0)</f>
        <v>0</v>
      </c>
    </row>
    <row r="576" spans="1:13" customFormat="1" x14ac:dyDescent="0.25">
      <c r="A576" t="s">
        <v>200</v>
      </c>
      <c r="B576" t="s">
        <v>167</v>
      </c>
      <c r="C576" t="s">
        <v>14</v>
      </c>
      <c r="D576" t="s">
        <v>165</v>
      </c>
      <c r="E576" t="s">
        <v>171</v>
      </c>
      <c r="F576" t="s">
        <v>163</v>
      </c>
      <c r="G576" s="177">
        <v>-131.18</v>
      </c>
      <c r="H576" s="60">
        <v>45665</v>
      </c>
      <c r="I576" s="60">
        <v>45665</v>
      </c>
      <c r="J576" t="s">
        <v>163</v>
      </c>
      <c r="K576" t="s">
        <v>170</v>
      </c>
      <c r="L576" s="160">
        <v>45658</v>
      </c>
      <c r="M576" s="52">
        <f>IF(H576&gt;0,IF(COUNTIF($A$2:A576,A576)&gt;1,0,1),0)</f>
        <v>0</v>
      </c>
    </row>
    <row r="577" spans="1:14" customFormat="1" x14ac:dyDescent="0.25">
      <c r="A577" t="s">
        <v>218</v>
      </c>
      <c r="B577" t="s">
        <v>167</v>
      </c>
      <c r="C577" t="s">
        <v>14</v>
      </c>
      <c r="D577" t="s">
        <v>165</v>
      </c>
      <c r="E577" t="s">
        <v>171</v>
      </c>
      <c r="F577" t="s">
        <v>163</v>
      </c>
      <c r="G577" s="177">
        <v>-551.58000000000004</v>
      </c>
      <c r="H577" s="60">
        <v>45665</v>
      </c>
      <c r="I577" s="60">
        <v>45665</v>
      </c>
      <c r="J577" t="s">
        <v>163</v>
      </c>
      <c r="K577" t="s">
        <v>170</v>
      </c>
      <c r="L577" s="160">
        <v>45658</v>
      </c>
      <c r="M577" s="52">
        <f>IF(H577&gt;0,IF(COUNTIF($A$2:A577,A577)&gt;1,0,1),0)</f>
        <v>0</v>
      </c>
    </row>
    <row r="578" spans="1:14" customFormat="1" x14ac:dyDescent="0.25">
      <c r="A578" t="s">
        <v>217</v>
      </c>
      <c r="B578" t="s">
        <v>167</v>
      </c>
      <c r="C578" t="s">
        <v>14</v>
      </c>
      <c r="D578" t="s">
        <v>165</v>
      </c>
      <c r="E578" t="s">
        <v>171</v>
      </c>
      <c r="F578" t="s">
        <v>163</v>
      </c>
      <c r="G578" s="177">
        <v>-182.83</v>
      </c>
      <c r="H578" s="60">
        <v>45665</v>
      </c>
      <c r="I578" s="60">
        <v>45665</v>
      </c>
      <c r="J578" t="s">
        <v>163</v>
      </c>
      <c r="K578" t="s">
        <v>170</v>
      </c>
      <c r="L578" s="160">
        <v>45658</v>
      </c>
      <c r="M578" s="52">
        <f>IF(H578&gt;0,IF(COUNTIF($A$2:A578,A578)&gt;1,0,1),0)</f>
        <v>0</v>
      </c>
    </row>
    <row r="579" spans="1:14" customFormat="1" x14ac:dyDescent="0.25">
      <c r="A579" t="s">
        <v>216</v>
      </c>
      <c r="B579" t="s">
        <v>167</v>
      </c>
      <c r="C579" t="s">
        <v>14</v>
      </c>
      <c r="D579" t="s">
        <v>165</v>
      </c>
      <c r="E579" t="s">
        <v>171</v>
      </c>
      <c r="F579" t="s">
        <v>163</v>
      </c>
      <c r="G579" s="177">
        <v>-23.76</v>
      </c>
      <c r="H579" s="60">
        <v>45665</v>
      </c>
      <c r="I579" s="60">
        <v>45665</v>
      </c>
      <c r="J579" t="s">
        <v>163</v>
      </c>
      <c r="K579" t="s">
        <v>170</v>
      </c>
      <c r="L579" s="160">
        <v>45658</v>
      </c>
      <c r="M579" s="52">
        <f>IF(H579&gt;0,IF(COUNTIF($A$2:A579,A579)&gt;1,0,1),0)</f>
        <v>0</v>
      </c>
    </row>
    <row r="580" spans="1:14" customFormat="1" x14ac:dyDescent="0.25">
      <c r="A580" t="s">
        <v>210</v>
      </c>
      <c r="B580" t="s">
        <v>167</v>
      </c>
      <c r="C580" t="s">
        <v>14</v>
      </c>
      <c r="D580" t="s">
        <v>165</v>
      </c>
      <c r="E580" t="s">
        <v>171</v>
      </c>
      <c r="F580" t="s">
        <v>163</v>
      </c>
      <c r="G580" s="177">
        <v>-174.56</v>
      </c>
      <c r="H580" s="60">
        <v>45665</v>
      </c>
      <c r="I580" s="60">
        <v>45665</v>
      </c>
      <c r="J580" t="s">
        <v>163</v>
      </c>
      <c r="K580" t="s">
        <v>170</v>
      </c>
      <c r="L580" s="160">
        <v>45658</v>
      </c>
      <c r="M580" s="52">
        <f>IF(H580&gt;0,IF(COUNTIF($A$2:A580,A580)&gt;1,0,1),0)</f>
        <v>0</v>
      </c>
    </row>
    <row r="581" spans="1:14" customFormat="1" x14ac:dyDescent="0.25">
      <c r="A581" t="s">
        <v>197</v>
      </c>
      <c r="B581" t="s">
        <v>167</v>
      </c>
      <c r="C581" t="s">
        <v>14</v>
      </c>
      <c r="D581" t="s">
        <v>165</v>
      </c>
      <c r="E581" t="s">
        <v>171</v>
      </c>
      <c r="F581" t="s">
        <v>163</v>
      </c>
      <c r="G581" s="177">
        <v>-27.89</v>
      </c>
      <c r="H581" s="60">
        <v>45665</v>
      </c>
      <c r="I581" s="60">
        <v>45665</v>
      </c>
      <c r="J581" t="s">
        <v>163</v>
      </c>
      <c r="K581" t="s">
        <v>170</v>
      </c>
      <c r="L581" s="160">
        <v>45658</v>
      </c>
      <c r="M581" s="52">
        <f>IF(H581&gt;0,IF(COUNTIF($A$2:A581,A581)&gt;1,0,1),0)</f>
        <v>0</v>
      </c>
    </row>
    <row r="582" spans="1:14" customFormat="1" x14ac:dyDescent="0.25">
      <c r="A582" t="s">
        <v>206</v>
      </c>
      <c r="B582" t="s">
        <v>167</v>
      </c>
      <c r="C582" t="s">
        <v>14</v>
      </c>
      <c r="D582" t="s">
        <v>165</v>
      </c>
      <c r="E582" t="s">
        <v>171</v>
      </c>
      <c r="F582" t="s">
        <v>163</v>
      </c>
      <c r="G582" s="177">
        <v>-1697.22</v>
      </c>
      <c r="H582" s="60">
        <v>45666</v>
      </c>
      <c r="I582" s="60">
        <v>45666</v>
      </c>
      <c r="J582" t="s">
        <v>163</v>
      </c>
      <c r="K582" t="s">
        <v>170</v>
      </c>
      <c r="L582" s="160">
        <v>45658</v>
      </c>
      <c r="M582" s="52">
        <f>IF(H582&gt;0,IF(COUNTIF($A$2:A582,A582)&gt;1,0,1),0)</f>
        <v>0</v>
      </c>
    </row>
    <row r="583" spans="1:14" ht="12.75" customHeight="1" x14ac:dyDescent="0.25">
      <c r="A583" t="s">
        <v>215</v>
      </c>
      <c r="B583" t="s">
        <v>167</v>
      </c>
      <c r="C583" t="s">
        <v>14</v>
      </c>
      <c r="D583" t="s">
        <v>165</v>
      </c>
      <c r="E583" t="s">
        <v>171</v>
      </c>
      <c r="F583" t="s">
        <v>163</v>
      </c>
      <c r="G583" s="177">
        <v>-287.14999999999998</v>
      </c>
      <c r="H583" s="60">
        <v>45666</v>
      </c>
      <c r="I583" s="60">
        <v>45666</v>
      </c>
      <c r="J583" t="s">
        <v>163</v>
      </c>
      <c r="K583" t="s">
        <v>170</v>
      </c>
      <c r="L583" s="160">
        <v>45658</v>
      </c>
      <c r="M583" s="52">
        <f>IF(H583&gt;0,IF(COUNTIF($A$2:A583,A583)&gt;1,0,1),0)</f>
        <v>0</v>
      </c>
      <c r="N583"/>
    </row>
    <row r="584" spans="1:14" ht="12.75" customHeight="1" x14ac:dyDescent="0.25">
      <c r="A584" t="s">
        <v>214</v>
      </c>
      <c r="B584" t="s">
        <v>167</v>
      </c>
      <c r="C584" t="s">
        <v>14</v>
      </c>
      <c r="D584" t="s">
        <v>165</v>
      </c>
      <c r="E584" t="s">
        <v>171</v>
      </c>
      <c r="F584" t="s">
        <v>163</v>
      </c>
      <c r="G584" s="177">
        <v>-58.88</v>
      </c>
      <c r="H584" s="60">
        <v>45666</v>
      </c>
      <c r="I584" s="60">
        <v>45666</v>
      </c>
      <c r="J584" t="s">
        <v>163</v>
      </c>
      <c r="K584" t="s">
        <v>170</v>
      </c>
      <c r="L584" s="160">
        <v>45658</v>
      </c>
      <c r="M584" s="52">
        <f>IF(H584&gt;0,IF(COUNTIF($A$2:A584,A584)&gt;1,0,1),0)</f>
        <v>0</v>
      </c>
      <c r="N584"/>
    </row>
    <row r="585" spans="1:14" ht="12.75" customHeight="1" x14ac:dyDescent="0.25">
      <c r="A585" t="s">
        <v>172</v>
      </c>
      <c r="B585" t="s">
        <v>167</v>
      </c>
      <c r="C585" t="s">
        <v>14</v>
      </c>
      <c r="D585" t="s">
        <v>165</v>
      </c>
      <c r="E585" t="s">
        <v>171</v>
      </c>
      <c r="F585" t="s">
        <v>163</v>
      </c>
      <c r="G585" s="177">
        <v>-1754.54</v>
      </c>
      <c r="H585" s="60">
        <v>45666</v>
      </c>
      <c r="I585" s="60">
        <v>45666</v>
      </c>
      <c r="J585" t="s">
        <v>163</v>
      </c>
      <c r="K585" t="s">
        <v>170</v>
      </c>
      <c r="L585" s="160">
        <v>45658</v>
      </c>
      <c r="M585" s="52">
        <f>IF(H585&gt;0,IF(COUNTIF($A$2:A585,A585)&gt;1,0,1),0)</f>
        <v>0</v>
      </c>
      <c r="N585"/>
    </row>
    <row r="586" spans="1:14" ht="12.75" customHeight="1" x14ac:dyDescent="0.25">
      <c r="A586" t="s">
        <v>2258</v>
      </c>
      <c r="B586" t="s">
        <v>167</v>
      </c>
      <c r="C586" t="s">
        <v>14</v>
      </c>
      <c r="D586" t="s">
        <v>165</v>
      </c>
      <c r="E586" t="s">
        <v>171</v>
      </c>
      <c r="F586" t="s">
        <v>163</v>
      </c>
      <c r="G586" s="177">
        <v>-1.03</v>
      </c>
      <c r="H586" s="60">
        <v>45666</v>
      </c>
      <c r="I586" s="60">
        <v>45666</v>
      </c>
      <c r="J586" t="s">
        <v>163</v>
      </c>
      <c r="K586" t="s">
        <v>170</v>
      </c>
      <c r="L586" s="160">
        <v>45658</v>
      </c>
      <c r="M586" s="52">
        <f>IF(H586&gt;0,IF(COUNTIF($A$2:A586,A586)&gt;1,0,1),0)</f>
        <v>1</v>
      </c>
      <c r="N586"/>
    </row>
    <row r="587" spans="1:14" ht="12.75" customHeight="1" x14ac:dyDescent="0.25">
      <c r="A587" t="s">
        <v>208</v>
      </c>
      <c r="B587" t="s">
        <v>167</v>
      </c>
      <c r="C587" t="s">
        <v>14</v>
      </c>
      <c r="D587" t="s">
        <v>165</v>
      </c>
      <c r="E587" t="s">
        <v>171</v>
      </c>
      <c r="F587" t="s">
        <v>163</v>
      </c>
      <c r="G587" s="177">
        <v>-17.559999999999999</v>
      </c>
      <c r="H587" s="60">
        <v>45666</v>
      </c>
      <c r="I587" s="60">
        <v>45666</v>
      </c>
      <c r="J587" t="s">
        <v>163</v>
      </c>
      <c r="K587" t="s">
        <v>170</v>
      </c>
      <c r="L587" s="160">
        <v>45658</v>
      </c>
      <c r="M587" s="52">
        <f>IF(H587&gt;0,IF(COUNTIF($A$2:A587,A587)&gt;1,0,1),0)</f>
        <v>0</v>
      </c>
      <c r="N587"/>
    </row>
    <row r="588" spans="1:14" ht="12.75" customHeight="1" x14ac:dyDescent="0.25">
      <c r="A588" t="s">
        <v>207</v>
      </c>
      <c r="B588" t="s">
        <v>167</v>
      </c>
      <c r="C588" t="s">
        <v>14</v>
      </c>
      <c r="D588" t="s">
        <v>165</v>
      </c>
      <c r="E588" t="s">
        <v>171</v>
      </c>
      <c r="F588" t="s">
        <v>163</v>
      </c>
      <c r="G588" s="177">
        <v>-60.94</v>
      </c>
      <c r="H588" s="60">
        <v>45666</v>
      </c>
      <c r="I588" s="60">
        <v>45666</v>
      </c>
      <c r="J588" t="s">
        <v>163</v>
      </c>
      <c r="K588" t="s">
        <v>170</v>
      </c>
      <c r="L588" s="160">
        <v>45658</v>
      </c>
      <c r="M588" s="52">
        <f>IF(H588&gt;0,IF(COUNTIF($A$2:A588,A588)&gt;1,0,1),0)</f>
        <v>0</v>
      </c>
      <c r="N588"/>
    </row>
    <row r="589" spans="1:14" ht="12.75" customHeight="1" x14ac:dyDescent="0.25">
      <c r="A589" t="s">
        <v>209</v>
      </c>
      <c r="B589" t="s">
        <v>167</v>
      </c>
      <c r="C589" t="s">
        <v>14</v>
      </c>
      <c r="D589" t="s">
        <v>165</v>
      </c>
      <c r="E589" t="s">
        <v>171</v>
      </c>
      <c r="F589" t="s">
        <v>163</v>
      </c>
      <c r="G589" s="177">
        <v>-1061.8399999999999</v>
      </c>
      <c r="H589" s="60">
        <v>45667</v>
      </c>
      <c r="I589" s="60">
        <v>45667</v>
      </c>
      <c r="J589" t="s">
        <v>163</v>
      </c>
      <c r="K589" t="s">
        <v>170</v>
      </c>
      <c r="L589" s="160">
        <v>45658</v>
      </c>
      <c r="M589" s="52">
        <f>IF(H589&gt;0,IF(COUNTIF($A$2:A589,A589)&gt;1,0,1),0)</f>
        <v>0</v>
      </c>
      <c r="N589"/>
    </row>
    <row r="590" spans="1:14" ht="12.75" customHeight="1" x14ac:dyDescent="0.25">
      <c r="A590" t="s">
        <v>199</v>
      </c>
      <c r="B590" t="s">
        <v>167</v>
      </c>
      <c r="C590" t="s">
        <v>14</v>
      </c>
      <c r="D590" t="s">
        <v>165</v>
      </c>
      <c r="E590" t="s">
        <v>171</v>
      </c>
      <c r="F590" t="s">
        <v>163</v>
      </c>
      <c r="G590" s="177">
        <v>-46.48</v>
      </c>
      <c r="H590" s="60">
        <v>45667</v>
      </c>
      <c r="I590" s="60">
        <v>45667</v>
      </c>
      <c r="J590" t="s">
        <v>163</v>
      </c>
      <c r="K590" t="s">
        <v>170</v>
      </c>
      <c r="L590" s="160">
        <v>45658</v>
      </c>
      <c r="M590" s="52">
        <f>IF(H590&gt;0,IF(COUNTIF($A$2:A590,A590)&gt;1,0,1),0)</f>
        <v>0</v>
      </c>
      <c r="N590"/>
    </row>
    <row r="591" spans="1:14" ht="12.75" customHeight="1" x14ac:dyDescent="0.25">
      <c r="A591" t="s">
        <v>191</v>
      </c>
      <c r="B591" t="s">
        <v>167</v>
      </c>
      <c r="C591" t="s">
        <v>14</v>
      </c>
      <c r="D591" t="s">
        <v>165</v>
      </c>
      <c r="E591" t="s">
        <v>171</v>
      </c>
      <c r="F591" t="s">
        <v>163</v>
      </c>
      <c r="G591" s="177">
        <v>-13.49</v>
      </c>
      <c r="H591" s="60">
        <v>45670</v>
      </c>
      <c r="I591" s="60">
        <v>45670</v>
      </c>
      <c r="J591" t="s">
        <v>163</v>
      </c>
      <c r="K591" t="s">
        <v>170</v>
      </c>
      <c r="L591" s="160">
        <v>45658</v>
      </c>
      <c r="M591" s="52">
        <f>IF(H591&gt;0,IF(COUNTIF($A$2:A591,A591)&gt;1,0,1),0)</f>
        <v>0</v>
      </c>
      <c r="N591"/>
    </row>
    <row r="592" spans="1:14" ht="12.75" customHeight="1" x14ac:dyDescent="0.25">
      <c r="A592" t="s">
        <v>193</v>
      </c>
      <c r="B592" t="s">
        <v>167</v>
      </c>
      <c r="C592" t="s">
        <v>14</v>
      </c>
      <c r="D592" t="s">
        <v>165</v>
      </c>
      <c r="E592" t="s">
        <v>171</v>
      </c>
      <c r="F592" t="s">
        <v>163</v>
      </c>
      <c r="G592" s="177">
        <v>-874.88</v>
      </c>
      <c r="H592" s="60">
        <v>45671</v>
      </c>
      <c r="I592" s="60">
        <v>45671</v>
      </c>
      <c r="J592" t="s">
        <v>163</v>
      </c>
      <c r="K592" t="s">
        <v>170</v>
      </c>
      <c r="L592" s="160">
        <v>45658</v>
      </c>
      <c r="M592" s="52">
        <f>IF(H592&gt;0,IF(COUNTIF($A$2:A592,A592)&gt;1,0,1),0)</f>
        <v>0</v>
      </c>
      <c r="N592"/>
    </row>
    <row r="593" spans="1:14" ht="12.75" customHeight="1" x14ac:dyDescent="0.25">
      <c r="A593" t="s">
        <v>192</v>
      </c>
      <c r="B593" t="s">
        <v>167</v>
      </c>
      <c r="C593" t="s">
        <v>14</v>
      </c>
      <c r="D593" t="s">
        <v>165</v>
      </c>
      <c r="E593" t="s">
        <v>171</v>
      </c>
      <c r="F593" t="s">
        <v>163</v>
      </c>
      <c r="G593" s="177">
        <v>-76.44</v>
      </c>
      <c r="H593" s="60">
        <v>45671</v>
      </c>
      <c r="I593" s="60">
        <v>45671</v>
      </c>
      <c r="J593" t="s">
        <v>163</v>
      </c>
      <c r="K593" t="s">
        <v>170</v>
      </c>
      <c r="L593" s="160">
        <v>45658</v>
      </c>
      <c r="M593" s="52">
        <f>IF(H593&gt;0,IF(COUNTIF($A$2:A593,A593)&gt;1,0,1),0)</f>
        <v>0</v>
      </c>
      <c r="N593"/>
    </row>
    <row r="594" spans="1:14" ht="12.75" customHeight="1" x14ac:dyDescent="0.25">
      <c r="A594" t="s">
        <v>189</v>
      </c>
      <c r="B594" t="s">
        <v>167</v>
      </c>
      <c r="C594" t="s">
        <v>14</v>
      </c>
      <c r="D594" t="s">
        <v>165</v>
      </c>
      <c r="E594" t="s">
        <v>171</v>
      </c>
      <c r="F594" t="s">
        <v>163</v>
      </c>
      <c r="G594" s="177">
        <v>-30.99</v>
      </c>
      <c r="H594" s="60">
        <v>45672</v>
      </c>
      <c r="I594" s="60">
        <v>45672</v>
      </c>
      <c r="J594" t="s">
        <v>163</v>
      </c>
      <c r="K594" t="s">
        <v>170</v>
      </c>
      <c r="L594" s="160">
        <v>45658</v>
      </c>
      <c r="M594" s="52">
        <f>IF(H594&gt;0,IF(COUNTIF($A$2:A594,A594)&gt;1,0,1),0)</f>
        <v>0</v>
      </c>
      <c r="N594"/>
    </row>
    <row r="595" spans="1:14" ht="12.75" customHeight="1" x14ac:dyDescent="0.25">
      <c r="A595" t="s">
        <v>174</v>
      </c>
      <c r="B595" t="s">
        <v>167</v>
      </c>
      <c r="C595" t="s">
        <v>14</v>
      </c>
      <c r="D595" t="s">
        <v>165</v>
      </c>
      <c r="E595" t="s">
        <v>171</v>
      </c>
      <c r="F595" t="s">
        <v>163</v>
      </c>
      <c r="G595" s="177">
        <v>-163.19999999999999</v>
      </c>
      <c r="H595" s="60">
        <v>45672</v>
      </c>
      <c r="I595" s="60">
        <v>45672</v>
      </c>
      <c r="J595" t="s">
        <v>163</v>
      </c>
      <c r="K595" t="s">
        <v>170</v>
      </c>
      <c r="L595" s="160">
        <v>45658</v>
      </c>
      <c r="M595" s="52">
        <f>IF(H595&gt;0,IF(COUNTIF($A$2:A595,A595)&gt;1,0,1),0)</f>
        <v>0</v>
      </c>
      <c r="N595"/>
    </row>
    <row r="596" spans="1:14" ht="12.75" customHeight="1" x14ac:dyDescent="0.25">
      <c r="A596" t="s">
        <v>173</v>
      </c>
      <c r="B596" t="s">
        <v>167</v>
      </c>
      <c r="C596" t="s">
        <v>14</v>
      </c>
      <c r="D596" t="s">
        <v>165</v>
      </c>
      <c r="E596" t="s">
        <v>171</v>
      </c>
      <c r="F596" t="s">
        <v>163</v>
      </c>
      <c r="G596" s="177">
        <v>-97.09</v>
      </c>
      <c r="H596" s="60">
        <v>45672</v>
      </c>
      <c r="I596" s="60">
        <v>45672</v>
      </c>
      <c r="J596" t="s">
        <v>163</v>
      </c>
      <c r="K596" t="s">
        <v>170</v>
      </c>
      <c r="L596" s="160">
        <v>45658</v>
      </c>
      <c r="M596" s="52">
        <f>IF(H596&gt;0,IF(COUNTIF($A$2:A596,A596)&gt;1,0,1),0)</f>
        <v>0</v>
      </c>
      <c r="N596"/>
    </row>
    <row r="597" spans="1:14" ht="12.75" customHeight="1" x14ac:dyDescent="0.25">
      <c r="A597" t="s">
        <v>190</v>
      </c>
      <c r="B597" t="s">
        <v>167</v>
      </c>
      <c r="C597" t="s">
        <v>14</v>
      </c>
      <c r="D597" t="s">
        <v>165</v>
      </c>
      <c r="E597" t="s">
        <v>171</v>
      </c>
      <c r="F597" t="s">
        <v>163</v>
      </c>
      <c r="G597" s="177">
        <v>-109.49</v>
      </c>
      <c r="H597" s="60">
        <v>45673</v>
      </c>
      <c r="I597" s="60">
        <v>45673</v>
      </c>
      <c r="J597" t="s">
        <v>163</v>
      </c>
      <c r="K597" t="s">
        <v>170</v>
      </c>
      <c r="L597" s="160">
        <v>45658</v>
      </c>
      <c r="M597" s="52">
        <f>IF(H597&gt;0,IF(COUNTIF($A$2:A597,A597)&gt;1,0,1),0)</f>
        <v>0</v>
      </c>
      <c r="N597"/>
    </row>
    <row r="598" spans="1:14" ht="12.75" customHeight="1" x14ac:dyDescent="0.25">
      <c r="A598" t="s">
        <v>188</v>
      </c>
      <c r="B598" t="s">
        <v>167</v>
      </c>
      <c r="C598" t="s">
        <v>14</v>
      </c>
      <c r="D598" t="s">
        <v>165</v>
      </c>
      <c r="E598" t="s">
        <v>171</v>
      </c>
      <c r="F598" t="s">
        <v>163</v>
      </c>
      <c r="G598" s="177">
        <v>-9.3000000000000007</v>
      </c>
      <c r="H598" s="60">
        <v>45673</v>
      </c>
      <c r="I598" s="60">
        <v>45673</v>
      </c>
      <c r="J598" t="s">
        <v>163</v>
      </c>
      <c r="K598" t="s">
        <v>170</v>
      </c>
      <c r="L598" s="160">
        <v>45658</v>
      </c>
      <c r="M598" s="52">
        <f>IF(H598&gt;0,IF(COUNTIF($A$2:A598,A598)&gt;1,0,1),0)</f>
        <v>0</v>
      </c>
      <c r="N598"/>
    </row>
    <row r="599" spans="1:14" ht="12.75" customHeight="1" x14ac:dyDescent="0.25">
      <c r="A599" t="s">
        <v>180</v>
      </c>
      <c r="B599" t="s">
        <v>167</v>
      </c>
      <c r="C599" t="s">
        <v>14</v>
      </c>
      <c r="D599" t="s">
        <v>165</v>
      </c>
      <c r="E599" t="s">
        <v>171</v>
      </c>
      <c r="F599" t="s">
        <v>163</v>
      </c>
      <c r="G599" s="177">
        <v>-63.01</v>
      </c>
      <c r="H599" s="60">
        <v>45673</v>
      </c>
      <c r="I599" s="60">
        <v>45673</v>
      </c>
      <c r="J599" t="s">
        <v>163</v>
      </c>
      <c r="K599" t="s">
        <v>170</v>
      </c>
      <c r="L599" s="160">
        <v>45658</v>
      </c>
      <c r="M599" s="52">
        <f>IF(H599&gt;0,IF(COUNTIF($A$2:A599,A599)&gt;1,0,1),0)</f>
        <v>0</v>
      </c>
      <c r="N599"/>
    </row>
    <row r="600" spans="1:14" ht="12.75" customHeight="1" x14ac:dyDescent="0.25">
      <c r="A600" t="s">
        <v>179</v>
      </c>
      <c r="B600" t="s">
        <v>167</v>
      </c>
      <c r="C600" t="s">
        <v>14</v>
      </c>
      <c r="D600" t="s">
        <v>165</v>
      </c>
      <c r="E600" t="s">
        <v>171</v>
      </c>
      <c r="F600" t="s">
        <v>163</v>
      </c>
      <c r="G600" s="177">
        <v>-40.28</v>
      </c>
      <c r="H600" s="60">
        <v>45674</v>
      </c>
      <c r="I600" s="60">
        <v>45674</v>
      </c>
      <c r="J600" t="s">
        <v>163</v>
      </c>
      <c r="K600" t="s">
        <v>170</v>
      </c>
      <c r="L600" s="160">
        <v>45658</v>
      </c>
      <c r="M600" s="52">
        <f>IF(H600&gt;0,IF(COUNTIF($A$2:A600,A600)&gt;1,0,1),0)</f>
        <v>0</v>
      </c>
      <c r="N600"/>
    </row>
    <row r="601" spans="1:14" ht="12.75" customHeight="1" x14ac:dyDescent="0.25">
      <c r="A601" t="s">
        <v>178</v>
      </c>
      <c r="B601" t="s">
        <v>167</v>
      </c>
      <c r="C601" t="s">
        <v>14</v>
      </c>
      <c r="D601" t="s">
        <v>165</v>
      </c>
      <c r="E601" t="s">
        <v>171</v>
      </c>
      <c r="F601" t="s">
        <v>163</v>
      </c>
      <c r="G601" s="177">
        <v>-247.9</v>
      </c>
      <c r="H601" s="60">
        <v>45674</v>
      </c>
      <c r="I601" s="60">
        <v>45674</v>
      </c>
      <c r="J601" t="s">
        <v>163</v>
      </c>
      <c r="K601" t="s">
        <v>170</v>
      </c>
      <c r="L601" s="160">
        <v>45658</v>
      </c>
      <c r="M601" s="52">
        <f>IF(H601&gt;0,IF(COUNTIF($A$2:A601,A601)&gt;1,0,1),0)</f>
        <v>0</v>
      </c>
      <c r="N601"/>
    </row>
    <row r="602" spans="1:14" ht="12.75" customHeight="1" x14ac:dyDescent="0.25">
      <c r="A602" t="s">
        <v>2257</v>
      </c>
      <c r="B602" t="s">
        <v>167</v>
      </c>
      <c r="C602" t="s">
        <v>14</v>
      </c>
      <c r="D602" t="s">
        <v>165</v>
      </c>
      <c r="E602" t="s">
        <v>171</v>
      </c>
      <c r="F602" t="s">
        <v>163</v>
      </c>
      <c r="G602" s="177">
        <v>-345</v>
      </c>
      <c r="H602" s="60">
        <v>45677</v>
      </c>
      <c r="I602" s="60">
        <v>45677</v>
      </c>
      <c r="J602" t="s">
        <v>163</v>
      </c>
      <c r="K602" t="s">
        <v>170</v>
      </c>
      <c r="L602" s="160">
        <v>45658</v>
      </c>
      <c r="M602" s="52">
        <f>IF(H602&gt;0,IF(COUNTIF($A$2:A602,A602)&gt;1,0,1),0)</f>
        <v>1</v>
      </c>
      <c r="N602"/>
    </row>
    <row r="603" spans="1:14" ht="12.75" customHeight="1" x14ac:dyDescent="0.25">
      <c r="A603" t="s">
        <v>186</v>
      </c>
      <c r="B603" t="s">
        <v>167</v>
      </c>
      <c r="C603" t="s">
        <v>14</v>
      </c>
      <c r="D603" t="s">
        <v>165</v>
      </c>
      <c r="E603" t="s">
        <v>171</v>
      </c>
      <c r="F603" t="s">
        <v>163</v>
      </c>
      <c r="G603" s="177">
        <v>-75.400000000000006</v>
      </c>
      <c r="H603" s="60">
        <v>45677</v>
      </c>
      <c r="I603" s="60">
        <v>45677</v>
      </c>
      <c r="J603" t="s">
        <v>163</v>
      </c>
      <c r="K603" t="s">
        <v>170</v>
      </c>
      <c r="L603" s="160">
        <v>45658</v>
      </c>
      <c r="M603" s="52">
        <f>IF(H603&gt;0,IF(COUNTIF($A$2:A603,A603)&gt;1,0,1),0)</f>
        <v>0</v>
      </c>
      <c r="N603"/>
    </row>
    <row r="604" spans="1:14" x14ac:dyDescent="0.25">
      <c r="A604" t="s">
        <v>185</v>
      </c>
      <c r="B604" t="s">
        <v>167</v>
      </c>
      <c r="C604" t="s">
        <v>14</v>
      </c>
      <c r="D604" t="s">
        <v>165</v>
      </c>
      <c r="E604" t="s">
        <v>171</v>
      </c>
      <c r="F604" t="s">
        <v>163</v>
      </c>
      <c r="G604" s="177">
        <v>-4280.16</v>
      </c>
      <c r="H604" s="60">
        <v>45677</v>
      </c>
      <c r="I604" s="60">
        <v>45677</v>
      </c>
      <c r="J604" t="s">
        <v>163</v>
      </c>
      <c r="K604" t="s">
        <v>170</v>
      </c>
      <c r="L604" s="160">
        <v>45658</v>
      </c>
      <c r="M604" s="52">
        <f>IF(H604&gt;0,IF(COUNTIF($A$2:A604,A604)&gt;1,0,1),0)</f>
        <v>0</v>
      </c>
      <c r="N604"/>
    </row>
    <row r="605" spans="1:14" x14ac:dyDescent="0.25">
      <c r="A605" t="s">
        <v>184</v>
      </c>
      <c r="B605" t="s">
        <v>167</v>
      </c>
      <c r="C605" t="s">
        <v>14</v>
      </c>
      <c r="D605" t="s">
        <v>165</v>
      </c>
      <c r="E605" t="s">
        <v>171</v>
      </c>
      <c r="F605" t="s">
        <v>163</v>
      </c>
      <c r="G605" s="177">
        <v>-2013.16</v>
      </c>
      <c r="H605" s="60">
        <v>45677</v>
      </c>
      <c r="I605" s="60">
        <v>45677</v>
      </c>
      <c r="J605" t="s">
        <v>163</v>
      </c>
      <c r="K605" t="s">
        <v>170</v>
      </c>
      <c r="L605" s="160">
        <v>45658</v>
      </c>
      <c r="M605" s="52">
        <f>IF(H605&gt;0,IF(COUNTIF($A$2:A605,A605)&gt;1,0,1),0)</f>
        <v>0</v>
      </c>
      <c r="N605"/>
    </row>
    <row r="606" spans="1:14" x14ac:dyDescent="0.25">
      <c r="A606" t="s">
        <v>183</v>
      </c>
      <c r="B606" t="s">
        <v>167</v>
      </c>
      <c r="C606" t="s">
        <v>14</v>
      </c>
      <c r="D606" t="s">
        <v>165</v>
      </c>
      <c r="E606" t="s">
        <v>171</v>
      </c>
      <c r="F606" t="s">
        <v>163</v>
      </c>
      <c r="G606" s="177">
        <v>-114.65</v>
      </c>
      <c r="H606" s="60">
        <v>45677</v>
      </c>
      <c r="I606" s="60">
        <v>45677</v>
      </c>
      <c r="J606" t="s">
        <v>163</v>
      </c>
      <c r="K606" t="s">
        <v>170</v>
      </c>
      <c r="L606" s="160">
        <v>45658</v>
      </c>
      <c r="M606" s="52">
        <f>IF(H606&gt;0,IF(COUNTIF($A$2:A606,A606)&gt;1,0,1),0)</f>
        <v>0</v>
      </c>
      <c r="N606"/>
    </row>
    <row r="607" spans="1:14" x14ac:dyDescent="0.25">
      <c r="A607" t="s">
        <v>182</v>
      </c>
      <c r="B607" t="s">
        <v>167</v>
      </c>
      <c r="C607" t="s">
        <v>14</v>
      </c>
      <c r="D607" t="s">
        <v>165</v>
      </c>
      <c r="E607" t="s">
        <v>171</v>
      </c>
      <c r="F607" t="s">
        <v>163</v>
      </c>
      <c r="G607" s="177">
        <v>-277.86</v>
      </c>
      <c r="H607" s="60">
        <v>45677</v>
      </c>
      <c r="I607" s="60">
        <v>45677</v>
      </c>
      <c r="J607" t="s">
        <v>163</v>
      </c>
      <c r="K607" t="s">
        <v>170</v>
      </c>
      <c r="L607" s="160">
        <v>45658</v>
      </c>
      <c r="M607" s="52">
        <f>IF(H607&gt;0,IF(COUNTIF($A$2:A607,A607)&gt;1,0,1),0)</f>
        <v>0</v>
      </c>
      <c r="N607"/>
    </row>
    <row r="608" spans="1:14" x14ac:dyDescent="0.25">
      <c r="A608" t="s">
        <v>181</v>
      </c>
      <c r="B608" t="s">
        <v>167</v>
      </c>
      <c r="C608" t="s">
        <v>14</v>
      </c>
      <c r="D608" t="s">
        <v>165</v>
      </c>
      <c r="E608" t="s">
        <v>171</v>
      </c>
      <c r="F608" t="s">
        <v>163</v>
      </c>
      <c r="G608" s="177">
        <v>-90.9</v>
      </c>
      <c r="H608" s="60">
        <v>45677</v>
      </c>
      <c r="I608" s="60">
        <v>45677</v>
      </c>
      <c r="J608" t="s">
        <v>163</v>
      </c>
      <c r="K608" t="s">
        <v>170</v>
      </c>
      <c r="L608" s="160">
        <v>45658</v>
      </c>
      <c r="M608" s="52">
        <f>IF(H608&gt;0,IF(COUNTIF($A$2:A608,A608)&gt;1,0,1),0)</f>
        <v>0</v>
      </c>
      <c r="N608"/>
    </row>
    <row r="609" spans="1:14" x14ac:dyDescent="0.25">
      <c r="A609" t="s">
        <v>652</v>
      </c>
      <c r="B609" t="s">
        <v>167</v>
      </c>
      <c r="C609" t="s">
        <v>14</v>
      </c>
      <c r="D609" t="s">
        <v>165</v>
      </c>
      <c r="E609" t="s">
        <v>171</v>
      </c>
      <c r="F609" t="s">
        <v>163</v>
      </c>
      <c r="G609" s="177">
        <v>-418.33</v>
      </c>
      <c r="H609" s="60">
        <v>45679</v>
      </c>
      <c r="I609" s="60">
        <v>45679</v>
      </c>
      <c r="J609" t="s">
        <v>163</v>
      </c>
      <c r="K609" t="s">
        <v>170</v>
      </c>
      <c r="L609" s="160">
        <v>45658</v>
      </c>
      <c r="M609" s="52">
        <f>IF(H609&gt;0,IF(COUNTIF($A$2:A609,A609)&gt;1,0,1),0)</f>
        <v>0</v>
      </c>
      <c r="N609"/>
    </row>
    <row r="610" spans="1:14" x14ac:dyDescent="0.25">
      <c r="A610" t="s">
        <v>651</v>
      </c>
      <c r="B610" t="s">
        <v>167</v>
      </c>
      <c r="C610" t="s">
        <v>14</v>
      </c>
      <c r="D610" t="s">
        <v>165</v>
      </c>
      <c r="E610" t="s">
        <v>171</v>
      </c>
      <c r="F610" t="s">
        <v>163</v>
      </c>
      <c r="G610" s="177">
        <v>-1891.28</v>
      </c>
      <c r="H610" s="60">
        <v>45679</v>
      </c>
      <c r="I610" s="60">
        <v>45679</v>
      </c>
      <c r="J610" t="s">
        <v>163</v>
      </c>
      <c r="K610" t="s">
        <v>170</v>
      </c>
      <c r="L610" s="160">
        <v>45658</v>
      </c>
      <c r="M610" s="52">
        <f>IF(H610&gt;0,IF(COUNTIF($A$2:A610,A610)&gt;1,0,1),0)</f>
        <v>0</v>
      </c>
      <c r="N610"/>
    </row>
    <row r="611" spans="1:14" x14ac:dyDescent="0.25">
      <c r="A611" t="s">
        <v>646</v>
      </c>
      <c r="B611" t="s">
        <v>167</v>
      </c>
      <c r="C611" t="s">
        <v>14</v>
      </c>
      <c r="D611" t="s">
        <v>165</v>
      </c>
      <c r="E611" t="s">
        <v>171</v>
      </c>
      <c r="F611" t="s">
        <v>163</v>
      </c>
      <c r="G611" s="177">
        <v>-187.99</v>
      </c>
      <c r="H611" s="60">
        <v>45679</v>
      </c>
      <c r="I611" s="60">
        <v>45679</v>
      </c>
      <c r="J611" t="s">
        <v>163</v>
      </c>
      <c r="K611" t="s">
        <v>170</v>
      </c>
      <c r="L611" s="160">
        <v>45658</v>
      </c>
      <c r="M611" s="52">
        <f>IF(H611&gt;0,IF(COUNTIF($A$2:A611,A611)&gt;1,0,1),0)</f>
        <v>0</v>
      </c>
      <c r="N611"/>
    </row>
    <row r="612" spans="1:14" x14ac:dyDescent="0.25">
      <c r="A612" t="s">
        <v>2256</v>
      </c>
      <c r="B612" t="s">
        <v>167</v>
      </c>
      <c r="C612" t="s">
        <v>14</v>
      </c>
      <c r="D612" t="s">
        <v>165</v>
      </c>
      <c r="E612" t="s">
        <v>171</v>
      </c>
      <c r="F612" t="s">
        <v>163</v>
      </c>
      <c r="G612" s="177">
        <v>-36.15</v>
      </c>
      <c r="H612" s="60">
        <v>45681</v>
      </c>
      <c r="I612" s="60">
        <v>45681</v>
      </c>
      <c r="J612" t="s">
        <v>163</v>
      </c>
      <c r="K612" t="s">
        <v>170</v>
      </c>
      <c r="L612" s="160">
        <v>45658</v>
      </c>
      <c r="M612" s="52">
        <f>IF(H612&gt;0,IF(COUNTIF($A$2:A612,A612)&gt;1,0,1),0)</f>
        <v>1</v>
      </c>
      <c r="N612"/>
    </row>
    <row r="613" spans="1:14" x14ac:dyDescent="0.25">
      <c r="A613" t="s">
        <v>1275</v>
      </c>
      <c r="B613" t="s">
        <v>167</v>
      </c>
      <c r="C613" t="s">
        <v>14</v>
      </c>
      <c r="D613" t="s">
        <v>165</v>
      </c>
      <c r="E613" t="s">
        <v>171</v>
      </c>
      <c r="F613" t="s">
        <v>163</v>
      </c>
      <c r="G613" s="177">
        <v>-923.43</v>
      </c>
      <c r="H613" s="60">
        <v>45681</v>
      </c>
      <c r="I613" s="60">
        <v>45681</v>
      </c>
      <c r="J613" t="s">
        <v>163</v>
      </c>
      <c r="K613" t="s">
        <v>170</v>
      </c>
      <c r="L613" s="160">
        <v>45658</v>
      </c>
      <c r="M613" s="52">
        <f>IF(H613&gt;0,IF(COUNTIF($A$2:A613,A613)&gt;1,0,1),0)</f>
        <v>0</v>
      </c>
      <c r="N613"/>
    </row>
    <row r="614" spans="1:14" x14ac:dyDescent="0.25">
      <c r="A614" t="s">
        <v>1274</v>
      </c>
      <c r="B614" t="s">
        <v>167</v>
      </c>
      <c r="C614" t="s">
        <v>14</v>
      </c>
      <c r="D614" t="s">
        <v>165</v>
      </c>
      <c r="E614" t="s">
        <v>171</v>
      </c>
      <c r="F614" t="s">
        <v>163</v>
      </c>
      <c r="G614" s="177">
        <v>-1274.6199999999999</v>
      </c>
      <c r="H614" s="60">
        <v>45681</v>
      </c>
      <c r="I614" s="60">
        <v>45681</v>
      </c>
      <c r="J614" t="s">
        <v>163</v>
      </c>
      <c r="K614" t="s">
        <v>170</v>
      </c>
      <c r="L614" s="160">
        <v>45658</v>
      </c>
      <c r="M614" s="52">
        <f>IF(H614&gt;0,IF(COUNTIF($A$2:A614,A614)&gt;1,0,1),0)</f>
        <v>0</v>
      </c>
      <c r="N614"/>
    </row>
    <row r="615" spans="1:14" x14ac:dyDescent="0.25">
      <c r="A615" t="s">
        <v>647</v>
      </c>
      <c r="B615" t="s">
        <v>167</v>
      </c>
      <c r="C615" t="s">
        <v>14</v>
      </c>
      <c r="D615" t="s">
        <v>165</v>
      </c>
      <c r="E615" t="s">
        <v>171</v>
      </c>
      <c r="F615" t="s">
        <v>163</v>
      </c>
      <c r="G615" s="177">
        <v>-68.17</v>
      </c>
      <c r="H615" s="60">
        <v>45681</v>
      </c>
      <c r="I615" s="60">
        <v>45681</v>
      </c>
      <c r="J615" t="s">
        <v>163</v>
      </c>
      <c r="K615" t="s">
        <v>170</v>
      </c>
      <c r="L615" s="160">
        <v>45658</v>
      </c>
      <c r="M615" s="52">
        <f>IF(H615&gt;0,IF(COUNTIF($A$2:A615,A615)&gt;1,0,1),0)</f>
        <v>0</v>
      </c>
      <c r="N615"/>
    </row>
    <row r="616" spans="1:14" x14ac:dyDescent="0.25">
      <c r="A616" t="s">
        <v>2255</v>
      </c>
      <c r="B616" t="s">
        <v>167</v>
      </c>
      <c r="C616" t="s">
        <v>14</v>
      </c>
      <c r="D616" t="s">
        <v>165</v>
      </c>
      <c r="E616" t="s">
        <v>171</v>
      </c>
      <c r="F616" t="s">
        <v>163</v>
      </c>
      <c r="G616" s="177">
        <v>-494.77</v>
      </c>
      <c r="H616" s="60">
        <v>45681</v>
      </c>
      <c r="I616" s="60">
        <v>45681</v>
      </c>
      <c r="J616" t="s">
        <v>163</v>
      </c>
      <c r="K616" t="s">
        <v>170</v>
      </c>
      <c r="L616" s="160">
        <v>45658</v>
      </c>
      <c r="M616" s="52">
        <f>IF(H616&gt;0,IF(COUNTIF($A$2:A616,A616)&gt;1,0,1),0)</f>
        <v>1</v>
      </c>
      <c r="N616"/>
    </row>
    <row r="617" spans="1:14" x14ac:dyDescent="0.25">
      <c r="A617" t="s">
        <v>2254</v>
      </c>
      <c r="B617" t="s">
        <v>167</v>
      </c>
      <c r="C617" t="s">
        <v>14</v>
      </c>
      <c r="D617" t="s">
        <v>165</v>
      </c>
      <c r="E617" t="s">
        <v>171</v>
      </c>
      <c r="F617" t="s">
        <v>163</v>
      </c>
      <c r="G617" s="177">
        <v>-396.64</v>
      </c>
      <c r="H617" s="60">
        <v>45681</v>
      </c>
      <c r="I617" s="60">
        <v>45681</v>
      </c>
      <c r="J617" t="s">
        <v>163</v>
      </c>
      <c r="K617" t="s">
        <v>170</v>
      </c>
      <c r="L617" s="160">
        <v>45658</v>
      </c>
      <c r="M617" s="52">
        <f>IF(H617&gt;0,IF(COUNTIF($A$2:A617,A617)&gt;1,0,1),0)</f>
        <v>1</v>
      </c>
      <c r="N617"/>
    </row>
    <row r="618" spans="1:14" x14ac:dyDescent="0.25">
      <c r="A618" t="s">
        <v>645</v>
      </c>
      <c r="B618" t="s">
        <v>167</v>
      </c>
      <c r="C618" t="s">
        <v>14</v>
      </c>
      <c r="D618" t="s">
        <v>165</v>
      </c>
      <c r="E618" t="s">
        <v>171</v>
      </c>
      <c r="F618" t="s">
        <v>163</v>
      </c>
      <c r="G618" s="177">
        <v>-280.95</v>
      </c>
      <c r="H618" s="60">
        <v>45681</v>
      </c>
      <c r="I618" s="60">
        <v>45681</v>
      </c>
      <c r="J618" t="s">
        <v>163</v>
      </c>
      <c r="K618" t="s">
        <v>170</v>
      </c>
      <c r="L618" s="160">
        <v>45658</v>
      </c>
      <c r="M618" s="52">
        <f>IF(H618&gt;0,IF(COUNTIF($A$2:A618,A618)&gt;1,0,1),0)</f>
        <v>0</v>
      </c>
      <c r="N618"/>
    </row>
    <row r="619" spans="1:14" x14ac:dyDescent="0.25">
      <c r="A619" t="s">
        <v>643</v>
      </c>
      <c r="B619" t="s">
        <v>167</v>
      </c>
      <c r="C619" t="s">
        <v>14</v>
      </c>
      <c r="D619" t="s">
        <v>165</v>
      </c>
      <c r="E619" t="s">
        <v>171</v>
      </c>
      <c r="F619" t="s">
        <v>163</v>
      </c>
      <c r="G619" s="177">
        <v>-1863.39</v>
      </c>
      <c r="H619" s="60">
        <v>45681</v>
      </c>
      <c r="I619" s="60">
        <v>45681</v>
      </c>
      <c r="J619" t="s">
        <v>163</v>
      </c>
      <c r="K619" t="s">
        <v>170</v>
      </c>
      <c r="L619" s="160">
        <v>45658</v>
      </c>
      <c r="M619" s="52">
        <f>IF(H619&gt;0,IF(COUNTIF($A$2:A619,A619)&gt;1,0,1),0)</f>
        <v>0</v>
      </c>
      <c r="N619"/>
    </row>
    <row r="620" spans="1:14" x14ac:dyDescent="0.25">
      <c r="A620" t="s">
        <v>650</v>
      </c>
      <c r="B620" t="s">
        <v>167</v>
      </c>
      <c r="C620" t="s">
        <v>14</v>
      </c>
      <c r="D620" t="s">
        <v>165</v>
      </c>
      <c r="E620" t="s">
        <v>171</v>
      </c>
      <c r="F620" t="s">
        <v>163</v>
      </c>
      <c r="G620" s="177">
        <v>-63.01</v>
      </c>
      <c r="H620" s="60">
        <v>45685</v>
      </c>
      <c r="I620" s="60">
        <v>45685</v>
      </c>
      <c r="J620" t="s">
        <v>163</v>
      </c>
      <c r="K620" t="s">
        <v>170</v>
      </c>
      <c r="L620" s="160">
        <v>45658</v>
      </c>
      <c r="M620" s="52">
        <f>IF(H620&gt;0,IF(COUNTIF($A$2:A620,A620)&gt;1,0,1),0)</f>
        <v>0</v>
      </c>
      <c r="N620"/>
    </row>
    <row r="621" spans="1:14" x14ac:dyDescent="0.25">
      <c r="A621" t="s">
        <v>649</v>
      </c>
      <c r="B621" t="s">
        <v>167</v>
      </c>
      <c r="C621" t="s">
        <v>14</v>
      </c>
      <c r="D621" t="s">
        <v>165</v>
      </c>
      <c r="E621" t="s">
        <v>171</v>
      </c>
      <c r="F621" t="s">
        <v>163</v>
      </c>
      <c r="G621" s="177">
        <v>-35.119999999999997</v>
      </c>
      <c r="H621" s="60">
        <v>45685</v>
      </c>
      <c r="I621" s="60">
        <v>45685</v>
      </c>
      <c r="J621" t="s">
        <v>163</v>
      </c>
      <c r="K621" t="s">
        <v>170</v>
      </c>
      <c r="L621" s="160">
        <v>45658</v>
      </c>
      <c r="M621" s="52">
        <f>IF(H621&gt;0,IF(COUNTIF($A$2:A621,A621)&gt;1,0,1),0)</f>
        <v>0</v>
      </c>
      <c r="N621"/>
    </row>
    <row r="622" spans="1:14" x14ac:dyDescent="0.25">
      <c r="A622" t="s">
        <v>648</v>
      </c>
      <c r="B622" t="s">
        <v>167</v>
      </c>
      <c r="C622" t="s">
        <v>14</v>
      </c>
      <c r="D622" t="s">
        <v>165</v>
      </c>
      <c r="E622" t="s">
        <v>171</v>
      </c>
      <c r="F622" t="s">
        <v>163</v>
      </c>
      <c r="G622" s="177">
        <v>-85.73</v>
      </c>
      <c r="H622" s="60">
        <v>45685</v>
      </c>
      <c r="I622" s="60">
        <v>45685</v>
      </c>
      <c r="J622" t="s">
        <v>163</v>
      </c>
      <c r="K622" t="s">
        <v>170</v>
      </c>
      <c r="L622" s="160">
        <v>45658</v>
      </c>
      <c r="M622" s="52">
        <f>IF(H622&gt;0,IF(COUNTIF($A$2:A622,A622)&gt;1,0,1),0)</f>
        <v>0</v>
      </c>
      <c r="N622"/>
    </row>
    <row r="623" spans="1:14" x14ac:dyDescent="0.25">
      <c r="A623" t="s">
        <v>639</v>
      </c>
      <c r="B623" t="s">
        <v>167</v>
      </c>
      <c r="C623" t="s">
        <v>14</v>
      </c>
      <c r="D623" t="s">
        <v>165</v>
      </c>
      <c r="E623" t="s">
        <v>171</v>
      </c>
      <c r="F623" t="s">
        <v>163</v>
      </c>
      <c r="G623" s="177">
        <v>-89.86</v>
      </c>
      <c r="H623" s="60">
        <v>45685</v>
      </c>
      <c r="I623" s="60">
        <v>45685</v>
      </c>
      <c r="J623" t="s">
        <v>163</v>
      </c>
      <c r="K623" t="s">
        <v>170</v>
      </c>
      <c r="L623" s="160">
        <v>45658</v>
      </c>
      <c r="M623" s="52">
        <f>IF(H623&gt;0,IF(COUNTIF($A$2:A623,A623)&gt;1,0,1),0)</f>
        <v>0</v>
      </c>
      <c r="N623"/>
    </row>
    <row r="624" spans="1:14" x14ac:dyDescent="0.25">
      <c r="A624" t="s">
        <v>638</v>
      </c>
      <c r="B624" t="s">
        <v>167</v>
      </c>
      <c r="C624" t="s">
        <v>14</v>
      </c>
      <c r="D624" t="s">
        <v>165</v>
      </c>
      <c r="E624" t="s">
        <v>171</v>
      </c>
      <c r="F624" t="s">
        <v>163</v>
      </c>
      <c r="G624" s="177">
        <v>-277.86</v>
      </c>
      <c r="H624" s="60">
        <v>45685</v>
      </c>
      <c r="I624" s="60">
        <v>45685</v>
      </c>
      <c r="J624" t="s">
        <v>163</v>
      </c>
      <c r="K624" t="s">
        <v>170</v>
      </c>
      <c r="L624" s="160">
        <v>45658</v>
      </c>
      <c r="M624" s="52">
        <f>IF(H624&gt;0,IF(COUNTIF($A$2:A624,A624)&gt;1,0,1),0)</f>
        <v>0</v>
      </c>
      <c r="N624"/>
    </row>
    <row r="625" spans="1:14" x14ac:dyDescent="0.25">
      <c r="A625" t="s">
        <v>637</v>
      </c>
      <c r="B625" t="s">
        <v>167</v>
      </c>
      <c r="C625" t="s">
        <v>14</v>
      </c>
      <c r="D625" t="s">
        <v>165</v>
      </c>
      <c r="E625" t="s">
        <v>171</v>
      </c>
      <c r="F625" t="s">
        <v>163</v>
      </c>
      <c r="G625" s="177">
        <v>-21.69</v>
      </c>
      <c r="H625" s="60">
        <v>45685</v>
      </c>
      <c r="I625" s="60">
        <v>45685</v>
      </c>
      <c r="J625" t="s">
        <v>163</v>
      </c>
      <c r="K625" t="s">
        <v>170</v>
      </c>
      <c r="L625" s="160">
        <v>45658</v>
      </c>
      <c r="M625" s="52">
        <f>IF(H625&gt;0,IF(COUNTIF($A$2:A625,A625)&gt;1,0,1),0)</f>
        <v>0</v>
      </c>
      <c r="N625"/>
    </row>
    <row r="626" spans="1:14" x14ac:dyDescent="0.25">
      <c r="A626" t="s">
        <v>177</v>
      </c>
      <c r="B626" t="s">
        <v>167</v>
      </c>
      <c r="C626" t="s">
        <v>14</v>
      </c>
      <c r="D626" t="s">
        <v>165</v>
      </c>
      <c r="E626" t="s">
        <v>171</v>
      </c>
      <c r="F626" t="s">
        <v>163</v>
      </c>
      <c r="G626" s="177">
        <v>-5390.16</v>
      </c>
      <c r="H626" s="60">
        <v>45686</v>
      </c>
      <c r="I626" s="60">
        <v>45686</v>
      </c>
      <c r="J626" t="s">
        <v>163</v>
      </c>
      <c r="K626" t="s">
        <v>170</v>
      </c>
      <c r="L626" s="160">
        <v>45658</v>
      </c>
      <c r="M626" s="52">
        <f>IF(H626&gt;0,IF(COUNTIF($A$2:A626,A626)&gt;1,0,1),0)</f>
        <v>0</v>
      </c>
      <c r="N626"/>
    </row>
    <row r="627" spans="1:14" x14ac:dyDescent="0.25">
      <c r="A627" t="s">
        <v>176</v>
      </c>
      <c r="B627" t="s">
        <v>167</v>
      </c>
      <c r="C627" t="s">
        <v>14</v>
      </c>
      <c r="D627" t="s">
        <v>165</v>
      </c>
      <c r="E627" t="s">
        <v>171</v>
      </c>
      <c r="F627" t="s">
        <v>163</v>
      </c>
      <c r="G627" s="177">
        <v>-69.209999999999994</v>
      </c>
      <c r="H627" s="60">
        <v>45686</v>
      </c>
      <c r="I627" s="60">
        <v>45686</v>
      </c>
      <c r="J627" t="s">
        <v>163</v>
      </c>
      <c r="K627" t="s">
        <v>170</v>
      </c>
      <c r="L627" s="160">
        <v>45658</v>
      </c>
      <c r="M627" s="52">
        <f>IF(H627&gt;0,IF(COUNTIF($A$2:A627,A627)&gt;1,0,1),0)</f>
        <v>0</v>
      </c>
      <c r="N627"/>
    </row>
    <row r="628" spans="1:14" customFormat="1" x14ac:dyDescent="0.25">
      <c r="A628" t="s">
        <v>175</v>
      </c>
      <c r="B628" t="s">
        <v>167</v>
      </c>
      <c r="C628" t="s">
        <v>14</v>
      </c>
      <c r="D628" t="s">
        <v>165</v>
      </c>
      <c r="E628" t="s">
        <v>171</v>
      </c>
      <c r="F628" t="s">
        <v>163</v>
      </c>
      <c r="G628" s="177">
        <v>-59.91</v>
      </c>
      <c r="H628" s="60">
        <v>45686</v>
      </c>
      <c r="I628" s="60">
        <v>45686</v>
      </c>
      <c r="J628" t="s">
        <v>163</v>
      </c>
      <c r="K628" t="s">
        <v>170</v>
      </c>
      <c r="L628" s="160">
        <v>45658</v>
      </c>
      <c r="M628" s="52">
        <f>IF(H628&gt;0,IF(COUNTIF($A$2:A628,A628)&gt;1,0,1),0)</f>
        <v>0</v>
      </c>
    </row>
    <row r="629" spans="1:14" customFormat="1" x14ac:dyDescent="0.25">
      <c r="A629" t="s">
        <v>642</v>
      </c>
      <c r="B629" t="s">
        <v>167</v>
      </c>
      <c r="C629" t="s">
        <v>14</v>
      </c>
      <c r="D629" t="s">
        <v>165</v>
      </c>
      <c r="E629" t="s">
        <v>171</v>
      </c>
      <c r="F629" t="s">
        <v>163</v>
      </c>
      <c r="G629" s="177">
        <v>-78.5</v>
      </c>
      <c r="H629" s="60">
        <v>45686</v>
      </c>
      <c r="I629" s="60">
        <v>45686</v>
      </c>
      <c r="J629" t="s">
        <v>163</v>
      </c>
      <c r="K629" t="s">
        <v>170</v>
      </c>
      <c r="L629" s="160">
        <v>45658</v>
      </c>
      <c r="M629" s="52">
        <f>IF(H629&gt;0,IF(COUNTIF($A$2:A629,A629)&gt;1,0,1),0)</f>
        <v>0</v>
      </c>
    </row>
    <row r="630" spans="1:14" customFormat="1" x14ac:dyDescent="0.25">
      <c r="A630" t="s">
        <v>641</v>
      </c>
      <c r="B630" t="s">
        <v>167</v>
      </c>
      <c r="C630" t="s">
        <v>14</v>
      </c>
      <c r="D630" t="s">
        <v>165</v>
      </c>
      <c r="E630" t="s">
        <v>171</v>
      </c>
      <c r="F630" t="s">
        <v>163</v>
      </c>
      <c r="G630" s="177">
        <v>-3125.62</v>
      </c>
      <c r="H630" s="60">
        <v>45686</v>
      </c>
      <c r="I630" s="60">
        <v>45686</v>
      </c>
      <c r="J630" t="s">
        <v>163</v>
      </c>
      <c r="K630" t="s">
        <v>170</v>
      </c>
      <c r="L630" s="160">
        <v>45658</v>
      </c>
      <c r="M630" s="52">
        <f>IF(H630&gt;0,IF(COUNTIF($A$2:A630,A630)&gt;1,0,1),0)</f>
        <v>0</v>
      </c>
    </row>
    <row r="631" spans="1:14" customFormat="1" x14ac:dyDescent="0.25">
      <c r="A631" t="s">
        <v>633</v>
      </c>
      <c r="B631" t="s">
        <v>167</v>
      </c>
      <c r="C631" t="s">
        <v>14</v>
      </c>
      <c r="D631" t="s">
        <v>165</v>
      </c>
      <c r="E631" t="s">
        <v>171</v>
      </c>
      <c r="F631" t="s">
        <v>163</v>
      </c>
      <c r="G631" s="177">
        <v>-14.46</v>
      </c>
      <c r="H631" s="60">
        <v>45686</v>
      </c>
      <c r="I631" s="60">
        <v>45686</v>
      </c>
      <c r="J631" t="s">
        <v>163</v>
      </c>
      <c r="K631" t="s">
        <v>170</v>
      </c>
      <c r="L631" s="160">
        <v>45658</v>
      </c>
      <c r="M631" s="52">
        <f>IF(H631&gt;0,IF(COUNTIF($A$2:A631,A631)&gt;1,0,1),0)</f>
        <v>0</v>
      </c>
    </row>
    <row r="632" spans="1:14" customFormat="1" x14ac:dyDescent="0.25">
      <c r="A632" t="s">
        <v>632</v>
      </c>
      <c r="B632" t="s">
        <v>167</v>
      </c>
      <c r="C632" t="s">
        <v>14</v>
      </c>
      <c r="D632" t="s">
        <v>165</v>
      </c>
      <c r="E632" t="s">
        <v>171</v>
      </c>
      <c r="F632" t="s">
        <v>163</v>
      </c>
      <c r="G632" s="177">
        <v>-46.48</v>
      </c>
      <c r="H632" s="60">
        <v>45686</v>
      </c>
      <c r="I632" s="60">
        <v>45686</v>
      </c>
      <c r="J632" t="s">
        <v>163</v>
      </c>
      <c r="K632" t="s">
        <v>170</v>
      </c>
      <c r="L632" s="160">
        <v>45658</v>
      </c>
      <c r="M632" s="52">
        <f>IF(H632&gt;0,IF(COUNTIF($A$2:A632,A632)&gt;1,0,1),0)</f>
        <v>0</v>
      </c>
    </row>
    <row r="633" spans="1:14" customFormat="1" x14ac:dyDescent="0.25">
      <c r="A633" t="s">
        <v>644</v>
      </c>
      <c r="B633" t="s">
        <v>167</v>
      </c>
      <c r="C633" t="s">
        <v>14</v>
      </c>
      <c r="D633" t="s">
        <v>165</v>
      </c>
      <c r="E633" t="s">
        <v>171</v>
      </c>
      <c r="F633" t="s">
        <v>163</v>
      </c>
      <c r="G633" s="177">
        <v>-302.64999999999998</v>
      </c>
      <c r="H633" s="60">
        <v>45687</v>
      </c>
      <c r="I633" s="60">
        <v>45687</v>
      </c>
      <c r="J633" t="s">
        <v>163</v>
      </c>
      <c r="K633" t="s">
        <v>170</v>
      </c>
      <c r="L633" s="160">
        <v>45658</v>
      </c>
      <c r="M633" s="52">
        <f>IF(H633&gt;0,IF(COUNTIF($A$2:A633,A633)&gt;1,0,1),0)</f>
        <v>0</v>
      </c>
    </row>
    <row r="634" spans="1:14" customFormat="1" x14ac:dyDescent="0.25">
      <c r="A634" t="s">
        <v>635</v>
      </c>
      <c r="B634" t="s">
        <v>167</v>
      </c>
      <c r="C634" t="s">
        <v>14</v>
      </c>
      <c r="D634" t="s">
        <v>165</v>
      </c>
      <c r="E634" t="s">
        <v>171</v>
      </c>
      <c r="F634" t="s">
        <v>163</v>
      </c>
      <c r="G634" s="177">
        <v>-335.7</v>
      </c>
      <c r="H634" s="60">
        <v>45687</v>
      </c>
      <c r="I634" s="60">
        <v>45687</v>
      </c>
      <c r="J634" t="s">
        <v>163</v>
      </c>
      <c r="K634" t="s">
        <v>170</v>
      </c>
      <c r="L634" s="160">
        <v>45658</v>
      </c>
      <c r="M634" s="52">
        <f>IF(H634&gt;0,IF(COUNTIF($A$2:A634,A634)&gt;1,0,1),0)</f>
        <v>0</v>
      </c>
    </row>
    <row r="635" spans="1:14" customFormat="1" x14ac:dyDescent="0.25">
      <c r="A635" t="s">
        <v>631</v>
      </c>
      <c r="B635" t="s">
        <v>167</v>
      </c>
      <c r="C635" t="s">
        <v>14</v>
      </c>
      <c r="D635" t="s">
        <v>165</v>
      </c>
      <c r="E635" t="s">
        <v>171</v>
      </c>
      <c r="F635" t="s">
        <v>163</v>
      </c>
      <c r="G635" s="177">
        <v>-1375.85</v>
      </c>
      <c r="H635" s="60">
        <v>45691</v>
      </c>
      <c r="I635" s="60">
        <v>45691</v>
      </c>
      <c r="J635" t="s">
        <v>163</v>
      </c>
      <c r="K635" t="s">
        <v>170</v>
      </c>
      <c r="L635" s="160">
        <v>45689</v>
      </c>
      <c r="M635" s="52">
        <f>IF(H635&gt;0,IF(COUNTIF($A$2:A635,A635)&gt;1,0,1),0)</f>
        <v>0</v>
      </c>
    </row>
    <row r="636" spans="1:14" customFormat="1" x14ac:dyDescent="0.25">
      <c r="A636" t="s">
        <v>630</v>
      </c>
      <c r="B636" t="s">
        <v>167</v>
      </c>
      <c r="C636" t="s">
        <v>14</v>
      </c>
      <c r="D636" t="s">
        <v>165</v>
      </c>
      <c r="E636" t="s">
        <v>171</v>
      </c>
      <c r="F636" t="s">
        <v>163</v>
      </c>
      <c r="G636" s="177">
        <v>-26.86</v>
      </c>
      <c r="H636" s="60">
        <v>45691</v>
      </c>
      <c r="I636" s="60">
        <v>45691</v>
      </c>
      <c r="J636" t="s">
        <v>163</v>
      </c>
      <c r="K636" t="s">
        <v>170</v>
      </c>
      <c r="L636" s="160">
        <v>45689</v>
      </c>
      <c r="M636" s="52">
        <f>IF(H636&gt;0,IF(COUNTIF($A$2:A636,A636)&gt;1,0,1),0)</f>
        <v>0</v>
      </c>
    </row>
    <row r="637" spans="1:14" customFormat="1" x14ac:dyDescent="0.25">
      <c r="A637" t="s">
        <v>629</v>
      </c>
      <c r="B637" t="s">
        <v>167</v>
      </c>
      <c r="C637" t="s">
        <v>14</v>
      </c>
      <c r="D637" t="s">
        <v>165</v>
      </c>
      <c r="E637" t="s">
        <v>171</v>
      </c>
      <c r="F637" t="s">
        <v>163</v>
      </c>
      <c r="G637" s="177">
        <v>-25.82</v>
      </c>
      <c r="H637" s="60">
        <v>45691</v>
      </c>
      <c r="I637" s="60">
        <v>45691</v>
      </c>
      <c r="J637" t="s">
        <v>163</v>
      </c>
      <c r="K637" t="s">
        <v>170</v>
      </c>
      <c r="L637" s="160">
        <v>45689</v>
      </c>
      <c r="M637" s="52">
        <f>IF(H637&gt;0,IF(COUNTIF($A$2:A637,A637)&gt;1,0,1),0)</f>
        <v>0</v>
      </c>
    </row>
    <row r="638" spans="1:14" customFormat="1" x14ac:dyDescent="0.25">
      <c r="A638" t="s">
        <v>628</v>
      </c>
      <c r="B638" t="s">
        <v>167</v>
      </c>
      <c r="C638" t="s">
        <v>14</v>
      </c>
      <c r="D638" t="s">
        <v>165</v>
      </c>
      <c r="E638" t="s">
        <v>171</v>
      </c>
      <c r="F638" t="s">
        <v>163</v>
      </c>
      <c r="G638" s="177">
        <v>-2.0699999999999998</v>
      </c>
      <c r="H638" s="60">
        <v>45691</v>
      </c>
      <c r="I638" s="60">
        <v>45691</v>
      </c>
      <c r="J638" t="s">
        <v>163</v>
      </c>
      <c r="K638" t="s">
        <v>170</v>
      </c>
      <c r="L638" s="160">
        <v>45689</v>
      </c>
      <c r="M638" s="52">
        <f>IF(H638&gt;0,IF(COUNTIF($A$2:A638,A638)&gt;1,0,1),0)</f>
        <v>0</v>
      </c>
    </row>
    <row r="639" spans="1:14" customFormat="1" x14ac:dyDescent="0.25">
      <c r="A639" t="s">
        <v>627</v>
      </c>
      <c r="B639" t="s">
        <v>167</v>
      </c>
      <c r="C639" t="s">
        <v>14</v>
      </c>
      <c r="D639" t="s">
        <v>165</v>
      </c>
      <c r="E639" t="s">
        <v>171</v>
      </c>
      <c r="F639" t="s">
        <v>163</v>
      </c>
      <c r="G639" s="177">
        <v>-117.75</v>
      </c>
      <c r="H639" s="60">
        <v>45691</v>
      </c>
      <c r="I639" s="60">
        <v>45691</v>
      </c>
      <c r="J639" t="s">
        <v>163</v>
      </c>
      <c r="K639" t="s">
        <v>170</v>
      </c>
      <c r="L639" s="160">
        <v>45689</v>
      </c>
      <c r="M639" s="52">
        <f>IF(H639&gt;0,IF(COUNTIF($A$2:A639,A639)&gt;1,0,1),0)</f>
        <v>0</v>
      </c>
    </row>
    <row r="640" spans="1:14" customFormat="1" x14ac:dyDescent="0.25">
      <c r="A640" t="s">
        <v>626</v>
      </c>
      <c r="B640" t="s">
        <v>167</v>
      </c>
      <c r="C640" t="s">
        <v>14</v>
      </c>
      <c r="D640" t="s">
        <v>165</v>
      </c>
      <c r="E640" t="s">
        <v>171</v>
      </c>
      <c r="F640" t="s">
        <v>163</v>
      </c>
      <c r="G640" s="177">
        <v>-182.83</v>
      </c>
      <c r="H640" s="60">
        <v>45691</v>
      </c>
      <c r="I640" s="60">
        <v>45691</v>
      </c>
      <c r="J640" t="s">
        <v>163</v>
      </c>
      <c r="K640" t="s">
        <v>170</v>
      </c>
      <c r="L640" s="160">
        <v>45689</v>
      </c>
      <c r="M640" s="52">
        <f>IF(H640&gt;0,IF(COUNTIF($A$2:A640,A640)&gt;1,0,1),0)</f>
        <v>0</v>
      </c>
    </row>
    <row r="641" spans="1:13" customFormat="1" x14ac:dyDescent="0.25">
      <c r="A641" t="s">
        <v>625</v>
      </c>
      <c r="B641" t="s">
        <v>167</v>
      </c>
      <c r="C641" t="s">
        <v>14</v>
      </c>
      <c r="D641" t="s">
        <v>165</v>
      </c>
      <c r="E641" t="s">
        <v>171</v>
      </c>
      <c r="F641" t="s">
        <v>163</v>
      </c>
      <c r="G641" s="177">
        <v>-8.26</v>
      </c>
      <c r="H641" s="60">
        <v>45691</v>
      </c>
      <c r="I641" s="60">
        <v>45691</v>
      </c>
      <c r="J641" t="s">
        <v>163</v>
      </c>
      <c r="K641" t="s">
        <v>170</v>
      </c>
      <c r="L641" s="160">
        <v>45689</v>
      </c>
      <c r="M641" s="52">
        <f>IF(H641&gt;0,IF(COUNTIF($A$2:A641,A641)&gt;1,0,1),0)</f>
        <v>0</v>
      </c>
    </row>
    <row r="642" spans="1:13" customFormat="1" x14ac:dyDescent="0.25">
      <c r="A642" t="s">
        <v>1623</v>
      </c>
      <c r="B642" t="s">
        <v>167</v>
      </c>
      <c r="C642" t="s">
        <v>14</v>
      </c>
      <c r="D642" t="s">
        <v>165</v>
      </c>
      <c r="E642" t="s">
        <v>171</v>
      </c>
      <c r="F642" t="s">
        <v>163</v>
      </c>
      <c r="G642" s="177">
        <v>-129.12</v>
      </c>
      <c r="H642" s="60">
        <v>45691</v>
      </c>
      <c r="I642" s="60">
        <v>45691</v>
      </c>
      <c r="J642" t="s">
        <v>163</v>
      </c>
      <c r="K642" t="s">
        <v>170</v>
      </c>
      <c r="L642" s="160">
        <v>45689</v>
      </c>
      <c r="M642" s="52">
        <f>IF(H642&gt;0,IF(COUNTIF($A$2:A642,A642)&gt;1,0,1),0)</f>
        <v>0</v>
      </c>
    </row>
    <row r="643" spans="1:13" customFormat="1" x14ac:dyDescent="0.25">
      <c r="A643" t="s">
        <v>624</v>
      </c>
      <c r="B643" t="s">
        <v>167</v>
      </c>
      <c r="C643" t="s">
        <v>14</v>
      </c>
      <c r="D643" t="s">
        <v>165</v>
      </c>
      <c r="E643" t="s">
        <v>171</v>
      </c>
      <c r="F643" t="s">
        <v>163</v>
      </c>
      <c r="G643" s="177">
        <v>-46.48</v>
      </c>
      <c r="H643" s="60">
        <v>45691</v>
      </c>
      <c r="I643" s="60">
        <v>45691</v>
      </c>
      <c r="J643" t="s">
        <v>163</v>
      </c>
      <c r="K643" t="s">
        <v>170</v>
      </c>
      <c r="L643" s="160">
        <v>45689</v>
      </c>
      <c r="M643" s="52">
        <f>IF(H643&gt;0,IF(COUNTIF($A$2:A643,A643)&gt;1,0,1),0)</f>
        <v>0</v>
      </c>
    </row>
    <row r="644" spans="1:13" customFormat="1" x14ac:dyDescent="0.25">
      <c r="A644" t="s">
        <v>623</v>
      </c>
      <c r="B644" t="s">
        <v>167</v>
      </c>
      <c r="C644" t="s">
        <v>14</v>
      </c>
      <c r="D644" t="s">
        <v>165</v>
      </c>
      <c r="E644" t="s">
        <v>171</v>
      </c>
      <c r="F644" t="s">
        <v>163</v>
      </c>
      <c r="G644" s="177">
        <v>-46.48</v>
      </c>
      <c r="H644" s="60">
        <v>45691</v>
      </c>
      <c r="I644" s="60">
        <v>45691</v>
      </c>
      <c r="J644" t="s">
        <v>163</v>
      </c>
      <c r="K644" t="s">
        <v>170</v>
      </c>
      <c r="L644" s="160">
        <v>45689</v>
      </c>
      <c r="M644" s="52">
        <f>IF(H644&gt;0,IF(COUNTIF($A$2:A644,A644)&gt;1,0,1),0)</f>
        <v>0</v>
      </c>
    </row>
    <row r="645" spans="1:13" customFormat="1" x14ac:dyDescent="0.25">
      <c r="A645" t="s">
        <v>618</v>
      </c>
      <c r="B645" t="s">
        <v>167</v>
      </c>
      <c r="C645" t="s">
        <v>14</v>
      </c>
      <c r="D645" t="s">
        <v>165</v>
      </c>
      <c r="E645" t="s">
        <v>171</v>
      </c>
      <c r="F645" t="s">
        <v>163</v>
      </c>
      <c r="G645" s="177">
        <v>-826.34</v>
      </c>
      <c r="H645" s="60">
        <v>45691</v>
      </c>
      <c r="I645" s="60">
        <v>45691</v>
      </c>
      <c r="J645" t="s">
        <v>163</v>
      </c>
      <c r="K645" t="s">
        <v>170</v>
      </c>
      <c r="L645" s="160">
        <v>45689</v>
      </c>
      <c r="M645" s="52">
        <f>IF(H645&gt;0,IF(COUNTIF($A$2:A645,A645)&gt;1,0,1),0)</f>
        <v>0</v>
      </c>
    </row>
    <row r="646" spans="1:13" customFormat="1" x14ac:dyDescent="0.25">
      <c r="A646" t="s">
        <v>636</v>
      </c>
      <c r="B646" t="s">
        <v>167</v>
      </c>
      <c r="C646" t="s">
        <v>14</v>
      </c>
      <c r="D646" t="s">
        <v>165</v>
      </c>
      <c r="E646" t="s">
        <v>171</v>
      </c>
      <c r="F646" t="s">
        <v>163</v>
      </c>
      <c r="G646" s="177">
        <v>-30.99</v>
      </c>
      <c r="H646" s="60">
        <v>45692</v>
      </c>
      <c r="I646" s="60">
        <v>45692</v>
      </c>
      <c r="J646" t="s">
        <v>163</v>
      </c>
      <c r="K646" t="s">
        <v>170</v>
      </c>
      <c r="L646" s="160">
        <v>45689</v>
      </c>
      <c r="M646" s="52">
        <f>IF(H646&gt;0,IF(COUNTIF($A$2:A646,A646)&gt;1,0,1),0)</f>
        <v>0</v>
      </c>
    </row>
    <row r="647" spans="1:13" customFormat="1" x14ac:dyDescent="0.25">
      <c r="A647" t="s">
        <v>599</v>
      </c>
      <c r="B647" t="s">
        <v>167</v>
      </c>
      <c r="C647" t="s">
        <v>14</v>
      </c>
      <c r="D647" t="s">
        <v>165</v>
      </c>
      <c r="E647" t="s">
        <v>171</v>
      </c>
      <c r="F647" t="s">
        <v>163</v>
      </c>
      <c r="G647" s="177">
        <v>-2749.25</v>
      </c>
      <c r="H647" s="60">
        <v>45692</v>
      </c>
      <c r="I647" s="60">
        <v>45692</v>
      </c>
      <c r="J647" t="s">
        <v>163</v>
      </c>
      <c r="K647" t="s">
        <v>170</v>
      </c>
      <c r="L647" s="160">
        <v>45689</v>
      </c>
      <c r="M647" s="52">
        <f>IF(H647&gt;0,IF(COUNTIF($A$2:A647,A647)&gt;1,0,1),0)</f>
        <v>0</v>
      </c>
    </row>
    <row r="648" spans="1:13" customFormat="1" x14ac:dyDescent="0.25">
      <c r="A648" t="s">
        <v>598</v>
      </c>
      <c r="B648" t="s">
        <v>167</v>
      </c>
      <c r="C648" t="s">
        <v>14</v>
      </c>
      <c r="D648" t="s">
        <v>165</v>
      </c>
      <c r="E648" t="s">
        <v>171</v>
      </c>
      <c r="F648" t="s">
        <v>163</v>
      </c>
      <c r="G648" s="177">
        <v>-4732.58</v>
      </c>
      <c r="H648" s="60">
        <v>45692</v>
      </c>
      <c r="I648" s="60">
        <v>45692</v>
      </c>
      <c r="J648" t="s">
        <v>163</v>
      </c>
      <c r="K648" t="s">
        <v>170</v>
      </c>
      <c r="L648" s="160">
        <v>45689</v>
      </c>
      <c r="M648" s="52">
        <f>IF(H648&gt;0,IF(COUNTIF($A$2:A648,A648)&gt;1,0,1),0)</f>
        <v>0</v>
      </c>
    </row>
    <row r="649" spans="1:13" customFormat="1" x14ac:dyDescent="0.25">
      <c r="A649" t="s">
        <v>640</v>
      </c>
      <c r="B649" t="s">
        <v>167</v>
      </c>
      <c r="C649" t="s">
        <v>14</v>
      </c>
      <c r="D649" t="s">
        <v>165</v>
      </c>
      <c r="E649" t="s">
        <v>171</v>
      </c>
      <c r="F649" t="s">
        <v>163</v>
      </c>
      <c r="G649" s="177">
        <v>-9.3000000000000007</v>
      </c>
      <c r="H649" s="60">
        <v>45693</v>
      </c>
      <c r="I649" s="60">
        <v>45693</v>
      </c>
      <c r="J649" t="s">
        <v>163</v>
      </c>
      <c r="K649" t="s">
        <v>170</v>
      </c>
      <c r="L649" s="160">
        <v>45689</v>
      </c>
      <c r="M649" s="52">
        <f>IF(H649&gt;0,IF(COUNTIF($A$2:A649,A649)&gt;1,0,1),0)</f>
        <v>0</v>
      </c>
    </row>
    <row r="650" spans="1:13" customFormat="1" x14ac:dyDescent="0.25">
      <c r="A650" t="s">
        <v>606</v>
      </c>
      <c r="B650" t="s">
        <v>167</v>
      </c>
      <c r="C650" t="s">
        <v>14</v>
      </c>
      <c r="D650" t="s">
        <v>165</v>
      </c>
      <c r="E650" t="s">
        <v>171</v>
      </c>
      <c r="F650" t="s">
        <v>163</v>
      </c>
      <c r="G650" s="177">
        <v>-50.61</v>
      </c>
      <c r="H650" s="60">
        <v>45693</v>
      </c>
      <c r="I650" s="60">
        <v>45693</v>
      </c>
      <c r="J650" t="s">
        <v>163</v>
      </c>
      <c r="K650" t="s">
        <v>170</v>
      </c>
      <c r="L650" s="160">
        <v>45689</v>
      </c>
      <c r="M650" s="52">
        <f>IF(H650&gt;0,IF(COUNTIF($A$2:A650,A650)&gt;1,0,1),0)</f>
        <v>0</v>
      </c>
    </row>
    <row r="651" spans="1:13" customFormat="1" x14ac:dyDescent="0.25">
      <c r="A651" t="s">
        <v>622</v>
      </c>
      <c r="B651" t="s">
        <v>167</v>
      </c>
      <c r="C651" t="s">
        <v>14</v>
      </c>
      <c r="D651" t="s">
        <v>165</v>
      </c>
      <c r="E651" t="s">
        <v>171</v>
      </c>
      <c r="F651" t="s">
        <v>163</v>
      </c>
      <c r="G651" s="177">
        <v>-286.12</v>
      </c>
      <c r="H651" s="60">
        <v>45693</v>
      </c>
      <c r="I651" s="60">
        <v>45693</v>
      </c>
      <c r="J651" t="s">
        <v>163</v>
      </c>
      <c r="K651" t="s">
        <v>170</v>
      </c>
      <c r="L651" s="160">
        <v>45689</v>
      </c>
      <c r="M651" s="52">
        <f>IF(H651&gt;0,IF(COUNTIF($A$2:A651,A651)&gt;1,0,1),0)</f>
        <v>0</v>
      </c>
    </row>
    <row r="652" spans="1:13" customFormat="1" x14ac:dyDescent="0.25">
      <c r="A652" t="s">
        <v>621</v>
      </c>
      <c r="B652" t="s">
        <v>167</v>
      </c>
      <c r="C652" t="s">
        <v>14</v>
      </c>
      <c r="D652" t="s">
        <v>165</v>
      </c>
      <c r="E652" t="s">
        <v>171</v>
      </c>
      <c r="F652" t="s">
        <v>163</v>
      </c>
      <c r="G652" s="177">
        <v>-4.13</v>
      </c>
      <c r="H652" s="60">
        <v>45693</v>
      </c>
      <c r="I652" s="60">
        <v>45693</v>
      </c>
      <c r="J652" t="s">
        <v>163</v>
      </c>
      <c r="K652" t="s">
        <v>170</v>
      </c>
      <c r="L652" s="160">
        <v>45689</v>
      </c>
      <c r="M652" s="52">
        <f>IF(H652&gt;0,IF(COUNTIF($A$2:A652,A652)&gt;1,0,1),0)</f>
        <v>0</v>
      </c>
    </row>
    <row r="653" spans="1:13" customFormat="1" x14ac:dyDescent="0.25">
      <c r="A653" t="s">
        <v>620</v>
      </c>
      <c r="B653" t="s">
        <v>167</v>
      </c>
      <c r="C653" t="s">
        <v>14</v>
      </c>
      <c r="D653" t="s">
        <v>165</v>
      </c>
      <c r="E653" t="s">
        <v>171</v>
      </c>
      <c r="F653" t="s">
        <v>163</v>
      </c>
      <c r="G653" s="177">
        <v>-7.23</v>
      </c>
      <c r="H653" s="60">
        <v>45693</v>
      </c>
      <c r="I653" s="60">
        <v>45693</v>
      </c>
      <c r="J653" t="s">
        <v>163</v>
      </c>
      <c r="K653" t="s">
        <v>170</v>
      </c>
      <c r="L653" s="160">
        <v>45689</v>
      </c>
      <c r="M653" s="52">
        <f>IF(H653&gt;0,IF(COUNTIF($A$2:A653,A653)&gt;1,0,1),0)</f>
        <v>0</v>
      </c>
    </row>
    <row r="654" spans="1:13" customFormat="1" x14ac:dyDescent="0.25">
      <c r="A654" t="s">
        <v>619</v>
      </c>
      <c r="B654" t="s">
        <v>167</v>
      </c>
      <c r="C654" t="s">
        <v>14</v>
      </c>
      <c r="D654" t="s">
        <v>165</v>
      </c>
      <c r="E654" t="s">
        <v>171</v>
      </c>
      <c r="F654" t="s">
        <v>163</v>
      </c>
      <c r="G654" s="177">
        <v>-12.81</v>
      </c>
      <c r="H654" s="60">
        <v>45693</v>
      </c>
      <c r="I654" s="60">
        <v>45693</v>
      </c>
      <c r="J654" t="s">
        <v>163</v>
      </c>
      <c r="K654" t="s">
        <v>170</v>
      </c>
      <c r="L654" s="160">
        <v>45689</v>
      </c>
      <c r="M654" s="52">
        <f>IF(H654&gt;0,IF(COUNTIF($A$2:A654,A654)&gt;1,0,1),0)</f>
        <v>0</v>
      </c>
    </row>
    <row r="655" spans="1:13" customFormat="1" x14ac:dyDescent="0.25">
      <c r="A655" t="s">
        <v>1620</v>
      </c>
      <c r="B655" t="s">
        <v>167</v>
      </c>
      <c r="C655" t="s">
        <v>14</v>
      </c>
      <c r="D655" t="s">
        <v>165</v>
      </c>
      <c r="E655" t="s">
        <v>171</v>
      </c>
      <c r="F655" t="s">
        <v>163</v>
      </c>
      <c r="G655" s="177">
        <v>-111.56</v>
      </c>
      <c r="H655" s="60">
        <v>45693</v>
      </c>
      <c r="I655" s="60">
        <v>45693</v>
      </c>
      <c r="J655" t="s">
        <v>163</v>
      </c>
      <c r="K655" t="s">
        <v>170</v>
      </c>
      <c r="L655" s="160">
        <v>45689</v>
      </c>
      <c r="M655" s="52">
        <f>IF(H655&gt;0,IF(COUNTIF($A$2:A655,A655)&gt;1,0,1),0)</f>
        <v>0</v>
      </c>
    </row>
    <row r="656" spans="1:13" customFormat="1" x14ac:dyDescent="0.25">
      <c r="A656" t="s">
        <v>1621</v>
      </c>
      <c r="B656" t="s">
        <v>167</v>
      </c>
      <c r="C656" t="s">
        <v>14</v>
      </c>
      <c r="D656" t="s">
        <v>165</v>
      </c>
      <c r="E656" t="s">
        <v>171</v>
      </c>
      <c r="F656" t="s">
        <v>163</v>
      </c>
      <c r="G656" s="177">
        <v>-2230.0700000000002</v>
      </c>
      <c r="H656" s="60">
        <v>45694</v>
      </c>
      <c r="I656" s="60">
        <v>45694</v>
      </c>
      <c r="J656" t="s">
        <v>163</v>
      </c>
      <c r="K656" t="s">
        <v>170</v>
      </c>
      <c r="L656" s="160">
        <v>45689</v>
      </c>
      <c r="M656" s="52">
        <f>IF(H656&gt;0,IF(COUNTIF($A$2:A656,A656)&gt;1,0,1),0)</f>
        <v>0</v>
      </c>
    </row>
    <row r="657" spans="1:13" customFormat="1" x14ac:dyDescent="0.25">
      <c r="A657" t="s">
        <v>605</v>
      </c>
      <c r="B657" t="s">
        <v>167</v>
      </c>
      <c r="C657" t="s">
        <v>14</v>
      </c>
      <c r="D657" t="s">
        <v>165</v>
      </c>
      <c r="E657" t="s">
        <v>171</v>
      </c>
      <c r="F657" t="s">
        <v>163</v>
      </c>
      <c r="G657" s="177">
        <v>-36.15</v>
      </c>
      <c r="H657" s="60">
        <v>45694</v>
      </c>
      <c r="I657" s="60">
        <v>45694</v>
      </c>
      <c r="J657" t="s">
        <v>163</v>
      </c>
      <c r="K657" t="s">
        <v>170</v>
      </c>
      <c r="L657" s="160">
        <v>45689</v>
      </c>
      <c r="M657" s="52">
        <f>IF(H657&gt;0,IF(COUNTIF($A$2:A657,A657)&gt;1,0,1),0)</f>
        <v>0</v>
      </c>
    </row>
    <row r="658" spans="1:13" customFormat="1" x14ac:dyDescent="0.25">
      <c r="A658" t="s">
        <v>604</v>
      </c>
      <c r="B658" t="s">
        <v>167</v>
      </c>
      <c r="C658" t="s">
        <v>14</v>
      </c>
      <c r="D658" t="s">
        <v>165</v>
      </c>
      <c r="E658" t="s">
        <v>171</v>
      </c>
      <c r="F658" t="s">
        <v>163</v>
      </c>
      <c r="G658" s="177">
        <v>-5.16</v>
      </c>
      <c r="H658" s="60">
        <v>45694</v>
      </c>
      <c r="I658" s="60">
        <v>45694</v>
      </c>
      <c r="J658" t="s">
        <v>163</v>
      </c>
      <c r="K658" t="s">
        <v>170</v>
      </c>
      <c r="L658" s="160">
        <v>45689</v>
      </c>
      <c r="M658" s="52">
        <f>IF(H658&gt;0,IF(COUNTIF($A$2:A658,A658)&gt;1,0,1),0)</f>
        <v>0</v>
      </c>
    </row>
    <row r="659" spans="1:13" customFormat="1" x14ac:dyDescent="0.25">
      <c r="A659" t="s">
        <v>603</v>
      </c>
      <c r="B659" t="s">
        <v>167</v>
      </c>
      <c r="C659" t="s">
        <v>14</v>
      </c>
      <c r="D659" t="s">
        <v>165</v>
      </c>
      <c r="E659" t="s">
        <v>171</v>
      </c>
      <c r="F659" t="s">
        <v>163</v>
      </c>
      <c r="G659" s="177">
        <v>-40.28</v>
      </c>
      <c r="H659" s="60">
        <v>45694</v>
      </c>
      <c r="I659" s="60">
        <v>45694</v>
      </c>
      <c r="J659" t="s">
        <v>163</v>
      </c>
      <c r="K659" t="s">
        <v>170</v>
      </c>
      <c r="L659" s="160">
        <v>45689</v>
      </c>
      <c r="M659" s="52">
        <f>IF(H659&gt;0,IF(COUNTIF($A$2:A659,A659)&gt;1,0,1),0)</f>
        <v>0</v>
      </c>
    </row>
    <row r="660" spans="1:13" customFormat="1" x14ac:dyDescent="0.25">
      <c r="A660" t="s">
        <v>602</v>
      </c>
      <c r="B660" t="s">
        <v>167</v>
      </c>
      <c r="C660" t="s">
        <v>14</v>
      </c>
      <c r="D660" t="s">
        <v>165</v>
      </c>
      <c r="E660" t="s">
        <v>171</v>
      </c>
      <c r="F660" t="s">
        <v>163</v>
      </c>
      <c r="G660" s="177">
        <v>-6.2</v>
      </c>
      <c r="H660" s="60">
        <v>45694</v>
      </c>
      <c r="I660" s="60">
        <v>45694</v>
      </c>
      <c r="J660" t="s">
        <v>163</v>
      </c>
      <c r="K660" t="s">
        <v>170</v>
      </c>
      <c r="L660" s="160">
        <v>45689</v>
      </c>
      <c r="M660" s="52">
        <f>IF(H660&gt;0,IF(COUNTIF($A$2:A660,A660)&gt;1,0,1),0)</f>
        <v>0</v>
      </c>
    </row>
    <row r="661" spans="1:13" customFormat="1" x14ac:dyDescent="0.25">
      <c r="A661" t="s">
        <v>584</v>
      </c>
      <c r="B661" t="s">
        <v>167</v>
      </c>
      <c r="C661" t="s">
        <v>14</v>
      </c>
      <c r="D661" t="s">
        <v>165</v>
      </c>
      <c r="E661" t="s">
        <v>171</v>
      </c>
      <c r="F661" t="s">
        <v>163</v>
      </c>
      <c r="G661" s="177">
        <v>-9.3000000000000007</v>
      </c>
      <c r="H661" s="60">
        <v>45694</v>
      </c>
      <c r="I661" s="60">
        <v>45694</v>
      </c>
      <c r="J661" t="s">
        <v>163</v>
      </c>
      <c r="K661" t="s">
        <v>170</v>
      </c>
      <c r="L661" s="160">
        <v>45689</v>
      </c>
      <c r="M661" s="52">
        <f>IF(H661&gt;0,IF(COUNTIF($A$2:A661,A661)&gt;1,0,1),0)</f>
        <v>0</v>
      </c>
    </row>
    <row r="662" spans="1:13" customFormat="1" x14ac:dyDescent="0.25">
      <c r="A662" t="s">
        <v>583</v>
      </c>
      <c r="B662" t="s">
        <v>167</v>
      </c>
      <c r="C662" t="s">
        <v>14</v>
      </c>
      <c r="D662" t="s">
        <v>165</v>
      </c>
      <c r="E662" t="s">
        <v>171</v>
      </c>
      <c r="F662" t="s">
        <v>163</v>
      </c>
      <c r="G662" s="177">
        <v>-37.19</v>
      </c>
      <c r="H662" s="60">
        <v>45694</v>
      </c>
      <c r="I662" s="60">
        <v>45694</v>
      </c>
      <c r="J662" t="s">
        <v>163</v>
      </c>
      <c r="K662" t="s">
        <v>170</v>
      </c>
      <c r="L662" s="160">
        <v>45689</v>
      </c>
      <c r="M662" s="52">
        <f>IF(H662&gt;0,IF(COUNTIF($A$2:A662,A662)&gt;1,0,1),0)</f>
        <v>0</v>
      </c>
    </row>
    <row r="663" spans="1:13" customFormat="1" x14ac:dyDescent="0.25">
      <c r="A663" t="s">
        <v>601</v>
      </c>
      <c r="B663" t="s">
        <v>167</v>
      </c>
      <c r="C663" t="s">
        <v>14</v>
      </c>
      <c r="D663" t="s">
        <v>165</v>
      </c>
      <c r="E663" t="s">
        <v>171</v>
      </c>
      <c r="F663" t="s">
        <v>163</v>
      </c>
      <c r="G663" s="177">
        <v>-5940.71</v>
      </c>
      <c r="H663" s="60">
        <v>45695</v>
      </c>
      <c r="I663" s="60">
        <v>45695</v>
      </c>
      <c r="J663" t="s">
        <v>163</v>
      </c>
      <c r="K663" t="s">
        <v>170</v>
      </c>
      <c r="L663" s="160">
        <v>45689</v>
      </c>
      <c r="M663" s="52">
        <f>IF(H663&gt;0,IF(COUNTIF($A$2:A663,A663)&gt;1,0,1),0)</f>
        <v>0</v>
      </c>
    </row>
    <row r="664" spans="1:13" customFormat="1" x14ac:dyDescent="0.25">
      <c r="A664" t="s">
        <v>586</v>
      </c>
      <c r="B664" t="s">
        <v>167</v>
      </c>
      <c r="C664" t="s">
        <v>14</v>
      </c>
      <c r="D664" t="s">
        <v>165</v>
      </c>
      <c r="E664" t="s">
        <v>171</v>
      </c>
      <c r="F664" t="s">
        <v>163</v>
      </c>
      <c r="G664" s="177">
        <v>-3261.96</v>
      </c>
      <c r="H664" s="60">
        <v>45695</v>
      </c>
      <c r="I664" s="60">
        <v>45695</v>
      </c>
      <c r="J664" t="s">
        <v>163</v>
      </c>
      <c r="K664" t="s">
        <v>170</v>
      </c>
      <c r="L664" s="160">
        <v>45689</v>
      </c>
      <c r="M664" s="52">
        <f>IF(H664&gt;0,IF(COUNTIF($A$2:A664,A664)&gt;1,0,1),0)</f>
        <v>0</v>
      </c>
    </row>
    <row r="665" spans="1:13" customFormat="1" x14ac:dyDescent="0.25">
      <c r="A665" t="s">
        <v>585</v>
      </c>
      <c r="B665" t="s">
        <v>167</v>
      </c>
      <c r="C665" t="s">
        <v>14</v>
      </c>
      <c r="D665" t="s">
        <v>165</v>
      </c>
      <c r="E665" t="s">
        <v>171</v>
      </c>
      <c r="F665" t="s">
        <v>163</v>
      </c>
      <c r="G665" s="177">
        <v>-13.43</v>
      </c>
      <c r="H665" s="60">
        <v>45695</v>
      </c>
      <c r="I665" s="60">
        <v>45695</v>
      </c>
      <c r="J665" t="s">
        <v>163</v>
      </c>
      <c r="K665" t="s">
        <v>170</v>
      </c>
      <c r="L665" s="160">
        <v>45689</v>
      </c>
      <c r="M665" s="52">
        <f>IF(H665&gt;0,IF(COUNTIF($A$2:A665,A665)&gt;1,0,1),0)</f>
        <v>0</v>
      </c>
    </row>
    <row r="666" spans="1:13" customFormat="1" x14ac:dyDescent="0.25">
      <c r="A666" t="s">
        <v>593</v>
      </c>
      <c r="B666" t="s">
        <v>167</v>
      </c>
      <c r="C666" t="s">
        <v>14</v>
      </c>
      <c r="D666" t="s">
        <v>165</v>
      </c>
      <c r="E666" t="s">
        <v>171</v>
      </c>
      <c r="F666" t="s">
        <v>163</v>
      </c>
      <c r="G666" s="177">
        <v>-47.51</v>
      </c>
      <c r="H666" s="60">
        <v>45698</v>
      </c>
      <c r="I666" s="60">
        <v>45698</v>
      </c>
      <c r="J666" t="s">
        <v>163</v>
      </c>
      <c r="K666" t="s">
        <v>170</v>
      </c>
      <c r="L666" s="160">
        <v>45689</v>
      </c>
      <c r="M666" s="52">
        <f>IF(H666&gt;0,IF(COUNTIF($A$2:A666,A666)&gt;1,0,1),0)</f>
        <v>0</v>
      </c>
    </row>
    <row r="667" spans="1:13" customFormat="1" x14ac:dyDescent="0.25">
      <c r="A667" t="s">
        <v>592</v>
      </c>
      <c r="B667" t="s">
        <v>167</v>
      </c>
      <c r="C667" t="s">
        <v>14</v>
      </c>
      <c r="D667" t="s">
        <v>165</v>
      </c>
      <c r="E667" t="s">
        <v>171</v>
      </c>
      <c r="F667" t="s">
        <v>163</v>
      </c>
      <c r="G667" s="177">
        <v>-491.67</v>
      </c>
      <c r="H667" s="60">
        <v>45698</v>
      </c>
      <c r="I667" s="60">
        <v>45698</v>
      </c>
      <c r="J667" t="s">
        <v>163</v>
      </c>
      <c r="K667" t="s">
        <v>170</v>
      </c>
      <c r="L667" s="160">
        <v>45689</v>
      </c>
      <c r="M667" s="52">
        <f>IF(H667&gt;0,IF(COUNTIF($A$2:A667,A667)&gt;1,0,1),0)</f>
        <v>0</v>
      </c>
    </row>
    <row r="668" spans="1:13" customFormat="1" x14ac:dyDescent="0.25">
      <c r="A668" t="s">
        <v>596</v>
      </c>
      <c r="B668" t="s">
        <v>167</v>
      </c>
      <c r="C668" t="s">
        <v>14</v>
      </c>
      <c r="D668" t="s">
        <v>165</v>
      </c>
      <c r="E668" t="s">
        <v>171</v>
      </c>
      <c r="F668" t="s">
        <v>163</v>
      </c>
      <c r="G668" s="177">
        <v>-1232.28</v>
      </c>
      <c r="H668" s="60">
        <v>45700</v>
      </c>
      <c r="I668" s="60">
        <v>45700</v>
      </c>
      <c r="J668" t="s">
        <v>163</v>
      </c>
      <c r="K668" t="s">
        <v>170</v>
      </c>
      <c r="L668" s="160">
        <v>45689</v>
      </c>
      <c r="M668" s="52">
        <f>IF(H668&gt;0,IF(COUNTIF($A$2:A668,A668)&gt;1,0,1),0)</f>
        <v>0</v>
      </c>
    </row>
    <row r="669" spans="1:13" customFormat="1" x14ac:dyDescent="0.25">
      <c r="A669" t="s">
        <v>594</v>
      </c>
      <c r="B669" t="s">
        <v>167</v>
      </c>
      <c r="C669" t="s">
        <v>14</v>
      </c>
      <c r="D669" t="s">
        <v>165</v>
      </c>
      <c r="E669" t="s">
        <v>171</v>
      </c>
      <c r="F669" t="s">
        <v>163</v>
      </c>
      <c r="G669" s="177">
        <v>-34.090000000000003</v>
      </c>
      <c r="H669" s="60">
        <v>45700</v>
      </c>
      <c r="I669" s="60">
        <v>45700</v>
      </c>
      <c r="J669" t="s">
        <v>163</v>
      </c>
      <c r="K669" t="s">
        <v>170</v>
      </c>
      <c r="L669" s="160">
        <v>45689</v>
      </c>
      <c r="M669" s="52">
        <f>IF(H669&gt;0,IF(COUNTIF($A$2:A669,A669)&gt;1,0,1),0)</f>
        <v>0</v>
      </c>
    </row>
    <row r="670" spans="1:13" customFormat="1" x14ac:dyDescent="0.25">
      <c r="A670" t="s">
        <v>617</v>
      </c>
      <c r="B670" t="s">
        <v>167</v>
      </c>
      <c r="C670" t="s">
        <v>14</v>
      </c>
      <c r="D670" t="s">
        <v>165</v>
      </c>
      <c r="E670" t="s">
        <v>171</v>
      </c>
      <c r="F670" t="s">
        <v>163</v>
      </c>
      <c r="G670" s="177">
        <v>-928.6</v>
      </c>
      <c r="H670" s="60">
        <v>45701</v>
      </c>
      <c r="I670" s="60">
        <v>45701</v>
      </c>
      <c r="J670" t="s">
        <v>163</v>
      </c>
      <c r="K670" t="s">
        <v>170</v>
      </c>
      <c r="L670" s="160">
        <v>45689</v>
      </c>
      <c r="M670" s="52">
        <f>IF(H670&gt;0,IF(COUNTIF($A$2:A670,A670)&gt;1,0,1),0)</f>
        <v>0</v>
      </c>
    </row>
    <row r="671" spans="1:13" customFormat="1" x14ac:dyDescent="0.25">
      <c r="A671" t="s">
        <v>616</v>
      </c>
      <c r="B671" t="s">
        <v>167</v>
      </c>
      <c r="C671" t="s">
        <v>14</v>
      </c>
      <c r="D671" t="s">
        <v>165</v>
      </c>
      <c r="E671" t="s">
        <v>171</v>
      </c>
      <c r="F671" t="s">
        <v>163</v>
      </c>
      <c r="G671" s="177">
        <v>-252.03</v>
      </c>
      <c r="H671" s="60">
        <v>45701</v>
      </c>
      <c r="I671" s="60">
        <v>45701</v>
      </c>
      <c r="J671" t="s">
        <v>163</v>
      </c>
      <c r="K671" t="s">
        <v>170</v>
      </c>
      <c r="L671" s="160">
        <v>45689</v>
      </c>
      <c r="M671" s="52">
        <f>IF(H671&gt;0,IF(COUNTIF($A$2:A671,A671)&gt;1,0,1),0)</f>
        <v>0</v>
      </c>
    </row>
    <row r="672" spans="1:13" customFormat="1" x14ac:dyDescent="0.25">
      <c r="A672" t="s">
        <v>1617</v>
      </c>
      <c r="B672" t="s">
        <v>167</v>
      </c>
      <c r="C672" t="s">
        <v>14</v>
      </c>
      <c r="D672" t="s">
        <v>165</v>
      </c>
      <c r="E672" t="s">
        <v>171</v>
      </c>
      <c r="F672" t="s">
        <v>163</v>
      </c>
      <c r="G672" s="177">
        <v>-96.06</v>
      </c>
      <c r="H672" s="60">
        <v>45701</v>
      </c>
      <c r="I672" s="60">
        <v>45701</v>
      </c>
      <c r="J672" t="s">
        <v>163</v>
      </c>
      <c r="K672" t="s">
        <v>170</v>
      </c>
      <c r="L672" s="160">
        <v>45689</v>
      </c>
      <c r="M672" s="52">
        <f>IF(H672&gt;0,IF(COUNTIF($A$2:A672,A672)&gt;1,0,1),0)</f>
        <v>0</v>
      </c>
    </row>
    <row r="673" spans="1:13" customFormat="1" x14ac:dyDescent="0.25">
      <c r="A673" t="s">
        <v>615</v>
      </c>
      <c r="B673" t="s">
        <v>167</v>
      </c>
      <c r="C673" t="s">
        <v>14</v>
      </c>
      <c r="D673" t="s">
        <v>165</v>
      </c>
      <c r="E673" t="s">
        <v>171</v>
      </c>
      <c r="F673" t="s">
        <v>163</v>
      </c>
      <c r="G673" s="177">
        <v>-273.72000000000003</v>
      </c>
      <c r="H673" s="60">
        <v>45701</v>
      </c>
      <c r="I673" s="60">
        <v>45701</v>
      </c>
      <c r="J673" t="s">
        <v>163</v>
      </c>
      <c r="K673" t="s">
        <v>170</v>
      </c>
      <c r="L673" s="160">
        <v>45689</v>
      </c>
      <c r="M673" s="52">
        <f>IF(H673&gt;0,IF(COUNTIF($A$2:A673,A673)&gt;1,0,1),0)</f>
        <v>0</v>
      </c>
    </row>
    <row r="674" spans="1:13" customFormat="1" x14ac:dyDescent="0.25">
      <c r="A674" t="s">
        <v>614</v>
      </c>
      <c r="B674" t="s">
        <v>167</v>
      </c>
      <c r="C674" t="s">
        <v>14</v>
      </c>
      <c r="D674" t="s">
        <v>165</v>
      </c>
      <c r="E674" t="s">
        <v>171</v>
      </c>
      <c r="F674" t="s">
        <v>163</v>
      </c>
      <c r="G674" s="177">
        <v>-144.61000000000001</v>
      </c>
      <c r="H674" s="60">
        <v>45701</v>
      </c>
      <c r="I674" s="60">
        <v>45701</v>
      </c>
      <c r="J674" t="s">
        <v>163</v>
      </c>
      <c r="K674" t="s">
        <v>170</v>
      </c>
      <c r="L674" s="160">
        <v>45689</v>
      </c>
      <c r="M674" s="52">
        <f>IF(H674&gt;0,IF(COUNTIF($A$2:A674,A674)&gt;1,0,1),0)</f>
        <v>0</v>
      </c>
    </row>
    <row r="675" spans="1:13" customFormat="1" x14ac:dyDescent="0.25">
      <c r="A675" t="s">
        <v>613</v>
      </c>
      <c r="B675" t="s">
        <v>167</v>
      </c>
      <c r="C675" t="s">
        <v>14</v>
      </c>
      <c r="D675" t="s">
        <v>165</v>
      </c>
      <c r="E675" t="s">
        <v>171</v>
      </c>
      <c r="F675" t="s">
        <v>163</v>
      </c>
      <c r="G675" s="177">
        <v>-40.28</v>
      </c>
      <c r="H675" s="60">
        <v>45701</v>
      </c>
      <c r="I675" s="60">
        <v>45701</v>
      </c>
      <c r="J675" t="s">
        <v>163</v>
      </c>
      <c r="K675" t="s">
        <v>170</v>
      </c>
      <c r="L675" s="160">
        <v>45689</v>
      </c>
      <c r="M675" s="52">
        <f>IF(H675&gt;0,IF(COUNTIF($A$2:A675,A675)&gt;1,0,1),0)</f>
        <v>0</v>
      </c>
    </row>
    <row r="676" spans="1:13" customFormat="1" x14ac:dyDescent="0.25">
      <c r="A676" t="s">
        <v>612</v>
      </c>
      <c r="B676" t="s">
        <v>167</v>
      </c>
      <c r="C676" t="s">
        <v>14</v>
      </c>
      <c r="D676" t="s">
        <v>165</v>
      </c>
      <c r="E676" t="s">
        <v>171</v>
      </c>
      <c r="F676" t="s">
        <v>163</v>
      </c>
      <c r="G676" s="177">
        <v>-275.79000000000002</v>
      </c>
      <c r="H676" s="60">
        <v>45701</v>
      </c>
      <c r="I676" s="60">
        <v>45701</v>
      </c>
      <c r="J676" t="s">
        <v>163</v>
      </c>
      <c r="K676" t="s">
        <v>170</v>
      </c>
      <c r="L676" s="160">
        <v>45689</v>
      </c>
      <c r="M676" s="52">
        <f>IF(H676&gt;0,IF(COUNTIF($A$2:A676,A676)&gt;1,0,1),0)</f>
        <v>0</v>
      </c>
    </row>
    <row r="677" spans="1:13" customFormat="1" x14ac:dyDescent="0.25">
      <c r="A677" t="s">
        <v>595</v>
      </c>
      <c r="B677" t="s">
        <v>167</v>
      </c>
      <c r="C677" t="s">
        <v>14</v>
      </c>
      <c r="D677" t="s">
        <v>165</v>
      </c>
      <c r="E677" t="s">
        <v>171</v>
      </c>
      <c r="F677" t="s">
        <v>163</v>
      </c>
      <c r="G677" s="177">
        <v>-743.99</v>
      </c>
      <c r="H677" s="60">
        <v>45701</v>
      </c>
      <c r="I677" s="60">
        <v>45701</v>
      </c>
      <c r="J677" t="s">
        <v>163</v>
      </c>
      <c r="K677" t="s">
        <v>170</v>
      </c>
      <c r="L677" s="160">
        <v>45689</v>
      </c>
      <c r="M677" s="52">
        <f>IF(H677&gt;0,IF(COUNTIF($A$2:A677,A677)&gt;1,0,1),0)</f>
        <v>0</v>
      </c>
    </row>
    <row r="678" spans="1:13" customFormat="1" x14ac:dyDescent="0.25">
      <c r="A678" t="s">
        <v>1619</v>
      </c>
      <c r="B678" t="s">
        <v>167</v>
      </c>
      <c r="C678" t="s">
        <v>14</v>
      </c>
      <c r="D678" t="s">
        <v>165</v>
      </c>
      <c r="E678" t="s">
        <v>171</v>
      </c>
      <c r="F678" t="s">
        <v>163</v>
      </c>
      <c r="G678" s="177">
        <v>-18.59</v>
      </c>
      <c r="H678" s="60">
        <v>45701</v>
      </c>
      <c r="I678" s="60">
        <v>45701</v>
      </c>
      <c r="J678" t="s">
        <v>163</v>
      </c>
      <c r="K678" t="s">
        <v>170</v>
      </c>
      <c r="L678" s="160">
        <v>45689</v>
      </c>
      <c r="M678" s="52">
        <f>IF(H678&gt;0,IF(COUNTIF($A$2:A678,A678)&gt;1,0,1),0)</f>
        <v>0</v>
      </c>
    </row>
    <row r="679" spans="1:13" customFormat="1" x14ac:dyDescent="0.25">
      <c r="A679" t="s">
        <v>611</v>
      </c>
      <c r="B679" t="s">
        <v>167</v>
      </c>
      <c r="C679" t="s">
        <v>14</v>
      </c>
      <c r="D679" t="s">
        <v>165</v>
      </c>
      <c r="E679" t="s">
        <v>171</v>
      </c>
      <c r="F679" t="s">
        <v>163</v>
      </c>
      <c r="G679" s="177">
        <v>-1.03</v>
      </c>
      <c r="H679" s="60">
        <v>45702</v>
      </c>
      <c r="I679" s="60">
        <v>45702</v>
      </c>
      <c r="J679" t="s">
        <v>163</v>
      </c>
      <c r="K679" t="s">
        <v>170</v>
      </c>
      <c r="L679" s="160">
        <v>45689</v>
      </c>
      <c r="M679" s="52">
        <f>IF(H679&gt;0,IF(COUNTIF($A$2:A679,A679)&gt;1,0,1),0)</f>
        <v>0</v>
      </c>
    </row>
    <row r="680" spans="1:13" customFormat="1" x14ac:dyDescent="0.25">
      <c r="A680" t="s">
        <v>610</v>
      </c>
      <c r="B680" t="s">
        <v>167</v>
      </c>
      <c r="C680" t="s">
        <v>14</v>
      </c>
      <c r="D680" t="s">
        <v>165</v>
      </c>
      <c r="E680" t="s">
        <v>171</v>
      </c>
      <c r="F680" t="s">
        <v>163</v>
      </c>
      <c r="G680" s="177">
        <v>-367.72</v>
      </c>
      <c r="H680" s="60">
        <v>45702</v>
      </c>
      <c r="I680" s="60">
        <v>45702</v>
      </c>
      <c r="J680" t="s">
        <v>163</v>
      </c>
      <c r="K680" t="s">
        <v>170</v>
      </c>
      <c r="L680" s="160">
        <v>45689</v>
      </c>
      <c r="M680" s="52">
        <f>IF(H680&gt;0,IF(COUNTIF($A$2:A680,A680)&gt;1,0,1),0)</f>
        <v>0</v>
      </c>
    </row>
    <row r="681" spans="1:13" customFormat="1" x14ac:dyDescent="0.25">
      <c r="A681" t="s">
        <v>609</v>
      </c>
      <c r="B681" t="s">
        <v>167</v>
      </c>
      <c r="C681" t="s">
        <v>14</v>
      </c>
      <c r="D681" t="s">
        <v>165</v>
      </c>
      <c r="E681" t="s">
        <v>171</v>
      </c>
      <c r="F681" t="s">
        <v>163</v>
      </c>
      <c r="G681" s="177">
        <v>-684.83</v>
      </c>
      <c r="H681" s="60">
        <v>45702</v>
      </c>
      <c r="I681" s="60">
        <v>45702</v>
      </c>
      <c r="J681" t="s">
        <v>163</v>
      </c>
      <c r="K681" t="s">
        <v>170</v>
      </c>
      <c r="L681" s="160">
        <v>45689</v>
      </c>
      <c r="M681" s="52">
        <f>IF(H681&gt;0,IF(COUNTIF($A$2:A681,A681)&gt;1,0,1),0)</f>
        <v>0</v>
      </c>
    </row>
    <row r="682" spans="1:13" customFormat="1" x14ac:dyDescent="0.25">
      <c r="A682" t="s">
        <v>607</v>
      </c>
      <c r="B682" t="s">
        <v>167</v>
      </c>
      <c r="C682" t="s">
        <v>14</v>
      </c>
      <c r="D682" t="s">
        <v>165</v>
      </c>
      <c r="E682" t="s">
        <v>171</v>
      </c>
      <c r="F682" t="s">
        <v>163</v>
      </c>
      <c r="G682" s="177">
        <v>-1050.48</v>
      </c>
      <c r="H682" s="60">
        <v>45702</v>
      </c>
      <c r="I682" s="60">
        <v>45702</v>
      </c>
      <c r="J682" t="s">
        <v>163</v>
      </c>
      <c r="K682" t="s">
        <v>170</v>
      </c>
      <c r="L682" s="160">
        <v>45689</v>
      </c>
      <c r="M682" s="52">
        <f>IF(H682&gt;0,IF(COUNTIF($A$2:A682,A682)&gt;1,0,1),0)</f>
        <v>0</v>
      </c>
    </row>
    <row r="683" spans="1:13" customFormat="1" x14ac:dyDescent="0.25">
      <c r="A683" t="s">
        <v>591</v>
      </c>
      <c r="B683" t="s">
        <v>167</v>
      </c>
      <c r="C683" t="s">
        <v>14</v>
      </c>
      <c r="D683" t="s">
        <v>165</v>
      </c>
      <c r="E683" t="s">
        <v>171</v>
      </c>
      <c r="F683" t="s">
        <v>163</v>
      </c>
      <c r="G683" s="177">
        <v>-2480.69</v>
      </c>
      <c r="H683" s="60">
        <v>45705</v>
      </c>
      <c r="I683" s="60">
        <v>45705</v>
      </c>
      <c r="J683" t="s">
        <v>163</v>
      </c>
      <c r="K683" t="s">
        <v>170</v>
      </c>
      <c r="L683" s="160">
        <v>45689</v>
      </c>
      <c r="M683" s="52">
        <f>IF(H683&gt;0,IF(COUNTIF($A$2:A683,A683)&gt;1,0,1),0)</f>
        <v>0</v>
      </c>
    </row>
    <row r="684" spans="1:13" customFormat="1" x14ac:dyDescent="0.25">
      <c r="A684" t="s">
        <v>590</v>
      </c>
      <c r="B684" t="s">
        <v>167</v>
      </c>
      <c r="C684" t="s">
        <v>14</v>
      </c>
      <c r="D684" t="s">
        <v>165</v>
      </c>
      <c r="E684" t="s">
        <v>171</v>
      </c>
      <c r="F684" t="s">
        <v>163</v>
      </c>
      <c r="G684" s="177">
        <v>-74.88</v>
      </c>
      <c r="H684" s="60">
        <v>45705</v>
      </c>
      <c r="I684" s="60">
        <v>45705</v>
      </c>
      <c r="J684" t="s">
        <v>163</v>
      </c>
      <c r="K684" t="s">
        <v>170</v>
      </c>
      <c r="L684" s="160">
        <v>45689</v>
      </c>
      <c r="M684" s="52">
        <f>IF(H684&gt;0,IF(COUNTIF($A$2:A684,A684)&gt;1,0,1),0)</f>
        <v>0</v>
      </c>
    </row>
    <row r="685" spans="1:13" customFormat="1" x14ac:dyDescent="0.25">
      <c r="A685" t="s">
        <v>206</v>
      </c>
      <c r="B685" t="s">
        <v>167</v>
      </c>
      <c r="C685" t="s">
        <v>14</v>
      </c>
      <c r="D685" t="s">
        <v>165</v>
      </c>
      <c r="E685" t="s">
        <v>171</v>
      </c>
      <c r="F685" t="s">
        <v>163</v>
      </c>
      <c r="G685" s="177">
        <v>-1346.67</v>
      </c>
      <c r="H685" s="60">
        <v>45706</v>
      </c>
      <c r="I685" s="60">
        <v>45706</v>
      </c>
      <c r="J685" t="s">
        <v>163</v>
      </c>
      <c r="K685" t="s">
        <v>170</v>
      </c>
      <c r="L685" s="160">
        <v>45689</v>
      </c>
      <c r="M685" s="52">
        <f>IF(H685&gt;0,IF(COUNTIF($A$2:A685,A685)&gt;1,0,1),0)</f>
        <v>0</v>
      </c>
    </row>
    <row r="686" spans="1:13" customFormat="1" x14ac:dyDescent="0.25">
      <c r="A686" t="s">
        <v>189</v>
      </c>
      <c r="B686" t="s">
        <v>167</v>
      </c>
      <c r="C686" t="s">
        <v>14</v>
      </c>
      <c r="D686" t="s">
        <v>165</v>
      </c>
      <c r="E686" t="s">
        <v>171</v>
      </c>
      <c r="F686" t="s">
        <v>163</v>
      </c>
      <c r="G686" s="177">
        <v>-42.35</v>
      </c>
      <c r="H686" s="60">
        <v>45706</v>
      </c>
      <c r="I686" s="60">
        <v>45706</v>
      </c>
      <c r="J686" t="s">
        <v>163</v>
      </c>
      <c r="K686" t="s">
        <v>170</v>
      </c>
      <c r="L686" s="160">
        <v>45689</v>
      </c>
      <c r="M686" s="52">
        <f>IF(H686&gt;0,IF(COUNTIF($A$2:A686,A686)&gt;1,0,1),0)</f>
        <v>0</v>
      </c>
    </row>
    <row r="687" spans="1:13" customFormat="1" x14ac:dyDescent="0.25">
      <c r="A687" t="s">
        <v>589</v>
      </c>
      <c r="B687" t="s">
        <v>167</v>
      </c>
      <c r="C687" t="s">
        <v>14</v>
      </c>
      <c r="D687" t="s">
        <v>165</v>
      </c>
      <c r="E687" t="s">
        <v>171</v>
      </c>
      <c r="F687" t="s">
        <v>163</v>
      </c>
      <c r="G687" s="177">
        <v>-1460.09</v>
      </c>
      <c r="H687" s="60">
        <v>45706</v>
      </c>
      <c r="I687" s="60">
        <v>45706</v>
      </c>
      <c r="J687" t="s">
        <v>163</v>
      </c>
      <c r="K687" t="s">
        <v>170</v>
      </c>
      <c r="L687" s="160">
        <v>45689</v>
      </c>
      <c r="M687" s="52">
        <f>IF(H687&gt;0,IF(COUNTIF($A$2:A687,A687)&gt;1,0,1),0)</f>
        <v>0</v>
      </c>
    </row>
    <row r="688" spans="1:13" customFormat="1" x14ac:dyDescent="0.25">
      <c r="A688" t="s">
        <v>588</v>
      </c>
      <c r="B688" t="s">
        <v>167</v>
      </c>
      <c r="C688" t="s">
        <v>14</v>
      </c>
      <c r="D688" t="s">
        <v>165</v>
      </c>
      <c r="E688" t="s">
        <v>171</v>
      </c>
      <c r="F688" t="s">
        <v>163</v>
      </c>
      <c r="G688" s="177">
        <v>-22.3</v>
      </c>
      <c r="H688" s="60">
        <v>45706</v>
      </c>
      <c r="I688" s="60">
        <v>45706</v>
      </c>
      <c r="J688" t="s">
        <v>163</v>
      </c>
      <c r="K688" t="s">
        <v>170</v>
      </c>
      <c r="L688" s="160">
        <v>45689</v>
      </c>
      <c r="M688" s="52">
        <f>IF(H688&gt;0,IF(COUNTIF($A$2:A688,A688)&gt;1,0,1),0)</f>
        <v>0</v>
      </c>
    </row>
    <row r="689" spans="1:13" customFormat="1" x14ac:dyDescent="0.25">
      <c r="A689" t="s">
        <v>587</v>
      </c>
      <c r="B689" t="s">
        <v>167</v>
      </c>
      <c r="C689" t="s">
        <v>14</v>
      </c>
      <c r="D689" t="s">
        <v>165</v>
      </c>
      <c r="E689" t="s">
        <v>171</v>
      </c>
      <c r="F689" t="s">
        <v>163</v>
      </c>
      <c r="G689" s="177">
        <v>-81.25</v>
      </c>
      <c r="H689" s="60">
        <v>45706</v>
      </c>
      <c r="I689" s="60">
        <v>45706</v>
      </c>
      <c r="J689" t="s">
        <v>163</v>
      </c>
      <c r="K689" t="s">
        <v>170</v>
      </c>
      <c r="L689" s="160">
        <v>45689</v>
      </c>
      <c r="M689" s="52">
        <f>IF(H689&gt;0,IF(COUNTIF($A$2:A689,A689)&gt;1,0,1),0)</f>
        <v>0</v>
      </c>
    </row>
    <row r="690" spans="1:13" customFormat="1" x14ac:dyDescent="0.25">
      <c r="A690" t="s">
        <v>1618</v>
      </c>
      <c r="B690" t="s">
        <v>167</v>
      </c>
      <c r="C690" t="s">
        <v>14</v>
      </c>
      <c r="D690" t="s">
        <v>165</v>
      </c>
      <c r="E690" t="s">
        <v>171</v>
      </c>
      <c r="F690" t="s">
        <v>163</v>
      </c>
      <c r="G690" s="177">
        <v>-505.1</v>
      </c>
      <c r="H690" s="60">
        <v>45707</v>
      </c>
      <c r="I690" s="60">
        <v>45707</v>
      </c>
      <c r="J690" t="s">
        <v>163</v>
      </c>
      <c r="K690" t="s">
        <v>170</v>
      </c>
      <c r="L690" s="160">
        <v>45689</v>
      </c>
      <c r="M690" s="52">
        <f>IF(H690&gt;0,IF(COUNTIF($A$2:A690,A690)&gt;1,0,1),0)</f>
        <v>0</v>
      </c>
    </row>
    <row r="691" spans="1:13" customFormat="1" x14ac:dyDescent="0.25">
      <c r="A691" t="s">
        <v>570</v>
      </c>
      <c r="B691" t="s">
        <v>167</v>
      </c>
      <c r="C691" t="s">
        <v>14</v>
      </c>
      <c r="D691" t="s">
        <v>165</v>
      </c>
      <c r="E691" t="s">
        <v>171</v>
      </c>
      <c r="F691" t="s">
        <v>163</v>
      </c>
      <c r="G691" s="177">
        <v>-263.39</v>
      </c>
      <c r="H691" s="60">
        <v>45707</v>
      </c>
      <c r="I691" s="60">
        <v>45707</v>
      </c>
      <c r="J691" t="s">
        <v>163</v>
      </c>
      <c r="K691" t="s">
        <v>170</v>
      </c>
      <c r="L691" s="160">
        <v>45689</v>
      </c>
      <c r="M691" s="52">
        <f>IF(H691&gt;0,IF(COUNTIF($A$2:A691,A691)&gt;1,0,1),0)</f>
        <v>0</v>
      </c>
    </row>
    <row r="692" spans="1:13" customFormat="1" x14ac:dyDescent="0.25">
      <c r="A692" t="s">
        <v>2594</v>
      </c>
      <c r="B692" t="s">
        <v>167</v>
      </c>
      <c r="C692" t="s">
        <v>14</v>
      </c>
      <c r="D692" t="s">
        <v>165</v>
      </c>
      <c r="E692" t="s">
        <v>171</v>
      </c>
      <c r="F692" t="s">
        <v>163</v>
      </c>
      <c r="G692" s="177">
        <v>-23.76</v>
      </c>
      <c r="H692" s="60">
        <v>45709</v>
      </c>
      <c r="I692" s="60">
        <v>45709</v>
      </c>
      <c r="J692" t="s">
        <v>163</v>
      </c>
      <c r="K692" t="s">
        <v>170</v>
      </c>
      <c r="L692" s="160">
        <v>45689</v>
      </c>
      <c r="M692" s="52">
        <f>IF(H692&gt;0,IF(COUNTIF($A$2:A692,A692)&gt;1,0,1),0)</f>
        <v>1</v>
      </c>
    </row>
    <row r="693" spans="1:13" customFormat="1" x14ac:dyDescent="0.25">
      <c r="A693" t="s">
        <v>568</v>
      </c>
      <c r="B693" t="s">
        <v>167</v>
      </c>
      <c r="C693" t="s">
        <v>14</v>
      </c>
      <c r="D693" t="s">
        <v>165</v>
      </c>
      <c r="E693" t="s">
        <v>171</v>
      </c>
      <c r="F693" t="s">
        <v>163</v>
      </c>
      <c r="G693" s="177">
        <v>-2237.3000000000002</v>
      </c>
      <c r="H693" s="60">
        <v>45713</v>
      </c>
      <c r="I693" s="60">
        <v>45713</v>
      </c>
      <c r="J693" t="s">
        <v>163</v>
      </c>
      <c r="K693" t="s">
        <v>170</v>
      </c>
      <c r="L693" s="160">
        <v>45689</v>
      </c>
      <c r="M693" s="52">
        <f>IF(H693&gt;0,IF(COUNTIF($A$2:A693,A693)&gt;1,0,1),0)</f>
        <v>0</v>
      </c>
    </row>
    <row r="694" spans="1:13" customFormat="1" x14ac:dyDescent="0.25">
      <c r="A694" t="s">
        <v>580</v>
      </c>
      <c r="B694" t="s">
        <v>167</v>
      </c>
      <c r="C694" t="s">
        <v>14</v>
      </c>
      <c r="D694" t="s">
        <v>165</v>
      </c>
      <c r="E694" t="s">
        <v>171</v>
      </c>
      <c r="F694" t="s">
        <v>163</v>
      </c>
      <c r="G694" s="177">
        <v>-3890.23</v>
      </c>
      <c r="H694" s="60">
        <v>45713</v>
      </c>
      <c r="I694" s="60">
        <v>45713</v>
      </c>
      <c r="J694" t="s">
        <v>163</v>
      </c>
      <c r="K694" t="s">
        <v>170</v>
      </c>
      <c r="L694" s="160">
        <v>45689</v>
      </c>
      <c r="M694" s="52">
        <f>IF(H694&gt;0,IF(COUNTIF($A$2:A694,A694)&gt;1,0,1),0)</f>
        <v>0</v>
      </c>
    </row>
    <row r="695" spans="1:13" customFormat="1" x14ac:dyDescent="0.25">
      <c r="A695" t="s">
        <v>561</v>
      </c>
      <c r="B695" t="s">
        <v>167</v>
      </c>
      <c r="C695" t="s">
        <v>14</v>
      </c>
      <c r="D695" t="s">
        <v>165</v>
      </c>
      <c r="E695" t="s">
        <v>171</v>
      </c>
      <c r="F695" t="s">
        <v>163</v>
      </c>
      <c r="G695" s="177">
        <v>-144.61000000000001</v>
      </c>
      <c r="H695" s="60">
        <v>45713</v>
      </c>
      <c r="I695" s="60">
        <v>45713</v>
      </c>
      <c r="J695" t="s">
        <v>163</v>
      </c>
      <c r="K695" t="s">
        <v>170</v>
      </c>
      <c r="L695" s="160">
        <v>45689</v>
      </c>
      <c r="M695" s="52">
        <f>IF(H695&gt;0,IF(COUNTIF($A$2:A695,A695)&gt;1,0,1),0)</f>
        <v>0</v>
      </c>
    </row>
    <row r="696" spans="1:13" customFormat="1" x14ac:dyDescent="0.25">
      <c r="A696" t="s">
        <v>579</v>
      </c>
      <c r="B696" t="s">
        <v>167</v>
      </c>
      <c r="C696" t="s">
        <v>14</v>
      </c>
      <c r="D696" t="s">
        <v>165</v>
      </c>
      <c r="E696" t="s">
        <v>171</v>
      </c>
      <c r="F696" t="s">
        <v>163</v>
      </c>
      <c r="G696" s="177">
        <v>-1180.6300000000001</v>
      </c>
      <c r="H696" s="60">
        <v>45713</v>
      </c>
      <c r="I696" s="60">
        <v>45713</v>
      </c>
      <c r="J696" t="s">
        <v>163</v>
      </c>
      <c r="K696" t="s">
        <v>170</v>
      </c>
      <c r="L696" s="160">
        <v>45689</v>
      </c>
      <c r="M696" s="52">
        <f>IF(H696&gt;0,IF(COUNTIF($A$2:A696,A696)&gt;1,0,1),0)</f>
        <v>0</v>
      </c>
    </row>
    <row r="697" spans="1:13" customFormat="1" x14ac:dyDescent="0.25">
      <c r="A697" t="s">
        <v>578</v>
      </c>
      <c r="B697" t="s">
        <v>167</v>
      </c>
      <c r="C697" t="s">
        <v>14</v>
      </c>
      <c r="D697" t="s">
        <v>165</v>
      </c>
      <c r="E697" t="s">
        <v>171</v>
      </c>
      <c r="F697" t="s">
        <v>163</v>
      </c>
      <c r="G697" s="177">
        <v>-1795.21</v>
      </c>
      <c r="H697" s="60">
        <v>45713</v>
      </c>
      <c r="I697" s="60">
        <v>45713</v>
      </c>
      <c r="J697" t="s">
        <v>163</v>
      </c>
      <c r="K697" t="s">
        <v>170</v>
      </c>
      <c r="L697" s="160">
        <v>45689</v>
      </c>
      <c r="M697" s="52">
        <f>IF(H697&gt;0,IF(COUNTIF($A$2:A697,A697)&gt;1,0,1),0)</f>
        <v>0</v>
      </c>
    </row>
    <row r="698" spans="1:13" customFormat="1" x14ac:dyDescent="0.25">
      <c r="A698" t="s">
        <v>1615</v>
      </c>
      <c r="B698" t="s">
        <v>167</v>
      </c>
      <c r="C698" t="s">
        <v>14</v>
      </c>
      <c r="D698" t="s">
        <v>165</v>
      </c>
      <c r="E698" t="s">
        <v>171</v>
      </c>
      <c r="F698" t="s">
        <v>163</v>
      </c>
      <c r="G698" s="177">
        <v>-18.59</v>
      </c>
      <c r="H698" s="60">
        <v>45713</v>
      </c>
      <c r="I698" s="60">
        <v>45713</v>
      </c>
      <c r="J698" t="s">
        <v>163</v>
      </c>
      <c r="K698" t="s">
        <v>170</v>
      </c>
      <c r="L698" s="160">
        <v>45689</v>
      </c>
      <c r="M698" s="52">
        <f>IF(H698&gt;0,IF(COUNTIF($A$2:A698,A698)&gt;1,0,1),0)</f>
        <v>0</v>
      </c>
    </row>
    <row r="699" spans="1:13" customFormat="1" x14ac:dyDescent="0.25">
      <c r="A699" t="s">
        <v>560</v>
      </c>
      <c r="B699" t="s">
        <v>167</v>
      </c>
      <c r="C699" t="s">
        <v>14</v>
      </c>
      <c r="D699" t="s">
        <v>165</v>
      </c>
      <c r="E699" t="s">
        <v>171</v>
      </c>
      <c r="F699" t="s">
        <v>163</v>
      </c>
      <c r="G699" s="177">
        <v>-542.28</v>
      </c>
      <c r="H699" s="60">
        <v>45713</v>
      </c>
      <c r="I699" s="60">
        <v>45713</v>
      </c>
      <c r="J699" t="s">
        <v>163</v>
      </c>
      <c r="K699" t="s">
        <v>170</v>
      </c>
      <c r="L699" s="160">
        <v>45689</v>
      </c>
      <c r="M699" s="52">
        <f>IF(H699&gt;0,IF(COUNTIF($A$2:A699,A699)&gt;1,0,1),0)</f>
        <v>0</v>
      </c>
    </row>
    <row r="700" spans="1:13" customFormat="1" x14ac:dyDescent="0.25">
      <c r="A700" t="s">
        <v>577</v>
      </c>
      <c r="B700" t="s">
        <v>167</v>
      </c>
      <c r="C700" t="s">
        <v>14</v>
      </c>
      <c r="D700" t="s">
        <v>165</v>
      </c>
      <c r="E700" t="s">
        <v>171</v>
      </c>
      <c r="F700" t="s">
        <v>163</v>
      </c>
      <c r="G700" s="177">
        <v>-372.88</v>
      </c>
      <c r="H700" s="60">
        <v>45713</v>
      </c>
      <c r="I700" s="60">
        <v>45713</v>
      </c>
      <c r="J700" t="s">
        <v>163</v>
      </c>
      <c r="K700" t="s">
        <v>170</v>
      </c>
      <c r="L700" s="160">
        <v>45689</v>
      </c>
      <c r="M700" s="52">
        <f>IF(H700&gt;0,IF(COUNTIF($A$2:A700,A700)&gt;1,0,1),0)</f>
        <v>0</v>
      </c>
    </row>
    <row r="701" spans="1:13" customFormat="1" x14ac:dyDescent="0.25">
      <c r="A701" t="s">
        <v>576</v>
      </c>
      <c r="B701" t="s">
        <v>167</v>
      </c>
      <c r="C701" t="s">
        <v>14</v>
      </c>
      <c r="D701" t="s">
        <v>165</v>
      </c>
      <c r="E701" t="s">
        <v>171</v>
      </c>
      <c r="F701" t="s">
        <v>163</v>
      </c>
      <c r="G701" s="177">
        <v>-161.13999999999999</v>
      </c>
      <c r="H701" s="60">
        <v>45713</v>
      </c>
      <c r="I701" s="60">
        <v>45713</v>
      </c>
      <c r="J701" t="s">
        <v>163</v>
      </c>
      <c r="K701" t="s">
        <v>170</v>
      </c>
      <c r="L701" s="160">
        <v>45689</v>
      </c>
      <c r="M701" s="52">
        <f>IF(H701&gt;0,IF(COUNTIF($A$2:A701,A701)&gt;1,0,1),0)</f>
        <v>0</v>
      </c>
    </row>
    <row r="702" spans="1:13" customFormat="1" x14ac:dyDescent="0.25">
      <c r="A702" t="s">
        <v>575</v>
      </c>
      <c r="B702" t="s">
        <v>167</v>
      </c>
      <c r="C702" t="s">
        <v>14</v>
      </c>
      <c r="D702" t="s">
        <v>165</v>
      </c>
      <c r="E702" t="s">
        <v>171</v>
      </c>
      <c r="F702" t="s">
        <v>163</v>
      </c>
      <c r="G702" s="177">
        <v>-19.63</v>
      </c>
      <c r="H702" s="60">
        <v>45713</v>
      </c>
      <c r="I702" s="60">
        <v>45713</v>
      </c>
      <c r="J702" t="s">
        <v>163</v>
      </c>
      <c r="K702" t="s">
        <v>170</v>
      </c>
      <c r="L702" s="160">
        <v>45689</v>
      </c>
      <c r="M702" s="52">
        <f>IF(H702&gt;0,IF(COUNTIF($A$2:A702,A702)&gt;1,0,1),0)</f>
        <v>0</v>
      </c>
    </row>
    <row r="703" spans="1:13" customFormat="1" x14ac:dyDescent="0.25">
      <c r="A703" t="s">
        <v>574</v>
      </c>
      <c r="B703" t="s">
        <v>167</v>
      </c>
      <c r="C703" t="s">
        <v>14</v>
      </c>
      <c r="D703" t="s">
        <v>165</v>
      </c>
      <c r="E703" t="s">
        <v>171</v>
      </c>
      <c r="F703" t="s">
        <v>163</v>
      </c>
      <c r="G703" s="177">
        <v>-405.94</v>
      </c>
      <c r="H703" s="60">
        <v>45713</v>
      </c>
      <c r="I703" s="60">
        <v>45713</v>
      </c>
      <c r="J703" t="s">
        <v>163</v>
      </c>
      <c r="K703" t="s">
        <v>170</v>
      </c>
      <c r="L703" s="160">
        <v>45689</v>
      </c>
      <c r="M703" s="52">
        <f>IF(H703&gt;0,IF(COUNTIF($A$2:A703,A703)&gt;1,0,1),0)</f>
        <v>0</v>
      </c>
    </row>
    <row r="704" spans="1:13" customFormat="1" x14ac:dyDescent="0.25">
      <c r="A704" t="s">
        <v>573</v>
      </c>
      <c r="B704" t="s">
        <v>167</v>
      </c>
      <c r="C704" t="s">
        <v>14</v>
      </c>
      <c r="D704" t="s">
        <v>165</v>
      </c>
      <c r="E704" t="s">
        <v>171</v>
      </c>
      <c r="F704" t="s">
        <v>163</v>
      </c>
      <c r="G704" s="177">
        <v>-2964.48</v>
      </c>
      <c r="H704" s="60">
        <v>45713</v>
      </c>
      <c r="I704" s="60">
        <v>45713</v>
      </c>
      <c r="J704" t="s">
        <v>163</v>
      </c>
      <c r="K704" t="s">
        <v>170</v>
      </c>
      <c r="L704" s="160">
        <v>45689</v>
      </c>
      <c r="M704" s="52">
        <f>IF(H704&gt;0,IF(COUNTIF($A$2:A704,A704)&gt;1,0,1),0)</f>
        <v>0</v>
      </c>
    </row>
    <row r="705" spans="1:13" customFormat="1" x14ac:dyDescent="0.25">
      <c r="A705" t="s">
        <v>572</v>
      </c>
      <c r="B705" t="s">
        <v>167</v>
      </c>
      <c r="C705" t="s">
        <v>14</v>
      </c>
      <c r="D705" t="s">
        <v>165</v>
      </c>
      <c r="E705" t="s">
        <v>171</v>
      </c>
      <c r="F705" t="s">
        <v>163</v>
      </c>
      <c r="G705" s="177">
        <v>-1009.16</v>
      </c>
      <c r="H705" s="60">
        <v>45713</v>
      </c>
      <c r="I705" s="60">
        <v>45713</v>
      </c>
      <c r="J705" t="s">
        <v>163</v>
      </c>
      <c r="K705" t="s">
        <v>170</v>
      </c>
      <c r="L705" s="160">
        <v>45689</v>
      </c>
      <c r="M705" s="52">
        <f>IF(H705&gt;0,IF(COUNTIF($A$2:A705,A705)&gt;1,0,1),0)</f>
        <v>0</v>
      </c>
    </row>
    <row r="706" spans="1:13" customFormat="1" x14ac:dyDescent="0.25">
      <c r="A706" t="s">
        <v>2593</v>
      </c>
      <c r="B706" t="s">
        <v>167</v>
      </c>
      <c r="C706" t="s">
        <v>14</v>
      </c>
      <c r="D706" t="s">
        <v>165</v>
      </c>
      <c r="E706" t="s">
        <v>171</v>
      </c>
      <c r="F706" t="s">
        <v>163</v>
      </c>
      <c r="G706" s="177">
        <v>-4.13</v>
      </c>
      <c r="H706" s="60">
        <v>45713</v>
      </c>
      <c r="I706" s="60">
        <v>45713</v>
      </c>
      <c r="J706" t="s">
        <v>163</v>
      </c>
      <c r="K706" t="s">
        <v>170</v>
      </c>
      <c r="L706" s="160">
        <v>45689</v>
      </c>
      <c r="M706" s="52">
        <f>IF(H706&gt;0,IF(COUNTIF($A$2:A706,A706)&gt;1,0,1),0)</f>
        <v>1</v>
      </c>
    </row>
    <row r="707" spans="1:13" customFormat="1" x14ac:dyDescent="0.25">
      <c r="A707" t="s">
        <v>571</v>
      </c>
      <c r="B707" t="s">
        <v>167</v>
      </c>
      <c r="C707" t="s">
        <v>14</v>
      </c>
      <c r="D707" t="s">
        <v>165</v>
      </c>
      <c r="E707" t="s">
        <v>171</v>
      </c>
      <c r="F707" t="s">
        <v>163</v>
      </c>
      <c r="G707" s="177">
        <v>-88.83</v>
      </c>
      <c r="H707" s="60">
        <v>45713</v>
      </c>
      <c r="I707" s="60">
        <v>45713</v>
      </c>
      <c r="J707" t="s">
        <v>163</v>
      </c>
      <c r="K707" t="s">
        <v>170</v>
      </c>
      <c r="L707" s="160">
        <v>45689</v>
      </c>
      <c r="M707" s="52">
        <f>IF(H707&gt;0,IF(COUNTIF($A$2:A707,A707)&gt;1,0,1),0)</f>
        <v>0</v>
      </c>
    </row>
    <row r="708" spans="1:13" customFormat="1" x14ac:dyDescent="0.25">
      <c r="A708" t="s">
        <v>2592</v>
      </c>
      <c r="B708" t="s">
        <v>167</v>
      </c>
      <c r="C708" t="s">
        <v>14</v>
      </c>
      <c r="D708" t="s">
        <v>165</v>
      </c>
      <c r="E708" t="s">
        <v>171</v>
      </c>
      <c r="F708" t="s">
        <v>163</v>
      </c>
      <c r="G708" s="177">
        <v>-141.51</v>
      </c>
      <c r="H708" s="60">
        <v>45713</v>
      </c>
      <c r="I708" s="60">
        <v>45713</v>
      </c>
      <c r="J708" t="s">
        <v>163</v>
      </c>
      <c r="K708" t="s">
        <v>170</v>
      </c>
      <c r="L708" s="160">
        <v>45689</v>
      </c>
      <c r="M708" s="52">
        <f>IF(H708&gt;0,IF(COUNTIF($A$2:A708,A708)&gt;1,0,1),0)</f>
        <v>1</v>
      </c>
    </row>
    <row r="709" spans="1:13" customFormat="1" x14ac:dyDescent="0.25">
      <c r="A709" t="s">
        <v>559</v>
      </c>
      <c r="B709" t="s">
        <v>167</v>
      </c>
      <c r="C709" t="s">
        <v>14</v>
      </c>
      <c r="D709" t="s">
        <v>165</v>
      </c>
      <c r="E709" t="s">
        <v>171</v>
      </c>
      <c r="F709" t="s">
        <v>163</v>
      </c>
      <c r="G709" s="177">
        <v>-3.1</v>
      </c>
      <c r="H709" s="60">
        <v>45713</v>
      </c>
      <c r="I709" s="60">
        <v>45713</v>
      </c>
      <c r="J709" t="s">
        <v>163</v>
      </c>
      <c r="K709" t="s">
        <v>170</v>
      </c>
      <c r="L709" s="160">
        <v>45689</v>
      </c>
      <c r="M709" s="52">
        <f>IF(H709&gt;0,IF(COUNTIF($A$2:A709,A709)&gt;1,0,1),0)</f>
        <v>0</v>
      </c>
    </row>
    <row r="710" spans="1:13" customFormat="1" x14ac:dyDescent="0.25">
      <c r="A710" t="s">
        <v>569</v>
      </c>
      <c r="B710" t="s">
        <v>167</v>
      </c>
      <c r="C710" t="s">
        <v>14</v>
      </c>
      <c r="D710" t="s">
        <v>165</v>
      </c>
      <c r="E710" t="s">
        <v>171</v>
      </c>
      <c r="F710" t="s">
        <v>163</v>
      </c>
      <c r="G710" s="177">
        <v>-29.95</v>
      </c>
      <c r="H710" s="60">
        <v>45714</v>
      </c>
      <c r="I710" s="60">
        <v>45714</v>
      </c>
      <c r="J710" t="s">
        <v>163</v>
      </c>
      <c r="K710" t="s">
        <v>170</v>
      </c>
      <c r="L710" s="160">
        <v>45689</v>
      </c>
      <c r="M710" s="52">
        <f>IF(H710&gt;0,IF(COUNTIF($A$2:A710,A710)&gt;1,0,1),0)</f>
        <v>0</v>
      </c>
    </row>
    <row r="711" spans="1:13" customFormat="1" x14ac:dyDescent="0.25">
      <c r="A711" t="s">
        <v>563</v>
      </c>
      <c r="B711" t="s">
        <v>167</v>
      </c>
      <c r="C711" t="s">
        <v>14</v>
      </c>
      <c r="D711" t="s">
        <v>165</v>
      </c>
      <c r="E711" t="s">
        <v>171</v>
      </c>
      <c r="F711" t="s">
        <v>163</v>
      </c>
      <c r="G711" s="177">
        <v>-479.27</v>
      </c>
      <c r="H711" s="60">
        <v>45714</v>
      </c>
      <c r="I711" s="60">
        <v>45714</v>
      </c>
      <c r="J711" t="s">
        <v>163</v>
      </c>
      <c r="K711" t="s">
        <v>170</v>
      </c>
      <c r="L711" s="160">
        <v>45689</v>
      </c>
      <c r="M711" s="52">
        <f>IF(H711&gt;0,IF(COUNTIF($A$2:A711,A711)&gt;1,0,1),0)</f>
        <v>0</v>
      </c>
    </row>
    <row r="712" spans="1:13" customFormat="1" x14ac:dyDescent="0.25">
      <c r="A712" t="s">
        <v>582</v>
      </c>
      <c r="B712" t="s">
        <v>167</v>
      </c>
      <c r="C712" t="s">
        <v>14</v>
      </c>
      <c r="D712" t="s">
        <v>165</v>
      </c>
      <c r="E712" t="s">
        <v>171</v>
      </c>
      <c r="F712" t="s">
        <v>163</v>
      </c>
      <c r="G712" s="177">
        <v>-3.1</v>
      </c>
      <c r="H712" s="60">
        <v>45719</v>
      </c>
      <c r="I712" s="60">
        <v>45719</v>
      </c>
      <c r="J712" t="s">
        <v>163</v>
      </c>
      <c r="K712" t="s">
        <v>170</v>
      </c>
      <c r="L712" s="160">
        <v>45717</v>
      </c>
      <c r="M712" s="52">
        <f>IF(H712&gt;0,IF(COUNTIF($A$2:A712,A712)&gt;1,0,1),0)</f>
        <v>0</v>
      </c>
    </row>
    <row r="713" spans="1:13" customFormat="1" x14ac:dyDescent="0.25">
      <c r="A713" t="s">
        <v>581</v>
      </c>
      <c r="B713" t="s">
        <v>167</v>
      </c>
      <c r="C713" t="s">
        <v>14</v>
      </c>
      <c r="D713" t="s">
        <v>165</v>
      </c>
      <c r="E713" t="s">
        <v>171</v>
      </c>
      <c r="F713" t="s">
        <v>163</v>
      </c>
      <c r="G713" s="177">
        <v>-2.0699999999999998</v>
      </c>
      <c r="H713" s="60">
        <v>45719</v>
      </c>
      <c r="I713" s="60">
        <v>45719</v>
      </c>
      <c r="J713" t="s">
        <v>163</v>
      </c>
      <c r="K713" t="s">
        <v>170</v>
      </c>
      <c r="L713" s="160">
        <v>45717</v>
      </c>
      <c r="M713" s="52">
        <f>IF(H713&gt;0,IF(COUNTIF($A$2:A713,A713)&gt;1,0,1),0)</f>
        <v>0</v>
      </c>
    </row>
    <row r="714" spans="1:13" customFormat="1" x14ac:dyDescent="0.25">
      <c r="A714" t="s">
        <v>2960</v>
      </c>
      <c r="B714" t="s">
        <v>167</v>
      </c>
      <c r="C714" t="s">
        <v>14</v>
      </c>
      <c r="D714" t="s">
        <v>165</v>
      </c>
      <c r="E714" t="s">
        <v>171</v>
      </c>
      <c r="F714" t="s">
        <v>163</v>
      </c>
      <c r="G714" s="177">
        <v>-1853.93</v>
      </c>
      <c r="H714" s="60">
        <v>45719</v>
      </c>
      <c r="I714" s="60">
        <v>45719</v>
      </c>
      <c r="J714" t="s">
        <v>163</v>
      </c>
      <c r="K714" t="s">
        <v>170</v>
      </c>
      <c r="L714" s="160">
        <v>45717</v>
      </c>
      <c r="M714" s="52">
        <f>IF(H714&gt;0,IF(COUNTIF($A$2:A714,A714)&gt;1,0,1),0)</f>
        <v>1</v>
      </c>
    </row>
    <row r="715" spans="1:13" customFormat="1" x14ac:dyDescent="0.25">
      <c r="A715" t="s">
        <v>556</v>
      </c>
      <c r="B715" t="s">
        <v>167</v>
      </c>
      <c r="C715" t="s">
        <v>14</v>
      </c>
      <c r="D715" t="s">
        <v>165</v>
      </c>
      <c r="E715" t="s">
        <v>171</v>
      </c>
      <c r="F715" t="s">
        <v>163</v>
      </c>
      <c r="G715" s="177">
        <v>-8.26</v>
      </c>
      <c r="H715" s="60">
        <v>45719</v>
      </c>
      <c r="I715" s="60">
        <v>45719</v>
      </c>
      <c r="J715" t="s">
        <v>163</v>
      </c>
      <c r="K715" t="s">
        <v>170</v>
      </c>
      <c r="L715" s="160">
        <v>45717</v>
      </c>
      <c r="M715" s="52">
        <f>IF(H715&gt;0,IF(COUNTIF($A$2:A715,A715)&gt;1,0,1),0)</f>
        <v>0</v>
      </c>
    </row>
    <row r="716" spans="1:13" customFormat="1" x14ac:dyDescent="0.25">
      <c r="A716" t="s">
        <v>562</v>
      </c>
      <c r="B716" t="s">
        <v>167</v>
      </c>
      <c r="C716" t="s">
        <v>14</v>
      </c>
      <c r="D716" t="s">
        <v>165</v>
      </c>
      <c r="E716" t="s">
        <v>171</v>
      </c>
      <c r="F716" t="s">
        <v>163</v>
      </c>
      <c r="G716" s="177">
        <v>-51.65</v>
      </c>
      <c r="H716" s="60">
        <v>45719</v>
      </c>
      <c r="I716" s="60">
        <v>45719</v>
      </c>
      <c r="J716" t="s">
        <v>163</v>
      </c>
      <c r="K716" t="s">
        <v>170</v>
      </c>
      <c r="L716" s="160">
        <v>45717</v>
      </c>
      <c r="M716" s="52">
        <f>IF(H716&gt;0,IF(COUNTIF($A$2:A716,A716)&gt;1,0,1),0)</f>
        <v>0</v>
      </c>
    </row>
    <row r="717" spans="1:13" customFormat="1" x14ac:dyDescent="0.25">
      <c r="A717" t="s">
        <v>607</v>
      </c>
      <c r="B717" t="s">
        <v>167</v>
      </c>
      <c r="C717" t="s">
        <v>14</v>
      </c>
      <c r="D717" t="s">
        <v>165</v>
      </c>
      <c r="E717" t="s">
        <v>171</v>
      </c>
      <c r="F717" t="s">
        <v>163</v>
      </c>
      <c r="G717" s="177">
        <v>-1643.38</v>
      </c>
      <c r="H717" s="60">
        <v>45720</v>
      </c>
      <c r="I717" s="60">
        <v>45720</v>
      </c>
      <c r="J717" t="s">
        <v>163</v>
      </c>
      <c r="K717" t="s">
        <v>170</v>
      </c>
      <c r="L717" s="160">
        <v>45717</v>
      </c>
      <c r="M717" s="52">
        <f>IF(H717&gt;0,IF(COUNTIF($A$2:A717,A717)&gt;1,0,1),0)</f>
        <v>0</v>
      </c>
    </row>
    <row r="718" spans="1:13" customFormat="1" x14ac:dyDescent="0.25">
      <c r="A718" t="s">
        <v>555</v>
      </c>
      <c r="B718" t="s">
        <v>167</v>
      </c>
      <c r="C718" t="s">
        <v>14</v>
      </c>
      <c r="D718" t="s">
        <v>165</v>
      </c>
      <c r="E718" t="s">
        <v>171</v>
      </c>
      <c r="F718" t="s">
        <v>163</v>
      </c>
      <c r="G718" s="177">
        <v>-15.49</v>
      </c>
      <c r="H718" s="60">
        <v>45720</v>
      </c>
      <c r="I718" s="60">
        <v>45720</v>
      </c>
      <c r="J718" t="s">
        <v>163</v>
      </c>
      <c r="K718" t="s">
        <v>170</v>
      </c>
      <c r="L718" s="160">
        <v>45717</v>
      </c>
      <c r="M718" s="52">
        <f>IF(H718&gt;0,IF(COUNTIF($A$2:A718,A718)&gt;1,0,1),0)</f>
        <v>0</v>
      </c>
    </row>
    <row r="719" spans="1:13" customFormat="1" x14ac:dyDescent="0.25">
      <c r="A719" t="s">
        <v>565</v>
      </c>
      <c r="B719" t="s">
        <v>167</v>
      </c>
      <c r="C719" t="s">
        <v>14</v>
      </c>
      <c r="D719" t="s">
        <v>165</v>
      </c>
      <c r="E719" t="s">
        <v>171</v>
      </c>
      <c r="F719" t="s">
        <v>163</v>
      </c>
      <c r="G719" s="177">
        <v>-358.42</v>
      </c>
      <c r="H719" s="60">
        <v>45721</v>
      </c>
      <c r="I719" s="60">
        <v>45721</v>
      </c>
      <c r="J719" t="s">
        <v>163</v>
      </c>
      <c r="K719" t="s">
        <v>170</v>
      </c>
      <c r="L719" s="160">
        <v>45717</v>
      </c>
      <c r="M719" s="52">
        <f>IF(H719&gt;0,IF(COUNTIF($A$2:A719,A719)&gt;1,0,1),0)</f>
        <v>0</v>
      </c>
    </row>
    <row r="720" spans="1:13" customFormat="1" x14ac:dyDescent="0.25">
      <c r="A720" t="s">
        <v>1009</v>
      </c>
      <c r="B720" t="s">
        <v>167</v>
      </c>
      <c r="C720" t="s">
        <v>14</v>
      </c>
      <c r="D720" t="s">
        <v>165</v>
      </c>
      <c r="E720" t="s">
        <v>171</v>
      </c>
      <c r="F720" t="s">
        <v>163</v>
      </c>
      <c r="G720" s="177">
        <v>-1.03</v>
      </c>
      <c r="H720" s="60">
        <v>45722</v>
      </c>
      <c r="I720" s="60">
        <v>45722</v>
      </c>
      <c r="J720" t="s">
        <v>163</v>
      </c>
      <c r="K720" t="s">
        <v>170</v>
      </c>
      <c r="L720" s="160">
        <v>45717</v>
      </c>
      <c r="M720" s="52">
        <f>IF(H720&gt;0,IF(COUNTIF($A$2:A720,A720)&gt;1,0,1),0)</f>
        <v>0</v>
      </c>
    </row>
    <row r="721" spans="1:13" customFormat="1" x14ac:dyDescent="0.25">
      <c r="A721" t="s">
        <v>1008</v>
      </c>
      <c r="B721" t="s">
        <v>167</v>
      </c>
      <c r="C721" t="s">
        <v>14</v>
      </c>
      <c r="D721" t="s">
        <v>165</v>
      </c>
      <c r="E721" t="s">
        <v>171</v>
      </c>
      <c r="F721" t="s">
        <v>163</v>
      </c>
      <c r="G721" s="177">
        <v>-1.03</v>
      </c>
      <c r="H721" s="60">
        <v>45722</v>
      </c>
      <c r="I721" s="60">
        <v>45722</v>
      </c>
      <c r="J721" t="s">
        <v>163</v>
      </c>
      <c r="K721" t="s">
        <v>170</v>
      </c>
      <c r="L721" s="160">
        <v>45717</v>
      </c>
      <c r="M721" s="52">
        <f>IF(H721&gt;0,IF(COUNTIF($A$2:A721,A721)&gt;1,0,1),0)</f>
        <v>0</v>
      </c>
    </row>
    <row r="722" spans="1:13" customFormat="1" x14ac:dyDescent="0.25">
      <c r="A722" t="s">
        <v>1007</v>
      </c>
      <c r="B722" t="s">
        <v>167</v>
      </c>
      <c r="C722" t="s">
        <v>14</v>
      </c>
      <c r="D722" t="s">
        <v>165</v>
      </c>
      <c r="E722" t="s">
        <v>171</v>
      </c>
      <c r="F722" t="s">
        <v>163</v>
      </c>
      <c r="G722" s="177">
        <v>-848.03</v>
      </c>
      <c r="H722" s="60">
        <v>45722</v>
      </c>
      <c r="I722" s="60">
        <v>45722</v>
      </c>
      <c r="J722" t="s">
        <v>163</v>
      </c>
      <c r="K722" t="s">
        <v>170</v>
      </c>
      <c r="L722" s="160">
        <v>45717</v>
      </c>
      <c r="M722" s="52">
        <f>IF(H722&gt;0,IF(COUNTIF($A$2:A722,A722)&gt;1,0,1),0)</f>
        <v>0</v>
      </c>
    </row>
    <row r="723" spans="1:13" customFormat="1" x14ac:dyDescent="0.25">
      <c r="A723" t="s">
        <v>1006</v>
      </c>
      <c r="B723" t="s">
        <v>167</v>
      </c>
      <c r="C723" t="s">
        <v>14</v>
      </c>
      <c r="D723" t="s">
        <v>165</v>
      </c>
      <c r="E723" t="s">
        <v>171</v>
      </c>
      <c r="F723" t="s">
        <v>163</v>
      </c>
      <c r="G723" s="177">
        <v>-13.43</v>
      </c>
      <c r="H723" s="60">
        <v>45722</v>
      </c>
      <c r="I723" s="60">
        <v>45722</v>
      </c>
      <c r="J723" t="s">
        <v>163</v>
      </c>
      <c r="K723" t="s">
        <v>170</v>
      </c>
      <c r="L723" s="160">
        <v>45717</v>
      </c>
      <c r="M723" s="52">
        <f>IF(H723&gt;0,IF(COUNTIF($A$2:A723,A723)&gt;1,0,1),0)</f>
        <v>0</v>
      </c>
    </row>
    <row r="724" spans="1:13" customFormat="1" x14ac:dyDescent="0.25">
      <c r="A724" t="s">
        <v>1005</v>
      </c>
      <c r="B724" t="s">
        <v>167</v>
      </c>
      <c r="C724" t="s">
        <v>14</v>
      </c>
      <c r="D724" t="s">
        <v>165</v>
      </c>
      <c r="E724" t="s">
        <v>171</v>
      </c>
      <c r="F724" t="s">
        <v>163</v>
      </c>
      <c r="G724" s="177">
        <v>-1081.47</v>
      </c>
      <c r="H724" s="60">
        <v>45722</v>
      </c>
      <c r="I724" s="60">
        <v>45722</v>
      </c>
      <c r="J724" t="s">
        <v>163</v>
      </c>
      <c r="K724" t="s">
        <v>170</v>
      </c>
      <c r="L724" s="160">
        <v>45717</v>
      </c>
      <c r="M724" s="52">
        <f>IF(H724&gt;0,IF(COUNTIF($A$2:A724,A724)&gt;1,0,1),0)</f>
        <v>0</v>
      </c>
    </row>
    <row r="725" spans="1:13" customFormat="1" x14ac:dyDescent="0.25">
      <c r="A725" t="s">
        <v>2959</v>
      </c>
      <c r="B725" t="s">
        <v>167</v>
      </c>
      <c r="C725" t="s">
        <v>14</v>
      </c>
      <c r="D725" t="s">
        <v>165</v>
      </c>
      <c r="E725" t="s">
        <v>171</v>
      </c>
      <c r="F725" t="s">
        <v>163</v>
      </c>
      <c r="G725" s="177">
        <v>-18.59</v>
      </c>
      <c r="H725" s="60">
        <v>45722</v>
      </c>
      <c r="I725" s="60">
        <v>45722</v>
      </c>
      <c r="J725" t="s">
        <v>163</v>
      </c>
      <c r="K725" t="s">
        <v>170</v>
      </c>
      <c r="L725" s="160">
        <v>45717</v>
      </c>
      <c r="M725" s="52">
        <f>IF(H725&gt;0,IF(COUNTIF($A$2:A725,A725)&gt;1,0,1),0)</f>
        <v>1</v>
      </c>
    </row>
    <row r="726" spans="1:13" customFormat="1" x14ac:dyDescent="0.25">
      <c r="A726" t="s">
        <v>566</v>
      </c>
      <c r="B726" t="s">
        <v>167</v>
      </c>
      <c r="C726" t="s">
        <v>14</v>
      </c>
      <c r="D726" t="s">
        <v>165</v>
      </c>
      <c r="E726" t="s">
        <v>171</v>
      </c>
      <c r="F726" t="s">
        <v>163</v>
      </c>
      <c r="G726" s="177">
        <v>-96.06</v>
      </c>
      <c r="H726" s="60">
        <v>45722</v>
      </c>
      <c r="I726" s="60">
        <v>45722</v>
      </c>
      <c r="J726" t="s">
        <v>163</v>
      </c>
      <c r="K726" t="s">
        <v>170</v>
      </c>
      <c r="L726" s="160">
        <v>45717</v>
      </c>
      <c r="M726" s="52">
        <f>IF(H726&gt;0,IF(COUNTIF($A$2:A726,A726)&gt;1,0,1),0)</f>
        <v>0</v>
      </c>
    </row>
    <row r="727" spans="1:13" customFormat="1" x14ac:dyDescent="0.25">
      <c r="A727" t="s">
        <v>558</v>
      </c>
      <c r="B727" t="s">
        <v>167</v>
      </c>
      <c r="C727" t="s">
        <v>14</v>
      </c>
      <c r="D727" t="s">
        <v>165</v>
      </c>
      <c r="E727" t="s">
        <v>171</v>
      </c>
      <c r="F727" t="s">
        <v>163</v>
      </c>
      <c r="G727" s="177">
        <v>-59.91</v>
      </c>
      <c r="H727" s="60">
        <v>45722</v>
      </c>
      <c r="I727" s="60">
        <v>45722</v>
      </c>
      <c r="J727" t="s">
        <v>163</v>
      </c>
      <c r="K727" t="s">
        <v>170</v>
      </c>
      <c r="L727" s="160">
        <v>45717</v>
      </c>
      <c r="M727" s="52">
        <f>IF(H727&gt;0,IF(COUNTIF($A$2:A727,A727)&gt;1,0,1),0)</f>
        <v>0</v>
      </c>
    </row>
    <row r="728" spans="1:13" customFormat="1" x14ac:dyDescent="0.25">
      <c r="A728" t="s">
        <v>1808</v>
      </c>
      <c r="B728" t="s">
        <v>167</v>
      </c>
      <c r="C728" t="s">
        <v>14</v>
      </c>
      <c r="D728" t="s">
        <v>165</v>
      </c>
      <c r="E728" t="s">
        <v>171</v>
      </c>
      <c r="F728" t="s">
        <v>163</v>
      </c>
      <c r="G728" s="177">
        <v>-747.83</v>
      </c>
      <c r="H728" s="60">
        <v>45722</v>
      </c>
      <c r="I728" s="60">
        <v>45722</v>
      </c>
      <c r="J728" t="s">
        <v>163</v>
      </c>
      <c r="K728" t="s">
        <v>170</v>
      </c>
      <c r="L728" s="160">
        <v>45717</v>
      </c>
      <c r="M728" s="52">
        <f>IF(H728&gt;0,IF(COUNTIF($A$2:A728,A728)&gt;1,0,1),0)</f>
        <v>0</v>
      </c>
    </row>
    <row r="729" spans="1:13" customFormat="1" x14ac:dyDescent="0.25">
      <c r="A729" t="s">
        <v>2958</v>
      </c>
      <c r="B729" t="s">
        <v>167</v>
      </c>
      <c r="C729" t="s">
        <v>14</v>
      </c>
      <c r="D729" t="s">
        <v>165</v>
      </c>
      <c r="E729" t="s">
        <v>171</v>
      </c>
      <c r="F729" t="s">
        <v>163</v>
      </c>
      <c r="G729" s="177">
        <v>-11.36</v>
      </c>
      <c r="H729" s="60">
        <v>45722</v>
      </c>
      <c r="I729" s="60">
        <v>45722</v>
      </c>
      <c r="J729" t="s">
        <v>163</v>
      </c>
      <c r="K729" t="s">
        <v>170</v>
      </c>
      <c r="L729" s="160">
        <v>45717</v>
      </c>
      <c r="M729" s="52">
        <f>IF(H729&gt;0,IF(COUNTIF($A$2:A729,A729)&gt;1,0,1),0)</f>
        <v>1</v>
      </c>
    </row>
    <row r="730" spans="1:13" customFormat="1" x14ac:dyDescent="0.25">
      <c r="A730" t="s">
        <v>564</v>
      </c>
      <c r="B730" t="s">
        <v>167</v>
      </c>
      <c r="C730" t="s">
        <v>14</v>
      </c>
      <c r="D730" t="s">
        <v>165</v>
      </c>
      <c r="E730" t="s">
        <v>171</v>
      </c>
      <c r="F730" t="s">
        <v>163</v>
      </c>
      <c r="G730" s="177">
        <v>-636.28</v>
      </c>
      <c r="H730" s="60">
        <v>45722</v>
      </c>
      <c r="I730" s="60">
        <v>45722</v>
      </c>
      <c r="J730" t="s">
        <v>163</v>
      </c>
      <c r="K730" t="s">
        <v>170</v>
      </c>
      <c r="L730" s="160">
        <v>45717</v>
      </c>
      <c r="M730" s="52">
        <f>IF(H730&gt;0,IF(COUNTIF($A$2:A730,A730)&gt;1,0,1),0)</f>
        <v>0</v>
      </c>
    </row>
    <row r="731" spans="1:13" customFormat="1" x14ac:dyDescent="0.25">
      <c r="A731" t="s">
        <v>998</v>
      </c>
      <c r="B731" t="s">
        <v>167</v>
      </c>
      <c r="C731" t="s">
        <v>14</v>
      </c>
      <c r="D731" t="s">
        <v>165</v>
      </c>
      <c r="E731" t="s">
        <v>171</v>
      </c>
      <c r="F731" t="s">
        <v>163</v>
      </c>
      <c r="G731" s="177">
        <v>-54.74</v>
      </c>
      <c r="H731" s="60">
        <v>45722</v>
      </c>
      <c r="I731" s="60">
        <v>45722</v>
      </c>
      <c r="J731" t="s">
        <v>163</v>
      </c>
      <c r="K731" t="s">
        <v>170</v>
      </c>
      <c r="L731" s="160">
        <v>45717</v>
      </c>
      <c r="M731" s="52">
        <f>IF(H731&gt;0,IF(COUNTIF($A$2:A731,A731)&gt;1,0,1),0)</f>
        <v>0</v>
      </c>
    </row>
    <row r="732" spans="1:13" customFormat="1" x14ac:dyDescent="0.25">
      <c r="A732" t="s">
        <v>1616</v>
      </c>
      <c r="B732" t="s">
        <v>167</v>
      </c>
      <c r="C732" t="s">
        <v>14</v>
      </c>
      <c r="D732" t="s">
        <v>165</v>
      </c>
      <c r="E732" t="s">
        <v>171</v>
      </c>
      <c r="F732" t="s">
        <v>163</v>
      </c>
      <c r="G732" s="177">
        <v>-3.1</v>
      </c>
      <c r="H732" s="60">
        <v>45722</v>
      </c>
      <c r="I732" s="60">
        <v>45722</v>
      </c>
      <c r="J732" t="s">
        <v>163</v>
      </c>
      <c r="K732" t="s">
        <v>170</v>
      </c>
      <c r="L732" s="160">
        <v>45717</v>
      </c>
      <c r="M732" s="52">
        <f>IF(H732&gt;0,IF(COUNTIF($A$2:A732,A732)&gt;1,0,1),0)</f>
        <v>0</v>
      </c>
    </row>
    <row r="733" spans="1:13" customFormat="1" x14ac:dyDescent="0.25">
      <c r="A733" t="s">
        <v>557</v>
      </c>
      <c r="B733" t="s">
        <v>167</v>
      </c>
      <c r="C733" t="s">
        <v>14</v>
      </c>
      <c r="D733" t="s">
        <v>165</v>
      </c>
      <c r="E733" t="s">
        <v>171</v>
      </c>
      <c r="F733" t="s">
        <v>163</v>
      </c>
      <c r="G733" s="177">
        <v>-247.9</v>
      </c>
      <c r="H733" s="60">
        <v>45722</v>
      </c>
      <c r="I733" s="60">
        <v>45722</v>
      </c>
      <c r="J733" t="s">
        <v>163</v>
      </c>
      <c r="K733" t="s">
        <v>170</v>
      </c>
      <c r="L733" s="160">
        <v>45717</v>
      </c>
      <c r="M733" s="52">
        <f>IF(H733&gt;0,IF(COUNTIF($A$2:A733,A733)&gt;1,0,1),0)</f>
        <v>0</v>
      </c>
    </row>
    <row r="734" spans="1:13" customFormat="1" x14ac:dyDescent="0.25">
      <c r="A734" t="s">
        <v>1004</v>
      </c>
      <c r="B734" t="s">
        <v>167</v>
      </c>
      <c r="C734" t="s">
        <v>14</v>
      </c>
      <c r="D734" t="s">
        <v>165</v>
      </c>
      <c r="E734" t="s">
        <v>171</v>
      </c>
      <c r="F734" t="s">
        <v>163</v>
      </c>
      <c r="G734" s="177">
        <v>-308.83999999999997</v>
      </c>
      <c r="H734" s="60">
        <v>45723</v>
      </c>
      <c r="I734" s="60">
        <v>45723</v>
      </c>
      <c r="J734" t="s">
        <v>163</v>
      </c>
      <c r="K734" t="s">
        <v>170</v>
      </c>
      <c r="L734" s="160">
        <v>45717</v>
      </c>
      <c r="M734" s="52">
        <f>IF(H734&gt;0,IF(COUNTIF($A$2:A734,A734)&gt;1,0,1),0)</f>
        <v>0</v>
      </c>
    </row>
    <row r="735" spans="1:13" customFormat="1" x14ac:dyDescent="0.25">
      <c r="A735" t="s">
        <v>1003</v>
      </c>
      <c r="B735" t="s">
        <v>167</v>
      </c>
      <c r="C735" t="s">
        <v>14</v>
      </c>
      <c r="D735" t="s">
        <v>165</v>
      </c>
      <c r="E735" t="s">
        <v>171</v>
      </c>
      <c r="F735" t="s">
        <v>163</v>
      </c>
      <c r="G735" s="177">
        <v>-47.51</v>
      </c>
      <c r="H735" s="60">
        <v>45723</v>
      </c>
      <c r="I735" s="60">
        <v>45723</v>
      </c>
      <c r="J735" t="s">
        <v>163</v>
      </c>
      <c r="K735" t="s">
        <v>170</v>
      </c>
      <c r="L735" s="160">
        <v>45717</v>
      </c>
      <c r="M735" s="52">
        <f>IF(H735&gt;0,IF(COUNTIF($A$2:A735,A735)&gt;1,0,1),0)</f>
        <v>0</v>
      </c>
    </row>
    <row r="736" spans="1:13" customFormat="1" x14ac:dyDescent="0.25">
      <c r="A736" t="s">
        <v>1807</v>
      </c>
      <c r="B736" t="s">
        <v>167</v>
      </c>
      <c r="C736" t="s">
        <v>14</v>
      </c>
      <c r="D736" t="s">
        <v>165</v>
      </c>
      <c r="E736" t="s">
        <v>171</v>
      </c>
      <c r="F736" t="s">
        <v>163</v>
      </c>
      <c r="G736" s="177">
        <v>-13.43</v>
      </c>
      <c r="H736" s="60">
        <v>45723</v>
      </c>
      <c r="I736" s="60">
        <v>45723</v>
      </c>
      <c r="J736" t="s">
        <v>163</v>
      </c>
      <c r="K736" t="s">
        <v>170</v>
      </c>
      <c r="L736" s="160">
        <v>45717</v>
      </c>
      <c r="M736" s="52">
        <f>IF(H736&gt;0,IF(COUNTIF($A$2:A736,A736)&gt;1,0,1),0)</f>
        <v>0</v>
      </c>
    </row>
    <row r="737" spans="1:13" customFormat="1" x14ac:dyDescent="0.25">
      <c r="A737" t="s">
        <v>986</v>
      </c>
      <c r="B737" t="s">
        <v>167</v>
      </c>
      <c r="C737" t="s">
        <v>14</v>
      </c>
      <c r="D737" t="s">
        <v>165</v>
      </c>
      <c r="E737" t="s">
        <v>171</v>
      </c>
      <c r="F737" t="s">
        <v>163</v>
      </c>
      <c r="G737" s="177">
        <v>-250.92</v>
      </c>
      <c r="H737" s="60">
        <v>45727</v>
      </c>
      <c r="I737" s="60">
        <v>45727</v>
      </c>
      <c r="J737" t="s">
        <v>163</v>
      </c>
      <c r="K737" t="s">
        <v>170</v>
      </c>
      <c r="L737" s="160">
        <v>45717</v>
      </c>
      <c r="M737" s="52">
        <f>IF(H737&gt;0,IF(COUNTIF($A$2:A737,A737)&gt;1,0,1),0)</f>
        <v>0</v>
      </c>
    </row>
    <row r="738" spans="1:13" customFormat="1" x14ac:dyDescent="0.25">
      <c r="A738" t="s">
        <v>1805</v>
      </c>
      <c r="B738" t="s">
        <v>167</v>
      </c>
      <c r="C738" t="s">
        <v>14</v>
      </c>
      <c r="D738" t="s">
        <v>165</v>
      </c>
      <c r="E738" t="s">
        <v>171</v>
      </c>
      <c r="F738" t="s">
        <v>163</v>
      </c>
      <c r="G738" s="177">
        <v>-146.57</v>
      </c>
      <c r="H738" s="60">
        <v>45727</v>
      </c>
      <c r="I738" s="60">
        <v>45727</v>
      </c>
      <c r="J738" t="s">
        <v>163</v>
      </c>
      <c r="K738" t="s">
        <v>170</v>
      </c>
      <c r="L738" s="160">
        <v>45717</v>
      </c>
      <c r="M738" s="52">
        <f>IF(H738&gt;0,IF(COUNTIF($A$2:A738,A738)&gt;1,0,1),0)</f>
        <v>0</v>
      </c>
    </row>
    <row r="739" spans="1:13" customFormat="1" x14ac:dyDescent="0.25">
      <c r="A739" t="s">
        <v>996</v>
      </c>
      <c r="B739" t="s">
        <v>167</v>
      </c>
      <c r="C739" t="s">
        <v>14</v>
      </c>
      <c r="D739" t="s">
        <v>165</v>
      </c>
      <c r="E739" t="s">
        <v>171</v>
      </c>
      <c r="F739" t="s">
        <v>163</v>
      </c>
      <c r="G739" s="177">
        <v>-603</v>
      </c>
      <c r="H739" s="60">
        <v>45727</v>
      </c>
      <c r="I739" s="60">
        <v>45727</v>
      </c>
      <c r="J739" t="s">
        <v>163</v>
      </c>
      <c r="K739" t="s">
        <v>170</v>
      </c>
      <c r="L739" s="160">
        <v>45717</v>
      </c>
      <c r="M739" s="52">
        <f>IF(H739&gt;0,IF(COUNTIF($A$2:A739,A739)&gt;1,0,1),0)</f>
        <v>0</v>
      </c>
    </row>
    <row r="740" spans="1:13" customFormat="1" x14ac:dyDescent="0.25">
      <c r="A740" t="s">
        <v>995</v>
      </c>
      <c r="B740" t="s">
        <v>167</v>
      </c>
      <c r="C740" t="s">
        <v>14</v>
      </c>
      <c r="D740" t="s">
        <v>165</v>
      </c>
      <c r="E740" t="s">
        <v>171</v>
      </c>
      <c r="F740" t="s">
        <v>163</v>
      </c>
      <c r="G740" s="177">
        <v>-141.79</v>
      </c>
      <c r="H740" s="60">
        <v>45727</v>
      </c>
      <c r="I740" s="60">
        <v>45727</v>
      </c>
      <c r="J740" t="s">
        <v>163</v>
      </c>
      <c r="K740" t="s">
        <v>170</v>
      </c>
      <c r="L740" s="160">
        <v>45717</v>
      </c>
      <c r="M740" s="52">
        <f>IF(H740&gt;0,IF(COUNTIF($A$2:A740,A740)&gt;1,0,1),0)</f>
        <v>0</v>
      </c>
    </row>
    <row r="741" spans="1:13" customFormat="1" x14ac:dyDescent="0.25">
      <c r="A741" t="s">
        <v>994</v>
      </c>
      <c r="B741" t="s">
        <v>167</v>
      </c>
      <c r="C741" t="s">
        <v>14</v>
      </c>
      <c r="D741" t="s">
        <v>165</v>
      </c>
      <c r="E741" t="s">
        <v>171</v>
      </c>
      <c r="F741" t="s">
        <v>163</v>
      </c>
      <c r="G741" s="177">
        <v>-21.51</v>
      </c>
      <c r="H741" s="60">
        <v>45727</v>
      </c>
      <c r="I741" s="60">
        <v>45727</v>
      </c>
      <c r="J741" t="s">
        <v>163</v>
      </c>
      <c r="K741" t="s">
        <v>170</v>
      </c>
      <c r="L741" s="160">
        <v>45717</v>
      </c>
      <c r="M741" s="52">
        <f>IF(H741&gt;0,IF(COUNTIF($A$2:A741,A741)&gt;1,0,1),0)</f>
        <v>0</v>
      </c>
    </row>
    <row r="742" spans="1:13" customFormat="1" x14ac:dyDescent="0.25">
      <c r="A742" t="s">
        <v>993</v>
      </c>
      <c r="B742" t="s">
        <v>167</v>
      </c>
      <c r="C742" t="s">
        <v>14</v>
      </c>
      <c r="D742" t="s">
        <v>165</v>
      </c>
      <c r="E742" t="s">
        <v>171</v>
      </c>
      <c r="F742" t="s">
        <v>163</v>
      </c>
      <c r="G742" s="177">
        <v>-46.2</v>
      </c>
      <c r="H742" s="60">
        <v>45727</v>
      </c>
      <c r="I742" s="60">
        <v>45727</v>
      </c>
      <c r="J742" t="s">
        <v>163</v>
      </c>
      <c r="K742" t="s">
        <v>170</v>
      </c>
      <c r="L742" s="160">
        <v>45717</v>
      </c>
      <c r="M742" s="52">
        <f>IF(H742&gt;0,IF(COUNTIF($A$2:A742,A742)&gt;1,0,1),0)</f>
        <v>0</v>
      </c>
    </row>
    <row r="743" spans="1:13" customFormat="1" x14ac:dyDescent="0.25">
      <c r="A743" t="s">
        <v>1806</v>
      </c>
      <c r="B743" t="s">
        <v>167</v>
      </c>
      <c r="C743" t="s">
        <v>14</v>
      </c>
      <c r="D743" t="s">
        <v>165</v>
      </c>
      <c r="E743" t="s">
        <v>171</v>
      </c>
      <c r="F743" t="s">
        <v>163</v>
      </c>
      <c r="G743" s="177">
        <v>-1.03</v>
      </c>
      <c r="H743" s="60">
        <v>45727</v>
      </c>
      <c r="I743" s="60">
        <v>45727</v>
      </c>
      <c r="J743" t="s">
        <v>163</v>
      </c>
      <c r="K743" t="s">
        <v>170</v>
      </c>
      <c r="L743" s="160">
        <v>45717</v>
      </c>
      <c r="M743" s="52">
        <f>IF(H743&gt;0,IF(COUNTIF($A$2:A743,A743)&gt;1,0,1),0)</f>
        <v>0</v>
      </c>
    </row>
    <row r="744" spans="1:13" customFormat="1" x14ac:dyDescent="0.25">
      <c r="A744" t="s">
        <v>992</v>
      </c>
      <c r="B744" t="s">
        <v>167</v>
      </c>
      <c r="C744" t="s">
        <v>14</v>
      </c>
      <c r="D744" t="s">
        <v>165</v>
      </c>
      <c r="E744" t="s">
        <v>171</v>
      </c>
      <c r="F744" t="s">
        <v>163</v>
      </c>
      <c r="G744" s="177">
        <v>-320.20999999999998</v>
      </c>
      <c r="H744" s="60">
        <v>45727</v>
      </c>
      <c r="I744" s="60">
        <v>45727</v>
      </c>
      <c r="J744" t="s">
        <v>163</v>
      </c>
      <c r="K744" t="s">
        <v>170</v>
      </c>
      <c r="L744" s="160">
        <v>45717</v>
      </c>
      <c r="M744" s="52">
        <f>IF(H744&gt;0,IF(COUNTIF($A$2:A744,A744)&gt;1,0,1),0)</f>
        <v>0</v>
      </c>
    </row>
    <row r="745" spans="1:13" customFormat="1" x14ac:dyDescent="0.25">
      <c r="A745" t="s">
        <v>991</v>
      </c>
      <c r="B745" t="s">
        <v>167</v>
      </c>
      <c r="C745" t="s">
        <v>14</v>
      </c>
      <c r="D745" t="s">
        <v>165</v>
      </c>
      <c r="E745" t="s">
        <v>171</v>
      </c>
      <c r="F745" t="s">
        <v>163</v>
      </c>
      <c r="G745" s="177">
        <v>-1.03</v>
      </c>
      <c r="H745" s="60">
        <v>45727</v>
      </c>
      <c r="I745" s="60">
        <v>45727</v>
      </c>
      <c r="J745" t="s">
        <v>163</v>
      </c>
      <c r="K745" t="s">
        <v>170</v>
      </c>
      <c r="L745" s="160">
        <v>45717</v>
      </c>
      <c r="M745" s="52">
        <f>IF(H745&gt;0,IF(COUNTIF($A$2:A745,A745)&gt;1,0,1),0)</f>
        <v>0</v>
      </c>
    </row>
    <row r="746" spans="1:13" customFormat="1" x14ac:dyDescent="0.25">
      <c r="A746" t="s">
        <v>990</v>
      </c>
      <c r="B746" t="s">
        <v>167</v>
      </c>
      <c r="C746" t="s">
        <v>14</v>
      </c>
      <c r="D746" t="s">
        <v>165</v>
      </c>
      <c r="E746" t="s">
        <v>171</v>
      </c>
      <c r="F746" t="s">
        <v>163</v>
      </c>
      <c r="G746" s="177">
        <v>-112.59</v>
      </c>
      <c r="H746" s="60">
        <v>45727</v>
      </c>
      <c r="I746" s="60">
        <v>45727</v>
      </c>
      <c r="J746" t="s">
        <v>163</v>
      </c>
      <c r="K746" t="s">
        <v>170</v>
      </c>
      <c r="L746" s="160">
        <v>45717</v>
      </c>
      <c r="M746" s="52">
        <f>IF(H746&gt;0,IF(COUNTIF($A$2:A746,A746)&gt;1,0,1),0)</f>
        <v>0</v>
      </c>
    </row>
    <row r="747" spans="1:13" customFormat="1" x14ac:dyDescent="0.25">
      <c r="A747" t="s">
        <v>989</v>
      </c>
      <c r="B747" t="s">
        <v>167</v>
      </c>
      <c r="C747" t="s">
        <v>14</v>
      </c>
      <c r="D747" t="s">
        <v>165</v>
      </c>
      <c r="E747" t="s">
        <v>171</v>
      </c>
      <c r="F747" t="s">
        <v>163</v>
      </c>
      <c r="G747" s="177">
        <v>-64.040000000000006</v>
      </c>
      <c r="H747" s="60">
        <v>45727</v>
      </c>
      <c r="I747" s="60">
        <v>45727</v>
      </c>
      <c r="J747" t="s">
        <v>163</v>
      </c>
      <c r="K747" t="s">
        <v>170</v>
      </c>
      <c r="L747" s="160">
        <v>45717</v>
      </c>
      <c r="M747" s="52">
        <f>IF(H747&gt;0,IF(COUNTIF($A$2:A747,A747)&gt;1,0,1),0)</f>
        <v>0</v>
      </c>
    </row>
    <row r="748" spans="1:13" ht="12.75" customHeight="1" x14ac:dyDescent="0.25">
      <c r="A748" t="s">
        <v>985</v>
      </c>
      <c r="B748" t="s">
        <v>167</v>
      </c>
      <c r="C748" t="s">
        <v>14</v>
      </c>
      <c r="D748" t="s">
        <v>165</v>
      </c>
      <c r="E748" t="s">
        <v>171</v>
      </c>
      <c r="F748" t="s">
        <v>163</v>
      </c>
      <c r="G748" s="177">
        <v>-22.72</v>
      </c>
      <c r="H748" s="60">
        <v>45727</v>
      </c>
      <c r="I748" s="60">
        <v>45727</v>
      </c>
      <c r="J748" t="s">
        <v>163</v>
      </c>
      <c r="K748" t="s">
        <v>170</v>
      </c>
      <c r="L748" s="160">
        <v>45717</v>
      </c>
      <c r="M748" s="52">
        <f>IF(H748&gt;0,IF(COUNTIF($A$2:A748,A748)&gt;1,0,1),0)</f>
        <v>0</v>
      </c>
    </row>
    <row r="749" spans="1:13" ht="12.75" customHeight="1" x14ac:dyDescent="0.25">
      <c r="A749" t="s">
        <v>988</v>
      </c>
      <c r="B749" t="s">
        <v>167</v>
      </c>
      <c r="C749" t="s">
        <v>14</v>
      </c>
      <c r="D749" t="s">
        <v>165</v>
      </c>
      <c r="E749" t="s">
        <v>171</v>
      </c>
      <c r="F749" t="s">
        <v>163</v>
      </c>
      <c r="G749" s="177">
        <v>-0.8</v>
      </c>
      <c r="H749" s="60">
        <v>45728</v>
      </c>
      <c r="I749" s="60">
        <v>45728</v>
      </c>
      <c r="J749" t="s">
        <v>163</v>
      </c>
      <c r="K749" t="s">
        <v>170</v>
      </c>
      <c r="L749" s="160">
        <v>45717</v>
      </c>
      <c r="M749" s="52">
        <f>IF(H749&gt;0,IF(COUNTIF($A$2:A749,A749)&gt;1,0,1),0)</f>
        <v>0</v>
      </c>
    </row>
    <row r="750" spans="1:13" ht="12.75" customHeight="1" x14ac:dyDescent="0.25">
      <c r="A750" t="s">
        <v>1002</v>
      </c>
      <c r="B750" t="s">
        <v>167</v>
      </c>
      <c r="C750" t="s">
        <v>14</v>
      </c>
      <c r="D750" t="s">
        <v>165</v>
      </c>
      <c r="E750" t="s">
        <v>171</v>
      </c>
      <c r="F750" t="s">
        <v>163</v>
      </c>
      <c r="G750" s="177">
        <v>-222.08</v>
      </c>
      <c r="H750" s="60">
        <v>45728</v>
      </c>
      <c r="I750" s="60">
        <v>45728</v>
      </c>
      <c r="J750" t="s">
        <v>163</v>
      </c>
      <c r="K750" t="s">
        <v>170</v>
      </c>
      <c r="L750" s="160">
        <v>45717</v>
      </c>
      <c r="M750" s="52">
        <f>IF(H750&gt;0,IF(COUNTIF($A$2:A750,A750)&gt;1,0,1),0)</f>
        <v>0</v>
      </c>
    </row>
    <row r="751" spans="1:13" ht="12.75" customHeight="1" x14ac:dyDescent="0.25">
      <c r="A751" t="s">
        <v>1001</v>
      </c>
      <c r="B751" t="s">
        <v>167</v>
      </c>
      <c r="C751" t="s">
        <v>14</v>
      </c>
      <c r="D751" t="s">
        <v>165</v>
      </c>
      <c r="E751" t="s">
        <v>171</v>
      </c>
      <c r="F751" t="s">
        <v>163</v>
      </c>
      <c r="G751" s="177">
        <v>-477.21</v>
      </c>
      <c r="H751" s="60">
        <v>45728</v>
      </c>
      <c r="I751" s="60">
        <v>45728</v>
      </c>
      <c r="J751" t="s">
        <v>163</v>
      </c>
      <c r="K751" t="s">
        <v>170</v>
      </c>
      <c r="L751" s="160">
        <v>45717</v>
      </c>
      <c r="M751" s="52">
        <f>IF(H751&gt;0,IF(COUNTIF($A$2:A751,A751)&gt;1,0,1),0)</f>
        <v>0</v>
      </c>
    </row>
    <row r="752" spans="1:13" ht="12.75" customHeight="1" x14ac:dyDescent="0.25">
      <c r="A752" t="s">
        <v>1000</v>
      </c>
      <c r="B752" t="s">
        <v>167</v>
      </c>
      <c r="C752" t="s">
        <v>14</v>
      </c>
      <c r="D752" t="s">
        <v>165</v>
      </c>
      <c r="E752" t="s">
        <v>171</v>
      </c>
      <c r="F752" t="s">
        <v>163</v>
      </c>
      <c r="G752" s="177">
        <v>-778.82</v>
      </c>
      <c r="H752" s="60">
        <v>45728</v>
      </c>
      <c r="I752" s="60">
        <v>45728</v>
      </c>
      <c r="J752" t="s">
        <v>163</v>
      </c>
      <c r="K752" t="s">
        <v>170</v>
      </c>
      <c r="L752" s="160">
        <v>45717</v>
      </c>
      <c r="M752" s="52">
        <f>IF(H752&gt;0,IF(COUNTIF($A$2:A752,A752)&gt;1,0,1),0)</f>
        <v>0</v>
      </c>
    </row>
    <row r="753" spans="1:13" ht="12.75" customHeight="1" x14ac:dyDescent="0.25">
      <c r="A753" t="s">
        <v>999</v>
      </c>
      <c r="B753" t="s">
        <v>167</v>
      </c>
      <c r="C753" t="s">
        <v>14</v>
      </c>
      <c r="D753" t="s">
        <v>165</v>
      </c>
      <c r="E753" t="s">
        <v>171</v>
      </c>
      <c r="F753" t="s">
        <v>163</v>
      </c>
      <c r="G753" s="177">
        <v>-96.06</v>
      </c>
      <c r="H753" s="60">
        <v>45728</v>
      </c>
      <c r="I753" s="60">
        <v>45728</v>
      </c>
      <c r="J753" t="s">
        <v>163</v>
      </c>
      <c r="K753" t="s">
        <v>170</v>
      </c>
      <c r="L753" s="160">
        <v>45717</v>
      </c>
      <c r="M753" s="52">
        <f>IF(H753&gt;0,IF(COUNTIF($A$2:A753,A753)&gt;1,0,1),0)</f>
        <v>0</v>
      </c>
    </row>
    <row r="754" spans="1:13" ht="12.75" customHeight="1" x14ac:dyDescent="0.25">
      <c r="A754" t="s">
        <v>997</v>
      </c>
      <c r="B754" t="s">
        <v>167</v>
      </c>
      <c r="C754" t="s">
        <v>14</v>
      </c>
      <c r="D754" t="s">
        <v>165</v>
      </c>
      <c r="E754" t="s">
        <v>171</v>
      </c>
      <c r="F754" t="s">
        <v>163</v>
      </c>
      <c r="G754" s="177">
        <v>-879.01</v>
      </c>
      <c r="H754" s="60">
        <v>45728</v>
      </c>
      <c r="I754" s="60">
        <v>45728</v>
      </c>
      <c r="J754" t="s">
        <v>163</v>
      </c>
      <c r="K754" t="s">
        <v>170</v>
      </c>
      <c r="L754" s="160">
        <v>45717</v>
      </c>
      <c r="M754" s="52">
        <f>IF(H754&gt;0,IF(COUNTIF($A$2:A754,A754)&gt;1,0,1),0)</f>
        <v>0</v>
      </c>
    </row>
    <row r="755" spans="1:13" ht="12.75" customHeight="1" x14ac:dyDescent="0.25">
      <c r="A755" t="s">
        <v>984</v>
      </c>
      <c r="B755" t="s">
        <v>167</v>
      </c>
      <c r="C755" t="s">
        <v>14</v>
      </c>
      <c r="D755" t="s">
        <v>165</v>
      </c>
      <c r="E755" t="s">
        <v>171</v>
      </c>
      <c r="F755" t="s">
        <v>163</v>
      </c>
      <c r="G755" s="177">
        <v>-293.13</v>
      </c>
      <c r="H755" s="60">
        <v>45729</v>
      </c>
      <c r="I755" s="60">
        <v>45729</v>
      </c>
      <c r="J755" t="s">
        <v>163</v>
      </c>
      <c r="K755" t="s">
        <v>170</v>
      </c>
      <c r="L755" s="160">
        <v>45717</v>
      </c>
      <c r="M755" s="52">
        <f>IF(H755&gt;0,IF(COUNTIF($A$2:A755,A755)&gt;1,0,1),0)</f>
        <v>0</v>
      </c>
    </row>
    <row r="756" spans="1:13" ht="12.75" customHeight="1" x14ac:dyDescent="0.25">
      <c r="A756" t="s">
        <v>983</v>
      </c>
      <c r="B756" t="s">
        <v>167</v>
      </c>
      <c r="C756" t="s">
        <v>14</v>
      </c>
      <c r="D756" t="s">
        <v>165</v>
      </c>
      <c r="E756" t="s">
        <v>171</v>
      </c>
      <c r="F756" t="s">
        <v>163</v>
      </c>
      <c r="G756" s="177">
        <v>-5.58</v>
      </c>
      <c r="H756" s="60">
        <v>45729</v>
      </c>
      <c r="I756" s="60">
        <v>45729</v>
      </c>
      <c r="J756" t="s">
        <v>163</v>
      </c>
      <c r="K756" t="s">
        <v>170</v>
      </c>
      <c r="L756" s="160">
        <v>45717</v>
      </c>
      <c r="M756" s="52">
        <f>IF(H756&gt;0,IF(COUNTIF($A$2:A756,A756)&gt;1,0,1),0)</f>
        <v>0</v>
      </c>
    </row>
    <row r="757" spans="1:13" ht="12.75" customHeight="1" x14ac:dyDescent="0.25">
      <c r="A757" t="s">
        <v>982</v>
      </c>
      <c r="B757" t="s">
        <v>167</v>
      </c>
      <c r="C757" t="s">
        <v>14</v>
      </c>
      <c r="D757" t="s">
        <v>165</v>
      </c>
      <c r="E757" t="s">
        <v>171</v>
      </c>
      <c r="F757" t="s">
        <v>163</v>
      </c>
      <c r="G757" s="177">
        <v>-3429.19</v>
      </c>
      <c r="H757" s="60">
        <v>45729</v>
      </c>
      <c r="I757" s="60">
        <v>45729</v>
      </c>
      <c r="J757" t="s">
        <v>163</v>
      </c>
      <c r="K757" t="s">
        <v>170</v>
      </c>
      <c r="L757" s="160">
        <v>45717</v>
      </c>
      <c r="M757" s="52">
        <f>IF(H757&gt;0,IF(COUNTIF($A$2:A757,A757)&gt;1,0,1),0)</f>
        <v>0</v>
      </c>
    </row>
    <row r="758" spans="1:13" ht="12.75" customHeight="1" x14ac:dyDescent="0.25">
      <c r="A758" t="s">
        <v>987</v>
      </c>
      <c r="B758" t="s">
        <v>167</v>
      </c>
      <c r="C758" t="s">
        <v>14</v>
      </c>
      <c r="D758" t="s">
        <v>165</v>
      </c>
      <c r="E758" t="s">
        <v>171</v>
      </c>
      <c r="F758" t="s">
        <v>163</v>
      </c>
      <c r="G758" s="177">
        <v>-1174.93</v>
      </c>
      <c r="H758" s="60">
        <v>45730</v>
      </c>
      <c r="I758" s="60">
        <v>45730</v>
      </c>
      <c r="J758" t="s">
        <v>163</v>
      </c>
      <c r="K758" t="s">
        <v>170</v>
      </c>
      <c r="L758" s="160">
        <v>45717</v>
      </c>
      <c r="M758" s="52">
        <f>IF(H758&gt;0,IF(COUNTIF($A$2:A758,A758)&gt;1,0,1),0)</f>
        <v>0</v>
      </c>
    </row>
    <row r="759" spans="1:13" ht="12.75" customHeight="1" x14ac:dyDescent="0.25">
      <c r="A759" t="s">
        <v>981</v>
      </c>
      <c r="B759" t="s">
        <v>167</v>
      </c>
      <c r="C759" t="s">
        <v>14</v>
      </c>
      <c r="D759" t="s">
        <v>165</v>
      </c>
      <c r="E759" t="s">
        <v>171</v>
      </c>
      <c r="F759" t="s">
        <v>163</v>
      </c>
      <c r="G759" s="177">
        <v>-1.59</v>
      </c>
      <c r="H759" s="60">
        <v>45730</v>
      </c>
      <c r="I759" s="60">
        <v>45730</v>
      </c>
      <c r="J759" s="60" t="s">
        <v>163</v>
      </c>
      <c r="K759" t="s">
        <v>170</v>
      </c>
      <c r="L759" s="160">
        <v>45717</v>
      </c>
      <c r="M759" s="52">
        <f>IF(H759&gt;0,IF(COUNTIF($A$2:A759,A759)&gt;1,0,1),0)</f>
        <v>0</v>
      </c>
    </row>
    <row r="760" spans="1:13" ht="12.75" customHeight="1" x14ac:dyDescent="0.25">
      <c r="A760" t="s">
        <v>980</v>
      </c>
      <c r="B760" t="s">
        <v>167</v>
      </c>
      <c r="C760" t="s">
        <v>14</v>
      </c>
      <c r="D760" t="s">
        <v>165</v>
      </c>
      <c r="E760" t="s">
        <v>171</v>
      </c>
      <c r="F760" t="s">
        <v>163</v>
      </c>
      <c r="G760" s="177">
        <v>-780.63</v>
      </c>
      <c r="H760" s="60">
        <v>45730</v>
      </c>
      <c r="I760" s="60">
        <v>45730</v>
      </c>
      <c r="J760" t="s">
        <v>163</v>
      </c>
      <c r="K760" t="s">
        <v>170</v>
      </c>
      <c r="L760" s="160">
        <v>45717</v>
      </c>
      <c r="M760" s="52">
        <f>IF(H760&gt;0,IF(COUNTIF($A$2:A760,A760)&gt;1,0,1),0)</f>
        <v>0</v>
      </c>
    </row>
    <row r="761" spans="1:13" ht="12.75" customHeight="1" x14ac:dyDescent="0.25">
      <c r="A761" t="s">
        <v>978</v>
      </c>
      <c r="B761" t="s">
        <v>167</v>
      </c>
      <c r="C761" t="s">
        <v>14</v>
      </c>
      <c r="D761" t="s">
        <v>165</v>
      </c>
      <c r="E761" t="s">
        <v>171</v>
      </c>
      <c r="F761" t="s">
        <v>163</v>
      </c>
      <c r="G761" s="177">
        <v>-88.83</v>
      </c>
      <c r="H761" s="60">
        <v>45733</v>
      </c>
      <c r="I761" s="60">
        <v>45733</v>
      </c>
      <c r="J761" t="s">
        <v>163</v>
      </c>
      <c r="K761" t="s">
        <v>170</v>
      </c>
      <c r="L761" s="160">
        <v>45717</v>
      </c>
      <c r="M761" s="52">
        <f>IF(H761&gt;0,IF(COUNTIF($A$2:A761,A761)&gt;1,0,1),0)</f>
        <v>0</v>
      </c>
    </row>
    <row r="762" spans="1:13" ht="12.75" customHeight="1" x14ac:dyDescent="0.25">
      <c r="A762" t="s">
        <v>2957</v>
      </c>
      <c r="B762" t="s">
        <v>167</v>
      </c>
      <c r="C762" t="s">
        <v>14</v>
      </c>
      <c r="D762" t="s">
        <v>165</v>
      </c>
      <c r="E762" t="s">
        <v>171</v>
      </c>
      <c r="F762" t="s">
        <v>163</v>
      </c>
      <c r="G762" s="177">
        <v>-1.03</v>
      </c>
      <c r="H762" s="60">
        <v>45733</v>
      </c>
      <c r="I762" s="60">
        <v>45733</v>
      </c>
      <c r="J762" t="s">
        <v>163</v>
      </c>
      <c r="K762" t="s">
        <v>170</v>
      </c>
      <c r="L762" s="160">
        <v>45717</v>
      </c>
      <c r="M762" s="52">
        <f>IF(H762&gt;0,IF(COUNTIF($A$2:A762,A762)&gt;1,0,1),0)</f>
        <v>1</v>
      </c>
    </row>
    <row r="763" spans="1:13" ht="12.75" customHeight="1" x14ac:dyDescent="0.25">
      <c r="A763" t="s">
        <v>977</v>
      </c>
      <c r="B763" t="s">
        <v>167</v>
      </c>
      <c r="C763" t="s">
        <v>14</v>
      </c>
      <c r="D763" t="s">
        <v>165</v>
      </c>
      <c r="E763" t="s">
        <v>171</v>
      </c>
      <c r="F763" t="s">
        <v>163</v>
      </c>
      <c r="G763" s="177">
        <v>-2589.5300000000002</v>
      </c>
      <c r="H763" s="60">
        <v>45733</v>
      </c>
      <c r="I763" s="60">
        <v>45733</v>
      </c>
      <c r="J763" t="s">
        <v>163</v>
      </c>
      <c r="K763" t="s">
        <v>170</v>
      </c>
      <c r="L763" s="160">
        <v>45717</v>
      </c>
      <c r="M763" s="52">
        <f>IF(H763&gt;0,IF(COUNTIF($A$2:A763,A763)&gt;1,0,1),0)</f>
        <v>0</v>
      </c>
    </row>
    <row r="764" spans="1:13" ht="12.75" customHeight="1" x14ac:dyDescent="0.25">
      <c r="A764" t="s">
        <v>976</v>
      </c>
      <c r="B764" t="s">
        <v>167</v>
      </c>
      <c r="C764" t="s">
        <v>14</v>
      </c>
      <c r="D764" t="s">
        <v>165</v>
      </c>
      <c r="E764" t="s">
        <v>171</v>
      </c>
      <c r="F764" t="s">
        <v>163</v>
      </c>
      <c r="G764" s="177">
        <v>-11.36</v>
      </c>
      <c r="H764" s="60">
        <v>45733</v>
      </c>
      <c r="I764" s="60">
        <v>45733</v>
      </c>
      <c r="J764" t="s">
        <v>163</v>
      </c>
      <c r="K764" t="s">
        <v>170</v>
      </c>
      <c r="L764" s="160">
        <v>45717</v>
      </c>
      <c r="M764" s="52">
        <f>IF(H764&gt;0,IF(COUNTIF($A$2:A764,A764)&gt;1,0,1),0)</f>
        <v>0</v>
      </c>
    </row>
    <row r="765" spans="1:13" ht="12.75" customHeight="1" x14ac:dyDescent="0.25">
      <c r="A765" t="s">
        <v>971</v>
      </c>
      <c r="B765" t="s">
        <v>167</v>
      </c>
      <c r="C765" t="s">
        <v>14</v>
      </c>
      <c r="D765" t="s">
        <v>165</v>
      </c>
      <c r="E765" t="s">
        <v>171</v>
      </c>
      <c r="F765" t="s">
        <v>163</v>
      </c>
      <c r="G765" s="177">
        <v>-1.03</v>
      </c>
      <c r="H765" s="60">
        <v>45733</v>
      </c>
      <c r="I765" s="60">
        <v>45733</v>
      </c>
      <c r="J765" t="s">
        <v>163</v>
      </c>
      <c r="K765" t="s">
        <v>170</v>
      </c>
      <c r="L765" s="160">
        <v>45717</v>
      </c>
      <c r="M765" s="52">
        <f>IF(H765&gt;0,IF(COUNTIF($A$2:A765,A765)&gt;1,0,1),0)</f>
        <v>0</v>
      </c>
    </row>
    <row r="766" spans="1:13" ht="12.75" customHeight="1" x14ac:dyDescent="0.25">
      <c r="A766" t="s">
        <v>970</v>
      </c>
      <c r="B766" t="s">
        <v>167</v>
      </c>
      <c r="C766" t="s">
        <v>14</v>
      </c>
      <c r="D766" t="s">
        <v>165</v>
      </c>
      <c r="E766" t="s">
        <v>171</v>
      </c>
      <c r="F766" t="s">
        <v>163</v>
      </c>
      <c r="G766" s="177">
        <v>-159.07</v>
      </c>
      <c r="H766" s="60">
        <v>45733</v>
      </c>
      <c r="I766" s="60">
        <v>45733</v>
      </c>
      <c r="J766" t="s">
        <v>163</v>
      </c>
      <c r="K766" t="s">
        <v>170</v>
      </c>
      <c r="L766" s="160">
        <v>45717</v>
      </c>
      <c r="M766" s="52">
        <f>IF(H766&gt;0,IF(COUNTIF($A$2:A766,A766)&gt;1,0,1),0)</f>
        <v>0</v>
      </c>
    </row>
    <row r="767" spans="1:13" ht="12.75" customHeight="1" x14ac:dyDescent="0.25">
      <c r="A767" t="s">
        <v>969</v>
      </c>
      <c r="B767" t="s">
        <v>167</v>
      </c>
      <c r="C767" t="s">
        <v>14</v>
      </c>
      <c r="D767" t="s">
        <v>165</v>
      </c>
      <c r="E767" t="s">
        <v>171</v>
      </c>
      <c r="F767" t="s">
        <v>163</v>
      </c>
      <c r="G767" s="177">
        <v>-29.95</v>
      </c>
      <c r="H767" s="60">
        <v>45733</v>
      </c>
      <c r="I767" s="60">
        <v>45733</v>
      </c>
      <c r="J767" t="s">
        <v>163</v>
      </c>
      <c r="K767" t="s">
        <v>170</v>
      </c>
      <c r="L767" s="160">
        <v>45717</v>
      </c>
      <c r="M767" s="52">
        <f>IF(H767&gt;0,IF(COUNTIF($A$2:A767,A767)&gt;1,0,1),0)</f>
        <v>0</v>
      </c>
    </row>
    <row r="768" spans="1:13" ht="12.75" customHeight="1" x14ac:dyDescent="0.25">
      <c r="A768" t="s">
        <v>979</v>
      </c>
      <c r="B768" t="s">
        <v>167</v>
      </c>
      <c r="C768" t="s">
        <v>14</v>
      </c>
      <c r="D768" t="s">
        <v>165</v>
      </c>
      <c r="E768" t="s">
        <v>171</v>
      </c>
      <c r="F768" t="s">
        <v>163</v>
      </c>
      <c r="G768" s="177">
        <v>-47.79</v>
      </c>
      <c r="H768" s="60">
        <v>45735</v>
      </c>
      <c r="I768" s="60">
        <v>45735</v>
      </c>
      <c r="J768" t="s">
        <v>163</v>
      </c>
      <c r="K768" t="s">
        <v>170</v>
      </c>
      <c r="L768" s="160">
        <v>45717</v>
      </c>
      <c r="M768" s="52">
        <f>IF(H768&gt;0,IF(COUNTIF($A$2:A768,A768)&gt;1,0,1),0)</f>
        <v>0</v>
      </c>
    </row>
    <row r="769" spans="1:13" ht="12.75" customHeight="1" x14ac:dyDescent="0.25">
      <c r="A769" t="s">
        <v>1804</v>
      </c>
      <c r="B769" t="s">
        <v>167</v>
      </c>
      <c r="C769" t="s">
        <v>14</v>
      </c>
      <c r="D769" t="s">
        <v>165</v>
      </c>
      <c r="E769" t="s">
        <v>171</v>
      </c>
      <c r="F769" t="s">
        <v>163</v>
      </c>
      <c r="G769" s="177">
        <v>-54.17</v>
      </c>
      <c r="H769" s="60">
        <v>45735</v>
      </c>
      <c r="I769" s="60">
        <v>45735</v>
      </c>
      <c r="J769" t="s">
        <v>163</v>
      </c>
      <c r="K769" t="s">
        <v>170</v>
      </c>
      <c r="L769" s="160">
        <v>45717</v>
      </c>
      <c r="M769" s="52">
        <f>IF(H769&gt;0,IF(COUNTIF($A$2:A769,A769)&gt;1,0,1),0)</f>
        <v>0</v>
      </c>
    </row>
    <row r="770" spans="1:13" ht="12.75" customHeight="1" x14ac:dyDescent="0.25">
      <c r="A770" t="s">
        <v>972</v>
      </c>
      <c r="B770" t="s">
        <v>167</v>
      </c>
      <c r="C770" t="s">
        <v>14</v>
      </c>
      <c r="D770" t="s">
        <v>165</v>
      </c>
      <c r="E770" t="s">
        <v>171</v>
      </c>
      <c r="F770" t="s">
        <v>163</v>
      </c>
      <c r="G770" s="177">
        <v>-109.93</v>
      </c>
      <c r="H770" s="60">
        <v>45735</v>
      </c>
      <c r="I770" s="60">
        <v>45735</v>
      </c>
      <c r="J770" t="s">
        <v>163</v>
      </c>
      <c r="K770" t="s">
        <v>170</v>
      </c>
      <c r="L770" s="160">
        <v>45717</v>
      </c>
      <c r="M770" s="52">
        <f>IF(H770&gt;0,IF(COUNTIF($A$2:A770,A770)&gt;1,0,1),0)</f>
        <v>0</v>
      </c>
    </row>
    <row r="771" spans="1:13" ht="12.75" customHeight="1" x14ac:dyDescent="0.25">
      <c r="A771" t="s">
        <v>2956</v>
      </c>
      <c r="B771" t="s">
        <v>167</v>
      </c>
      <c r="C771" t="s">
        <v>14</v>
      </c>
      <c r="D771" t="s">
        <v>165</v>
      </c>
      <c r="E771" t="s">
        <v>171</v>
      </c>
      <c r="F771" t="s">
        <v>163</v>
      </c>
      <c r="G771" s="177">
        <v>-108.46</v>
      </c>
      <c r="H771" s="60">
        <v>45735</v>
      </c>
      <c r="I771" s="60">
        <v>45735</v>
      </c>
      <c r="J771" t="s">
        <v>163</v>
      </c>
      <c r="K771" t="s">
        <v>170</v>
      </c>
      <c r="L771" s="160">
        <v>45717</v>
      </c>
      <c r="M771" s="52">
        <f>IF(H771&gt;0,IF(COUNTIF($A$2:A771,A771)&gt;1,0,1),0)</f>
        <v>1</v>
      </c>
    </row>
    <row r="772" spans="1:13" ht="12.75" customHeight="1" x14ac:dyDescent="0.25">
      <c r="A772" t="s">
        <v>975</v>
      </c>
      <c r="B772" t="s">
        <v>167</v>
      </c>
      <c r="C772" t="s">
        <v>14</v>
      </c>
      <c r="D772" t="s">
        <v>165</v>
      </c>
      <c r="E772" t="s">
        <v>171</v>
      </c>
      <c r="F772" t="s">
        <v>163</v>
      </c>
      <c r="G772" s="177">
        <v>-47.51</v>
      </c>
      <c r="H772" s="60">
        <v>45735</v>
      </c>
      <c r="I772" s="60">
        <v>45735</v>
      </c>
      <c r="J772" t="s">
        <v>163</v>
      </c>
      <c r="K772" t="s">
        <v>170</v>
      </c>
      <c r="L772" s="160">
        <v>45717</v>
      </c>
      <c r="M772" s="52">
        <f>IF(H772&gt;0,IF(COUNTIF($A$2:A772,A772)&gt;1,0,1),0)</f>
        <v>0</v>
      </c>
    </row>
    <row r="773" spans="1:13" ht="12.75" customHeight="1" x14ac:dyDescent="0.25">
      <c r="A773" t="s">
        <v>973</v>
      </c>
      <c r="B773" t="s">
        <v>167</v>
      </c>
      <c r="C773" t="s">
        <v>14</v>
      </c>
      <c r="D773" t="s">
        <v>165</v>
      </c>
      <c r="E773" t="s">
        <v>171</v>
      </c>
      <c r="F773" t="s">
        <v>163</v>
      </c>
      <c r="G773" s="177">
        <v>-173.53</v>
      </c>
      <c r="H773" s="60">
        <v>45735</v>
      </c>
      <c r="I773" s="60">
        <v>45735</v>
      </c>
      <c r="J773" t="s">
        <v>163</v>
      </c>
      <c r="K773" t="s">
        <v>170</v>
      </c>
      <c r="L773" s="160">
        <v>45717</v>
      </c>
      <c r="M773" s="52">
        <f>IF(H773&gt;0,IF(COUNTIF($A$2:A773,A773)&gt;1,0,1),0)</f>
        <v>0</v>
      </c>
    </row>
    <row r="774" spans="1:13" ht="12.75" customHeight="1" x14ac:dyDescent="0.25">
      <c r="A774" t="s">
        <v>967</v>
      </c>
      <c r="B774" t="s">
        <v>167</v>
      </c>
      <c r="C774" t="s">
        <v>14</v>
      </c>
      <c r="D774" t="s">
        <v>165</v>
      </c>
      <c r="E774" t="s">
        <v>171</v>
      </c>
      <c r="F774" t="s">
        <v>163</v>
      </c>
      <c r="G774" s="177">
        <v>-129.84</v>
      </c>
      <c r="H774" s="60">
        <v>45736</v>
      </c>
      <c r="I774" s="60">
        <v>45736</v>
      </c>
      <c r="J774" t="s">
        <v>163</v>
      </c>
      <c r="K774" t="s">
        <v>170</v>
      </c>
      <c r="L774" s="160">
        <v>45717</v>
      </c>
      <c r="M774" s="52">
        <f>IF(H774&gt;0,IF(COUNTIF($A$2:A774,A774)&gt;1,0,1),0)</f>
        <v>0</v>
      </c>
    </row>
    <row r="775" spans="1:13" ht="12.75" customHeight="1" x14ac:dyDescent="0.25">
      <c r="A775" t="s">
        <v>966</v>
      </c>
      <c r="B775" t="s">
        <v>167</v>
      </c>
      <c r="C775" t="s">
        <v>14</v>
      </c>
      <c r="D775" t="s">
        <v>165</v>
      </c>
      <c r="E775" t="s">
        <v>171</v>
      </c>
      <c r="F775" t="s">
        <v>163</v>
      </c>
      <c r="G775" s="177">
        <v>-3.98</v>
      </c>
      <c r="H775" s="60">
        <v>45736</v>
      </c>
      <c r="I775" s="60">
        <v>45736</v>
      </c>
      <c r="J775" t="s">
        <v>163</v>
      </c>
      <c r="K775" t="s">
        <v>170</v>
      </c>
      <c r="L775" s="160">
        <v>45717</v>
      </c>
      <c r="M775" s="52">
        <f>IF(H775&gt;0,IF(COUNTIF($A$2:A775,A775)&gt;1,0,1),0)</f>
        <v>0</v>
      </c>
    </row>
    <row r="776" spans="1:13" ht="12.75" customHeight="1" x14ac:dyDescent="0.25">
      <c r="A776" t="s">
        <v>965</v>
      </c>
      <c r="B776" t="s">
        <v>167</v>
      </c>
      <c r="C776" t="s">
        <v>14</v>
      </c>
      <c r="D776" t="s">
        <v>165</v>
      </c>
      <c r="E776" t="s">
        <v>171</v>
      </c>
      <c r="F776" t="s">
        <v>163</v>
      </c>
      <c r="G776" s="177">
        <v>-121.87</v>
      </c>
      <c r="H776" s="60">
        <v>45736</v>
      </c>
      <c r="I776" s="60">
        <v>45736</v>
      </c>
      <c r="J776" t="s">
        <v>163</v>
      </c>
      <c r="K776" t="s">
        <v>170</v>
      </c>
      <c r="L776" s="160">
        <v>45717</v>
      </c>
      <c r="M776" s="52">
        <f>IF(H776&gt;0,IF(COUNTIF($A$2:A776,A776)&gt;1,0,1),0)</f>
        <v>0</v>
      </c>
    </row>
    <row r="777" spans="1:13" ht="12.75" customHeight="1" x14ac:dyDescent="0.25">
      <c r="A777" t="s">
        <v>964</v>
      </c>
      <c r="B777" t="s">
        <v>167</v>
      </c>
      <c r="C777" t="s">
        <v>14</v>
      </c>
      <c r="D777" t="s">
        <v>165</v>
      </c>
      <c r="E777" t="s">
        <v>171</v>
      </c>
      <c r="F777" t="s">
        <v>163</v>
      </c>
      <c r="G777" s="177">
        <v>-3782.07</v>
      </c>
      <c r="H777" s="60">
        <v>45736</v>
      </c>
      <c r="I777" s="60">
        <v>45736</v>
      </c>
      <c r="J777" t="s">
        <v>163</v>
      </c>
      <c r="K777" t="s">
        <v>170</v>
      </c>
      <c r="L777" s="160">
        <v>45717</v>
      </c>
      <c r="M777" s="52">
        <f>IF(H777&gt;0,IF(COUNTIF($A$2:A777,A777)&gt;1,0,1),0)</f>
        <v>0</v>
      </c>
    </row>
    <row r="778" spans="1:13" ht="12.75" customHeight="1" x14ac:dyDescent="0.25">
      <c r="A778" t="s">
        <v>974</v>
      </c>
      <c r="B778" t="s">
        <v>167</v>
      </c>
      <c r="C778" t="s">
        <v>14</v>
      </c>
      <c r="D778" t="s">
        <v>165</v>
      </c>
      <c r="E778" t="s">
        <v>171</v>
      </c>
      <c r="F778" t="s">
        <v>163</v>
      </c>
      <c r="G778" s="177">
        <v>-361.52</v>
      </c>
      <c r="H778" s="60">
        <v>45737</v>
      </c>
      <c r="I778" s="60">
        <v>45737</v>
      </c>
      <c r="J778" t="s">
        <v>163</v>
      </c>
      <c r="K778" t="s">
        <v>170</v>
      </c>
      <c r="L778" s="160">
        <v>45717</v>
      </c>
      <c r="M778" s="52">
        <f>IF(H778&gt;0,IF(COUNTIF($A$2:A778,A778)&gt;1,0,1),0)</f>
        <v>0</v>
      </c>
    </row>
    <row r="779" spans="1:13" ht="12.75" customHeight="1" x14ac:dyDescent="0.25">
      <c r="A779" t="s">
        <v>974</v>
      </c>
      <c r="B779" t="s">
        <v>167</v>
      </c>
      <c r="C779" t="s">
        <v>14</v>
      </c>
      <c r="D779" t="s">
        <v>165</v>
      </c>
      <c r="E779" t="s">
        <v>171</v>
      </c>
      <c r="F779" t="s">
        <v>163</v>
      </c>
      <c r="G779" s="177">
        <v>-305.74</v>
      </c>
      <c r="H779" s="60">
        <v>45737</v>
      </c>
      <c r="I779" s="60">
        <v>45737</v>
      </c>
      <c r="J779" t="s">
        <v>163</v>
      </c>
      <c r="K779" t="s">
        <v>170</v>
      </c>
      <c r="L779" s="160">
        <v>45717</v>
      </c>
      <c r="M779" s="52">
        <f>IF(H779&gt;0,IF(COUNTIF($A$2:A779,A779)&gt;1,0,1),0)</f>
        <v>0</v>
      </c>
    </row>
    <row r="780" spans="1:13" ht="12.75" customHeight="1" x14ac:dyDescent="0.25">
      <c r="A780" t="s">
        <v>189</v>
      </c>
      <c r="B780" t="s">
        <v>167</v>
      </c>
      <c r="C780" t="s">
        <v>14</v>
      </c>
      <c r="D780" t="s">
        <v>165</v>
      </c>
      <c r="E780" t="s">
        <v>171</v>
      </c>
      <c r="F780" t="s">
        <v>163</v>
      </c>
      <c r="G780" s="177">
        <v>-32.020000000000003</v>
      </c>
      <c r="H780" s="60">
        <v>45740</v>
      </c>
      <c r="I780" s="60">
        <v>45740</v>
      </c>
      <c r="J780" t="s">
        <v>163</v>
      </c>
      <c r="K780" t="s">
        <v>170</v>
      </c>
      <c r="L780" s="160">
        <v>45717</v>
      </c>
      <c r="M780" s="52">
        <f>IF(H780&gt;0,IF(COUNTIF($A$2:A780,A780)&gt;1,0,1),0)</f>
        <v>0</v>
      </c>
    </row>
    <row r="781" spans="1:13" ht="12.75" customHeight="1" x14ac:dyDescent="0.25">
      <c r="A781" t="s">
        <v>607</v>
      </c>
      <c r="B781" t="s">
        <v>167</v>
      </c>
      <c r="C781" t="s">
        <v>166</v>
      </c>
      <c r="D781" t="s">
        <v>165</v>
      </c>
      <c r="E781" t="s">
        <v>164</v>
      </c>
      <c r="F781" t="s">
        <v>163</v>
      </c>
      <c r="G781" s="177">
        <v>1050.48</v>
      </c>
      <c r="H781" s="60">
        <v>45720</v>
      </c>
      <c r="I781" s="60">
        <v>45702</v>
      </c>
      <c r="J781" t="s">
        <v>163</v>
      </c>
      <c r="K781" t="s">
        <v>162</v>
      </c>
      <c r="L781" s="160">
        <v>45717</v>
      </c>
      <c r="M781" s="52">
        <f>IF(H781&gt;0,IF(COUNTIF($A$2:A781,A781)&gt;1,0,1),0)</f>
        <v>0</v>
      </c>
    </row>
    <row r="782" spans="1:13" ht="12.75" customHeight="1" x14ac:dyDescent="0.25">
      <c r="A782" t="s">
        <v>974</v>
      </c>
      <c r="B782" t="s">
        <v>167</v>
      </c>
      <c r="C782" t="s">
        <v>166</v>
      </c>
      <c r="D782" t="s">
        <v>165</v>
      </c>
      <c r="E782" t="s">
        <v>164</v>
      </c>
      <c r="F782" t="s">
        <v>163</v>
      </c>
      <c r="G782" s="177">
        <v>1295.28</v>
      </c>
      <c r="H782" s="60">
        <v>45737</v>
      </c>
      <c r="I782" s="60">
        <v>45639</v>
      </c>
      <c r="J782" t="s">
        <v>163</v>
      </c>
      <c r="K782" t="s">
        <v>162</v>
      </c>
      <c r="L782" s="160">
        <v>45717</v>
      </c>
      <c r="M782" s="52">
        <f>IF(H782&gt;0,IF(COUNTIF($A$2:A782,A782)&gt;1,0,1),0)</f>
        <v>0</v>
      </c>
    </row>
    <row r="783" spans="1:13" ht="12.75" customHeight="1" x14ac:dyDescent="0.25">
      <c r="A783" t="s">
        <v>169</v>
      </c>
      <c r="B783" t="s">
        <v>167</v>
      </c>
      <c r="C783" t="s">
        <v>14</v>
      </c>
      <c r="D783" t="s">
        <v>165</v>
      </c>
      <c r="E783" t="s">
        <v>171</v>
      </c>
      <c r="F783" t="s">
        <v>163</v>
      </c>
      <c r="G783" s="177">
        <v>-67.14</v>
      </c>
      <c r="H783" s="60">
        <v>45754</v>
      </c>
      <c r="I783" s="60">
        <v>45754</v>
      </c>
      <c r="J783" t="s">
        <v>163</v>
      </c>
      <c r="K783" t="s">
        <v>170</v>
      </c>
      <c r="L783" s="160">
        <v>45748</v>
      </c>
      <c r="M783" s="52">
        <f>IF(H783&gt;0,IF(COUNTIF($A$2:A783,A783)&gt;1,0,1),0)</f>
        <v>0</v>
      </c>
    </row>
    <row r="784" spans="1:13" ht="12.75" customHeight="1" x14ac:dyDescent="0.25">
      <c r="A784" t="s">
        <v>3254</v>
      </c>
      <c r="B784" t="s">
        <v>167</v>
      </c>
      <c r="C784" t="s">
        <v>14</v>
      </c>
      <c r="D784" t="s">
        <v>165</v>
      </c>
      <c r="E784" t="s">
        <v>171</v>
      </c>
      <c r="F784" t="s">
        <v>163</v>
      </c>
      <c r="G784" s="177">
        <v>-50.61</v>
      </c>
      <c r="H784" s="60">
        <v>45754</v>
      </c>
      <c r="I784" s="60">
        <v>45754</v>
      </c>
      <c r="J784" t="s">
        <v>163</v>
      </c>
      <c r="K784" t="s">
        <v>170</v>
      </c>
      <c r="L784" s="160">
        <v>45748</v>
      </c>
      <c r="M784" s="52">
        <f>IF(H784&gt;0,IF(COUNTIF($A$2:A784,A784)&gt;1,0,1),0)</f>
        <v>1</v>
      </c>
    </row>
    <row r="785" spans="1:13" ht="12.75" customHeight="1" x14ac:dyDescent="0.25">
      <c r="A785" t="s">
        <v>205</v>
      </c>
      <c r="B785" t="s">
        <v>167</v>
      </c>
      <c r="C785" t="s">
        <v>14</v>
      </c>
      <c r="D785" t="s">
        <v>165</v>
      </c>
      <c r="E785" t="s">
        <v>171</v>
      </c>
      <c r="F785" t="s">
        <v>163</v>
      </c>
      <c r="G785" s="177">
        <v>-112.59</v>
      </c>
      <c r="H785" s="60">
        <v>45754</v>
      </c>
      <c r="I785" s="60">
        <v>45754</v>
      </c>
      <c r="J785" t="s">
        <v>163</v>
      </c>
      <c r="K785" t="s">
        <v>170</v>
      </c>
      <c r="L785" s="160">
        <v>45748</v>
      </c>
      <c r="M785" s="52">
        <f>IF(H785&gt;0,IF(COUNTIF($A$2:A785,A785)&gt;1,0,1),0)</f>
        <v>0</v>
      </c>
    </row>
    <row r="786" spans="1:13" ht="12.75" customHeight="1" x14ac:dyDescent="0.25">
      <c r="A786" t="s">
        <v>204</v>
      </c>
      <c r="B786" t="s">
        <v>167</v>
      </c>
      <c r="C786" t="s">
        <v>14</v>
      </c>
      <c r="D786" t="s">
        <v>165</v>
      </c>
      <c r="E786" t="s">
        <v>171</v>
      </c>
      <c r="F786" t="s">
        <v>163</v>
      </c>
      <c r="G786" s="177">
        <v>-1412</v>
      </c>
      <c r="H786" s="60">
        <v>45754</v>
      </c>
      <c r="I786" s="60">
        <v>45754</v>
      </c>
      <c r="J786" t="s">
        <v>163</v>
      </c>
      <c r="K786" t="s">
        <v>170</v>
      </c>
      <c r="L786" s="160">
        <v>45748</v>
      </c>
      <c r="M786" s="52">
        <f>IF(H786&gt;0,IF(COUNTIF($A$2:A786,A786)&gt;1,0,1),0)</f>
        <v>0</v>
      </c>
    </row>
    <row r="787" spans="1:13" ht="12.75" customHeight="1" x14ac:dyDescent="0.25">
      <c r="A787" t="s">
        <v>203</v>
      </c>
      <c r="B787" t="s">
        <v>167</v>
      </c>
      <c r="C787" t="s">
        <v>14</v>
      </c>
      <c r="D787" t="s">
        <v>165</v>
      </c>
      <c r="E787" t="s">
        <v>171</v>
      </c>
      <c r="F787" t="s">
        <v>163</v>
      </c>
      <c r="G787" s="177">
        <v>-1.03</v>
      </c>
      <c r="H787" s="60">
        <v>45754</v>
      </c>
      <c r="I787" s="60">
        <v>45754</v>
      </c>
      <c r="J787" t="s">
        <v>163</v>
      </c>
      <c r="K787" t="s">
        <v>170</v>
      </c>
      <c r="L787" s="160">
        <v>45748</v>
      </c>
      <c r="M787" s="52">
        <f>IF(H787&gt;0,IF(COUNTIF($A$2:A787,A787)&gt;1,0,1),0)</f>
        <v>0</v>
      </c>
    </row>
    <row r="788" spans="1:13" ht="12.75" customHeight="1" x14ac:dyDescent="0.25">
      <c r="A788" t="s">
        <v>215</v>
      </c>
      <c r="B788" t="s">
        <v>167</v>
      </c>
      <c r="C788" t="s">
        <v>14</v>
      </c>
      <c r="D788" t="s">
        <v>165</v>
      </c>
      <c r="E788" t="s">
        <v>171</v>
      </c>
      <c r="F788" t="s">
        <v>163</v>
      </c>
      <c r="G788" s="177">
        <v>-229.31</v>
      </c>
      <c r="H788" s="60">
        <v>45754</v>
      </c>
      <c r="I788" s="60">
        <v>45754</v>
      </c>
      <c r="J788" t="s">
        <v>163</v>
      </c>
      <c r="K788" t="s">
        <v>170</v>
      </c>
      <c r="L788" s="160">
        <v>45748</v>
      </c>
      <c r="M788" s="52">
        <f>IF(H788&gt;0,IF(COUNTIF($A$2:A788,A788)&gt;1,0,1),0)</f>
        <v>0</v>
      </c>
    </row>
    <row r="789" spans="1:13" customFormat="1" x14ac:dyDescent="0.25">
      <c r="A789" t="s">
        <v>214</v>
      </c>
      <c r="B789" t="s">
        <v>167</v>
      </c>
      <c r="C789" t="s">
        <v>14</v>
      </c>
      <c r="D789" t="s">
        <v>165</v>
      </c>
      <c r="E789" t="s">
        <v>171</v>
      </c>
      <c r="F789" t="s">
        <v>163</v>
      </c>
      <c r="G789" s="177">
        <v>-134.28</v>
      </c>
      <c r="H789" s="60">
        <v>45754</v>
      </c>
      <c r="I789" s="60">
        <v>45754</v>
      </c>
      <c r="J789" t="s">
        <v>163</v>
      </c>
      <c r="K789" t="s">
        <v>170</v>
      </c>
      <c r="L789" s="160">
        <v>45748</v>
      </c>
      <c r="M789" s="52">
        <f>IF(H789&gt;0,IF(COUNTIF($A$2:A789,A789)&gt;1,0,1),0)</f>
        <v>0</v>
      </c>
    </row>
    <row r="790" spans="1:13" customFormat="1" x14ac:dyDescent="0.25">
      <c r="A790" t="s">
        <v>198</v>
      </c>
      <c r="B790" t="s">
        <v>167</v>
      </c>
      <c r="C790" t="s">
        <v>14</v>
      </c>
      <c r="D790" t="s">
        <v>165</v>
      </c>
      <c r="E790" t="s">
        <v>171</v>
      </c>
      <c r="F790" t="s">
        <v>163</v>
      </c>
      <c r="G790" s="177">
        <v>-20.66</v>
      </c>
      <c r="H790" s="60">
        <v>45754</v>
      </c>
      <c r="I790" s="60">
        <v>45754</v>
      </c>
      <c r="J790" t="s">
        <v>163</v>
      </c>
      <c r="K790" t="s">
        <v>170</v>
      </c>
      <c r="L790" s="160">
        <v>45748</v>
      </c>
      <c r="M790" s="52">
        <f>IF(H790&gt;0,IF(COUNTIF($A$2:A790,A790)&gt;1,0,1),0)</f>
        <v>0</v>
      </c>
    </row>
    <row r="791" spans="1:13" customFormat="1" x14ac:dyDescent="0.25">
      <c r="A791" t="s">
        <v>212</v>
      </c>
      <c r="B791" t="s">
        <v>167</v>
      </c>
      <c r="C791" t="s">
        <v>14</v>
      </c>
      <c r="D791" t="s">
        <v>165</v>
      </c>
      <c r="E791" t="s">
        <v>171</v>
      </c>
      <c r="F791" t="s">
        <v>163</v>
      </c>
      <c r="G791" s="177">
        <v>-20.66</v>
      </c>
      <c r="H791" s="60">
        <v>45757</v>
      </c>
      <c r="I791" s="60">
        <v>45757</v>
      </c>
      <c r="J791" t="s">
        <v>163</v>
      </c>
      <c r="K791" t="s">
        <v>170</v>
      </c>
      <c r="L791" s="160">
        <v>45748</v>
      </c>
      <c r="M791" s="52">
        <f>IF(H791&gt;0,IF(COUNTIF($A$2:A791,A791)&gt;1,0,1),0)</f>
        <v>0</v>
      </c>
    </row>
    <row r="792" spans="1:13" customFormat="1" x14ac:dyDescent="0.25">
      <c r="A792" t="s">
        <v>211</v>
      </c>
      <c r="B792" t="s">
        <v>167</v>
      </c>
      <c r="C792" t="s">
        <v>14</v>
      </c>
      <c r="D792" t="s">
        <v>165</v>
      </c>
      <c r="E792" t="s">
        <v>171</v>
      </c>
      <c r="F792" t="s">
        <v>163</v>
      </c>
      <c r="G792" s="177">
        <v>-169.4</v>
      </c>
      <c r="H792" s="60">
        <v>45757</v>
      </c>
      <c r="I792" s="60">
        <v>45757</v>
      </c>
      <c r="J792" t="s">
        <v>163</v>
      </c>
      <c r="K792" t="s">
        <v>170</v>
      </c>
      <c r="L792" s="160">
        <v>45748</v>
      </c>
      <c r="M792" s="52">
        <f>IF(H792&gt;0,IF(COUNTIF($A$2:A792,A792)&gt;1,0,1),0)</f>
        <v>0</v>
      </c>
    </row>
    <row r="793" spans="1:13" customFormat="1" x14ac:dyDescent="0.25">
      <c r="A793" t="s">
        <v>202</v>
      </c>
      <c r="B793" t="s">
        <v>167</v>
      </c>
      <c r="C793" t="s">
        <v>14</v>
      </c>
      <c r="D793" t="s">
        <v>165</v>
      </c>
      <c r="E793" t="s">
        <v>171</v>
      </c>
      <c r="F793" t="s">
        <v>163</v>
      </c>
      <c r="G793" s="177">
        <v>-35.119999999999997</v>
      </c>
      <c r="H793" s="60">
        <v>45757</v>
      </c>
      <c r="I793" s="60">
        <v>45757</v>
      </c>
      <c r="J793" t="s">
        <v>163</v>
      </c>
      <c r="K793" t="s">
        <v>170</v>
      </c>
      <c r="L793" s="160">
        <v>45748</v>
      </c>
      <c r="M793" s="52">
        <f>IF(H793&gt;0,IF(COUNTIF($A$2:A793,A793)&gt;1,0,1),0)</f>
        <v>0</v>
      </c>
    </row>
    <row r="794" spans="1:13" customFormat="1" x14ac:dyDescent="0.25">
      <c r="A794" t="s">
        <v>201</v>
      </c>
      <c r="B794" t="s">
        <v>167</v>
      </c>
      <c r="C794" t="s">
        <v>14</v>
      </c>
      <c r="D794" t="s">
        <v>165</v>
      </c>
      <c r="E794" t="s">
        <v>171</v>
      </c>
      <c r="F794" t="s">
        <v>163</v>
      </c>
      <c r="G794" s="177">
        <v>-158.04</v>
      </c>
      <c r="H794" s="60">
        <v>45757</v>
      </c>
      <c r="I794" s="60">
        <v>45757</v>
      </c>
      <c r="J794" t="s">
        <v>163</v>
      </c>
      <c r="K794" t="s">
        <v>170</v>
      </c>
      <c r="L794" s="160">
        <v>45748</v>
      </c>
      <c r="M794" s="52">
        <f>IF(H794&gt;0,IF(COUNTIF($A$2:A794,A794)&gt;1,0,1),0)</f>
        <v>0</v>
      </c>
    </row>
    <row r="795" spans="1:13" customFormat="1" x14ac:dyDescent="0.25">
      <c r="A795" t="s">
        <v>213</v>
      </c>
      <c r="B795" t="s">
        <v>167</v>
      </c>
      <c r="C795" t="s">
        <v>14</v>
      </c>
      <c r="D795" t="s">
        <v>165</v>
      </c>
      <c r="E795" t="s">
        <v>171</v>
      </c>
      <c r="F795" t="s">
        <v>163</v>
      </c>
      <c r="G795" s="177">
        <v>-16.53</v>
      </c>
      <c r="H795" s="60">
        <v>45757</v>
      </c>
      <c r="I795" s="60">
        <v>45757</v>
      </c>
      <c r="J795" t="s">
        <v>163</v>
      </c>
      <c r="K795" t="s">
        <v>170</v>
      </c>
      <c r="L795" s="160">
        <v>45748</v>
      </c>
      <c r="M795" s="52">
        <f>IF(H795&gt;0,IF(COUNTIF($A$2:A795,A795)&gt;1,0,1),0)</f>
        <v>0</v>
      </c>
    </row>
    <row r="796" spans="1:13" customFormat="1" x14ac:dyDescent="0.25">
      <c r="A796" t="s">
        <v>210</v>
      </c>
      <c r="B796" t="s">
        <v>167</v>
      </c>
      <c r="C796" t="s">
        <v>14</v>
      </c>
      <c r="D796" t="s">
        <v>165</v>
      </c>
      <c r="E796" t="s">
        <v>171</v>
      </c>
      <c r="F796" t="s">
        <v>163</v>
      </c>
      <c r="G796" s="177">
        <v>-383.21</v>
      </c>
      <c r="H796" s="60">
        <v>45757</v>
      </c>
      <c r="I796" s="60">
        <v>45757</v>
      </c>
      <c r="J796" t="s">
        <v>163</v>
      </c>
      <c r="K796" t="s">
        <v>170</v>
      </c>
      <c r="L796" s="160">
        <v>45748</v>
      </c>
      <c r="M796" s="52">
        <f>IF(H796&gt;0,IF(COUNTIF($A$2:A796,A796)&gt;1,0,1),0)</f>
        <v>0</v>
      </c>
    </row>
    <row r="797" spans="1:13" customFormat="1" x14ac:dyDescent="0.25">
      <c r="A797" t="s">
        <v>3253</v>
      </c>
      <c r="B797" t="s">
        <v>167</v>
      </c>
      <c r="C797" t="s">
        <v>14</v>
      </c>
      <c r="D797" t="s">
        <v>165</v>
      </c>
      <c r="E797" t="s">
        <v>171</v>
      </c>
      <c r="F797" t="s">
        <v>163</v>
      </c>
      <c r="G797" s="177">
        <v>-19.63</v>
      </c>
      <c r="H797" s="60">
        <v>45757</v>
      </c>
      <c r="I797" s="60">
        <v>45757</v>
      </c>
      <c r="J797" t="s">
        <v>163</v>
      </c>
      <c r="K797" t="s">
        <v>170</v>
      </c>
      <c r="L797" s="160">
        <v>45748</v>
      </c>
      <c r="M797" s="52">
        <f>IF(H797&gt;0,IF(COUNTIF($A$2:A797,A797)&gt;1,0,1),0)</f>
        <v>1</v>
      </c>
    </row>
    <row r="798" spans="1:13" customFormat="1" x14ac:dyDescent="0.25">
      <c r="A798" t="s">
        <v>209</v>
      </c>
      <c r="B798" t="s">
        <v>167</v>
      </c>
      <c r="C798" t="s">
        <v>14</v>
      </c>
      <c r="D798" t="s">
        <v>165</v>
      </c>
      <c r="E798" t="s">
        <v>171</v>
      </c>
      <c r="F798" t="s">
        <v>163</v>
      </c>
      <c r="G798" s="177">
        <v>-1133.1099999999999</v>
      </c>
      <c r="H798" s="60">
        <v>45757</v>
      </c>
      <c r="I798" s="60">
        <v>45757</v>
      </c>
      <c r="J798" t="s">
        <v>163</v>
      </c>
      <c r="K798" t="s">
        <v>170</v>
      </c>
      <c r="L798" s="160">
        <v>45748</v>
      </c>
      <c r="M798" s="52">
        <f>IF(H798&gt;0,IF(COUNTIF($A$2:A798,A798)&gt;1,0,1),0)</f>
        <v>0</v>
      </c>
    </row>
    <row r="799" spans="1:13" customFormat="1" x14ac:dyDescent="0.25">
      <c r="A799" t="s">
        <v>195</v>
      </c>
      <c r="B799" t="s">
        <v>167</v>
      </c>
      <c r="C799" t="s">
        <v>14</v>
      </c>
      <c r="D799" t="s">
        <v>165</v>
      </c>
      <c r="E799" t="s">
        <v>171</v>
      </c>
      <c r="F799" t="s">
        <v>163</v>
      </c>
      <c r="G799" s="177">
        <v>-1097.99</v>
      </c>
      <c r="H799" s="60">
        <v>45762</v>
      </c>
      <c r="I799" s="60">
        <v>45762</v>
      </c>
      <c r="J799" t="s">
        <v>163</v>
      </c>
      <c r="K799" t="s">
        <v>170</v>
      </c>
      <c r="L799" s="160">
        <v>45748</v>
      </c>
      <c r="M799" s="52">
        <f>IF(H799&gt;0,IF(COUNTIF($A$2:A799,A799)&gt;1,0,1),0)</f>
        <v>0</v>
      </c>
    </row>
    <row r="800" spans="1:13" customFormat="1" x14ac:dyDescent="0.25">
      <c r="A800" t="s">
        <v>194</v>
      </c>
      <c r="B800" t="s">
        <v>167</v>
      </c>
      <c r="C800" t="s">
        <v>14</v>
      </c>
      <c r="D800" t="s">
        <v>165</v>
      </c>
      <c r="E800" t="s">
        <v>171</v>
      </c>
      <c r="F800" t="s">
        <v>163</v>
      </c>
      <c r="G800" s="177">
        <v>-831.5</v>
      </c>
      <c r="H800" s="60">
        <v>45762</v>
      </c>
      <c r="I800" s="60">
        <v>45762</v>
      </c>
      <c r="J800" t="s">
        <v>163</v>
      </c>
      <c r="K800" t="s">
        <v>170</v>
      </c>
      <c r="L800" s="160">
        <v>45748</v>
      </c>
      <c r="M800" s="52">
        <f>IF(H800&gt;0,IF(COUNTIF($A$2:A800,A800)&gt;1,0,1),0)</f>
        <v>0</v>
      </c>
    </row>
    <row r="801" spans="1:13" customFormat="1" x14ac:dyDescent="0.25">
      <c r="A801" t="s">
        <v>200</v>
      </c>
      <c r="B801" t="s">
        <v>167</v>
      </c>
      <c r="C801" t="s">
        <v>14</v>
      </c>
      <c r="D801" t="s">
        <v>165</v>
      </c>
      <c r="E801" t="s">
        <v>171</v>
      </c>
      <c r="F801" t="s">
        <v>163</v>
      </c>
      <c r="G801" s="177">
        <v>-53.71</v>
      </c>
      <c r="H801" s="60">
        <v>45762</v>
      </c>
      <c r="I801" s="60">
        <v>45762</v>
      </c>
      <c r="J801" t="s">
        <v>163</v>
      </c>
      <c r="K801" t="s">
        <v>170</v>
      </c>
      <c r="L801" s="160">
        <v>45748</v>
      </c>
      <c r="M801" s="52">
        <f>IF(H801&gt;0,IF(COUNTIF($A$2:A801,A801)&gt;1,0,1),0)</f>
        <v>0</v>
      </c>
    </row>
    <row r="802" spans="1:13" customFormat="1" x14ac:dyDescent="0.25">
      <c r="A802" t="s">
        <v>199</v>
      </c>
      <c r="B802" t="s">
        <v>167</v>
      </c>
      <c r="C802" t="s">
        <v>14</v>
      </c>
      <c r="D802" t="s">
        <v>165</v>
      </c>
      <c r="E802" t="s">
        <v>171</v>
      </c>
      <c r="F802" t="s">
        <v>163</v>
      </c>
      <c r="G802" s="177">
        <v>-124.98</v>
      </c>
      <c r="H802" s="60">
        <v>45762</v>
      </c>
      <c r="I802" s="60">
        <v>45762</v>
      </c>
      <c r="J802" t="s">
        <v>163</v>
      </c>
      <c r="K802" t="s">
        <v>170</v>
      </c>
      <c r="L802" s="160">
        <v>45748</v>
      </c>
      <c r="M802" s="52">
        <f>IF(H802&gt;0,IF(COUNTIF($A$2:A802,A802)&gt;1,0,1),0)</f>
        <v>0</v>
      </c>
    </row>
    <row r="803" spans="1:13" customFormat="1" x14ac:dyDescent="0.25">
      <c r="A803" t="s">
        <v>190</v>
      </c>
      <c r="B803" t="s">
        <v>167</v>
      </c>
      <c r="C803" t="s">
        <v>14</v>
      </c>
      <c r="D803" t="s">
        <v>165</v>
      </c>
      <c r="E803" t="s">
        <v>171</v>
      </c>
      <c r="F803" t="s">
        <v>163</v>
      </c>
      <c r="G803" s="177">
        <v>-97.09</v>
      </c>
      <c r="H803" s="60">
        <v>45763</v>
      </c>
      <c r="I803" s="60">
        <v>45763</v>
      </c>
      <c r="J803" t="s">
        <v>163</v>
      </c>
      <c r="K803" t="s">
        <v>170</v>
      </c>
      <c r="L803" s="160">
        <v>45748</v>
      </c>
      <c r="M803" s="52">
        <f>IF(H803&gt;0,IF(COUNTIF($A$2:A803,A803)&gt;1,0,1),0)</f>
        <v>0</v>
      </c>
    </row>
    <row r="804" spans="1:13" customFormat="1" x14ac:dyDescent="0.25">
      <c r="A804" t="s">
        <v>179</v>
      </c>
      <c r="B804" t="s">
        <v>167</v>
      </c>
      <c r="C804" t="s">
        <v>14</v>
      </c>
      <c r="D804" t="s">
        <v>165</v>
      </c>
      <c r="E804" t="s">
        <v>171</v>
      </c>
      <c r="F804" t="s">
        <v>163</v>
      </c>
      <c r="G804" s="177">
        <v>-25.82</v>
      </c>
      <c r="H804" s="60">
        <v>45763</v>
      </c>
      <c r="I804" s="60">
        <v>45763</v>
      </c>
      <c r="J804" t="s">
        <v>163</v>
      </c>
      <c r="K804" t="s">
        <v>170</v>
      </c>
      <c r="L804" s="160">
        <v>45748</v>
      </c>
      <c r="M804" s="52">
        <f>IF(H804&gt;0,IF(COUNTIF($A$2:A804,A804)&gt;1,0,1),0)</f>
        <v>0</v>
      </c>
    </row>
    <row r="805" spans="1:13" customFormat="1" x14ac:dyDescent="0.25">
      <c r="A805" t="s">
        <v>178</v>
      </c>
      <c r="B805" t="s">
        <v>167</v>
      </c>
      <c r="C805" t="s">
        <v>14</v>
      </c>
      <c r="D805" t="s">
        <v>165</v>
      </c>
      <c r="E805" t="s">
        <v>171</v>
      </c>
      <c r="F805" t="s">
        <v>163</v>
      </c>
      <c r="G805" s="177">
        <v>-478.24</v>
      </c>
      <c r="H805" s="60">
        <v>45763</v>
      </c>
      <c r="I805" s="60">
        <v>45763</v>
      </c>
      <c r="J805" t="s">
        <v>163</v>
      </c>
      <c r="K805" t="s">
        <v>170</v>
      </c>
      <c r="L805" s="160">
        <v>45748</v>
      </c>
      <c r="M805" s="52">
        <f>IF(H805&gt;0,IF(COUNTIF($A$2:A805,A805)&gt;1,0,1),0)</f>
        <v>0</v>
      </c>
    </row>
    <row r="806" spans="1:13" customFormat="1" x14ac:dyDescent="0.25">
      <c r="A806" t="s">
        <v>172</v>
      </c>
      <c r="B806" t="s">
        <v>167</v>
      </c>
      <c r="C806" t="s">
        <v>14</v>
      </c>
      <c r="D806" t="s">
        <v>165</v>
      </c>
      <c r="E806" t="s">
        <v>171</v>
      </c>
      <c r="F806" t="s">
        <v>163</v>
      </c>
      <c r="G806" s="177">
        <v>-1573.27</v>
      </c>
      <c r="H806" s="60">
        <v>45763</v>
      </c>
      <c r="I806" s="60">
        <v>45763</v>
      </c>
      <c r="J806" t="s">
        <v>163</v>
      </c>
      <c r="K806" t="s">
        <v>170</v>
      </c>
      <c r="L806" s="160">
        <v>45748</v>
      </c>
      <c r="M806" s="52">
        <f>IF(H806&gt;0,IF(COUNTIF($A$2:A806,A806)&gt;1,0,1),0)</f>
        <v>0</v>
      </c>
    </row>
    <row r="807" spans="1:13" customFormat="1" x14ac:dyDescent="0.25">
      <c r="A807" t="s">
        <v>2258</v>
      </c>
      <c r="B807" t="s">
        <v>167</v>
      </c>
      <c r="C807" t="s">
        <v>14</v>
      </c>
      <c r="D807" t="s">
        <v>165</v>
      </c>
      <c r="E807" t="s">
        <v>171</v>
      </c>
      <c r="F807" t="s">
        <v>163</v>
      </c>
      <c r="G807" s="177">
        <v>-101.23</v>
      </c>
      <c r="H807" s="60">
        <v>45763</v>
      </c>
      <c r="I807" s="60">
        <v>45763</v>
      </c>
      <c r="J807" t="s">
        <v>163</v>
      </c>
      <c r="K807" t="s">
        <v>170</v>
      </c>
      <c r="L807" s="160">
        <v>45748</v>
      </c>
      <c r="M807" s="52">
        <f>IF(H807&gt;0,IF(COUNTIF($A$2:A807,A807)&gt;1,0,1),0)</f>
        <v>0</v>
      </c>
    </row>
    <row r="808" spans="1:13" customFormat="1" x14ac:dyDescent="0.25">
      <c r="A808" t="s">
        <v>208</v>
      </c>
      <c r="B808" t="s">
        <v>167</v>
      </c>
      <c r="C808" t="s">
        <v>14</v>
      </c>
      <c r="D808" t="s">
        <v>165</v>
      </c>
      <c r="E808" t="s">
        <v>171</v>
      </c>
      <c r="F808" t="s">
        <v>163</v>
      </c>
      <c r="G808" s="177">
        <v>-111.56</v>
      </c>
      <c r="H808" s="60">
        <v>45763</v>
      </c>
      <c r="I808" s="60">
        <v>45763</v>
      </c>
      <c r="J808" t="s">
        <v>163</v>
      </c>
      <c r="K808" t="s">
        <v>170</v>
      </c>
      <c r="L808" s="160">
        <v>45748</v>
      </c>
      <c r="M808" s="52">
        <f>IF(H808&gt;0,IF(COUNTIF($A$2:A808,A808)&gt;1,0,1),0)</f>
        <v>0</v>
      </c>
    </row>
    <row r="809" spans="1:13" customFormat="1" x14ac:dyDescent="0.25">
      <c r="A809" t="s">
        <v>207</v>
      </c>
      <c r="B809" t="s">
        <v>167</v>
      </c>
      <c r="C809" t="s">
        <v>14</v>
      </c>
      <c r="D809" t="s">
        <v>165</v>
      </c>
      <c r="E809" t="s">
        <v>171</v>
      </c>
      <c r="F809" t="s">
        <v>163</v>
      </c>
      <c r="G809" s="177">
        <v>-177.66</v>
      </c>
      <c r="H809" s="60">
        <v>45763</v>
      </c>
      <c r="I809" s="60">
        <v>45763</v>
      </c>
      <c r="J809" t="s">
        <v>163</v>
      </c>
      <c r="K809" t="s">
        <v>170</v>
      </c>
      <c r="L809" s="160">
        <v>45748</v>
      </c>
      <c r="M809" s="52">
        <f>IF(H809&gt;0,IF(COUNTIF($A$2:A809,A809)&gt;1,0,1),0)</f>
        <v>0</v>
      </c>
    </row>
    <row r="810" spans="1:13" customFormat="1" x14ac:dyDescent="0.25">
      <c r="A810" t="s">
        <v>218</v>
      </c>
      <c r="B810" t="s">
        <v>167</v>
      </c>
      <c r="C810" t="s">
        <v>14</v>
      </c>
      <c r="D810" t="s">
        <v>165</v>
      </c>
      <c r="E810" t="s">
        <v>171</v>
      </c>
      <c r="F810" t="s">
        <v>163</v>
      </c>
      <c r="G810" s="177">
        <v>-698.25</v>
      </c>
      <c r="H810" s="60">
        <v>45763</v>
      </c>
      <c r="I810" s="60">
        <v>45763</v>
      </c>
      <c r="J810" t="s">
        <v>163</v>
      </c>
      <c r="K810" t="s">
        <v>170</v>
      </c>
      <c r="L810" s="160">
        <v>45748</v>
      </c>
      <c r="M810" s="52">
        <f>IF(H810&gt;0,IF(COUNTIF($A$2:A810,A810)&gt;1,0,1),0)</f>
        <v>0</v>
      </c>
    </row>
    <row r="811" spans="1:13" customFormat="1" x14ac:dyDescent="0.25">
      <c r="A811" t="s">
        <v>217</v>
      </c>
      <c r="B811" t="s">
        <v>167</v>
      </c>
      <c r="C811" t="s">
        <v>14</v>
      </c>
      <c r="D811" t="s">
        <v>165</v>
      </c>
      <c r="E811" t="s">
        <v>171</v>
      </c>
      <c r="F811" t="s">
        <v>163</v>
      </c>
      <c r="G811" s="177">
        <v>-86.77</v>
      </c>
      <c r="H811" s="60">
        <v>45763</v>
      </c>
      <c r="I811" s="60">
        <v>45763</v>
      </c>
      <c r="J811" t="s">
        <v>163</v>
      </c>
      <c r="K811" t="s">
        <v>170</v>
      </c>
      <c r="L811" s="160">
        <v>45748</v>
      </c>
      <c r="M811" s="52">
        <f>IF(H811&gt;0,IF(COUNTIF($A$2:A811,A811)&gt;1,0,1),0)</f>
        <v>0</v>
      </c>
    </row>
    <row r="812" spans="1:13" customFormat="1" x14ac:dyDescent="0.25">
      <c r="A812" t="s">
        <v>216</v>
      </c>
      <c r="B812" t="s">
        <v>167</v>
      </c>
      <c r="C812" t="s">
        <v>14</v>
      </c>
      <c r="D812" t="s">
        <v>165</v>
      </c>
      <c r="E812" t="s">
        <v>171</v>
      </c>
      <c r="F812" t="s">
        <v>163</v>
      </c>
      <c r="G812" s="177">
        <v>-39.25</v>
      </c>
      <c r="H812" s="60">
        <v>45763</v>
      </c>
      <c r="I812" s="60">
        <v>45763</v>
      </c>
      <c r="J812" t="s">
        <v>163</v>
      </c>
      <c r="K812" t="s">
        <v>170</v>
      </c>
      <c r="L812" s="160">
        <v>45748</v>
      </c>
      <c r="M812" s="52">
        <f>IF(H812&gt;0,IF(COUNTIF($A$2:A812,A812)&gt;1,0,1),0)</f>
        <v>0</v>
      </c>
    </row>
    <row r="813" spans="1:13" customFormat="1" x14ac:dyDescent="0.25">
      <c r="A813" t="s">
        <v>197</v>
      </c>
      <c r="B813" t="s">
        <v>167</v>
      </c>
      <c r="C813" t="s">
        <v>14</v>
      </c>
      <c r="D813" t="s">
        <v>165</v>
      </c>
      <c r="E813" t="s">
        <v>171</v>
      </c>
      <c r="F813" t="s">
        <v>163</v>
      </c>
      <c r="G813" s="177">
        <v>-53.71</v>
      </c>
      <c r="H813" s="60">
        <v>45764</v>
      </c>
      <c r="I813" s="60">
        <v>45764</v>
      </c>
      <c r="J813" t="s">
        <v>163</v>
      </c>
      <c r="K813" t="s">
        <v>170</v>
      </c>
      <c r="L813" s="160">
        <v>45748</v>
      </c>
      <c r="M813" s="52">
        <f>IF(H813&gt;0,IF(COUNTIF($A$2:A813,A813)&gt;1,0,1),0)</f>
        <v>0</v>
      </c>
    </row>
    <row r="814" spans="1:13" customFormat="1" x14ac:dyDescent="0.25">
      <c r="A814" t="s">
        <v>174</v>
      </c>
      <c r="B814" t="s">
        <v>167</v>
      </c>
      <c r="C814" t="s">
        <v>14</v>
      </c>
      <c r="D814" t="s">
        <v>165</v>
      </c>
      <c r="E814" t="s">
        <v>171</v>
      </c>
      <c r="F814" t="s">
        <v>163</v>
      </c>
      <c r="G814" s="177">
        <v>-1475.01</v>
      </c>
      <c r="H814" s="60">
        <v>45764</v>
      </c>
      <c r="I814" s="60">
        <v>45764</v>
      </c>
      <c r="J814" t="s">
        <v>163</v>
      </c>
      <c r="K814" t="s">
        <v>170</v>
      </c>
      <c r="L814" s="160">
        <v>45748</v>
      </c>
      <c r="M814" s="52">
        <f>IF(H814&gt;0,IF(COUNTIF($A$2:A814,A814)&gt;1,0,1),0)</f>
        <v>0</v>
      </c>
    </row>
    <row r="815" spans="1:13" customFormat="1" x14ac:dyDescent="0.25">
      <c r="A815" t="s">
        <v>173</v>
      </c>
      <c r="B815" t="s">
        <v>167</v>
      </c>
      <c r="C815" t="s">
        <v>14</v>
      </c>
      <c r="D815" t="s">
        <v>165</v>
      </c>
      <c r="E815" t="s">
        <v>171</v>
      </c>
      <c r="F815" t="s">
        <v>163</v>
      </c>
      <c r="G815" s="177">
        <v>-222.08</v>
      </c>
      <c r="H815" s="60">
        <v>45764</v>
      </c>
      <c r="I815" s="60">
        <v>45764</v>
      </c>
      <c r="J815" t="s">
        <v>163</v>
      </c>
      <c r="K815" t="s">
        <v>170</v>
      </c>
      <c r="L815" s="160">
        <v>45748</v>
      </c>
      <c r="M815" s="52">
        <f>IF(H815&gt;0,IF(COUNTIF($A$2:A815,A815)&gt;1,0,1),0)</f>
        <v>0</v>
      </c>
    </row>
    <row r="816" spans="1:13" customFormat="1" x14ac:dyDescent="0.25">
      <c r="A816" t="s">
        <v>193</v>
      </c>
      <c r="B816" t="s">
        <v>167</v>
      </c>
      <c r="C816" t="s">
        <v>14</v>
      </c>
      <c r="D816" t="s">
        <v>165</v>
      </c>
      <c r="E816" t="s">
        <v>171</v>
      </c>
      <c r="F816" t="s">
        <v>163</v>
      </c>
      <c r="G816" s="177">
        <v>-868.69</v>
      </c>
      <c r="H816" s="60">
        <v>45769</v>
      </c>
      <c r="I816" s="60">
        <v>45769</v>
      </c>
      <c r="J816" t="s">
        <v>163</v>
      </c>
      <c r="K816" t="s">
        <v>170</v>
      </c>
      <c r="L816" s="160">
        <v>45748</v>
      </c>
      <c r="M816" s="52">
        <f>IF(H816&gt;0,IF(COUNTIF($A$2:A816,A816)&gt;1,0,1),0)</f>
        <v>0</v>
      </c>
    </row>
    <row r="817" spans="1:13" customFormat="1" x14ac:dyDescent="0.25">
      <c r="A817" t="s">
        <v>192</v>
      </c>
      <c r="B817" t="s">
        <v>167</v>
      </c>
      <c r="C817" t="s">
        <v>14</v>
      </c>
      <c r="D817" t="s">
        <v>165</v>
      </c>
      <c r="E817" t="s">
        <v>171</v>
      </c>
      <c r="F817" t="s">
        <v>163</v>
      </c>
      <c r="G817" s="177">
        <v>-71.27</v>
      </c>
      <c r="H817" s="60">
        <v>45769</v>
      </c>
      <c r="I817" s="60">
        <v>45769</v>
      </c>
      <c r="J817" t="s">
        <v>163</v>
      </c>
      <c r="K817" t="s">
        <v>170</v>
      </c>
      <c r="L817" s="160">
        <v>45748</v>
      </c>
      <c r="M817" s="52">
        <f>IF(H817&gt;0,IF(COUNTIF($A$2:A817,A817)&gt;1,0,1),0)</f>
        <v>0</v>
      </c>
    </row>
    <row r="818" spans="1:13" customFormat="1" x14ac:dyDescent="0.25">
      <c r="A818" t="s">
        <v>3252</v>
      </c>
      <c r="B818" t="s">
        <v>167</v>
      </c>
      <c r="C818" t="s">
        <v>14</v>
      </c>
      <c r="D818" t="s">
        <v>165</v>
      </c>
      <c r="E818" t="s">
        <v>171</v>
      </c>
      <c r="F818" t="s">
        <v>163</v>
      </c>
      <c r="G818" s="177">
        <v>-1795.21</v>
      </c>
      <c r="H818" s="60">
        <v>45770</v>
      </c>
      <c r="I818" s="60">
        <v>45770</v>
      </c>
      <c r="J818" t="s">
        <v>163</v>
      </c>
      <c r="K818" t="s">
        <v>170</v>
      </c>
      <c r="L818" s="160">
        <v>45748</v>
      </c>
      <c r="M818" s="52">
        <f>IF(H818&gt;0,IF(COUNTIF($A$2:A818,A818)&gt;1,0,1),0)</f>
        <v>1</v>
      </c>
    </row>
    <row r="819" spans="1:13" customFormat="1" x14ac:dyDescent="0.25">
      <c r="A819" t="s">
        <v>191</v>
      </c>
      <c r="B819" t="s">
        <v>167</v>
      </c>
      <c r="C819" t="s">
        <v>14</v>
      </c>
      <c r="D819" t="s">
        <v>165</v>
      </c>
      <c r="E819" t="s">
        <v>171</v>
      </c>
      <c r="F819" t="s">
        <v>163</v>
      </c>
      <c r="G819" s="177">
        <v>-15.51</v>
      </c>
      <c r="H819" s="60">
        <v>45770</v>
      </c>
      <c r="I819" s="60">
        <v>45770</v>
      </c>
      <c r="J819" t="s">
        <v>163</v>
      </c>
      <c r="K819" t="s">
        <v>170</v>
      </c>
      <c r="L819" s="160">
        <v>45748</v>
      </c>
      <c r="M819" s="52">
        <f>IF(H819&gt;0,IF(COUNTIF($A$2:A819,A819)&gt;1,0,1),0)</f>
        <v>0</v>
      </c>
    </row>
    <row r="820" spans="1:13" customFormat="1" x14ac:dyDescent="0.25">
      <c r="A820" t="s">
        <v>2257</v>
      </c>
      <c r="B820" t="s">
        <v>167</v>
      </c>
      <c r="C820" t="s">
        <v>14</v>
      </c>
      <c r="D820" t="s">
        <v>165</v>
      </c>
      <c r="E820" t="s">
        <v>171</v>
      </c>
      <c r="F820" t="s">
        <v>163</v>
      </c>
      <c r="G820" s="177">
        <v>-492.7</v>
      </c>
      <c r="H820" s="60">
        <v>45770</v>
      </c>
      <c r="I820" s="60">
        <v>45770</v>
      </c>
      <c r="J820" t="s">
        <v>163</v>
      </c>
      <c r="K820" t="s">
        <v>170</v>
      </c>
      <c r="L820" s="160">
        <v>45748</v>
      </c>
      <c r="M820" s="52">
        <f>IF(H820&gt;0,IF(COUNTIF($A$2:A820,A820)&gt;1,0,1),0)</f>
        <v>0</v>
      </c>
    </row>
    <row r="821" spans="1:13" customFormat="1" x14ac:dyDescent="0.25">
      <c r="A821" t="s">
        <v>187</v>
      </c>
      <c r="B821" t="s">
        <v>167</v>
      </c>
      <c r="C821" t="s">
        <v>14</v>
      </c>
      <c r="D821" t="s">
        <v>165</v>
      </c>
      <c r="E821" t="s">
        <v>171</v>
      </c>
      <c r="F821" t="s">
        <v>163</v>
      </c>
      <c r="G821" s="177">
        <v>-1.03</v>
      </c>
      <c r="H821" s="60">
        <v>45770</v>
      </c>
      <c r="I821" s="60">
        <v>45770</v>
      </c>
      <c r="J821" t="s">
        <v>163</v>
      </c>
      <c r="K821" t="s">
        <v>170</v>
      </c>
      <c r="L821" s="160">
        <v>45748</v>
      </c>
      <c r="M821" s="52">
        <f>IF(H821&gt;0,IF(COUNTIF($A$2:A821,A821)&gt;1,0,1),0)</f>
        <v>0</v>
      </c>
    </row>
    <row r="822" spans="1:13" customFormat="1" x14ac:dyDescent="0.25">
      <c r="A822" t="s">
        <v>186</v>
      </c>
      <c r="B822" t="s">
        <v>167</v>
      </c>
      <c r="C822" t="s">
        <v>14</v>
      </c>
      <c r="D822" t="s">
        <v>165</v>
      </c>
      <c r="E822" t="s">
        <v>171</v>
      </c>
      <c r="F822" t="s">
        <v>163</v>
      </c>
      <c r="G822" s="177">
        <v>-58.88</v>
      </c>
      <c r="H822" s="60">
        <v>45770</v>
      </c>
      <c r="I822" s="60">
        <v>45770</v>
      </c>
      <c r="J822" t="s">
        <v>163</v>
      </c>
      <c r="K822" t="s">
        <v>170</v>
      </c>
      <c r="L822" s="160">
        <v>45748</v>
      </c>
      <c r="M822" s="52">
        <f>IF(H822&gt;0,IF(COUNTIF($A$2:A822,A822)&gt;1,0,1),0)</f>
        <v>0</v>
      </c>
    </row>
    <row r="823" spans="1:13" customFormat="1" x14ac:dyDescent="0.25">
      <c r="A823" t="s">
        <v>185</v>
      </c>
      <c r="B823" t="s">
        <v>167</v>
      </c>
      <c r="C823" t="s">
        <v>14</v>
      </c>
      <c r="D823" t="s">
        <v>165</v>
      </c>
      <c r="E823" t="s">
        <v>171</v>
      </c>
      <c r="F823" t="s">
        <v>163</v>
      </c>
      <c r="G823" s="177">
        <v>-1255</v>
      </c>
      <c r="H823" s="60">
        <v>45770</v>
      </c>
      <c r="I823" s="60">
        <v>45770</v>
      </c>
      <c r="J823" t="s">
        <v>163</v>
      </c>
      <c r="K823" t="s">
        <v>170</v>
      </c>
      <c r="L823" s="160">
        <v>45748</v>
      </c>
      <c r="M823" s="52">
        <f>IF(H823&gt;0,IF(COUNTIF($A$2:A823,A823)&gt;1,0,1),0)</f>
        <v>0</v>
      </c>
    </row>
    <row r="824" spans="1:13" customFormat="1" x14ac:dyDescent="0.25">
      <c r="A824" t="s">
        <v>184</v>
      </c>
      <c r="B824" t="s">
        <v>167</v>
      </c>
      <c r="C824" t="s">
        <v>14</v>
      </c>
      <c r="D824" t="s">
        <v>165</v>
      </c>
      <c r="E824" t="s">
        <v>171</v>
      </c>
      <c r="F824" t="s">
        <v>163</v>
      </c>
      <c r="G824" s="177">
        <v>-2420.52</v>
      </c>
      <c r="H824" s="60">
        <v>45770</v>
      </c>
      <c r="I824" s="60">
        <v>45770</v>
      </c>
      <c r="J824" t="s">
        <v>163</v>
      </c>
      <c r="K824" t="s">
        <v>170</v>
      </c>
      <c r="L824" s="160">
        <v>45748</v>
      </c>
      <c r="M824" s="52">
        <f>IF(H824&gt;0,IF(COUNTIF($A$2:A824,A824)&gt;1,0,1),0)</f>
        <v>0</v>
      </c>
    </row>
    <row r="825" spans="1:13" customFormat="1" x14ac:dyDescent="0.25">
      <c r="A825" t="s">
        <v>183</v>
      </c>
      <c r="B825" t="s">
        <v>167</v>
      </c>
      <c r="C825" t="s">
        <v>14</v>
      </c>
      <c r="D825" t="s">
        <v>165</v>
      </c>
      <c r="E825" t="s">
        <v>171</v>
      </c>
      <c r="F825" t="s">
        <v>163</v>
      </c>
      <c r="G825" s="177">
        <v>-114.65</v>
      </c>
      <c r="H825" s="60">
        <v>45770</v>
      </c>
      <c r="I825" s="60">
        <v>45770</v>
      </c>
      <c r="J825" t="s">
        <v>163</v>
      </c>
      <c r="K825" t="s">
        <v>170</v>
      </c>
      <c r="L825" s="160">
        <v>45748</v>
      </c>
      <c r="M825" s="52">
        <f>IF(H825&gt;0,IF(COUNTIF($A$2:A825,A825)&gt;1,0,1),0)</f>
        <v>0</v>
      </c>
    </row>
    <row r="826" spans="1:13" customFormat="1" x14ac:dyDescent="0.25">
      <c r="A826" t="s">
        <v>182</v>
      </c>
      <c r="B826" t="s">
        <v>167</v>
      </c>
      <c r="C826" t="s">
        <v>14</v>
      </c>
      <c r="D826" t="s">
        <v>165</v>
      </c>
      <c r="E826" t="s">
        <v>171</v>
      </c>
      <c r="F826" t="s">
        <v>163</v>
      </c>
      <c r="G826" s="177">
        <v>-254.1</v>
      </c>
      <c r="H826" s="60">
        <v>45770</v>
      </c>
      <c r="I826" s="60">
        <v>45770</v>
      </c>
      <c r="J826" t="s">
        <v>163</v>
      </c>
      <c r="K826" t="s">
        <v>170</v>
      </c>
      <c r="L826" s="160">
        <v>45748</v>
      </c>
      <c r="M826" s="52">
        <f>IF(H826&gt;0,IF(COUNTIF($A$2:A826,A826)&gt;1,0,1),0)</f>
        <v>0</v>
      </c>
    </row>
    <row r="827" spans="1:13" customFormat="1" x14ac:dyDescent="0.25">
      <c r="A827" t="s">
        <v>181</v>
      </c>
      <c r="B827" t="s">
        <v>167</v>
      </c>
      <c r="C827" t="s">
        <v>14</v>
      </c>
      <c r="D827" t="s">
        <v>165</v>
      </c>
      <c r="E827" t="s">
        <v>171</v>
      </c>
      <c r="F827" t="s">
        <v>163</v>
      </c>
      <c r="G827" s="177">
        <v>-124.98</v>
      </c>
      <c r="H827" s="60">
        <v>45770</v>
      </c>
      <c r="I827" s="60">
        <v>45770</v>
      </c>
      <c r="J827" t="s">
        <v>163</v>
      </c>
      <c r="K827" t="s">
        <v>170</v>
      </c>
      <c r="L827" s="160">
        <v>45748</v>
      </c>
      <c r="M827" s="52">
        <f>IF(H827&gt;0,IF(COUNTIF($A$2:A827,A827)&gt;1,0,1),0)</f>
        <v>0</v>
      </c>
    </row>
    <row r="828" spans="1:13" customFormat="1" x14ac:dyDescent="0.25">
      <c r="A828" t="s">
        <v>180</v>
      </c>
      <c r="B828" t="s">
        <v>167</v>
      </c>
      <c r="C828" t="s">
        <v>14</v>
      </c>
      <c r="D828" t="s">
        <v>165</v>
      </c>
      <c r="E828" t="s">
        <v>171</v>
      </c>
      <c r="F828" t="s">
        <v>163</v>
      </c>
      <c r="G828" s="177">
        <v>-74.37</v>
      </c>
      <c r="H828" s="60">
        <v>45770</v>
      </c>
      <c r="I828" s="60">
        <v>45770</v>
      </c>
      <c r="J828" t="s">
        <v>163</v>
      </c>
      <c r="K828" t="s">
        <v>170</v>
      </c>
      <c r="L828" s="160">
        <v>45748</v>
      </c>
      <c r="M828" s="52">
        <f>IF(H828&gt;0,IF(COUNTIF($A$2:A828,A828)&gt;1,0,1),0)</f>
        <v>0</v>
      </c>
    </row>
    <row r="829" spans="1:13" customFormat="1" x14ac:dyDescent="0.25">
      <c r="A829" t="s">
        <v>648</v>
      </c>
      <c r="B829" t="s">
        <v>167</v>
      </c>
      <c r="C829" t="s">
        <v>14</v>
      </c>
      <c r="D829" t="s">
        <v>165</v>
      </c>
      <c r="E829" t="s">
        <v>171</v>
      </c>
      <c r="F829" t="s">
        <v>163</v>
      </c>
      <c r="G829" s="177">
        <v>-648.66999999999996</v>
      </c>
      <c r="H829" s="60">
        <v>45771</v>
      </c>
      <c r="I829" s="60">
        <v>45771</v>
      </c>
      <c r="J829" t="s">
        <v>163</v>
      </c>
      <c r="K829" t="s">
        <v>170</v>
      </c>
      <c r="L829" s="160">
        <v>45748</v>
      </c>
      <c r="M829" s="52">
        <f>IF(H829&gt;0,IF(COUNTIF($A$2:A829,A829)&gt;1,0,1),0)</f>
        <v>0</v>
      </c>
    </row>
    <row r="830" spans="1:13" customFormat="1" x14ac:dyDescent="0.25">
      <c r="A830" t="s">
        <v>188</v>
      </c>
      <c r="B830" t="s">
        <v>167</v>
      </c>
      <c r="C830" t="s">
        <v>14</v>
      </c>
      <c r="D830" t="s">
        <v>165</v>
      </c>
      <c r="E830" t="s">
        <v>171</v>
      </c>
      <c r="F830" t="s">
        <v>163</v>
      </c>
      <c r="G830" s="177">
        <v>-77.47</v>
      </c>
      <c r="H830" s="60">
        <v>45771</v>
      </c>
      <c r="I830" s="60">
        <v>45771</v>
      </c>
      <c r="J830" t="s">
        <v>163</v>
      </c>
      <c r="K830" t="s">
        <v>170</v>
      </c>
      <c r="L830" s="160">
        <v>45748</v>
      </c>
      <c r="M830" s="52">
        <f>IF(H830&gt;0,IF(COUNTIF($A$2:A830,A830)&gt;1,0,1),0)</f>
        <v>0</v>
      </c>
    </row>
    <row r="831" spans="1:13" customFormat="1" x14ac:dyDescent="0.25">
      <c r="A831" t="s">
        <v>652</v>
      </c>
      <c r="B831" t="s">
        <v>167</v>
      </c>
      <c r="C831" t="s">
        <v>14</v>
      </c>
      <c r="D831" t="s">
        <v>165</v>
      </c>
      <c r="E831" t="s">
        <v>171</v>
      </c>
      <c r="F831" t="s">
        <v>163</v>
      </c>
      <c r="G831" s="177">
        <v>-414.2</v>
      </c>
      <c r="H831" s="60">
        <v>45775</v>
      </c>
      <c r="I831" s="60">
        <v>45775</v>
      </c>
      <c r="J831" t="s">
        <v>163</v>
      </c>
      <c r="K831" t="s">
        <v>170</v>
      </c>
      <c r="L831" s="160">
        <v>45748</v>
      </c>
      <c r="M831" s="52">
        <f>IF(H831&gt;0,IF(COUNTIF($A$2:A831,A831)&gt;1,0,1),0)</f>
        <v>0</v>
      </c>
    </row>
    <row r="832" spans="1:13" customFormat="1" x14ac:dyDescent="0.25">
      <c r="A832" t="s">
        <v>651</v>
      </c>
      <c r="B832" t="s">
        <v>167</v>
      </c>
      <c r="C832" t="s">
        <v>14</v>
      </c>
      <c r="D832" t="s">
        <v>165</v>
      </c>
      <c r="E832" t="s">
        <v>171</v>
      </c>
      <c r="F832" t="s">
        <v>163</v>
      </c>
      <c r="G832" s="177">
        <v>-2461.4499999999998</v>
      </c>
      <c r="H832" s="60">
        <v>45775</v>
      </c>
      <c r="I832" s="60">
        <v>45775</v>
      </c>
      <c r="J832" t="s">
        <v>163</v>
      </c>
      <c r="K832" t="s">
        <v>170</v>
      </c>
      <c r="L832" s="160">
        <v>45748</v>
      </c>
      <c r="M832" s="52">
        <f>IF(H832&gt;0,IF(COUNTIF($A$2:A832,A832)&gt;1,0,1),0)</f>
        <v>0</v>
      </c>
    </row>
    <row r="833" spans="1:13" customFormat="1" x14ac:dyDescent="0.25">
      <c r="A833" t="s">
        <v>650</v>
      </c>
      <c r="B833" t="s">
        <v>167</v>
      </c>
      <c r="C833" t="s">
        <v>14</v>
      </c>
      <c r="D833" t="s">
        <v>165</v>
      </c>
      <c r="E833" t="s">
        <v>171</v>
      </c>
      <c r="F833" t="s">
        <v>163</v>
      </c>
      <c r="G833" s="177">
        <v>-162.16999999999999</v>
      </c>
      <c r="H833" s="60">
        <v>45775</v>
      </c>
      <c r="I833" s="60">
        <v>45775</v>
      </c>
      <c r="J833" t="s">
        <v>163</v>
      </c>
      <c r="K833" t="s">
        <v>170</v>
      </c>
      <c r="L833" s="160">
        <v>45748</v>
      </c>
      <c r="M833" s="52">
        <f>IF(H833&gt;0,IF(COUNTIF($A$2:A833,A833)&gt;1,0,1),0)</f>
        <v>0</v>
      </c>
    </row>
    <row r="834" spans="1:13" customFormat="1" x14ac:dyDescent="0.25">
      <c r="A834" t="s">
        <v>649</v>
      </c>
      <c r="B834" t="s">
        <v>167</v>
      </c>
      <c r="C834" t="s">
        <v>14</v>
      </c>
      <c r="D834" t="s">
        <v>165</v>
      </c>
      <c r="E834" t="s">
        <v>171</v>
      </c>
      <c r="F834" t="s">
        <v>163</v>
      </c>
      <c r="G834" s="177">
        <v>-49.58</v>
      </c>
      <c r="H834" s="60">
        <v>45775</v>
      </c>
      <c r="I834" s="60">
        <v>45775</v>
      </c>
      <c r="J834" t="s">
        <v>163</v>
      </c>
      <c r="K834" t="s">
        <v>170</v>
      </c>
      <c r="L834" s="160">
        <v>45748</v>
      </c>
      <c r="M834" s="52">
        <f>IF(H834&gt;0,IF(COUNTIF($A$2:A834,A834)&gt;1,0,1),0)</f>
        <v>0</v>
      </c>
    </row>
    <row r="835" spans="1:13" customFormat="1" x14ac:dyDescent="0.25">
      <c r="A835" t="s">
        <v>640</v>
      </c>
      <c r="B835" t="s">
        <v>167</v>
      </c>
      <c r="C835" t="s">
        <v>14</v>
      </c>
      <c r="D835" t="s">
        <v>165</v>
      </c>
      <c r="E835" t="s">
        <v>171</v>
      </c>
      <c r="F835" t="s">
        <v>163</v>
      </c>
      <c r="G835" s="177">
        <v>-11.36</v>
      </c>
      <c r="H835" s="60">
        <v>45775</v>
      </c>
      <c r="I835" s="60">
        <v>45775</v>
      </c>
      <c r="J835" t="s">
        <v>163</v>
      </c>
      <c r="K835" t="s">
        <v>170</v>
      </c>
      <c r="L835" s="160">
        <v>45748</v>
      </c>
      <c r="M835" s="52">
        <f>IF(H835&gt;0,IF(COUNTIF($A$2:A835,A835)&gt;1,0,1),0)</f>
        <v>0</v>
      </c>
    </row>
    <row r="836" spans="1:13" customFormat="1" x14ac:dyDescent="0.25">
      <c r="A836" t="s">
        <v>2256</v>
      </c>
      <c r="B836" t="s">
        <v>167</v>
      </c>
      <c r="C836" t="s">
        <v>14</v>
      </c>
      <c r="D836" t="s">
        <v>165</v>
      </c>
      <c r="E836" t="s">
        <v>171</v>
      </c>
      <c r="F836" t="s">
        <v>163</v>
      </c>
      <c r="G836" s="177">
        <v>-53.71</v>
      </c>
      <c r="H836" s="60">
        <v>45776</v>
      </c>
      <c r="I836" s="60">
        <v>45776</v>
      </c>
      <c r="J836" t="s">
        <v>163</v>
      </c>
      <c r="K836" t="s">
        <v>170</v>
      </c>
      <c r="L836" s="160">
        <v>45748</v>
      </c>
      <c r="M836" s="52">
        <f>IF(H836&gt;0,IF(COUNTIF($A$2:A836,A836)&gt;1,0,1),0)</f>
        <v>0</v>
      </c>
    </row>
    <row r="837" spans="1:13" customFormat="1" x14ac:dyDescent="0.25">
      <c r="A837" t="s">
        <v>1275</v>
      </c>
      <c r="B837" t="s">
        <v>167</v>
      </c>
      <c r="C837" t="s">
        <v>14</v>
      </c>
      <c r="D837" t="s">
        <v>165</v>
      </c>
      <c r="E837" t="s">
        <v>171</v>
      </c>
      <c r="F837" t="s">
        <v>163</v>
      </c>
      <c r="G837" s="177">
        <v>-963.71</v>
      </c>
      <c r="H837" s="60">
        <v>45776</v>
      </c>
      <c r="I837" s="60">
        <v>45776</v>
      </c>
      <c r="J837" t="s">
        <v>163</v>
      </c>
      <c r="K837" t="s">
        <v>170</v>
      </c>
      <c r="L837" s="160">
        <v>45748</v>
      </c>
      <c r="M837" s="52">
        <f>IF(H837&gt;0,IF(COUNTIF($A$2:A837,A837)&gt;1,0,1),0)</f>
        <v>0</v>
      </c>
    </row>
    <row r="838" spans="1:13" customFormat="1" x14ac:dyDescent="0.25">
      <c r="A838" t="s">
        <v>1274</v>
      </c>
      <c r="B838" t="s">
        <v>167</v>
      </c>
      <c r="C838" t="s">
        <v>14</v>
      </c>
      <c r="D838" t="s">
        <v>165</v>
      </c>
      <c r="E838" t="s">
        <v>171</v>
      </c>
      <c r="F838" t="s">
        <v>163</v>
      </c>
      <c r="G838" s="177">
        <v>-1804.51</v>
      </c>
      <c r="H838" s="60">
        <v>45776</v>
      </c>
      <c r="I838" s="60">
        <v>45776</v>
      </c>
      <c r="J838" t="s">
        <v>163</v>
      </c>
      <c r="K838" t="s">
        <v>170</v>
      </c>
      <c r="L838" s="160">
        <v>45748</v>
      </c>
      <c r="M838" s="52">
        <f>IF(H838&gt;0,IF(COUNTIF($A$2:A838,A838)&gt;1,0,1),0)</f>
        <v>0</v>
      </c>
    </row>
    <row r="839" spans="1:13" customFormat="1" x14ac:dyDescent="0.25">
      <c r="A839" t="s">
        <v>647</v>
      </c>
      <c r="B839" t="s">
        <v>167</v>
      </c>
      <c r="C839" t="s">
        <v>14</v>
      </c>
      <c r="D839" t="s">
        <v>165</v>
      </c>
      <c r="E839" t="s">
        <v>171</v>
      </c>
      <c r="F839" t="s">
        <v>163</v>
      </c>
      <c r="G839" s="177">
        <v>-132.21</v>
      </c>
      <c r="H839" s="60">
        <v>45776</v>
      </c>
      <c r="I839" s="60">
        <v>45776</v>
      </c>
      <c r="J839" t="s">
        <v>163</v>
      </c>
      <c r="K839" t="s">
        <v>170</v>
      </c>
      <c r="L839" s="160">
        <v>45748</v>
      </c>
      <c r="M839" s="52">
        <f>IF(H839&gt;0,IF(COUNTIF($A$2:A839,A839)&gt;1,0,1),0)</f>
        <v>0</v>
      </c>
    </row>
    <row r="840" spans="1:13" customFormat="1" x14ac:dyDescent="0.25">
      <c r="A840" t="s">
        <v>2255</v>
      </c>
      <c r="B840" t="s">
        <v>167</v>
      </c>
      <c r="C840" t="s">
        <v>14</v>
      </c>
      <c r="D840" t="s">
        <v>165</v>
      </c>
      <c r="E840" t="s">
        <v>171</v>
      </c>
      <c r="F840" t="s">
        <v>163</v>
      </c>
      <c r="G840" s="177">
        <v>-1136.21</v>
      </c>
      <c r="H840" s="60">
        <v>45776</v>
      </c>
      <c r="I840" s="60">
        <v>45776</v>
      </c>
      <c r="J840" t="s">
        <v>163</v>
      </c>
      <c r="K840" t="s">
        <v>170</v>
      </c>
      <c r="L840" s="160">
        <v>45748</v>
      </c>
      <c r="M840" s="52">
        <f>IF(H840&gt;0,IF(COUNTIF($A$2:A840,A840)&gt;1,0,1),0)</f>
        <v>0</v>
      </c>
    </row>
    <row r="841" spans="1:13" customFormat="1" x14ac:dyDescent="0.25">
      <c r="A841" t="s">
        <v>2254</v>
      </c>
      <c r="B841" t="s">
        <v>167</v>
      </c>
      <c r="C841" t="s">
        <v>14</v>
      </c>
      <c r="D841" t="s">
        <v>165</v>
      </c>
      <c r="E841" t="s">
        <v>171</v>
      </c>
      <c r="F841" t="s">
        <v>163</v>
      </c>
      <c r="G841" s="177">
        <v>-573.27</v>
      </c>
      <c r="H841" s="60">
        <v>45776</v>
      </c>
      <c r="I841" s="60">
        <v>45776</v>
      </c>
      <c r="J841" t="s">
        <v>163</v>
      </c>
      <c r="K841" t="s">
        <v>170</v>
      </c>
      <c r="L841" s="160">
        <v>45748</v>
      </c>
      <c r="M841" s="52">
        <f>IF(H841&gt;0,IF(COUNTIF($A$2:A841,A841)&gt;1,0,1),0)</f>
        <v>0</v>
      </c>
    </row>
    <row r="842" spans="1:13" customFormat="1" x14ac:dyDescent="0.25">
      <c r="G842" s="59"/>
      <c r="H842" s="60"/>
      <c r="I842" s="60"/>
      <c r="L842" s="160"/>
      <c r="M842" s="52">
        <f>IF(H842&gt;0,IF(COUNTIF($A$2:A842,A842)&gt;1,0,1),0)</f>
        <v>0</v>
      </c>
    </row>
    <row r="843" spans="1:13" customFormat="1" x14ac:dyDescent="0.25">
      <c r="G843" s="59"/>
      <c r="H843" s="60"/>
      <c r="I843" s="60"/>
      <c r="L843" s="160"/>
      <c r="M843" s="52">
        <f>IF(H843&gt;0,IF(COUNTIF($A$2:A843,A843)&gt;1,0,1),0)</f>
        <v>0</v>
      </c>
    </row>
    <row r="844" spans="1:13" customFormat="1" x14ac:dyDescent="0.25">
      <c r="G844" s="59"/>
      <c r="H844" s="60"/>
      <c r="I844" s="60"/>
      <c r="L844" s="160"/>
      <c r="M844" s="52">
        <f>IF(H844&gt;0,IF(COUNTIF($A$2:A844,A844)&gt;1,0,1),0)</f>
        <v>0</v>
      </c>
    </row>
    <row r="845" spans="1:13" customFormat="1" x14ac:dyDescent="0.25">
      <c r="G845" s="59"/>
      <c r="H845" s="60"/>
      <c r="I845" s="60"/>
      <c r="L845" s="160"/>
      <c r="M845" s="52">
        <f>IF(H845&gt;0,IF(COUNTIF($A$2:A845,A845)&gt;1,0,1),0)</f>
        <v>0</v>
      </c>
    </row>
    <row r="846" spans="1:13" customFormat="1" x14ac:dyDescent="0.25">
      <c r="G846" s="59"/>
      <c r="H846" s="60"/>
      <c r="I846" s="60"/>
      <c r="L846" s="160"/>
      <c r="M846" s="52">
        <f>IF(H846&gt;0,IF(COUNTIF($A$2:A846,A846)&gt;1,0,1),0)</f>
        <v>0</v>
      </c>
    </row>
    <row r="847" spans="1:13" customFormat="1" x14ac:dyDescent="0.25">
      <c r="G847" s="59"/>
      <c r="H847" s="60"/>
      <c r="I847" s="60"/>
      <c r="L847" s="160"/>
      <c r="M847" s="52">
        <f>IF(H847&gt;0,IF(COUNTIF($A$2:A847,A847)&gt;1,0,1),0)</f>
        <v>0</v>
      </c>
    </row>
    <row r="848" spans="1:13" customFormat="1" x14ac:dyDescent="0.25">
      <c r="G848" s="59"/>
      <c r="H848" s="60"/>
      <c r="I848" s="60"/>
      <c r="L848" s="160"/>
      <c r="M848" s="52">
        <f>IF(H848&gt;0,IF(COUNTIF($A$2:A848,A848)&gt;1,0,1),0)</f>
        <v>0</v>
      </c>
    </row>
    <row r="849" spans="7:13" customFormat="1" x14ac:dyDescent="0.25">
      <c r="G849" s="59"/>
      <c r="H849" s="60"/>
      <c r="I849" s="60"/>
      <c r="L849" s="160"/>
      <c r="M849" s="52">
        <f>IF(H849&gt;0,IF(COUNTIF($A$2:A849,A849)&gt;1,0,1),0)</f>
        <v>0</v>
      </c>
    </row>
    <row r="850" spans="7:13" customFormat="1" x14ac:dyDescent="0.25">
      <c r="G850" s="59"/>
      <c r="H850" s="60"/>
      <c r="I850" s="60"/>
      <c r="L850" s="160"/>
      <c r="M850" s="52">
        <f>IF(H850&gt;0,IF(COUNTIF($A$2:A850,A850)&gt;1,0,1),0)</f>
        <v>0</v>
      </c>
    </row>
    <row r="851" spans="7:13" customFormat="1" x14ac:dyDescent="0.25">
      <c r="G851" s="59"/>
      <c r="H851" s="60"/>
      <c r="I851" s="60"/>
      <c r="L851" s="160"/>
      <c r="M851" s="52">
        <f>IF(H851&gt;0,IF(COUNTIF($A$2:A851,A851)&gt;1,0,1),0)</f>
        <v>0</v>
      </c>
    </row>
    <row r="852" spans="7:13" customFormat="1" x14ac:dyDescent="0.25">
      <c r="G852" s="59"/>
      <c r="H852" s="60"/>
      <c r="I852" s="60"/>
      <c r="L852" s="160"/>
      <c r="M852" s="52">
        <f>IF(H852&gt;0,IF(COUNTIF($A$2:A852,A852)&gt;1,0,1),0)</f>
        <v>0</v>
      </c>
    </row>
    <row r="853" spans="7:13" customFormat="1" x14ac:dyDescent="0.25">
      <c r="G853" s="59"/>
      <c r="H853" s="60"/>
      <c r="I853" s="60"/>
      <c r="L853" s="160"/>
      <c r="M853" s="52">
        <f>IF(H853&gt;0,IF(COUNTIF($A$2:A853,A853)&gt;1,0,1),0)</f>
        <v>0</v>
      </c>
    </row>
    <row r="854" spans="7:13" customFormat="1" x14ac:dyDescent="0.25">
      <c r="G854" s="59"/>
      <c r="H854" s="60"/>
      <c r="I854" s="60"/>
      <c r="L854" s="160"/>
      <c r="M854" s="52">
        <f>IF(H854&gt;0,IF(COUNTIF($A$2:A854,A854)&gt;1,0,1),0)</f>
        <v>0</v>
      </c>
    </row>
    <row r="855" spans="7:13" customFormat="1" x14ac:dyDescent="0.25">
      <c r="G855" s="59"/>
      <c r="H855" s="60"/>
      <c r="I855" s="60"/>
      <c r="L855" s="160"/>
      <c r="M855" s="52">
        <f>IF(H855&gt;0,IF(COUNTIF($A$2:A855,A855)&gt;1,0,1),0)</f>
        <v>0</v>
      </c>
    </row>
    <row r="856" spans="7:13" customFormat="1" x14ac:dyDescent="0.25">
      <c r="G856" s="59"/>
      <c r="H856" s="60"/>
      <c r="I856" s="60"/>
      <c r="L856" s="160"/>
      <c r="M856" s="52">
        <f>IF(H856&gt;0,IF(COUNTIF($A$2:A856,A856)&gt;1,0,1),0)</f>
        <v>0</v>
      </c>
    </row>
    <row r="857" spans="7:13" customFormat="1" x14ac:dyDescent="0.25">
      <c r="G857" s="59"/>
      <c r="H857" s="60"/>
      <c r="I857" s="60"/>
      <c r="L857" s="160"/>
      <c r="M857" s="52">
        <f>IF(H857&gt;0,IF(COUNTIF($A$2:A857,A857)&gt;1,0,1),0)</f>
        <v>0</v>
      </c>
    </row>
    <row r="858" spans="7:13" customFormat="1" x14ac:dyDescent="0.25">
      <c r="G858" s="59"/>
      <c r="H858" s="60"/>
      <c r="I858" s="60"/>
      <c r="L858" s="160"/>
      <c r="M858" s="52">
        <f>IF(H858&gt;0,IF(COUNTIF($A$2:A858,A858)&gt;1,0,1),0)</f>
        <v>0</v>
      </c>
    </row>
    <row r="859" spans="7:13" customFormat="1" x14ac:dyDescent="0.25">
      <c r="G859" s="59"/>
      <c r="H859" s="60"/>
      <c r="I859" s="60"/>
      <c r="L859" s="160"/>
      <c r="M859" s="52">
        <f>IF(H859&gt;0,IF(COUNTIF($A$2:A859,A859)&gt;1,0,1),0)</f>
        <v>0</v>
      </c>
    </row>
    <row r="860" spans="7:13" customFormat="1" x14ac:dyDescent="0.25">
      <c r="G860" s="59"/>
      <c r="H860" s="60"/>
      <c r="I860" s="60"/>
      <c r="L860" s="160"/>
      <c r="M860" s="52">
        <f>IF(H860&gt;0,IF(COUNTIF($A$2:A860,A860)&gt;1,0,1),0)</f>
        <v>0</v>
      </c>
    </row>
    <row r="861" spans="7:13" customFormat="1" x14ac:dyDescent="0.25">
      <c r="G861" s="59"/>
      <c r="H861" s="60"/>
      <c r="I861" s="60"/>
      <c r="L861" s="160"/>
      <c r="M861" s="52">
        <f>IF(H861&gt;0,IF(COUNTIF($A$2:A861,A861)&gt;1,0,1),0)</f>
        <v>0</v>
      </c>
    </row>
    <row r="862" spans="7:13" customFormat="1" x14ac:dyDescent="0.25">
      <c r="G862" s="59"/>
      <c r="H862" s="60"/>
      <c r="I862" s="60"/>
      <c r="L862" s="160"/>
      <c r="M862" s="52">
        <f>IF(H862&gt;0,IF(COUNTIF($A$2:A862,A862)&gt;1,0,1),0)</f>
        <v>0</v>
      </c>
    </row>
    <row r="863" spans="7:13" customFormat="1" x14ac:dyDescent="0.25">
      <c r="G863" s="59"/>
      <c r="H863" s="60"/>
      <c r="I863" s="60"/>
      <c r="L863" s="160"/>
      <c r="M863" s="52">
        <f>IF(H863&gt;0,IF(COUNTIF($A$2:A863,A863)&gt;1,0,1),0)</f>
        <v>0</v>
      </c>
    </row>
    <row r="864" spans="7:13" customFormat="1" x14ac:dyDescent="0.25">
      <c r="G864" s="59"/>
      <c r="H864" s="60"/>
      <c r="I864" s="60"/>
      <c r="L864" s="160"/>
      <c r="M864" s="52">
        <f>IF(H864&gt;0,IF(COUNTIF($A$2:A864,A864)&gt;1,0,1),0)</f>
        <v>0</v>
      </c>
    </row>
    <row r="865" spans="1:14" customFormat="1" x14ac:dyDescent="0.25">
      <c r="G865" s="59"/>
      <c r="H865" s="60"/>
      <c r="I865" s="60"/>
      <c r="L865" s="160"/>
      <c r="M865" s="52">
        <f>IF(H865&gt;0,IF(COUNTIF($A$2:A865,A865)&gt;1,0,1),0)</f>
        <v>0</v>
      </c>
    </row>
    <row r="866" spans="1:14" customFormat="1" x14ac:dyDescent="0.25">
      <c r="G866" s="59"/>
      <c r="H866" s="60"/>
      <c r="I866" s="60"/>
      <c r="L866" s="160"/>
      <c r="M866" s="52">
        <f>IF(H866&gt;0,IF(COUNTIF($A$2:A866,A866)&gt;1,0,1),0)</f>
        <v>0</v>
      </c>
    </row>
    <row r="867" spans="1:14" customFormat="1" x14ac:dyDescent="0.25">
      <c r="G867" s="59"/>
      <c r="H867" s="60"/>
      <c r="I867" s="60"/>
      <c r="L867" s="160"/>
      <c r="M867" s="52">
        <f>IF(H867&gt;0,IF(COUNTIF($A$2:A867,A867)&gt;1,0,1),0)</f>
        <v>0</v>
      </c>
    </row>
    <row r="868" spans="1:14" customFormat="1" x14ac:dyDescent="0.25">
      <c r="G868" s="59"/>
      <c r="H868" s="60"/>
      <c r="I868" s="60"/>
      <c r="L868" s="160"/>
      <c r="M868" s="52">
        <f>IF(H868&gt;0,IF(COUNTIF($A$2:A868,A868)&gt;1,0,1),0)</f>
        <v>0</v>
      </c>
    </row>
    <row r="869" spans="1:14" customFormat="1" x14ac:dyDescent="0.25">
      <c r="G869" s="59"/>
      <c r="H869" s="60"/>
      <c r="I869" s="60"/>
      <c r="L869" s="160"/>
      <c r="M869" s="52">
        <f>IF(H869&gt;0,IF(COUNTIF($A$2:A869,A869)&gt;1,0,1),0)</f>
        <v>0</v>
      </c>
    </row>
    <row r="870" spans="1:14" customFormat="1" x14ac:dyDescent="0.25">
      <c r="G870" s="59"/>
      <c r="H870" s="60"/>
      <c r="I870" s="60"/>
      <c r="L870" s="160"/>
      <c r="M870" s="52">
        <f>IF(H870&gt;0,IF(COUNTIF($A$2:A870,A870)&gt;1,0,1),0)</f>
        <v>0</v>
      </c>
    </row>
    <row r="871" spans="1:14" ht="12.75" customHeight="1" x14ac:dyDescent="0.25">
      <c r="A871"/>
      <c r="B871"/>
      <c r="C871"/>
      <c r="D871"/>
      <c r="E871"/>
      <c r="F871"/>
      <c r="G871" s="59"/>
      <c r="H871" s="60"/>
      <c r="I871" s="60"/>
      <c r="J871"/>
      <c r="K871"/>
      <c r="L871" s="160"/>
      <c r="M871" s="52">
        <f>IF(H871&gt;0,IF(COUNTIF($A$2:A871,A871)&gt;1,0,1),0)</f>
        <v>0</v>
      </c>
      <c r="N871"/>
    </row>
    <row r="872" spans="1:14" ht="12.75" customHeight="1" x14ac:dyDescent="0.25">
      <c r="A872"/>
      <c r="B872"/>
      <c r="C872"/>
      <c r="D872"/>
      <c r="E872"/>
      <c r="F872"/>
      <c r="G872" s="59"/>
      <c r="H872" s="60"/>
      <c r="I872" s="60"/>
      <c r="J872"/>
      <c r="K872"/>
      <c r="L872" s="160"/>
      <c r="M872" s="52">
        <f>IF(H872&gt;0,IF(COUNTIF($A$2:A872,A872)&gt;1,0,1),0)</f>
        <v>0</v>
      </c>
      <c r="N872"/>
    </row>
    <row r="873" spans="1:14" ht="12.75" customHeight="1" x14ac:dyDescent="0.25">
      <c r="A873"/>
      <c r="B873"/>
      <c r="C873"/>
      <c r="D873"/>
      <c r="E873"/>
      <c r="F873"/>
      <c r="G873" s="59"/>
      <c r="H873" s="60"/>
      <c r="I873" s="60"/>
      <c r="J873"/>
      <c r="K873"/>
      <c r="L873" s="160"/>
      <c r="M873" s="52">
        <f>IF(H873&gt;0,IF(COUNTIF($A$2:A873,A873)&gt;1,0,1),0)</f>
        <v>0</v>
      </c>
      <c r="N873"/>
    </row>
    <row r="874" spans="1:14" ht="12.75" customHeight="1" x14ac:dyDescent="0.25">
      <c r="A874"/>
      <c r="B874"/>
      <c r="C874"/>
      <c r="D874"/>
      <c r="E874"/>
      <c r="F874"/>
      <c r="G874" s="59"/>
      <c r="H874" s="60"/>
      <c r="I874" s="60"/>
      <c r="J874"/>
      <c r="K874"/>
      <c r="L874" s="160"/>
      <c r="M874" s="52">
        <f>IF(H874&gt;0,IF(COUNTIF($A$2:A874,A874)&gt;1,0,1),0)</f>
        <v>0</v>
      </c>
      <c r="N874"/>
    </row>
    <row r="875" spans="1:14" ht="12.75" customHeight="1" x14ac:dyDescent="0.25">
      <c r="A875"/>
      <c r="B875"/>
      <c r="C875"/>
      <c r="D875"/>
      <c r="E875"/>
      <c r="F875"/>
      <c r="G875" s="59"/>
      <c r="H875" s="60"/>
      <c r="I875" s="60"/>
      <c r="J875"/>
      <c r="K875"/>
      <c r="L875" s="160"/>
      <c r="M875" s="52">
        <f>IF(H875&gt;0,IF(COUNTIF($A$2:A875,A875)&gt;1,0,1),0)</f>
        <v>0</v>
      </c>
      <c r="N875"/>
    </row>
    <row r="876" spans="1:14" ht="12.75" customHeight="1" x14ac:dyDescent="0.25">
      <c r="A876"/>
      <c r="B876"/>
      <c r="C876"/>
      <c r="D876"/>
      <c r="E876"/>
      <c r="F876"/>
      <c r="G876" s="59"/>
      <c r="H876" s="60"/>
      <c r="I876" s="60"/>
      <c r="J876"/>
      <c r="K876"/>
      <c r="L876" s="160"/>
      <c r="M876" s="52">
        <f>IF(H876&gt;0,IF(COUNTIF($A$2:A876,A876)&gt;1,0,1),0)</f>
        <v>0</v>
      </c>
      <c r="N876"/>
    </row>
    <row r="877" spans="1:14" ht="12.75" customHeight="1" x14ac:dyDescent="0.25">
      <c r="A877"/>
      <c r="B877"/>
      <c r="C877"/>
      <c r="D877"/>
      <c r="E877"/>
      <c r="F877"/>
      <c r="G877" s="59"/>
      <c r="H877" s="60"/>
      <c r="I877" s="60"/>
      <c r="J877"/>
      <c r="K877"/>
      <c r="L877" s="160"/>
      <c r="M877" s="52">
        <f>IF(H877&gt;0,IF(COUNTIF($A$2:A877,A877)&gt;1,0,1),0)</f>
        <v>0</v>
      </c>
      <c r="N877"/>
    </row>
    <row r="878" spans="1:14" ht="12.75" customHeight="1" x14ac:dyDescent="0.25">
      <c r="A878"/>
      <c r="B878"/>
      <c r="C878"/>
      <c r="D878"/>
      <c r="E878"/>
      <c r="F878"/>
      <c r="G878" s="59"/>
      <c r="H878" s="60"/>
      <c r="I878" s="60"/>
      <c r="J878"/>
      <c r="K878"/>
      <c r="L878" s="160"/>
      <c r="M878" s="52">
        <f>IF(H878&gt;0,IF(COUNTIF($A$2:A878,A878)&gt;1,0,1),0)</f>
        <v>0</v>
      </c>
      <c r="N878"/>
    </row>
    <row r="879" spans="1:14" ht="12.75" customHeight="1" x14ac:dyDescent="0.25">
      <c r="A879"/>
      <c r="B879"/>
      <c r="C879"/>
      <c r="D879"/>
      <c r="E879"/>
      <c r="F879"/>
      <c r="G879" s="59"/>
      <c r="H879" s="60"/>
      <c r="I879" s="60"/>
      <c r="J879"/>
      <c r="K879"/>
      <c r="L879" s="160"/>
      <c r="M879" s="52">
        <f>IF(H879&gt;0,IF(COUNTIF($A$2:A879,A879)&gt;1,0,1),0)</f>
        <v>0</v>
      </c>
      <c r="N879"/>
    </row>
    <row r="880" spans="1:14" ht="12.75" customHeight="1" x14ac:dyDescent="0.25">
      <c r="A880"/>
      <c r="B880"/>
      <c r="C880"/>
      <c r="D880"/>
      <c r="E880"/>
      <c r="F880"/>
      <c r="G880" s="59"/>
      <c r="H880" s="60"/>
      <c r="I880" s="60"/>
      <c r="J880"/>
      <c r="K880"/>
      <c r="L880" s="160"/>
      <c r="M880" s="52">
        <f>IF(H880&gt;0,IF(COUNTIF($A$2:A880,A880)&gt;1,0,1),0)</f>
        <v>0</v>
      </c>
      <c r="N880"/>
    </row>
    <row r="881" spans="1:14" ht="12.75" customHeight="1" x14ac:dyDescent="0.25">
      <c r="A881"/>
      <c r="B881"/>
      <c r="C881"/>
      <c r="D881"/>
      <c r="E881"/>
      <c r="F881"/>
      <c r="G881" s="59"/>
      <c r="H881" s="60"/>
      <c r="I881" s="60"/>
      <c r="J881"/>
      <c r="K881"/>
      <c r="L881" s="160"/>
      <c r="M881" s="52">
        <f>IF(H881&gt;0,IF(COUNTIF($A$2:A881,A881)&gt;1,0,1),0)</f>
        <v>0</v>
      </c>
      <c r="N881"/>
    </row>
    <row r="882" spans="1:14" ht="12.75" customHeight="1" x14ac:dyDescent="0.25">
      <c r="A882"/>
      <c r="B882"/>
      <c r="C882"/>
      <c r="D882"/>
      <c r="E882"/>
      <c r="F882"/>
      <c r="G882" s="59"/>
      <c r="H882" s="60"/>
      <c r="I882" s="60"/>
      <c r="J882"/>
      <c r="K882"/>
      <c r="L882" s="160"/>
      <c r="M882" s="52">
        <f>IF(H882&gt;0,IF(COUNTIF($A$2:A882,A882)&gt;1,0,1),0)</f>
        <v>0</v>
      </c>
      <c r="N882"/>
    </row>
    <row r="883" spans="1:14" ht="12.75" customHeight="1" x14ac:dyDescent="0.25">
      <c r="A883"/>
      <c r="B883"/>
      <c r="C883"/>
      <c r="D883"/>
      <c r="E883"/>
      <c r="F883"/>
      <c r="G883" s="59"/>
      <c r="H883" s="60"/>
      <c r="I883" s="60"/>
      <c r="J883"/>
      <c r="K883"/>
      <c r="L883" s="160"/>
      <c r="M883" s="52">
        <f>IF(H883&gt;0,IF(COUNTIF($A$2:A883,A883)&gt;1,0,1),0)</f>
        <v>0</v>
      </c>
      <c r="N883"/>
    </row>
    <row r="884" spans="1:14" ht="12.75" customHeight="1" x14ac:dyDescent="0.25">
      <c r="A884"/>
      <c r="B884"/>
      <c r="C884"/>
      <c r="D884"/>
      <c r="E884"/>
      <c r="F884"/>
      <c r="G884" s="59"/>
      <c r="H884" s="60"/>
      <c r="I884" s="60"/>
      <c r="J884"/>
      <c r="K884"/>
      <c r="L884" s="160"/>
      <c r="M884" s="52">
        <f>IF(H884&gt;0,IF(COUNTIF($A$2:A884,A884)&gt;1,0,1),0)</f>
        <v>0</v>
      </c>
      <c r="N884"/>
    </row>
    <row r="885" spans="1:14" ht="12.75" customHeight="1" x14ac:dyDescent="0.25">
      <c r="A885"/>
      <c r="B885"/>
      <c r="C885"/>
      <c r="D885"/>
      <c r="E885"/>
      <c r="F885"/>
      <c r="G885" s="59"/>
      <c r="H885" s="60"/>
      <c r="I885" s="60"/>
      <c r="J885"/>
      <c r="K885"/>
      <c r="L885" s="160"/>
      <c r="M885" s="52">
        <f>IF(H885&gt;0,IF(COUNTIF($A$2:A885,A885)&gt;1,0,1),0)</f>
        <v>0</v>
      </c>
      <c r="N885"/>
    </row>
    <row r="886" spans="1:14" ht="12.75" customHeight="1" x14ac:dyDescent="0.25">
      <c r="A886"/>
      <c r="B886"/>
      <c r="C886"/>
      <c r="D886"/>
      <c r="E886"/>
      <c r="F886"/>
      <c r="G886" s="59"/>
      <c r="H886" s="60"/>
      <c r="I886" s="60"/>
      <c r="J886"/>
      <c r="K886"/>
      <c r="L886" s="160"/>
      <c r="M886" s="52">
        <f>IF(H886&gt;0,IF(COUNTIF($A$2:A886,A886)&gt;1,0,1),0)</f>
        <v>0</v>
      </c>
      <c r="N886"/>
    </row>
    <row r="887" spans="1:14" ht="12.75" customHeight="1" x14ac:dyDescent="0.25">
      <c r="A887"/>
      <c r="B887"/>
      <c r="C887"/>
      <c r="D887"/>
      <c r="E887"/>
      <c r="F887"/>
      <c r="G887" s="59"/>
      <c r="H887" s="60"/>
      <c r="I887" s="60"/>
      <c r="J887"/>
      <c r="K887"/>
      <c r="L887" s="160"/>
      <c r="M887" s="52">
        <f>IF(H887&gt;0,IF(COUNTIF($A$2:A887,A887)&gt;1,0,1),0)</f>
        <v>0</v>
      </c>
      <c r="N887"/>
    </row>
    <row r="888" spans="1:14" ht="12.75" customHeight="1" x14ac:dyDescent="0.25">
      <c r="A888"/>
      <c r="B888"/>
      <c r="C888"/>
      <c r="D888"/>
      <c r="E888"/>
      <c r="F888"/>
      <c r="G888" s="59"/>
      <c r="H888" s="60"/>
      <c r="I888" s="60"/>
      <c r="J888"/>
      <c r="K888"/>
      <c r="L888" s="160"/>
      <c r="M888" s="52">
        <f>IF(H888&gt;0,IF(COUNTIF($A$2:A888,A888)&gt;1,0,1),0)</f>
        <v>0</v>
      </c>
      <c r="N888"/>
    </row>
    <row r="889" spans="1:14" ht="12.75" customHeight="1" x14ac:dyDescent="0.25">
      <c r="A889"/>
      <c r="B889"/>
      <c r="C889"/>
      <c r="D889"/>
      <c r="E889"/>
      <c r="F889"/>
      <c r="G889" s="59"/>
      <c r="H889" s="60"/>
      <c r="I889" s="60"/>
      <c r="J889"/>
      <c r="K889"/>
      <c r="L889" s="160"/>
      <c r="M889" s="52">
        <f>IF(H889&gt;0,IF(COUNTIF($A$2:A889,A889)&gt;1,0,1),0)</f>
        <v>0</v>
      </c>
      <c r="N889"/>
    </row>
    <row r="890" spans="1:14" ht="12.75" customHeight="1" x14ac:dyDescent="0.25">
      <c r="A890"/>
      <c r="B890"/>
      <c r="C890"/>
      <c r="D890"/>
      <c r="E890"/>
      <c r="F890"/>
      <c r="G890" s="59"/>
      <c r="H890" s="60"/>
      <c r="I890" s="60"/>
      <c r="J890"/>
      <c r="K890"/>
      <c r="L890" s="160"/>
      <c r="M890" s="52">
        <f>IF(H890&gt;0,IF(COUNTIF($A$2:A890,A890)&gt;1,0,1),0)</f>
        <v>0</v>
      </c>
      <c r="N890"/>
    </row>
    <row r="891" spans="1:14" ht="12.75" customHeight="1" x14ac:dyDescent="0.25">
      <c r="A891"/>
      <c r="B891"/>
      <c r="C891"/>
      <c r="D891"/>
      <c r="E891"/>
      <c r="F891"/>
      <c r="G891" s="59"/>
      <c r="H891" s="60"/>
      <c r="I891" s="60"/>
      <c r="J891"/>
      <c r="K891"/>
      <c r="L891" s="160"/>
      <c r="M891" s="52">
        <f>IF(H891&gt;0,IF(COUNTIF($A$2:A891,A891)&gt;1,0,1),0)</f>
        <v>0</v>
      </c>
      <c r="N891"/>
    </row>
    <row r="892" spans="1:14" ht="12.75" customHeight="1" x14ac:dyDescent="0.25">
      <c r="A892"/>
      <c r="B892"/>
      <c r="C892"/>
      <c r="D892"/>
      <c r="E892"/>
      <c r="F892"/>
      <c r="G892" s="59"/>
      <c r="H892" s="60"/>
      <c r="I892" s="60"/>
      <c r="J892"/>
      <c r="K892"/>
      <c r="L892" s="160"/>
      <c r="M892" s="52">
        <f>IF(H892&gt;0,IF(COUNTIF($A$2:A892,A892)&gt;1,0,1),0)</f>
        <v>0</v>
      </c>
      <c r="N892"/>
    </row>
    <row r="893" spans="1:14" ht="12.75" customHeight="1" x14ac:dyDescent="0.25">
      <c r="A893"/>
      <c r="B893"/>
      <c r="C893"/>
      <c r="D893"/>
      <c r="E893"/>
      <c r="F893"/>
      <c r="G893" s="59"/>
      <c r="H893" s="60"/>
      <c r="I893" s="60"/>
      <c r="J893"/>
      <c r="K893"/>
      <c r="L893" s="160"/>
      <c r="M893" s="52">
        <f>IF(H893&gt;0,IF(COUNTIF($A$2:A893,A893)&gt;1,0,1),0)</f>
        <v>0</v>
      </c>
      <c r="N893"/>
    </row>
    <row r="894" spans="1:14" ht="12.75" customHeight="1" x14ac:dyDescent="0.25">
      <c r="A894"/>
      <c r="B894"/>
      <c r="C894"/>
      <c r="D894"/>
      <c r="E894"/>
      <c r="F894"/>
      <c r="G894" s="59"/>
      <c r="H894" s="60"/>
      <c r="I894" s="60"/>
      <c r="J894"/>
      <c r="K894"/>
      <c r="L894" s="160"/>
      <c r="M894" s="52">
        <f>IF(H894&gt;0,IF(COUNTIF($A$2:A894,A894)&gt;1,0,1),0)</f>
        <v>0</v>
      </c>
      <c r="N894"/>
    </row>
    <row r="895" spans="1:14" ht="12.75" customHeight="1" x14ac:dyDescent="0.25">
      <c r="A895"/>
      <c r="B895"/>
      <c r="C895"/>
      <c r="D895"/>
      <c r="E895"/>
      <c r="F895"/>
      <c r="G895" s="59"/>
      <c r="H895" s="60"/>
      <c r="I895" s="60"/>
      <c r="J895"/>
      <c r="K895"/>
      <c r="L895" s="160"/>
      <c r="M895" s="52">
        <f>IF(H895&gt;0,IF(COUNTIF($A$2:A895,A895)&gt;1,0,1),0)</f>
        <v>0</v>
      </c>
      <c r="N895"/>
    </row>
    <row r="896" spans="1:14" ht="12.75" customHeight="1" x14ac:dyDescent="0.25">
      <c r="A896"/>
      <c r="B896"/>
      <c r="C896"/>
      <c r="D896"/>
      <c r="E896"/>
      <c r="F896"/>
      <c r="G896" s="59"/>
      <c r="H896" s="60"/>
      <c r="I896" s="60"/>
      <c r="J896"/>
      <c r="K896"/>
      <c r="L896" s="160"/>
      <c r="M896" s="52">
        <f>IF(H896&gt;0,IF(COUNTIF($A$2:A896,A896)&gt;1,0,1),0)</f>
        <v>0</v>
      </c>
      <c r="N896"/>
    </row>
    <row r="897" spans="1:14" ht="12.75" customHeight="1" x14ac:dyDescent="0.25">
      <c r="A897"/>
      <c r="B897"/>
      <c r="C897"/>
      <c r="D897"/>
      <c r="E897"/>
      <c r="F897"/>
      <c r="G897" s="59"/>
      <c r="H897" s="60"/>
      <c r="I897" s="60"/>
      <c r="J897"/>
      <c r="K897"/>
      <c r="L897" s="160"/>
      <c r="M897" s="52">
        <f>IF(H897&gt;0,IF(COUNTIF($A$2:A897,A897)&gt;1,0,1),0)</f>
        <v>0</v>
      </c>
      <c r="N897"/>
    </row>
    <row r="898" spans="1:14" ht="12.75" customHeight="1" x14ac:dyDescent="0.25">
      <c r="A898"/>
      <c r="B898"/>
      <c r="C898"/>
      <c r="D898"/>
      <c r="E898"/>
      <c r="F898"/>
      <c r="G898" s="59"/>
      <c r="H898" s="60"/>
      <c r="I898" s="60"/>
      <c r="J898"/>
      <c r="K898"/>
      <c r="L898" s="160"/>
      <c r="M898" s="52">
        <f>IF(H898&gt;0,IF(COUNTIF($A$2:A898,A898)&gt;1,0,1),0)</f>
        <v>0</v>
      </c>
      <c r="N898"/>
    </row>
    <row r="899" spans="1:14" ht="12.75" customHeight="1" x14ac:dyDescent="0.25">
      <c r="A899"/>
      <c r="B899"/>
      <c r="C899"/>
      <c r="D899"/>
      <c r="E899"/>
      <c r="F899"/>
      <c r="G899" s="59"/>
      <c r="H899" s="60"/>
      <c r="I899" s="60"/>
      <c r="J899"/>
      <c r="K899"/>
      <c r="L899" s="160"/>
      <c r="M899" s="52">
        <f>IF(H899&gt;0,IF(COUNTIF($A$2:A899,A899)&gt;1,0,1),0)</f>
        <v>0</v>
      </c>
      <c r="N899"/>
    </row>
    <row r="900" spans="1:14" ht="12.75" customHeight="1" x14ac:dyDescent="0.25">
      <c r="A900"/>
      <c r="B900"/>
      <c r="C900"/>
      <c r="D900"/>
      <c r="E900"/>
      <c r="F900"/>
      <c r="G900" s="59"/>
      <c r="H900" s="60"/>
      <c r="I900" s="60"/>
      <c r="J900"/>
      <c r="K900"/>
      <c r="L900" s="160"/>
      <c r="M900" s="52">
        <f>IF(H900&gt;0,IF(COUNTIF($A$2:A900,A900)&gt;1,0,1),0)</f>
        <v>0</v>
      </c>
      <c r="N900"/>
    </row>
    <row r="901" spans="1:14" ht="12.75" customHeight="1" x14ac:dyDescent="0.25">
      <c r="A901"/>
      <c r="B901"/>
      <c r="C901"/>
      <c r="D901"/>
      <c r="E901"/>
      <c r="F901"/>
      <c r="G901" s="59"/>
      <c r="H901" s="60"/>
      <c r="I901" s="60"/>
      <c r="J901"/>
      <c r="K901"/>
      <c r="L901" s="160"/>
      <c r="M901" s="52">
        <f>IF(H901&gt;0,IF(COUNTIF($A$2:A901,A901)&gt;1,0,1),0)</f>
        <v>0</v>
      </c>
      <c r="N901"/>
    </row>
    <row r="902" spans="1:14" ht="12.75" customHeight="1" x14ac:dyDescent="0.25">
      <c r="A902"/>
      <c r="B902"/>
      <c r="C902"/>
      <c r="D902"/>
      <c r="E902"/>
      <c r="F902"/>
      <c r="G902" s="59"/>
      <c r="H902" s="60"/>
      <c r="I902" s="60"/>
      <c r="J902"/>
      <c r="K902"/>
      <c r="L902" s="160"/>
      <c r="M902" s="52">
        <f>IF(H902&gt;0,IF(COUNTIF($A$2:A902,A902)&gt;1,0,1),0)</f>
        <v>0</v>
      </c>
      <c r="N902"/>
    </row>
    <row r="903" spans="1:14" ht="12.75" customHeight="1" x14ac:dyDescent="0.25">
      <c r="A903"/>
      <c r="B903"/>
      <c r="C903"/>
      <c r="D903"/>
      <c r="E903"/>
      <c r="F903"/>
      <c r="G903" s="59"/>
      <c r="H903" s="60"/>
      <c r="I903" s="60"/>
      <c r="J903"/>
      <c r="K903"/>
      <c r="L903" s="160"/>
      <c r="M903" s="52">
        <f>IF(H903&gt;0,IF(COUNTIF($A$2:A903,A903)&gt;1,0,1),0)</f>
        <v>0</v>
      </c>
      <c r="N903"/>
    </row>
    <row r="904" spans="1:14" ht="12.75" customHeight="1" x14ac:dyDescent="0.25">
      <c r="A904"/>
      <c r="B904"/>
      <c r="C904"/>
      <c r="D904"/>
      <c r="E904"/>
      <c r="F904"/>
      <c r="G904" s="59"/>
      <c r="H904" s="60"/>
      <c r="I904" s="60"/>
      <c r="J904"/>
      <c r="K904"/>
      <c r="L904" s="160"/>
      <c r="M904" s="52">
        <f>IF(H904&gt;0,IF(COUNTIF($A$2:A904,A904)&gt;1,0,1),0)</f>
        <v>0</v>
      </c>
      <c r="N904"/>
    </row>
    <row r="905" spans="1:14" ht="12.75" customHeight="1" x14ac:dyDescent="0.25">
      <c r="A905"/>
      <c r="B905"/>
      <c r="C905"/>
      <c r="D905"/>
      <c r="E905"/>
      <c r="F905"/>
      <c r="G905" s="59"/>
      <c r="H905" s="60"/>
      <c r="I905" s="60"/>
      <c r="J905"/>
      <c r="K905"/>
      <c r="L905" s="160"/>
      <c r="M905" s="52">
        <f>IF(H905&gt;0,IF(COUNTIF($A$2:A905,A905)&gt;1,0,1),0)</f>
        <v>0</v>
      </c>
      <c r="N905"/>
    </row>
    <row r="906" spans="1:14" ht="12.75" customHeight="1" x14ac:dyDescent="0.25">
      <c r="A906"/>
      <c r="B906"/>
      <c r="C906"/>
      <c r="D906"/>
      <c r="E906"/>
      <c r="F906"/>
      <c r="G906" s="59"/>
      <c r="H906" s="60"/>
      <c r="I906" s="60"/>
      <c r="J906"/>
      <c r="K906"/>
      <c r="L906" s="160"/>
      <c r="M906" s="52">
        <f>IF(H906&gt;0,IF(COUNTIF($A$2:A906,A906)&gt;1,0,1),0)</f>
        <v>0</v>
      </c>
      <c r="N906"/>
    </row>
    <row r="907" spans="1:14" ht="12.75" customHeight="1" x14ac:dyDescent="0.25">
      <c r="A907"/>
      <c r="B907"/>
      <c r="C907"/>
      <c r="D907"/>
      <c r="E907"/>
      <c r="F907"/>
      <c r="G907" s="59"/>
      <c r="H907" s="60"/>
      <c r="I907" s="60"/>
      <c r="J907"/>
      <c r="K907"/>
      <c r="L907" s="160"/>
      <c r="M907" s="52">
        <f>IF(H907&gt;0,IF(COUNTIF($A$2:A907,A907)&gt;1,0,1),0)</f>
        <v>0</v>
      </c>
      <c r="N907"/>
    </row>
    <row r="908" spans="1:14" ht="12.75" customHeight="1" x14ac:dyDescent="0.25">
      <c r="A908"/>
      <c r="B908"/>
      <c r="C908"/>
      <c r="D908"/>
      <c r="E908"/>
      <c r="F908"/>
      <c r="G908" s="59"/>
      <c r="H908" s="60"/>
      <c r="I908" s="60"/>
      <c r="J908"/>
      <c r="K908"/>
      <c r="L908" s="160"/>
      <c r="M908" s="52">
        <f>IF(H908&gt;0,IF(COUNTIF($A$2:A908,A908)&gt;1,0,1),0)</f>
        <v>0</v>
      </c>
      <c r="N908"/>
    </row>
    <row r="909" spans="1:14" ht="12.75" customHeight="1" x14ac:dyDescent="0.25">
      <c r="A909"/>
      <c r="B909"/>
      <c r="C909"/>
      <c r="D909"/>
      <c r="E909"/>
      <c r="F909"/>
      <c r="G909" s="59"/>
      <c r="H909" s="60"/>
      <c r="I909" s="60"/>
      <c r="J909"/>
      <c r="K909"/>
      <c r="L909" s="160"/>
      <c r="M909" s="52">
        <f>IF(H909&gt;0,IF(COUNTIF($A$2:A909,A909)&gt;1,0,1),0)</f>
        <v>0</v>
      </c>
      <c r="N909"/>
    </row>
    <row r="910" spans="1:14" ht="12.75" customHeight="1" x14ac:dyDescent="0.25">
      <c r="A910"/>
      <c r="B910"/>
      <c r="C910"/>
      <c r="D910"/>
      <c r="E910"/>
      <c r="F910"/>
      <c r="G910" s="59"/>
      <c r="H910" s="60"/>
      <c r="I910" s="60"/>
      <c r="J910"/>
      <c r="K910"/>
      <c r="L910" s="160"/>
      <c r="M910" s="52">
        <f>IF(H910&gt;0,IF(COUNTIF($A$2:A910,A910)&gt;1,0,1),0)</f>
        <v>0</v>
      </c>
      <c r="N910"/>
    </row>
    <row r="911" spans="1:14" ht="12.75" customHeight="1" x14ac:dyDescent="0.25">
      <c r="A911"/>
      <c r="B911"/>
      <c r="C911"/>
      <c r="D911"/>
      <c r="E911"/>
      <c r="F911"/>
      <c r="G911" s="59"/>
      <c r="H911" s="60"/>
      <c r="I911" s="60"/>
      <c r="J911"/>
      <c r="K911"/>
      <c r="L911" s="160"/>
      <c r="M911" s="52">
        <f>IF(H911&gt;0,IF(COUNTIF($A$2:A911,A911)&gt;1,0,1),0)</f>
        <v>0</v>
      </c>
      <c r="N911"/>
    </row>
    <row r="912" spans="1:14" ht="12.75" customHeight="1" x14ac:dyDescent="0.25">
      <c r="A912"/>
      <c r="B912"/>
      <c r="C912"/>
      <c r="D912"/>
      <c r="E912"/>
      <c r="F912"/>
      <c r="G912" s="59"/>
      <c r="H912" s="60"/>
      <c r="I912" s="60"/>
      <c r="J912"/>
      <c r="K912"/>
      <c r="L912" s="160"/>
      <c r="M912" s="52">
        <f>IF(H912&gt;0,IF(COUNTIF($A$2:A912,A912)&gt;1,0,1),0)</f>
        <v>0</v>
      </c>
      <c r="N912"/>
    </row>
    <row r="913" spans="1:14" ht="12.75" customHeight="1" x14ac:dyDescent="0.25">
      <c r="A913"/>
      <c r="B913"/>
      <c r="C913"/>
      <c r="D913"/>
      <c r="E913"/>
      <c r="F913"/>
      <c r="G913" s="59"/>
      <c r="H913" s="60"/>
      <c r="I913" s="60"/>
      <c r="J913"/>
      <c r="K913"/>
      <c r="L913" s="160"/>
      <c r="M913" s="52">
        <f>IF(H913&gt;0,IF(COUNTIF($A$2:A913,A913)&gt;1,0,1),0)</f>
        <v>0</v>
      </c>
      <c r="N913"/>
    </row>
    <row r="914" spans="1:14" ht="12.75" customHeight="1" x14ac:dyDescent="0.25">
      <c r="A914"/>
      <c r="B914"/>
      <c r="C914"/>
      <c r="D914"/>
      <c r="E914"/>
      <c r="F914"/>
      <c r="G914" s="59"/>
      <c r="H914" s="60"/>
      <c r="I914" s="60"/>
      <c r="J914"/>
      <c r="K914"/>
      <c r="L914" s="160"/>
      <c r="M914" s="52">
        <f>IF(H914&gt;0,IF(COUNTIF($A$2:A914,A914)&gt;1,0,1),0)</f>
        <v>0</v>
      </c>
      <c r="N914"/>
    </row>
    <row r="915" spans="1:14" ht="12.75" customHeight="1" x14ac:dyDescent="0.25">
      <c r="A915"/>
      <c r="B915"/>
      <c r="C915"/>
      <c r="D915"/>
      <c r="E915"/>
      <c r="F915"/>
      <c r="G915" s="59"/>
      <c r="H915" s="60"/>
      <c r="I915" s="60"/>
      <c r="J915"/>
      <c r="K915"/>
      <c r="L915" s="160"/>
      <c r="M915" s="52">
        <f>IF(H915&gt;0,IF(COUNTIF($A$2:A915,A915)&gt;1,0,1),0)</f>
        <v>0</v>
      </c>
      <c r="N915"/>
    </row>
    <row r="916" spans="1:14" ht="12.75" customHeight="1" x14ac:dyDescent="0.25">
      <c r="A916"/>
      <c r="B916"/>
      <c r="C916"/>
      <c r="D916"/>
      <c r="E916"/>
      <c r="F916"/>
      <c r="G916" s="59"/>
      <c r="H916" s="60"/>
      <c r="I916" s="60"/>
      <c r="J916"/>
      <c r="K916"/>
      <c r="L916" s="160"/>
      <c r="M916" s="52">
        <f>IF(H916&gt;0,IF(COUNTIF($A$2:A916,A916)&gt;1,0,1),0)</f>
        <v>0</v>
      </c>
      <c r="N916"/>
    </row>
    <row r="917" spans="1:14" ht="12.75" customHeight="1" x14ac:dyDescent="0.25">
      <c r="A917"/>
      <c r="B917"/>
      <c r="C917"/>
      <c r="D917"/>
      <c r="E917"/>
      <c r="F917"/>
      <c r="G917" s="59"/>
      <c r="H917" s="60"/>
      <c r="I917" s="60"/>
      <c r="J917"/>
      <c r="K917"/>
      <c r="L917" s="160"/>
      <c r="M917" s="52">
        <f>IF(H917&gt;0,IF(COUNTIF($A$2:A917,A917)&gt;1,0,1),0)</f>
        <v>0</v>
      </c>
      <c r="N917"/>
    </row>
    <row r="918" spans="1:14" ht="12.75" customHeight="1" x14ac:dyDescent="0.25">
      <c r="A918"/>
      <c r="B918"/>
      <c r="C918"/>
      <c r="D918"/>
      <c r="E918"/>
      <c r="F918"/>
      <c r="G918" s="59"/>
      <c r="H918" s="60"/>
      <c r="I918" s="60"/>
      <c r="J918"/>
      <c r="K918"/>
      <c r="L918" s="160"/>
      <c r="M918" s="52">
        <f>IF(H918&gt;0,IF(COUNTIF($A$2:A918,A918)&gt;1,0,1),0)</f>
        <v>0</v>
      </c>
      <c r="N918"/>
    </row>
    <row r="919" spans="1:14" ht="12.75" customHeight="1" x14ac:dyDescent="0.25">
      <c r="A919"/>
      <c r="B919"/>
      <c r="C919"/>
      <c r="D919"/>
      <c r="E919"/>
      <c r="F919"/>
      <c r="G919" s="59"/>
      <c r="H919" s="60"/>
      <c r="I919" s="60"/>
      <c r="J919"/>
      <c r="K919"/>
      <c r="L919" s="160"/>
      <c r="M919" s="52">
        <f>IF(H919&gt;0,IF(COUNTIF($A$2:A919,A919)&gt;1,0,1),0)</f>
        <v>0</v>
      </c>
      <c r="N919"/>
    </row>
    <row r="920" spans="1:14" ht="12.75" customHeight="1" x14ac:dyDescent="0.25">
      <c r="A920"/>
      <c r="B920"/>
      <c r="C920"/>
      <c r="D920"/>
      <c r="E920"/>
      <c r="F920"/>
      <c r="G920" s="59"/>
      <c r="H920" s="60"/>
      <c r="I920" s="60"/>
      <c r="J920"/>
      <c r="K920"/>
      <c r="L920" s="160"/>
      <c r="M920" s="52">
        <f>IF(H920&gt;0,IF(COUNTIF($A$2:A920,A920)&gt;1,0,1),0)</f>
        <v>0</v>
      </c>
      <c r="N920"/>
    </row>
    <row r="921" spans="1:14" ht="12.75" customHeight="1" x14ac:dyDescent="0.25">
      <c r="A921"/>
      <c r="B921"/>
      <c r="C921"/>
      <c r="D921"/>
      <c r="E921"/>
      <c r="F921"/>
      <c r="G921" s="59"/>
      <c r="H921" s="60"/>
      <c r="I921" s="60"/>
      <c r="J921"/>
      <c r="K921"/>
      <c r="L921" s="160"/>
      <c r="M921" s="52">
        <f>IF(H921&gt;0,IF(COUNTIF($A$2:A921,A921)&gt;1,0,1),0)</f>
        <v>0</v>
      </c>
      <c r="N921"/>
    </row>
    <row r="922" spans="1:14" ht="12.75" customHeight="1" x14ac:dyDescent="0.25">
      <c r="A922"/>
      <c r="B922"/>
      <c r="C922"/>
      <c r="D922"/>
      <c r="E922"/>
      <c r="F922"/>
      <c r="G922" s="59"/>
      <c r="H922" s="60"/>
      <c r="I922" s="60"/>
      <c r="J922"/>
      <c r="K922"/>
      <c r="L922" s="160"/>
      <c r="M922" s="52">
        <f>IF(H922&gt;0,IF(COUNTIF($A$2:A922,A922)&gt;1,0,1),0)</f>
        <v>0</v>
      </c>
      <c r="N922"/>
    </row>
    <row r="923" spans="1:14" ht="12.75" customHeight="1" x14ac:dyDescent="0.25">
      <c r="A923"/>
      <c r="B923"/>
      <c r="C923"/>
      <c r="D923"/>
      <c r="E923"/>
      <c r="F923"/>
      <c r="G923" s="59"/>
      <c r="H923" s="60"/>
      <c r="I923" s="60"/>
      <c r="J923"/>
      <c r="K923"/>
      <c r="L923" s="160"/>
      <c r="M923" s="52">
        <f>IF(H923&gt;0,IF(COUNTIF($A$2:A923,A923)&gt;1,0,1),0)</f>
        <v>0</v>
      </c>
      <c r="N923"/>
    </row>
    <row r="924" spans="1:14" ht="12.75" customHeight="1" x14ac:dyDescent="0.25">
      <c r="A924"/>
      <c r="B924"/>
      <c r="C924"/>
      <c r="D924"/>
      <c r="E924"/>
      <c r="F924"/>
      <c r="G924" s="59"/>
      <c r="H924" s="60"/>
      <c r="I924" s="60"/>
      <c r="J924"/>
      <c r="K924"/>
      <c r="L924" s="160"/>
      <c r="M924" s="52">
        <f>IF(H924&gt;0,IF(COUNTIF($A$2:A924,A924)&gt;1,0,1),0)</f>
        <v>0</v>
      </c>
      <c r="N924"/>
    </row>
    <row r="925" spans="1:14" ht="12.75" customHeight="1" x14ac:dyDescent="0.25">
      <c r="A925"/>
      <c r="B925"/>
      <c r="C925"/>
      <c r="D925"/>
      <c r="E925"/>
      <c r="F925"/>
      <c r="G925" s="59"/>
      <c r="H925" s="60"/>
      <c r="I925" s="60"/>
      <c r="J925"/>
      <c r="K925"/>
      <c r="L925" s="160"/>
      <c r="M925" s="52">
        <f>IF(H925&gt;0,IF(COUNTIF($A$2:A925,A925)&gt;1,0,1),0)</f>
        <v>0</v>
      </c>
      <c r="N925"/>
    </row>
    <row r="926" spans="1:14" ht="12.75" customHeight="1" x14ac:dyDescent="0.25">
      <c r="A926"/>
      <c r="B926"/>
      <c r="C926"/>
      <c r="D926"/>
      <c r="E926"/>
      <c r="F926"/>
      <c r="G926" s="59"/>
      <c r="H926" s="60"/>
      <c r="I926" s="60"/>
      <c r="J926"/>
      <c r="K926"/>
      <c r="L926" s="160"/>
      <c r="M926" s="52">
        <f>IF(H926&gt;0,IF(COUNTIF($A$2:A926,A926)&gt;1,0,1),0)</f>
        <v>0</v>
      </c>
      <c r="N926"/>
    </row>
    <row r="927" spans="1:14" ht="12.75" customHeight="1" x14ac:dyDescent="0.25">
      <c r="A927"/>
      <c r="B927"/>
      <c r="C927"/>
      <c r="D927"/>
      <c r="E927"/>
      <c r="F927"/>
      <c r="G927" s="59"/>
      <c r="H927" s="60"/>
      <c r="I927" s="60"/>
      <c r="J927"/>
      <c r="K927"/>
      <c r="L927" s="160"/>
      <c r="M927" s="52">
        <f>IF(H927&gt;0,IF(COUNTIF($A$2:A927,A927)&gt;1,0,1),0)</f>
        <v>0</v>
      </c>
      <c r="N927"/>
    </row>
    <row r="928" spans="1:14" ht="12.75" customHeight="1" x14ac:dyDescent="0.25">
      <c r="A928"/>
      <c r="B928"/>
      <c r="C928"/>
      <c r="D928"/>
      <c r="E928"/>
      <c r="F928"/>
      <c r="G928" s="59"/>
      <c r="H928" s="60"/>
      <c r="I928" s="60"/>
      <c r="J928"/>
      <c r="K928"/>
      <c r="L928" s="160"/>
      <c r="M928" s="52">
        <f>IF(H928&gt;0,IF(COUNTIF($A$2:A928,A928)&gt;1,0,1),0)</f>
        <v>0</v>
      </c>
      <c r="N928"/>
    </row>
    <row r="929" spans="1:14" ht="12.75" customHeight="1" x14ac:dyDescent="0.25">
      <c r="A929"/>
      <c r="B929"/>
      <c r="C929"/>
      <c r="D929"/>
      <c r="E929"/>
      <c r="F929"/>
      <c r="G929" s="59"/>
      <c r="H929" s="60"/>
      <c r="I929" s="60"/>
      <c r="J929"/>
      <c r="K929"/>
      <c r="L929" s="160"/>
      <c r="M929" s="52">
        <f>IF(H929&gt;0,IF(COUNTIF($A$2:A929,A929)&gt;1,0,1),0)</f>
        <v>0</v>
      </c>
      <c r="N929"/>
    </row>
    <row r="930" spans="1:14" ht="12.75" customHeight="1" x14ac:dyDescent="0.25">
      <c r="A930"/>
      <c r="B930"/>
      <c r="C930"/>
      <c r="D930"/>
      <c r="E930"/>
      <c r="F930"/>
      <c r="G930" s="59"/>
      <c r="H930" s="60"/>
      <c r="I930" s="60"/>
      <c r="J930"/>
      <c r="K930"/>
      <c r="L930" s="160"/>
      <c r="M930" s="52">
        <f>IF(H930&gt;0,IF(COUNTIF($A$2:A930,A930)&gt;1,0,1),0)</f>
        <v>0</v>
      </c>
      <c r="N930"/>
    </row>
    <row r="931" spans="1:14" ht="12.75" customHeight="1" x14ac:dyDescent="0.25">
      <c r="A931"/>
      <c r="B931"/>
      <c r="C931"/>
      <c r="D931"/>
      <c r="E931"/>
      <c r="F931"/>
      <c r="G931" s="59"/>
      <c r="H931" s="60"/>
      <c r="I931" s="60"/>
      <c r="J931"/>
      <c r="K931"/>
      <c r="L931" s="160"/>
      <c r="M931" s="52">
        <f>IF(H931&gt;0,IF(COUNTIF($A$2:A931,A931)&gt;1,0,1),0)</f>
        <v>0</v>
      </c>
      <c r="N931"/>
    </row>
    <row r="932" spans="1:14" ht="12.75" customHeight="1" x14ac:dyDescent="0.25">
      <c r="A932"/>
      <c r="B932"/>
      <c r="C932"/>
      <c r="D932"/>
      <c r="E932"/>
      <c r="F932"/>
      <c r="G932" s="59"/>
      <c r="H932" s="60"/>
      <c r="I932" s="60"/>
      <c r="J932"/>
      <c r="K932"/>
      <c r="L932" s="160"/>
      <c r="M932" s="52">
        <f>IF(H932&gt;0,IF(COUNTIF($A$2:A932,A932)&gt;1,0,1),0)</f>
        <v>0</v>
      </c>
      <c r="N932"/>
    </row>
    <row r="933" spans="1:14" ht="12.75" customHeight="1" x14ac:dyDescent="0.25">
      <c r="A933"/>
      <c r="B933"/>
      <c r="C933"/>
      <c r="D933"/>
      <c r="E933"/>
      <c r="F933"/>
      <c r="G933" s="59"/>
      <c r="H933" s="60"/>
      <c r="I933" s="60"/>
      <c r="J933"/>
      <c r="K933"/>
      <c r="L933" s="160"/>
      <c r="M933" s="52">
        <f>IF(H933&gt;0,IF(COUNTIF($A$2:A933,A933)&gt;1,0,1),0)</f>
        <v>0</v>
      </c>
      <c r="N933"/>
    </row>
    <row r="934" spans="1:14" ht="12.75" customHeight="1" x14ac:dyDescent="0.25">
      <c r="A934"/>
      <c r="B934"/>
      <c r="C934"/>
      <c r="D934"/>
      <c r="E934"/>
      <c r="F934"/>
      <c r="G934" s="59"/>
      <c r="H934" s="60"/>
      <c r="I934" s="60"/>
      <c r="J934"/>
      <c r="K934"/>
      <c r="L934" s="160"/>
      <c r="M934" s="52">
        <f>IF(H934&gt;0,IF(COUNTIF($A$2:A934,A934)&gt;1,0,1),0)</f>
        <v>0</v>
      </c>
      <c r="N934"/>
    </row>
    <row r="935" spans="1:14" ht="12.75" customHeight="1" x14ac:dyDescent="0.25">
      <c r="A935"/>
      <c r="B935"/>
      <c r="C935"/>
      <c r="D935"/>
      <c r="E935"/>
      <c r="F935"/>
      <c r="G935" s="59"/>
      <c r="H935" s="60"/>
      <c r="I935" s="60"/>
      <c r="J935"/>
      <c r="K935"/>
      <c r="L935" s="160"/>
      <c r="M935" s="52">
        <f>IF(H935&gt;0,IF(COUNTIF($A$2:A935,A935)&gt;1,0,1),0)</f>
        <v>0</v>
      </c>
      <c r="N935"/>
    </row>
    <row r="936" spans="1:14" ht="12.75" customHeight="1" x14ac:dyDescent="0.25">
      <c r="A936"/>
      <c r="B936"/>
      <c r="C936"/>
      <c r="D936"/>
      <c r="E936"/>
      <c r="F936"/>
      <c r="G936" s="59"/>
      <c r="H936" s="60"/>
      <c r="I936" s="60"/>
      <c r="J936"/>
      <c r="K936"/>
      <c r="L936" s="160"/>
      <c r="M936" s="52">
        <f>IF(H936&gt;0,IF(COUNTIF($A$2:A936,A936)&gt;1,0,1),0)</f>
        <v>0</v>
      </c>
      <c r="N936"/>
    </row>
    <row r="937" spans="1:14" ht="12.75" customHeight="1" x14ac:dyDescent="0.25">
      <c r="A937"/>
      <c r="B937"/>
      <c r="C937"/>
      <c r="D937"/>
      <c r="E937"/>
      <c r="F937"/>
      <c r="G937" s="59"/>
      <c r="H937" s="60"/>
      <c r="I937" s="60"/>
      <c r="J937"/>
      <c r="K937"/>
      <c r="L937" s="160"/>
      <c r="M937" s="52">
        <f>IF(H937&gt;0,IF(COUNTIF($A$2:A937,A937)&gt;1,0,1),0)</f>
        <v>0</v>
      </c>
      <c r="N937"/>
    </row>
    <row r="938" spans="1:14" ht="12.75" customHeight="1" x14ac:dyDescent="0.25">
      <c r="A938"/>
      <c r="B938"/>
      <c r="C938"/>
      <c r="D938"/>
      <c r="E938"/>
      <c r="F938"/>
      <c r="G938" s="59"/>
      <c r="H938" s="60"/>
      <c r="I938" s="60"/>
      <c r="J938"/>
      <c r="K938"/>
      <c r="L938" s="160"/>
      <c r="M938" s="52">
        <f>IF(H938&gt;0,IF(COUNTIF($A$2:A938,A938)&gt;1,0,1),0)</f>
        <v>0</v>
      </c>
      <c r="N938"/>
    </row>
    <row r="939" spans="1:14" ht="12.75" customHeight="1" x14ac:dyDescent="0.25">
      <c r="A939"/>
      <c r="B939"/>
      <c r="C939"/>
      <c r="D939"/>
      <c r="E939"/>
      <c r="F939"/>
      <c r="G939" s="59"/>
      <c r="H939" s="60"/>
      <c r="I939" s="60"/>
      <c r="J939"/>
      <c r="K939"/>
      <c r="L939" s="160"/>
      <c r="M939" s="52">
        <f>IF(H939&gt;0,IF(COUNTIF($A$2:A939,A939)&gt;1,0,1),0)</f>
        <v>0</v>
      </c>
      <c r="N939"/>
    </row>
    <row r="940" spans="1:14" ht="12.75" customHeight="1" x14ac:dyDescent="0.25">
      <c r="A940"/>
      <c r="B940"/>
      <c r="C940"/>
      <c r="D940"/>
      <c r="E940"/>
      <c r="F940"/>
      <c r="G940" s="59"/>
      <c r="H940" s="60"/>
      <c r="I940" s="60"/>
      <c r="J940"/>
      <c r="K940"/>
      <c r="L940" s="160"/>
      <c r="M940" s="52">
        <f>IF(H940&gt;0,IF(COUNTIF($A$2:A940,A940)&gt;1,0,1),0)</f>
        <v>0</v>
      </c>
      <c r="N940"/>
    </row>
    <row r="941" spans="1:14" ht="12.75" customHeight="1" x14ac:dyDescent="0.25">
      <c r="A941"/>
      <c r="B941"/>
      <c r="C941"/>
      <c r="D941"/>
      <c r="E941"/>
      <c r="F941"/>
      <c r="G941" s="59"/>
      <c r="H941" s="60"/>
      <c r="I941" s="60"/>
      <c r="J941"/>
      <c r="K941"/>
      <c r="L941" s="160"/>
      <c r="M941" s="52">
        <f>IF(H941&gt;0,IF(COUNTIF($A$2:A941,A941)&gt;1,0,1),0)</f>
        <v>0</v>
      </c>
      <c r="N941"/>
    </row>
    <row r="942" spans="1:14" ht="12.75" customHeight="1" x14ac:dyDescent="0.25">
      <c r="A942"/>
      <c r="B942"/>
      <c r="C942"/>
      <c r="D942"/>
      <c r="E942"/>
      <c r="F942"/>
      <c r="G942" s="59"/>
      <c r="H942" s="60"/>
      <c r="I942" s="60"/>
      <c r="J942"/>
      <c r="K942"/>
      <c r="L942" s="160"/>
      <c r="M942" s="52">
        <f>IF(H942&gt;0,IF(COUNTIF($A$2:A942,A942)&gt;1,0,1),0)</f>
        <v>0</v>
      </c>
      <c r="N942"/>
    </row>
    <row r="943" spans="1:14" ht="12.75" customHeight="1" x14ac:dyDescent="0.25">
      <c r="A943"/>
      <c r="B943"/>
      <c r="C943"/>
      <c r="D943"/>
      <c r="E943"/>
      <c r="F943"/>
      <c r="G943" s="59"/>
      <c r="H943" s="60"/>
      <c r="I943" s="60"/>
      <c r="J943"/>
      <c r="K943"/>
      <c r="L943" s="160"/>
      <c r="M943" s="52">
        <f>IF(H943&gt;0,IF(COUNTIF($A$2:A943,A943)&gt;1,0,1),0)</f>
        <v>0</v>
      </c>
      <c r="N943"/>
    </row>
    <row r="944" spans="1:14" ht="12.75" customHeight="1" x14ac:dyDescent="0.25">
      <c r="A944"/>
      <c r="B944"/>
      <c r="C944"/>
      <c r="D944"/>
      <c r="E944"/>
      <c r="F944"/>
      <c r="G944" s="59"/>
      <c r="H944" s="60"/>
      <c r="I944" s="60"/>
      <c r="J944"/>
      <c r="K944"/>
      <c r="L944" s="160"/>
      <c r="M944" s="52">
        <f>IF(H944&gt;0,IF(COUNTIF($A$2:A944,A944)&gt;1,0,1),0)</f>
        <v>0</v>
      </c>
      <c r="N944"/>
    </row>
    <row r="945" spans="1:14" ht="12.75" customHeight="1" x14ac:dyDescent="0.25">
      <c r="A945"/>
      <c r="B945"/>
      <c r="C945"/>
      <c r="D945"/>
      <c r="E945"/>
      <c r="F945"/>
      <c r="G945" s="59"/>
      <c r="H945" s="60"/>
      <c r="I945" s="60"/>
      <c r="J945"/>
      <c r="K945"/>
      <c r="L945" s="160"/>
      <c r="M945" s="52">
        <f>IF(H945&gt;0,IF(COUNTIF($A$2:A945,A945)&gt;1,0,1),0)</f>
        <v>0</v>
      </c>
      <c r="N945"/>
    </row>
    <row r="946" spans="1:14" ht="12.75" customHeight="1" x14ac:dyDescent="0.25">
      <c r="A946"/>
      <c r="B946"/>
      <c r="C946"/>
      <c r="D946"/>
      <c r="E946"/>
      <c r="F946"/>
      <c r="G946" s="59"/>
      <c r="H946" s="60"/>
      <c r="I946" s="60"/>
      <c r="J946"/>
      <c r="K946"/>
      <c r="L946" s="160"/>
      <c r="M946" s="52">
        <f>IF(H946&gt;0,IF(COUNTIF($A$2:A946,A946)&gt;1,0,1),0)</f>
        <v>0</v>
      </c>
      <c r="N946"/>
    </row>
    <row r="947" spans="1:14" ht="12.75" customHeight="1" x14ac:dyDescent="0.25">
      <c r="A947"/>
      <c r="B947"/>
      <c r="C947"/>
      <c r="D947"/>
      <c r="E947"/>
      <c r="F947"/>
      <c r="G947" s="59"/>
      <c r="H947" s="60"/>
      <c r="I947" s="60"/>
      <c r="J947"/>
      <c r="K947"/>
      <c r="L947" s="160"/>
      <c r="M947" s="52">
        <f>IF(H947&gt;0,IF(COUNTIF($A$2:A947,A947)&gt;1,0,1),0)</f>
        <v>0</v>
      </c>
      <c r="N947"/>
    </row>
    <row r="948" spans="1:14" ht="12.75" customHeight="1" x14ac:dyDescent="0.25">
      <c r="A948"/>
      <c r="B948"/>
      <c r="C948"/>
      <c r="D948"/>
      <c r="E948"/>
      <c r="F948"/>
      <c r="G948" s="59"/>
      <c r="H948" s="60"/>
      <c r="I948" s="60"/>
      <c r="J948"/>
      <c r="K948"/>
      <c r="L948" s="160"/>
      <c r="M948" s="52">
        <f>IF(H948&gt;0,IF(COUNTIF($A$2:A948,A948)&gt;1,0,1),0)</f>
        <v>0</v>
      </c>
      <c r="N948"/>
    </row>
    <row r="949" spans="1:14" ht="12.75" customHeight="1" x14ac:dyDescent="0.25">
      <c r="A949"/>
      <c r="B949"/>
      <c r="C949"/>
      <c r="D949"/>
      <c r="E949"/>
      <c r="F949"/>
      <c r="G949" s="59"/>
      <c r="H949" s="60"/>
      <c r="I949" s="60"/>
      <c r="J949"/>
      <c r="K949"/>
      <c r="L949" s="160"/>
      <c r="M949" s="52">
        <f>IF(H949&gt;0,IF(COUNTIF($A$2:A949,A949)&gt;1,0,1),0)</f>
        <v>0</v>
      </c>
      <c r="N949"/>
    </row>
    <row r="950" spans="1:14" ht="12.75" customHeight="1" x14ac:dyDescent="0.25">
      <c r="A950"/>
      <c r="B950"/>
      <c r="C950"/>
      <c r="D950"/>
      <c r="E950"/>
      <c r="F950"/>
      <c r="G950" s="59"/>
      <c r="H950" s="60"/>
      <c r="I950" s="60"/>
      <c r="J950"/>
      <c r="K950"/>
      <c r="L950" s="160"/>
      <c r="M950" s="52">
        <f>IF(H950&gt;0,IF(COUNTIF($A$2:A950,A950)&gt;1,0,1),0)</f>
        <v>0</v>
      </c>
      <c r="N950"/>
    </row>
    <row r="951" spans="1:14" ht="12.75" customHeight="1" x14ac:dyDescent="0.25">
      <c r="A951"/>
      <c r="B951"/>
      <c r="C951"/>
      <c r="D951"/>
      <c r="E951"/>
      <c r="F951"/>
      <c r="G951" s="59"/>
      <c r="H951" s="60"/>
      <c r="I951" s="60"/>
      <c r="J951"/>
      <c r="K951"/>
      <c r="L951" s="160"/>
      <c r="M951" s="52">
        <f>IF(H951&gt;0,IF(COUNTIF($A$2:A951,A951)&gt;1,0,1),0)</f>
        <v>0</v>
      </c>
      <c r="N951"/>
    </row>
    <row r="952" spans="1:14" ht="12.75" customHeight="1" x14ac:dyDescent="0.25">
      <c r="A952"/>
      <c r="B952"/>
      <c r="C952"/>
      <c r="D952"/>
      <c r="E952"/>
      <c r="F952"/>
      <c r="G952" s="59"/>
      <c r="H952" s="60"/>
      <c r="I952" s="60"/>
      <c r="J952"/>
      <c r="K952"/>
      <c r="L952" s="160"/>
      <c r="M952" s="52">
        <f>IF(H952&gt;0,IF(COUNTIF($A$2:A952,A952)&gt;1,0,1),0)</f>
        <v>0</v>
      </c>
      <c r="N952"/>
    </row>
    <row r="953" spans="1:14" ht="12.75" customHeight="1" x14ac:dyDescent="0.25">
      <c r="A953"/>
      <c r="B953"/>
      <c r="C953"/>
      <c r="D953"/>
      <c r="E953"/>
      <c r="F953"/>
      <c r="G953" s="59"/>
      <c r="H953" s="60"/>
      <c r="I953" s="60"/>
      <c r="J953"/>
      <c r="K953"/>
      <c r="L953" s="160"/>
      <c r="M953" s="52">
        <f>IF(H953&gt;0,IF(COUNTIF($A$2:A953,A953)&gt;1,0,1),0)</f>
        <v>0</v>
      </c>
      <c r="N953"/>
    </row>
    <row r="954" spans="1:14" ht="12.75" customHeight="1" x14ac:dyDescent="0.25">
      <c r="A954"/>
      <c r="B954"/>
      <c r="C954"/>
      <c r="D954"/>
      <c r="E954"/>
      <c r="F954"/>
      <c r="G954" s="59"/>
      <c r="H954" s="60"/>
      <c r="I954" s="60"/>
      <c r="J954"/>
      <c r="K954"/>
      <c r="L954" s="160"/>
      <c r="M954" s="52">
        <f>IF(H954&gt;0,IF(COUNTIF($A$2:A954,A954)&gt;1,0,1),0)</f>
        <v>0</v>
      </c>
      <c r="N954"/>
    </row>
    <row r="955" spans="1:14" ht="12.75" customHeight="1" x14ac:dyDescent="0.25">
      <c r="A955"/>
      <c r="B955"/>
      <c r="C955"/>
      <c r="D955"/>
      <c r="E955"/>
      <c r="F955"/>
      <c r="G955" s="59"/>
      <c r="H955" s="60"/>
      <c r="I955" s="60"/>
      <c r="J955"/>
      <c r="K955"/>
      <c r="L955" s="160"/>
      <c r="M955" s="52">
        <f>IF(H955&gt;0,IF(COUNTIF($A$2:A955,A955)&gt;1,0,1),0)</f>
        <v>0</v>
      </c>
      <c r="N955"/>
    </row>
    <row r="956" spans="1:14" ht="12.75" customHeight="1" x14ac:dyDescent="0.25">
      <c r="A956"/>
      <c r="B956"/>
      <c r="C956"/>
      <c r="D956"/>
      <c r="E956"/>
      <c r="F956"/>
      <c r="G956" s="59"/>
      <c r="H956" s="60"/>
      <c r="I956" s="60"/>
      <c r="J956"/>
      <c r="K956"/>
      <c r="L956" s="160"/>
      <c r="M956" s="52">
        <f>IF(H956&gt;0,IF(COUNTIF($A$2:A956,A956)&gt;1,0,1),0)</f>
        <v>0</v>
      </c>
      <c r="N956"/>
    </row>
    <row r="957" spans="1:14" ht="12.75" customHeight="1" x14ac:dyDescent="0.25">
      <c r="A957"/>
      <c r="B957"/>
      <c r="C957"/>
      <c r="D957"/>
      <c r="E957"/>
      <c r="F957"/>
      <c r="G957" s="59"/>
      <c r="H957" s="60"/>
      <c r="I957" s="60"/>
      <c r="J957"/>
      <c r="K957"/>
      <c r="L957" s="160"/>
      <c r="M957" s="52">
        <f>IF(H957&gt;0,IF(COUNTIF($A$2:A957,A957)&gt;1,0,1),0)</f>
        <v>0</v>
      </c>
      <c r="N957"/>
    </row>
    <row r="958" spans="1:14" ht="12.75" customHeight="1" x14ac:dyDescent="0.25">
      <c r="A958"/>
      <c r="B958"/>
      <c r="C958"/>
      <c r="D958"/>
      <c r="E958"/>
      <c r="F958"/>
      <c r="G958" s="59"/>
      <c r="H958" s="60"/>
      <c r="I958" s="60"/>
      <c r="J958"/>
      <c r="K958"/>
      <c r="L958" s="160"/>
      <c r="M958" s="52">
        <f>IF(H958&gt;0,IF(COUNTIF($A$2:A958,A958)&gt;1,0,1),0)</f>
        <v>0</v>
      </c>
      <c r="N958"/>
    </row>
    <row r="959" spans="1:14" ht="12.75" customHeight="1" x14ac:dyDescent="0.25">
      <c r="A959"/>
      <c r="B959"/>
      <c r="C959"/>
      <c r="D959"/>
      <c r="E959"/>
      <c r="F959"/>
      <c r="G959" s="59"/>
      <c r="H959" s="60"/>
      <c r="I959" s="60"/>
      <c r="J959"/>
      <c r="K959"/>
      <c r="L959" s="160"/>
      <c r="M959" s="52">
        <f>IF(H959&gt;0,IF(COUNTIF($A$2:A959,A959)&gt;1,0,1),0)</f>
        <v>0</v>
      </c>
      <c r="N959"/>
    </row>
    <row r="960" spans="1:14" ht="12.75" customHeight="1" x14ac:dyDescent="0.25">
      <c r="A960"/>
      <c r="B960"/>
      <c r="C960"/>
      <c r="D960"/>
      <c r="E960"/>
      <c r="F960"/>
      <c r="G960" s="59"/>
      <c r="H960" s="60"/>
      <c r="I960" s="60"/>
      <c r="J960"/>
      <c r="K960"/>
      <c r="L960" s="160"/>
      <c r="M960" s="52">
        <f>IF(H960&gt;0,IF(COUNTIF($A$2:A960,A960)&gt;1,0,1),0)</f>
        <v>0</v>
      </c>
      <c r="N960"/>
    </row>
    <row r="961" spans="1:14" ht="12.75" customHeight="1" x14ac:dyDescent="0.25">
      <c r="A961"/>
      <c r="B961"/>
      <c r="C961"/>
      <c r="D961"/>
      <c r="E961"/>
      <c r="F961"/>
      <c r="G961" s="59"/>
      <c r="H961" s="60"/>
      <c r="I961" s="60"/>
      <c r="J961"/>
      <c r="K961"/>
      <c r="L961" s="160"/>
      <c r="M961" s="52">
        <f>IF(H961&gt;0,IF(COUNTIF($A$2:A961,A961)&gt;1,0,1),0)</f>
        <v>0</v>
      </c>
      <c r="N961"/>
    </row>
    <row r="962" spans="1:14" ht="12.75" customHeight="1" x14ac:dyDescent="0.25">
      <c r="A962"/>
      <c r="B962"/>
      <c r="C962"/>
      <c r="D962"/>
      <c r="E962"/>
      <c r="F962"/>
      <c r="G962" s="59"/>
      <c r="H962" s="60"/>
      <c r="I962" s="60"/>
      <c r="J962"/>
      <c r="K962"/>
      <c r="L962" s="160"/>
      <c r="M962" s="52">
        <f>IF(H962&gt;0,IF(COUNTIF($A$2:A962,A962)&gt;1,0,1),0)</f>
        <v>0</v>
      </c>
      <c r="N962"/>
    </row>
    <row r="963" spans="1:14" ht="12.75" customHeight="1" x14ac:dyDescent="0.25">
      <c r="A963"/>
      <c r="B963"/>
      <c r="C963"/>
      <c r="D963"/>
      <c r="E963"/>
      <c r="F963"/>
      <c r="G963" s="59"/>
      <c r="H963" s="60"/>
      <c r="I963" s="60"/>
      <c r="J963"/>
      <c r="K963"/>
      <c r="L963" s="160"/>
      <c r="M963" s="52">
        <f>IF(H963&gt;0,IF(COUNTIF($A$2:A963,A963)&gt;1,0,1),0)</f>
        <v>0</v>
      </c>
      <c r="N963"/>
    </row>
    <row r="964" spans="1:14" ht="12.75" customHeight="1" x14ac:dyDescent="0.25">
      <c r="A964"/>
      <c r="B964"/>
      <c r="C964"/>
      <c r="D964"/>
      <c r="E964"/>
      <c r="F964"/>
      <c r="G964" s="59"/>
      <c r="H964" s="60"/>
      <c r="I964" s="60"/>
      <c r="J964"/>
      <c r="K964"/>
      <c r="L964" s="160"/>
      <c r="M964" s="52">
        <f>IF(H964&gt;0,IF(COUNTIF($A$2:A964,A964)&gt;1,0,1),0)</f>
        <v>0</v>
      </c>
      <c r="N964"/>
    </row>
    <row r="965" spans="1:14" ht="12.75" customHeight="1" x14ac:dyDescent="0.25">
      <c r="A965"/>
      <c r="B965"/>
      <c r="C965"/>
      <c r="D965"/>
      <c r="E965"/>
      <c r="F965"/>
      <c r="G965" s="59"/>
      <c r="H965" s="60"/>
      <c r="I965" s="60"/>
      <c r="J965"/>
      <c r="K965"/>
      <c r="L965" s="160"/>
      <c r="M965" s="52">
        <f>IF(H965&gt;0,IF(COUNTIF($A$2:A965,A965)&gt;1,0,1),0)</f>
        <v>0</v>
      </c>
      <c r="N965"/>
    </row>
    <row r="966" spans="1:14" ht="12.75" customHeight="1" x14ac:dyDescent="0.25">
      <c r="A966"/>
      <c r="B966"/>
      <c r="C966"/>
      <c r="D966"/>
      <c r="E966"/>
      <c r="F966"/>
      <c r="G966" s="59"/>
      <c r="H966" s="60"/>
      <c r="I966" s="60"/>
      <c r="J966"/>
      <c r="K966"/>
      <c r="L966" s="160"/>
      <c r="M966" s="52">
        <f>IF(H966&gt;0,IF(COUNTIF($A$2:A966,A966)&gt;1,0,1),0)</f>
        <v>0</v>
      </c>
      <c r="N966"/>
    </row>
    <row r="967" spans="1:14" ht="12.75" customHeight="1" x14ac:dyDescent="0.25">
      <c r="A967"/>
      <c r="B967"/>
      <c r="C967"/>
      <c r="D967"/>
      <c r="E967"/>
      <c r="F967"/>
      <c r="G967" s="59"/>
      <c r="H967" s="60"/>
      <c r="I967" s="60"/>
      <c r="J967"/>
      <c r="K967"/>
      <c r="L967" s="160"/>
      <c r="M967" s="52">
        <f>IF(H967&gt;0,IF(COUNTIF($A$2:A967,A967)&gt;1,0,1),0)</f>
        <v>0</v>
      </c>
      <c r="N967"/>
    </row>
    <row r="968" spans="1:14" ht="12.75" customHeight="1" x14ac:dyDescent="0.25">
      <c r="A968"/>
      <c r="B968"/>
      <c r="C968"/>
      <c r="D968"/>
      <c r="E968"/>
      <c r="F968"/>
      <c r="G968" s="59"/>
      <c r="H968" s="60"/>
      <c r="I968" s="60"/>
      <c r="J968"/>
      <c r="K968"/>
      <c r="L968" s="160"/>
      <c r="M968" s="52">
        <f>IF(H968&gt;0,IF(COUNTIF($A$2:A968,A968)&gt;1,0,1),0)</f>
        <v>0</v>
      </c>
      <c r="N968"/>
    </row>
    <row r="969" spans="1:14" ht="12.75" customHeight="1" x14ac:dyDescent="0.25">
      <c r="A969"/>
      <c r="B969"/>
      <c r="C969"/>
      <c r="D969"/>
      <c r="E969"/>
      <c r="F969"/>
      <c r="G969" s="59"/>
      <c r="H969" s="60"/>
      <c r="I969" s="60"/>
      <c r="J969"/>
      <c r="K969"/>
      <c r="L969" s="160"/>
      <c r="M969" s="52">
        <f>IF(H969&gt;0,IF(COUNTIF($A$2:A969,A969)&gt;1,0,1),0)</f>
        <v>0</v>
      </c>
      <c r="N969"/>
    </row>
    <row r="970" spans="1:14" ht="12.75" customHeight="1" x14ac:dyDescent="0.25">
      <c r="A970"/>
      <c r="B970"/>
      <c r="C970"/>
      <c r="D970"/>
      <c r="E970"/>
      <c r="F970"/>
      <c r="G970" s="59"/>
      <c r="H970" s="60"/>
      <c r="I970" s="60"/>
      <c r="J970"/>
      <c r="K970"/>
      <c r="L970" s="160"/>
      <c r="M970" s="52">
        <f>IF(H970&gt;0,IF(COUNTIF($A$2:A970,A970)&gt;1,0,1),0)</f>
        <v>0</v>
      </c>
      <c r="N970"/>
    </row>
    <row r="971" spans="1:14" ht="12.75" customHeight="1" x14ac:dyDescent="0.25">
      <c r="A971"/>
      <c r="B971"/>
      <c r="C971"/>
      <c r="D971"/>
      <c r="E971"/>
      <c r="F971"/>
      <c r="G971" s="59"/>
      <c r="H971" s="60"/>
      <c r="I971" s="60"/>
      <c r="J971"/>
      <c r="K971"/>
      <c r="L971" s="160"/>
      <c r="M971" s="52">
        <f>IF(H971&gt;0,IF(COUNTIF($A$2:A971,A971)&gt;1,0,1),0)</f>
        <v>0</v>
      </c>
      <c r="N971"/>
    </row>
    <row r="972" spans="1:14" ht="12.75" customHeight="1" x14ac:dyDescent="0.25">
      <c r="A972"/>
      <c r="B972"/>
      <c r="C972"/>
      <c r="D972"/>
      <c r="E972"/>
      <c r="F972"/>
      <c r="G972" s="59"/>
      <c r="H972" s="60"/>
      <c r="I972" s="60"/>
      <c r="J972"/>
      <c r="K972"/>
      <c r="L972" s="160"/>
      <c r="M972" s="52">
        <f>IF(H972&gt;0,IF(COUNTIF($A$2:A972,A972)&gt;1,0,1),0)</f>
        <v>0</v>
      </c>
      <c r="N972"/>
    </row>
    <row r="973" spans="1:14" ht="12.75" customHeight="1" x14ac:dyDescent="0.25">
      <c r="A973"/>
      <c r="B973"/>
      <c r="C973"/>
      <c r="D973"/>
      <c r="E973"/>
      <c r="F973"/>
      <c r="G973" s="59"/>
      <c r="H973" s="60"/>
      <c r="I973" s="60"/>
      <c r="J973"/>
      <c r="K973"/>
      <c r="L973" s="160"/>
      <c r="M973" s="52">
        <f>IF(H973&gt;0,IF(COUNTIF($A$2:A973,A973)&gt;1,0,1),0)</f>
        <v>0</v>
      </c>
      <c r="N973"/>
    </row>
    <row r="974" spans="1:14" ht="12.75" customHeight="1" x14ac:dyDescent="0.25">
      <c r="A974"/>
      <c r="B974"/>
      <c r="C974"/>
      <c r="D974"/>
      <c r="E974"/>
      <c r="F974"/>
      <c r="G974" s="59"/>
      <c r="H974" s="60"/>
      <c r="I974" s="60"/>
      <c r="J974"/>
      <c r="K974"/>
      <c r="L974" s="160"/>
      <c r="M974" s="52">
        <f>IF(H974&gt;0,IF(COUNTIF($A$2:A974,A974)&gt;1,0,1),0)</f>
        <v>0</v>
      </c>
      <c r="N974"/>
    </row>
    <row r="975" spans="1:14" customFormat="1" x14ac:dyDescent="0.25">
      <c r="G975" s="59"/>
      <c r="H975" s="60"/>
      <c r="I975" s="60"/>
      <c r="L975" s="160"/>
      <c r="M975" s="52">
        <f>IF(H975&gt;0,IF(COUNTIF($A$2:A975,A975)&gt;1,0,1),0)</f>
        <v>0</v>
      </c>
    </row>
    <row r="976" spans="1:14" customFormat="1" x14ac:dyDescent="0.25">
      <c r="G976" s="59"/>
      <c r="H976" s="60"/>
      <c r="I976" s="60"/>
      <c r="L976" s="160"/>
      <c r="M976" s="52">
        <f>IF(H976&gt;0,IF(COUNTIF($A$2:A976,A976)&gt;1,0,1),0)</f>
        <v>0</v>
      </c>
    </row>
    <row r="977" spans="7:13" customFormat="1" x14ac:dyDescent="0.25">
      <c r="G977" s="59"/>
      <c r="H977" s="60"/>
      <c r="I977" s="60"/>
      <c r="L977" s="160"/>
      <c r="M977" s="52">
        <f>IF(H977&gt;0,IF(COUNTIF($A$2:A977,A977)&gt;1,0,1),0)</f>
        <v>0</v>
      </c>
    </row>
    <row r="978" spans="7:13" customFormat="1" x14ac:dyDescent="0.25">
      <c r="G978" s="59"/>
      <c r="H978" s="60"/>
      <c r="I978" s="60"/>
      <c r="L978" s="160"/>
      <c r="M978" s="52">
        <f>IF(H978&gt;0,IF(COUNTIF($A$2:A978,A978)&gt;1,0,1),0)</f>
        <v>0</v>
      </c>
    </row>
    <row r="979" spans="7:13" customFormat="1" x14ac:dyDescent="0.25">
      <c r="G979" s="59"/>
      <c r="H979" s="60"/>
      <c r="I979" s="60"/>
      <c r="L979" s="160"/>
      <c r="M979" s="52">
        <f>IF(H979&gt;0,IF(COUNTIF($A$2:A979,A979)&gt;1,0,1),0)</f>
        <v>0</v>
      </c>
    </row>
    <row r="980" spans="7:13" customFormat="1" x14ac:dyDescent="0.25">
      <c r="G980" s="59"/>
      <c r="H980" s="60"/>
      <c r="I980" s="60"/>
      <c r="L980" s="160"/>
      <c r="M980" s="52">
        <f>IF(H980&gt;0,IF(COUNTIF($A$2:A980,A980)&gt;1,0,1),0)</f>
        <v>0</v>
      </c>
    </row>
    <row r="981" spans="7:13" customFormat="1" x14ac:dyDescent="0.25">
      <c r="G981" s="59"/>
      <c r="H981" s="60"/>
      <c r="I981" s="60"/>
      <c r="L981" s="160"/>
      <c r="M981" s="52">
        <f>IF(H981&gt;0,IF(COUNTIF($A$2:A981,A981)&gt;1,0,1),0)</f>
        <v>0</v>
      </c>
    </row>
    <row r="982" spans="7:13" customFormat="1" x14ac:dyDescent="0.25">
      <c r="G982" s="59"/>
      <c r="H982" s="60"/>
      <c r="I982" s="60"/>
      <c r="L982" s="160"/>
      <c r="M982" s="52">
        <f>IF(H982&gt;0,IF(COUNTIF($A$2:A982,A982)&gt;1,0,1),0)</f>
        <v>0</v>
      </c>
    </row>
    <row r="983" spans="7:13" customFormat="1" x14ac:dyDescent="0.25">
      <c r="G983" s="59"/>
      <c r="H983" s="60"/>
      <c r="I983" s="60"/>
      <c r="L983" s="160"/>
      <c r="M983" s="52">
        <f>IF(H983&gt;0,IF(COUNTIF($A$2:A983,A983)&gt;1,0,1),0)</f>
        <v>0</v>
      </c>
    </row>
    <row r="984" spans="7:13" customFormat="1" x14ac:dyDescent="0.25">
      <c r="G984" s="59"/>
      <c r="H984" s="60"/>
      <c r="I984" s="60"/>
      <c r="L984" s="160"/>
      <c r="M984" s="52">
        <f>IF(H984&gt;0,IF(COUNTIF($A$2:A984,A984)&gt;1,0,1),0)</f>
        <v>0</v>
      </c>
    </row>
    <row r="985" spans="7:13" customFormat="1" x14ac:dyDescent="0.25">
      <c r="G985" s="59"/>
      <c r="H985" s="60"/>
      <c r="I985" s="60"/>
      <c r="L985" s="160"/>
      <c r="M985" s="52">
        <f>IF(H985&gt;0,IF(COUNTIF($A$2:A985,A985)&gt;1,0,1),0)</f>
        <v>0</v>
      </c>
    </row>
    <row r="986" spans="7:13" customFormat="1" x14ac:dyDescent="0.25">
      <c r="G986" s="59"/>
      <c r="H986" s="60"/>
      <c r="I986" s="60"/>
      <c r="L986" s="160"/>
      <c r="M986" s="52">
        <f>IF(H986&gt;0,IF(COUNTIF($A$2:A986,A986)&gt;1,0,1),0)</f>
        <v>0</v>
      </c>
    </row>
    <row r="987" spans="7:13" customFormat="1" x14ac:dyDescent="0.25">
      <c r="G987" s="59"/>
      <c r="H987" s="60"/>
      <c r="I987" s="60"/>
      <c r="L987" s="160"/>
      <c r="M987" s="52">
        <f>IF(H987&gt;0,IF(COUNTIF($A$2:A987,A987)&gt;1,0,1),0)</f>
        <v>0</v>
      </c>
    </row>
    <row r="988" spans="7:13" customFormat="1" x14ac:dyDescent="0.25">
      <c r="G988" s="59"/>
      <c r="H988" s="60"/>
      <c r="I988" s="60"/>
      <c r="L988" s="160"/>
      <c r="M988" s="52">
        <f>IF(H988&gt;0,IF(COUNTIF($A$2:A988,A988)&gt;1,0,1),0)</f>
        <v>0</v>
      </c>
    </row>
    <row r="989" spans="7:13" customFormat="1" x14ac:dyDescent="0.25">
      <c r="G989" s="59"/>
      <c r="H989" s="60"/>
      <c r="I989" s="60"/>
      <c r="L989" s="160"/>
      <c r="M989" s="52">
        <f>IF(H989&gt;0,IF(COUNTIF($A$2:A989,A989)&gt;1,0,1),0)</f>
        <v>0</v>
      </c>
    </row>
    <row r="990" spans="7:13" customFormat="1" x14ac:dyDescent="0.25">
      <c r="G990" s="59"/>
      <c r="H990" s="60"/>
      <c r="I990" s="60"/>
      <c r="L990" s="160"/>
      <c r="M990" s="52">
        <f>IF(H990&gt;0,IF(COUNTIF($A$2:A990,A990)&gt;1,0,1),0)</f>
        <v>0</v>
      </c>
    </row>
    <row r="991" spans="7:13" customFormat="1" x14ac:dyDescent="0.25">
      <c r="G991" s="59"/>
      <c r="H991" s="60"/>
      <c r="I991" s="60"/>
      <c r="L991" s="160"/>
      <c r="M991" s="52">
        <f>IF(H991&gt;0,IF(COUNTIF($A$2:A991,A991)&gt;1,0,1),0)</f>
        <v>0</v>
      </c>
    </row>
    <row r="992" spans="7:13" customFormat="1" x14ac:dyDescent="0.25">
      <c r="G992" s="59"/>
      <c r="H992" s="60"/>
      <c r="I992" s="60"/>
      <c r="J992" s="60"/>
      <c r="L992" s="160"/>
      <c r="M992" s="52">
        <f>IF(H992&gt;0,IF(COUNTIF($A$2:A992,A992)&gt;1,0,1),0)</f>
        <v>0</v>
      </c>
    </row>
    <row r="993" spans="7:13" customFormat="1" x14ac:dyDescent="0.25">
      <c r="G993" s="59"/>
      <c r="H993" s="60"/>
      <c r="I993" s="60"/>
      <c r="L993" s="160"/>
      <c r="M993" s="52">
        <f>IF(H993&gt;0,IF(COUNTIF($A$2:A993,A993)&gt;1,0,1),0)</f>
        <v>0</v>
      </c>
    </row>
    <row r="994" spans="7:13" customFormat="1" x14ac:dyDescent="0.25">
      <c r="G994" s="59"/>
      <c r="H994" s="60"/>
      <c r="I994" s="60"/>
      <c r="L994" s="160"/>
      <c r="M994" s="52">
        <f>IF(H994&gt;0,IF(COUNTIF($A$2:A994,A994)&gt;1,0,1),0)</f>
        <v>0</v>
      </c>
    </row>
    <row r="995" spans="7:13" customFormat="1" x14ac:dyDescent="0.25">
      <c r="G995" s="59"/>
      <c r="H995" s="60"/>
      <c r="I995" s="60"/>
      <c r="L995" s="160"/>
      <c r="M995" s="52">
        <f>IF(H995&gt;0,IF(COUNTIF($A$2:A995,A995)&gt;1,0,1),0)</f>
        <v>0</v>
      </c>
    </row>
    <row r="996" spans="7:13" customFormat="1" x14ac:dyDescent="0.25">
      <c r="G996" s="59"/>
      <c r="H996" s="60"/>
      <c r="I996" s="60"/>
      <c r="L996" s="160"/>
      <c r="M996" s="52">
        <f>IF(H996&gt;0,IF(COUNTIF($A$2:A996,A996)&gt;1,0,1),0)</f>
        <v>0</v>
      </c>
    </row>
    <row r="997" spans="7:13" customFormat="1" x14ac:dyDescent="0.25">
      <c r="G997" s="59"/>
      <c r="H997" s="60"/>
      <c r="I997" s="60"/>
      <c r="L997" s="160"/>
      <c r="M997" s="52">
        <f>IF(H997&gt;0,IF(COUNTIF($A$2:A997,A997)&gt;1,0,1),0)</f>
        <v>0</v>
      </c>
    </row>
    <row r="998" spans="7:13" customFormat="1" x14ac:dyDescent="0.25">
      <c r="G998" s="59"/>
      <c r="H998" s="60"/>
      <c r="I998" s="60"/>
      <c r="L998" s="160"/>
      <c r="M998" s="52">
        <f>IF(H998&gt;0,IF(COUNTIF($A$2:A998,A998)&gt;1,0,1),0)</f>
        <v>0</v>
      </c>
    </row>
    <row r="999" spans="7:13" customFormat="1" x14ac:dyDescent="0.25">
      <c r="G999" s="59"/>
      <c r="H999" s="60"/>
      <c r="I999" s="60"/>
      <c r="L999" s="160"/>
      <c r="M999" s="52">
        <f>IF(H999&gt;0,IF(COUNTIF($A$2:A999,A999)&gt;1,0,1),0)</f>
        <v>0</v>
      </c>
    </row>
    <row r="1000" spans="7:13" customFormat="1" x14ac:dyDescent="0.25">
      <c r="G1000" s="59"/>
      <c r="H1000" s="60"/>
      <c r="I1000" s="60"/>
      <c r="L1000" s="160"/>
      <c r="M1000" s="52">
        <f>IF(H1000&gt;0,IF(COUNTIF($A$2:A1000,A1000)&gt;1,0,1),0)</f>
        <v>0</v>
      </c>
    </row>
    <row r="1001" spans="7:13" customFormat="1" x14ac:dyDescent="0.25">
      <c r="G1001" s="59"/>
      <c r="H1001" s="60"/>
      <c r="I1001" s="60"/>
      <c r="L1001" s="160"/>
      <c r="M1001" s="52">
        <f>IF(H1001&gt;0,IF(COUNTIF($A$2:A1001,A1001)&gt;1,0,1),0)</f>
        <v>0</v>
      </c>
    </row>
    <row r="1002" spans="7:13" customFormat="1" x14ac:dyDescent="0.25">
      <c r="G1002" s="59"/>
      <c r="H1002" s="60"/>
      <c r="I1002" s="60"/>
      <c r="L1002" s="160"/>
      <c r="M1002" s="52">
        <f>IF(H1002&gt;0,IF(COUNTIF($A$2:A1002,A1002)&gt;1,0,1),0)</f>
        <v>0</v>
      </c>
    </row>
    <row r="1003" spans="7:13" customFormat="1" x14ac:dyDescent="0.25">
      <c r="G1003" s="59"/>
      <c r="H1003" s="60"/>
      <c r="I1003" s="60"/>
      <c r="L1003" s="160"/>
      <c r="M1003" s="52">
        <f>IF(H1003&gt;0,IF(COUNTIF($A$2:A1003,A1003)&gt;1,0,1),0)</f>
        <v>0</v>
      </c>
    </row>
    <row r="1004" spans="7:13" customFormat="1" x14ac:dyDescent="0.25">
      <c r="G1004" s="59"/>
      <c r="H1004" s="60"/>
      <c r="I1004" s="60"/>
      <c r="L1004" s="160"/>
      <c r="M1004" s="52">
        <f>IF(H1004&gt;0,IF(COUNTIF($A$2:A1004,A1004)&gt;1,0,1),0)</f>
        <v>0</v>
      </c>
    </row>
    <row r="1005" spans="7:13" customFormat="1" x14ac:dyDescent="0.25">
      <c r="G1005" s="59"/>
      <c r="H1005" s="60"/>
      <c r="I1005" s="60"/>
      <c r="L1005" s="160"/>
      <c r="M1005" s="52">
        <f>IF(H1005&gt;0,IF(COUNTIF($A$2:A1005,A1005)&gt;1,0,1),0)</f>
        <v>0</v>
      </c>
    </row>
    <row r="1006" spans="7:13" customFormat="1" x14ac:dyDescent="0.25">
      <c r="G1006" s="59"/>
      <c r="H1006" s="60"/>
      <c r="I1006" s="60"/>
      <c r="L1006" s="160"/>
      <c r="M1006" s="52">
        <f>IF(H1006&gt;0,IF(COUNTIF($A$2:A1006,A1006)&gt;1,0,1),0)</f>
        <v>0</v>
      </c>
    </row>
    <row r="1007" spans="7:13" customFormat="1" x14ac:dyDescent="0.25">
      <c r="G1007" s="59"/>
      <c r="H1007" s="60"/>
      <c r="I1007" s="60"/>
      <c r="L1007" s="160"/>
      <c r="M1007" s="52">
        <f>IF(H1007&gt;0,IF(COUNTIF($A$2:A1007,A1007)&gt;1,0,1),0)</f>
        <v>0</v>
      </c>
    </row>
    <row r="1008" spans="7:13" customFormat="1" x14ac:dyDescent="0.25">
      <c r="G1008" s="59"/>
      <c r="H1008" s="60"/>
      <c r="I1008" s="60"/>
      <c r="L1008" s="160"/>
      <c r="M1008" s="52">
        <f>IF(H1008&gt;0,IF(COUNTIF($A$2:A1008,A1008)&gt;1,0,1),0)</f>
        <v>0</v>
      </c>
    </row>
    <row r="1009" spans="1:14" customFormat="1" x14ac:dyDescent="0.25">
      <c r="G1009" s="59"/>
      <c r="H1009" s="60"/>
      <c r="I1009" s="60"/>
      <c r="L1009" s="160"/>
      <c r="M1009" s="52">
        <f>IF(H1009&gt;0,IF(COUNTIF($A$2:A1009,A1009)&gt;1,0,1),0)</f>
        <v>0</v>
      </c>
    </row>
    <row r="1010" spans="1:14" customFormat="1" x14ac:dyDescent="0.25">
      <c r="G1010" s="59"/>
      <c r="H1010" s="60"/>
      <c r="I1010" s="60"/>
      <c r="L1010" s="160"/>
      <c r="M1010" s="52">
        <f>IF(H1010&gt;0,IF(COUNTIF($A$2:A1010,A1010)&gt;1,0,1),0)</f>
        <v>0</v>
      </c>
    </row>
    <row r="1011" spans="1:14" customFormat="1" x14ac:dyDescent="0.25">
      <c r="G1011" s="59"/>
      <c r="H1011" s="60"/>
      <c r="I1011" s="60"/>
      <c r="L1011" s="160"/>
      <c r="M1011" s="52">
        <f>IF(H1011&gt;0,IF(COUNTIF($A$2:A1011,A1011)&gt;1,0,1),0)</f>
        <v>0</v>
      </c>
    </row>
    <row r="1012" spans="1:14" customFormat="1" x14ac:dyDescent="0.25">
      <c r="G1012" s="59"/>
      <c r="H1012" s="60"/>
      <c r="I1012" s="60"/>
      <c r="L1012" s="160"/>
      <c r="M1012" s="52">
        <f>IF(H1012&gt;0,IF(COUNTIF($A$2:A1012,A1012)&gt;1,0,1),0)</f>
        <v>0</v>
      </c>
    </row>
    <row r="1013" spans="1:14" customFormat="1" x14ac:dyDescent="0.25">
      <c r="G1013" s="59"/>
      <c r="H1013" s="60"/>
      <c r="I1013" s="60"/>
      <c r="L1013" s="160"/>
      <c r="M1013" s="52">
        <f>IF(H1013&gt;0,IF(COUNTIF($A$2:A1013,A1013)&gt;1,0,1),0)</f>
        <v>0</v>
      </c>
    </row>
    <row r="1014" spans="1:14" ht="12.75" customHeight="1" x14ac:dyDescent="0.25">
      <c r="A1014"/>
      <c r="B1014"/>
      <c r="C1014"/>
      <c r="D1014"/>
      <c r="E1014"/>
      <c r="F1014"/>
      <c r="G1014" s="59"/>
      <c r="H1014" s="60"/>
      <c r="I1014" s="60"/>
      <c r="J1014"/>
      <c r="K1014"/>
      <c r="L1014" s="160"/>
      <c r="M1014" s="52">
        <f>IF(H1014&gt;0,IF(COUNTIF($A$2:A1014,A1014)&gt;1,0,1),0)</f>
        <v>0</v>
      </c>
      <c r="N1014"/>
    </row>
    <row r="1015" spans="1:14" ht="12.75" customHeight="1" x14ac:dyDescent="0.25">
      <c r="A1015"/>
      <c r="B1015"/>
      <c r="C1015"/>
      <c r="D1015"/>
      <c r="E1015"/>
      <c r="F1015"/>
      <c r="G1015" s="59"/>
      <c r="H1015" s="60"/>
      <c r="I1015" s="60"/>
      <c r="J1015"/>
      <c r="K1015"/>
      <c r="L1015" s="160"/>
      <c r="M1015" s="52">
        <f>IF(H1015&gt;0,IF(COUNTIF($A$2:A1015,A1015)&gt;1,0,1),0)</f>
        <v>0</v>
      </c>
      <c r="N1015"/>
    </row>
    <row r="1016" spans="1:14" ht="12.75" customHeight="1" x14ac:dyDescent="0.25">
      <c r="A1016"/>
      <c r="B1016"/>
      <c r="C1016"/>
      <c r="D1016"/>
      <c r="E1016"/>
      <c r="F1016"/>
      <c r="G1016" s="59"/>
      <c r="H1016" s="60"/>
      <c r="I1016" s="60"/>
      <c r="J1016"/>
      <c r="K1016"/>
      <c r="L1016" s="160"/>
      <c r="M1016" s="52">
        <f>IF(H1016&gt;0,IF(COUNTIF($A$2:A1016,A1016)&gt;1,0,1),0)</f>
        <v>0</v>
      </c>
      <c r="N1016"/>
    </row>
    <row r="1017" spans="1:14" ht="12.75" customHeight="1" x14ac:dyDescent="0.25">
      <c r="A1017"/>
      <c r="B1017"/>
      <c r="C1017"/>
      <c r="D1017"/>
      <c r="E1017"/>
      <c r="F1017"/>
      <c r="G1017" s="59"/>
      <c r="H1017" s="60"/>
      <c r="I1017" s="60"/>
      <c r="J1017"/>
      <c r="K1017"/>
      <c r="L1017" s="160"/>
      <c r="M1017" s="52">
        <f>IF(H1017&gt;0,IF(COUNTIF($A$2:A1017,A1017)&gt;1,0,1),0)</f>
        <v>0</v>
      </c>
      <c r="N1017"/>
    </row>
    <row r="1018" spans="1:14" ht="12.75" customHeight="1" x14ac:dyDescent="0.25">
      <c r="A1018"/>
      <c r="B1018"/>
      <c r="C1018"/>
      <c r="D1018"/>
      <c r="E1018"/>
      <c r="F1018"/>
      <c r="G1018" s="59"/>
      <c r="H1018" s="60"/>
      <c r="I1018" s="60"/>
      <c r="J1018"/>
      <c r="K1018"/>
      <c r="L1018" s="160"/>
      <c r="M1018" s="52">
        <f>IF(H1018&gt;0,IF(COUNTIF($A$2:A1018,A1018)&gt;1,0,1),0)</f>
        <v>0</v>
      </c>
      <c r="N1018"/>
    </row>
    <row r="1019" spans="1:14" ht="12.75" customHeight="1" x14ac:dyDescent="0.25">
      <c r="A1019"/>
      <c r="B1019"/>
      <c r="C1019"/>
      <c r="D1019"/>
      <c r="E1019"/>
      <c r="F1019"/>
      <c r="G1019" s="59"/>
      <c r="H1019" s="60"/>
      <c r="I1019" s="60"/>
      <c r="J1019"/>
      <c r="K1019"/>
      <c r="L1019" s="160"/>
      <c r="M1019" s="52">
        <f>IF(H1019&gt;0,IF(COUNTIF($A$2:A1019,A1019)&gt;1,0,1),0)</f>
        <v>0</v>
      </c>
      <c r="N1019"/>
    </row>
    <row r="1020" spans="1:14" ht="12.75" customHeight="1" x14ac:dyDescent="0.25">
      <c r="A1020"/>
      <c r="B1020"/>
      <c r="C1020"/>
      <c r="D1020"/>
      <c r="E1020"/>
      <c r="F1020"/>
      <c r="G1020" s="59"/>
      <c r="H1020" s="60"/>
      <c r="I1020" s="60"/>
      <c r="J1020"/>
      <c r="K1020"/>
      <c r="L1020" s="160"/>
      <c r="M1020" s="52">
        <f>IF(H1020&gt;0,IF(COUNTIF($A$2:A1020,A1020)&gt;1,0,1),0)</f>
        <v>0</v>
      </c>
      <c r="N1020"/>
    </row>
    <row r="1021" spans="1:14" ht="12.75" customHeight="1" x14ac:dyDescent="0.25">
      <c r="A1021"/>
      <c r="B1021"/>
      <c r="C1021"/>
      <c r="D1021"/>
      <c r="E1021"/>
      <c r="F1021"/>
      <c r="G1021" s="59"/>
      <c r="H1021" s="60"/>
      <c r="I1021" s="60"/>
      <c r="J1021"/>
      <c r="K1021"/>
      <c r="L1021" s="160"/>
      <c r="M1021" s="52">
        <f>IF(H1021&gt;0,IF(COUNTIF($A$2:A1021,A1021)&gt;1,0,1),0)</f>
        <v>0</v>
      </c>
      <c r="N1021"/>
    </row>
    <row r="1022" spans="1:14" ht="12.75" customHeight="1" x14ac:dyDescent="0.25">
      <c r="A1022"/>
      <c r="B1022"/>
      <c r="C1022"/>
      <c r="D1022"/>
      <c r="E1022"/>
      <c r="F1022"/>
      <c r="G1022" s="59"/>
      <c r="H1022" s="60"/>
      <c r="I1022" s="60"/>
      <c r="J1022"/>
      <c r="K1022"/>
      <c r="L1022" s="160"/>
      <c r="M1022" s="52">
        <f>IF(H1022&gt;0,IF(COUNTIF($A$2:A1022,A1022)&gt;1,0,1),0)</f>
        <v>0</v>
      </c>
      <c r="N1022"/>
    </row>
    <row r="1023" spans="1:14" ht="12.75" customHeight="1" x14ac:dyDescent="0.25">
      <c r="A1023"/>
      <c r="B1023"/>
      <c r="C1023"/>
      <c r="D1023"/>
      <c r="E1023"/>
      <c r="F1023"/>
      <c r="G1023" s="59"/>
      <c r="H1023" s="60"/>
      <c r="I1023" s="60"/>
      <c r="J1023"/>
      <c r="K1023"/>
      <c r="L1023" s="160"/>
      <c r="M1023" s="52">
        <f>IF(H1023&gt;0,IF(COUNTIF($A$2:A1023,A1023)&gt;1,0,1),0)</f>
        <v>0</v>
      </c>
      <c r="N1023"/>
    </row>
    <row r="1024" spans="1:14" ht="12.75" customHeight="1" x14ac:dyDescent="0.25">
      <c r="A1024"/>
      <c r="B1024"/>
      <c r="C1024"/>
      <c r="D1024"/>
      <c r="E1024"/>
      <c r="F1024"/>
      <c r="G1024" s="59"/>
      <c r="H1024" s="60"/>
      <c r="I1024" s="60"/>
      <c r="J1024"/>
      <c r="K1024"/>
      <c r="L1024" s="160"/>
      <c r="M1024" s="52">
        <f>IF(H1024&gt;0,IF(COUNTIF($A$2:A1024,A1024)&gt;1,0,1),0)</f>
        <v>0</v>
      </c>
      <c r="N1024"/>
    </row>
    <row r="1025" spans="1:14" ht="12.75" customHeight="1" x14ac:dyDescent="0.25">
      <c r="A1025"/>
      <c r="B1025"/>
      <c r="C1025"/>
      <c r="D1025"/>
      <c r="E1025"/>
      <c r="F1025"/>
      <c r="G1025" s="59"/>
      <c r="H1025" s="60"/>
      <c r="I1025" s="60"/>
      <c r="J1025"/>
      <c r="K1025"/>
      <c r="L1025" s="160"/>
      <c r="M1025" s="52">
        <f>IF(H1025&gt;0,IF(COUNTIF($A$2:A1025,A1025)&gt;1,0,1),0)</f>
        <v>0</v>
      </c>
      <c r="N1025"/>
    </row>
    <row r="1026" spans="1:14" ht="12.75" customHeight="1" x14ac:dyDescent="0.25">
      <c r="A1026"/>
      <c r="B1026"/>
      <c r="C1026"/>
      <c r="D1026"/>
      <c r="E1026"/>
      <c r="F1026"/>
      <c r="G1026" s="59"/>
      <c r="H1026" s="60"/>
      <c r="I1026" s="60"/>
      <c r="J1026"/>
      <c r="K1026"/>
      <c r="L1026" s="160"/>
      <c r="M1026" s="52">
        <f>IF(H1026&gt;0,IF(COUNTIF($A$2:A1026,A1026)&gt;1,0,1),0)</f>
        <v>0</v>
      </c>
      <c r="N1026"/>
    </row>
    <row r="1027" spans="1:14" ht="12.75" customHeight="1" x14ac:dyDescent="0.25">
      <c r="A1027"/>
      <c r="B1027"/>
      <c r="C1027"/>
      <c r="D1027"/>
      <c r="E1027"/>
      <c r="F1027"/>
      <c r="G1027" s="59"/>
      <c r="H1027" s="60"/>
      <c r="I1027" s="60"/>
      <c r="J1027"/>
      <c r="K1027"/>
      <c r="L1027" s="160"/>
      <c r="M1027" s="52">
        <f>IF(H1027&gt;0,IF(COUNTIF($A$2:A1027,A1027)&gt;1,0,1),0)</f>
        <v>0</v>
      </c>
      <c r="N1027"/>
    </row>
    <row r="1028" spans="1:14" ht="12.75" customHeight="1" x14ac:dyDescent="0.25">
      <c r="A1028"/>
      <c r="B1028"/>
      <c r="C1028"/>
      <c r="D1028"/>
      <c r="E1028"/>
      <c r="F1028"/>
      <c r="G1028" s="59"/>
      <c r="H1028" s="60"/>
      <c r="I1028" s="60"/>
      <c r="J1028"/>
      <c r="K1028"/>
      <c r="L1028" s="160"/>
      <c r="M1028" s="52">
        <f>IF(H1028&gt;0,IF(COUNTIF($A$2:A1028,A1028)&gt;1,0,1),0)</f>
        <v>0</v>
      </c>
      <c r="N1028"/>
    </row>
    <row r="1029" spans="1:14" ht="12.75" customHeight="1" x14ac:dyDescent="0.25">
      <c r="A1029"/>
      <c r="B1029"/>
      <c r="C1029"/>
      <c r="D1029"/>
      <c r="E1029"/>
      <c r="F1029"/>
      <c r="G1029" s="59"/>
      <c r="H1029" s="60"/>
      <c r="I1029" s="60"/>
      <c r="J1029"/>
      <c r="K1029"/>
      <c r="L1029" s="160"/>
      <c r="M1029" s="52">
        <f>IF(H1029&gt;0,IF(COUNTIF($A$2:A1029,A1029)&gt;1,0,1),0)</f>
        <v>0</v>
      </c>
      <c r="N1029"/>
    </row>
    <row r="1030" spans="1:14" ht="12.75" customHeight="1" x14ac:dyDescent="0.25">
      <c r="A1030"/>
      <c r="B1030"/>
      <c r="C1030"/>
      <c r="D1030"/>
      <c r="E1030"/>
      <c r="F1030"/>
      <c r="G1030" s="59"/>
      <c r="H1030" s="60"/>
      <c r="I1030" s="60"/>
      <c r="J1030"/>
      <c r="K1030"/>
      <c r="L1030" s="160"/>
      <c r="M1030" s="52">
        <f>IF(H1030&gt;0,IF(COUNTIF($A$2:A1030,A1030)&gt;1,0,1),0)</f>
        <v>0</v>
      </c>
      <c r="N1030"/>
    </row>
    <row r="1031" spans="1:14" ht="12.75" customHeight="1" x14ac:dyDescent="0.25">
      <c r="A1031"/>
      <c r="B1031"/>
      <c r="C1031"/>
      <c r="D1031"/>
      <c r="E1031"/>
      <c r="F1031"/>
      <c r="G1031" s="59"/>
      <c r="H1031" s="60"/>
      <c r="I1031" s="60"/>
      <c r="J1031"/>
      <c r="K1031"/>
      <c r="L1031" s="160"/>
      <c r="M1031" s="52">
        <f>IF(H1031&gt;0,IF(COUNTIF($A$2:A1031,A1031)&gt;1,0,1),0)</f>
        <v>0</v>
      </c>
      <c r="N1031"/>
    </row>
    <row r="1032" spans="1:14" ht="12.75" customHeight="1" x14ac:dyDescent="0.25">
      <c r="A1032"/>
      <c r="B1032"/>
      <c r="C1032"/>
      <c r="D1032"/>
      <c r="E1032"/>
      <c r="F1032"/>
      <c r="G1032" s="59"/>
      <c r="H1032" s="60"/>
      <c r="I1032" s="60"/>
      <c r="J1032"/>
      <c r="K1032"/>
      <c r="L1032" s="160"/>
      <c r="M1032" s="52">
        <f>IF(H1032&gt;0,IF(COUNTIF($A$2:A1032,A1032)&gt;1,0,1),0)</f>
        <v>0</v>
      </c>
      <c r="N1032"/>
    </row>
    <row r="1033" spans="1:14" ht="12.75" customHeight="1" x14ac:dyDescent="0.25">
      <c r="A1033"/>
      <c r="B1033"/>
      <c r="C1033"/>
      <c r="D1033"/>
      <c r="E1033"/>
      <c r="F1033"/>
      <c r="G1033" s="59"/>
      <c r="H1033" s="60"/>
      <c r="I1033" s="60"/>
      <c r="J1033"/>
      <c r="K1033"/>
      <c r="L1033" s="160"/>
      <c r="M1033" s="52">
        <f>IF(H1033&gt;0,IF(COUNTIF($A$2:A1033,A1033)&gt;1,0,1),0)</f>
        <v>0</v>
      </c>
      <c r="N1033"/>
    </row>
    <row r="1034" spans="1:14" ht="12.75" customHeight="1" x14ac:dyDescent="0.25">
      <c r="A1034"/>
      <c r="B1034"/>
      <c r="C1034"/>
      <c r="D1034"/>
      <c r="E1034"/>
      <c r="F1034"/>
      <c r="G1034" s="59"/>
      <c r="H1034" s="60"/>
      <c r="I1034" s="60"/>
      <c r="J1034"/>
      <c r="K1034"/>
      <c r="L1034" s="160"/>
      <c r="M1034" s="52">
        <f>IF(H1034&gt;0,IF(COUNTIF($A$2:A1034,A1034)&gt;1,0,1),0)</f>
        <v>0</v>
      </c>
      <c r="N1034"/>
    </row>
    <row r="1035" spans="1:14" ht="12.75" customHeight="1" x14ac:dyDescent="0.25">
      <c r="A1035"/>
      <c r="B1035"/>
      <c r="C1035"/>
      <c r="D1035"/>
      <c r="E1035"/>
      <c r="F1035"/>
      <c r="G1035" s="59"/>
      <c r="H1035" s="60"/>
      <c r="I1035" s="60"/>
      <c r="J1035"/>
      <c r="K1035"/>
      <c r="L1035" s="160"/>
      <c r="M1035" s="52">
        <f>IF(H1035&gt;0,IF(COUNTIF($A$2:A1035,A1035)&gt;1,0,1),0)</f>
        <v>0</v>
      </c>
      <c r="N1035"/>
    </row>
    <row r="1036" spans="1:14" ht="12.75" customHeight="1" x14ac:dyDescent="0.25">
      <c r="A1036"/>
      <c r="B1036"/>
      <c r="C1036"/>
      <c r="D1036"/>
      <c r="E1036"/>
      <c r="F1036"/>
      <c r="G1036" s="59"/>
      <c r="H1036" s="60"/>
      <c r="I1036" s="60"/>
      <c r="J1036"/>
      <c r="K1036"/>
      <c r="L1036" s="160"/>
      <c r="M1036" s="52">
        <f>IF(H1036&gt;0,IF(COUNTIF($A$2:A1036,A1036)&gt;1,0,1),0)</f>
        <v>0</v>
      </c>
      <c r="N1036"/>
    </row>
    <row r="1037" spans="1:14" ht="12.75" customHeight="1" x14ac:dyDescent="0.25">
      <c r="A1037"/>
      <c r="B1037"/>
      <c r="C1037"/>
      <c r="D1037"/>
      <c r="E1037"/>
      <c r="F1037"/>
      <c r="G1037" s="59"/>
      <c r="H1037" s="60"/>
      <c r="I1037" s="60"/>
      <c r="J1037"/>
      <c r="K1037"/>
      <c r="L1037" s="160"/>
      <c r="M1037" s="52">
        <f>IF(H1037&gt;0,IF(COUNTIF($A$2:A1037,A1037)&gt;1,0,1),0)</f>
        <v>0</v>
      </c>
      <c r="N1037"/>
    </row>
    <row r="1038" spans="1:14" ht="12.75" customHeight="1" x14ac:dyDescent="0.25">
      <c r="A1038"/>
      <c r="B1038"/>
      <c r="C1038"/>
      <c r="D1038"/>
      <c r="E1038"/>
      <c r="F1038"/>
      <c r="G1038" s="59"/>
      <c r="H1038" s="60"/>
      <c r="I1038" s="60"/>
      <c r="J1038"/>
      <c r="K1038"/>
      <c r="L1038" s="160"/>
      <c r="M1038" s="52">
        <f>IF(H1038&gt;0,IF(COUNTIF($A$2:A1038,A1038)&gt;1,0,1),0)</f>
        <v>0</v>
      </c>
      <c r="N1038"/>
    </row>
    <row r="1039" spans="1:14" ht="12.75" customHeight="1" x14ac:dyDescent="0.25">
      <c r="A1039"/>
      <c r="B1039"/>
      <c r="C1039"/>
      <c r="D1039"/>
      <c r="E1039"/>
      <c r="F1039"/>
      <c r="G1039" s="59"/>
      <c r="H1039" s="60"/>
      <c r="I1039" s="60"/>
      <c r="J1039"/>
      <c r="K1039"/>
      <c r="L1039" s="160"/>
      <c r="M1039" s="52">
        <f>IF(H1039&gt;0,IF(COUNTIF($A$2:A1039,A1039)&gt;1,0,1),0)</f>
        <v>0</v>
      </c>
      <c r="N1039"/>
    </row>
    <row r="1040" spans="1:14" ht="12.75" customHeight="1" x14ac:dyDescent="0.25">
      <c r="A1040"/>
      <c r="B1040"/>
      <c r="C1040"/>
      <c r="D1040"/>
      <c r="E1040"/>
      <c r="F1040"/>
      <c r="G1040" s="59"/>
      <c r="H1040" s="60"/>
      <c r="I1040" s="60"/>
      <c r="J1040"/>
      <c r="K1040"/>
      <c r="L1040" s="160"/>
      <c r="M1040" s="52">
        <f>IF(H1040&gt;0,IF(COUNTIF($A$2:A1040,A1040)&gt;1,0,1),0)</f>
        <v>0</v>
      </c>
      <c r="N1040"/>
    </row>
    <row r="1041" spans="1:14" ht="12.75" customHeight="1" x14ac:dyDescent="0.25">
      <c r="A1041"/>
      <c r="B1041"/>
      <c r="C1041"/>
      <c r="D1041"/>
      <c r="E1041"/>
      <c r="F1041"/>
      <c r="G1041" s="59"/>
      <c r="H1041" s="60"/>
      <c r="I1041" s="60"/>
      <c r="J1041"/>
      <c r="K1041"/>
      <c r="L1041" s="160"/>
      <c r="M1041" s="52">
        <f>IF(H1041&gt;0,IF(COUNTIF($A$2:A1041,A1041)&gt;1,0,1),0)</f>
        <v>0</v>
      </c>
      <c r="N1041"/>
    </row>
    <row r="1042" spans="1:14" ht="12.75" customHeight="1" x14ac:dyDescent="0.25">
      <c r="A1042"/>
      <c r="B1042"/>
      <c r="C1042"/>
      <c r="D1042"/>
      <c r="E1042"/>
      <c r="F1042"/>
      <c r="G1042" s="59"/>
      <c r="H1042" s="60"/>
      <c r="I1042" s="60"/>
      <c r="J1042"/>
      <c r="K1042"/>
      <c r="L1042" s="160"/>
      <c r="M1042" s="52">
        <f>IF(H1042&gt;0,IF(COUNTIF($A$2:A1042,A1042)&gt;1,0,1),0)</f>
        <v>0</v>
      </c>
      <c r="N1042"/>
    </row>
    <row r="1043" spans="1:14" ht="12.75" customHeight="1" x14ac:dyDescent="0.25">
      <c r="A1043"/>
      <c r="B1043"/>
      <c r="C1043"/>
      <c r="D1043"/>
      <c r="E1043"/>
      <c r="F1043"/>
      <c r="G1043" s="59"/>
      <c r="H1043" s="60"/>
      <c r="I1043" s="60"/>
      <c r="J1043"/>
      <c r="K1043"/>
      <c r="L1043" s="160"/>
      <c r="M1043" s="52">
        <f>IF(H1043&gt;0,IF(COUNTIF($A$2:A1043,A1043)&gt;1,0,1),0)</f>
        <v>0</v>
      </c>
      <c r="N1043"/>
    </row>
    <row r="1044" spans="1:14" ht="12.75" customHeight="1" x14ac:dyDescent="0.25">
      <c r="A1044"/>
      <c r="B1044"/>
      <c r="C1044"/>
      <c r="D1044"/>
      <c r="E1044"/>
      <c r="F1044"/>
      <c r="G1044" s="59"/>
      <c r="H1044" s="60"/>
      <c r="I1044" s="60"/>
      <c r="J1044"/>
      <c r="K1044"/>
      <c r="L1044" s="160"/>
      <c r="M1044" s="52">
        <f>IF(H1044&gt;0,IF(COUNTIF($A$2:A1044,A1044)&gt;1,0,1),0)</f>
        <v>0</v>
      </c>
      <c r="N1044"/>
    </row>
    <row r="1045" spans="1:14" ht="12.75" customHeight="1" x14ac:dyDescent="0.25">
      <c r="A1045"/>
      <c r="B1045"/>
      <c r="C1045"/>
      <c r="D1045"/>
      <c r="E1045"/>
      <c r="F1045"/>
      <c r="G1045" s="59"/>
      <c r="H1045" s="60"/>
      <c r="I1045" s="60"/>
      <c r="J1045"/>
      <c r="K1045"/>
      <c r="L1045" s="160"/>
      <c r="M1045" s="52">
        <f>IF(H1045&gt;0,IF(COUNTIF($A$2:A1045,A1045)&gt;1,0,1),0)</f>
        <v>0</v>
      </c>
      <c r="N1045"/>
    </row>
    <row r="1046" spans="1:14" ht="12.75" customHeight="1" x14ac:dyDescent="0.25">
      <c r="A1046"/>
      <c r="B1046"/>
      <c r="C1046"/>
      <c r="D1046"/>
      <c r="E1046"/>
      <c r="F1046"/>
      <c r="G1046" s="59"/>
      <c r="H1046" s="60"/>
      <c r="I1046" s="60"/>
      <c r="J1046"/>
      <c r="K1046"/>
      <c r="L1046" s="160"/>
      <c r="M1046" s="52">
        <f>IF(H1046&gt;0,IF(COUNTIF($A$2:A1046,A1046)&gt;1,0,1),0)</f>
        <v>0</v>
      </c>
      <c r="N1046"/>
    </row>
    <row r="1047" spans="1:14" ht="12.75" customHeight="1" x14ac:dyDescent="0.25">
      <c r="A1047"/>
      <c r="B1047"/>
      <c r="C1047"/>
      <c r="D1047"/>
      <c r="E1047"/>
      <c r="F1047"/>
      <c r="G1047" s="59"/>
      <c r="H1047" s="60"/>
      <c r="I1047" s="60"/>
      <c r="J1047"/>
      <c r="K1047"/>
      <c r="L1047" s="160"/>
      <c r="M1047" s="52">
        <f>IF(H1047&gt;0,IF(COUNTIF($A$2:A1047,A1047)&gt;1,0,1),0)</f>
        <v>0</v>
      </c>
      <c r="N1047"/>
    </row>
    <row r="1048" spans="1:14" ht="12.75" customHeight="1" x14ac:dyDescent="0.25">
      <c r="A1048"/>
      <c r="B1048"/>
      <c r="C1048"/>
      <c r="D1048"/>
      <c r="E1048"/>
      <c r="F1048"/>
      <c r="G1048" s="59"/>
      <c r="H1048" s="60"/>
      <c r="I1048" s="60"/>
      <c r="J1048"/>
      <c r="K1048"/>
      <c r="L1048" s="160"/>
      <c r="M1048" s="52">
        <f>IF(H1048&gt;0,IF(COUNTIF($A$2:A1048,A1048)&gt;1,0,1),0)</f>
        <v>0</v>
      </c>
      <c r="N1048"/>
    </row>
    <row r="1049" spans="1:14" ht="12.75" customHeight="1" x14ac:dyDescent="0.25">
      <c r="A1049"/>
      <c r="B1049"/>
      <c r="C1049"/>
      <c r="D1049"/>
      <c r="E1049"/>
      <c r="F1049"/>
      <c r="G1049" s="59"/>
      <c r="H1049" s="60"/>
      <c r="I1049" s="60"/>
      <c r="J1049"/>
      <c r="K1049"/>
      <c r="L1049" s="160"/>
      <c r="M1049" s="52">
        <f>IF(H1049&gt;0,IF(COUNTIF($A$2:A1049,A1049)&gt;1,0,1),0)</f>
        <v>0</v>
      </c>
      <c r="N1049"/>
    </row>
    <row r="1050" spans="1:14" ht="12.75" customHeight="1" x14ac:dyDescent="0.25">
      <c r="A1050" s="72"/>
      <c r="B1050" s="72"/>
      <c r="C1050" s="72"/>
      <c r="D1050" s="72"/>
      <c r="E1050" s="72"/>
      <c r="F1050" s="72"/>
      <c r="G1050" s="73"/>
      <c r="H1050" s="74"/>
      <c r="I1050" s="74"/>
      <c r="J1050" s="72"/>
      <c r="K1050" s="72"/>
      <c r="M1050" s="52">
        <f>IF(H1050&gt;0,IF(COUNTIF($A$2:A1050,A1050)&gt;1,0,1),0)</f>
        <v>0</v>
      </c>
    </row>
    <row r="1051" spans="1:14" ht="12.75" customHeight="1" x14ac:dyDescent="0.25">
      <c r="A1051" s="72"/>
      <c r="B1051" s="72"/>
      <c r="C1051" s="72"/>
      <c r="D1051" s="72"/>
      <c r="E1051" s="72"/>
      <c r="F1051" s="72"/>
      <c r="G1051" s="73"/>
      <c r="H1051" s="74"/>
      <c r="I1051" s="74"/>
      <c r="J1051" s="72"/>
      <c r="K1051" s="72"/>
      <c r="M1051" s="52">
        <f>IF(H1051&gt;0,IF(COUNTIF($A$2:A1051,A1051)&gt;1,0,1),0)</f>
        <v>0</v>
      </c>
    </row>
    <row r="1052" spans="1:14" ht="12.75" customHeight="1" x14ac:dyDescent="0.25">
      <c r="A1052" s="72"/>
      <c r="B1052" s="72"/>
      <c r="C1052" s="72"/>
      <c r="D1052" s="72"/>
      <c r="E1052" s="72"/>
      <c r="F1052" s="72"/>
      <c r="G1052" s="73"/>
      <c r="H1052" s="74"/>
      <c r="I1052" s="74"/>
      <c r="J1052" s="72"/>
      <c r="K1052" s="72"/>
      <c r="M1052" s="52">
        <f>IF(H1052&gt;0,IF(COUNTIF($A$2:A1052,A1052)&gt;1,0,1),0)</f>
        <v>0</v>
      </c>
    </row>
    <row r="1053" spans="1:14" ht="12.75" customHeight="1" x14ac:dyDescent="0.25">
      <c r="A1053" s="72"/>
      <c r="B1053" s="72"/>
      <c r="C1053" s="72"/>
      <c r="D1053" s="72"/>
      <c r="E1053" s="72"/>
      <c r="F1053" s="72"/>
      <c r="G1053" s="73"/>
      <c r="H1053" s="74"/>
      <c r="I1053" s="74"/>
      <c r="J1053" s="72"/>
      <c r="K1053" s="72"/>
      <c r="M1053" s="52">
        <f>IF(H1053&gt;0,IF(COUNTIF($A$2:A1053,A1053)&gt;1,0,1),0)</f>
        <v>0</v>
      </c>
    </row>
    <row r="1054" spans="1:14" ht="12.75" customHeight="1" x14ac:dyDescent="0.25">
      <c r="A1054" s="72"/>
      <c r="B1054" s="72"/>
      <c r="C1054" s="72"/>
      <c r="D1054" s="72"/>
      <c r="E1054" s="72"/>
      <c r="F1054" s="72"/>
      <c r="G1054" s="73"/>
      <c r="H1054" s="74"/>
      <c r="I1054" s="74"/>
      <c r="J1054" s="72"/>
      <c r="K1054" s="72"/>
      <c r="M1054" s="52">
        <f>IF(H1054&gt;0,IF(COUNTIF($A$2:A1054,A1054)&gt;1,0,1),0)</f>
        <v>0</v>
      </c>
    </row>
    <row r="1055" spans="1:14" ht="12.75" customHeight="1" x14ac:dyDescent="0.25">
      <c r="A1055" s="72"/>
      <c r="B1055" s="72"/>
      <c r="C1055" s="72"/>
      <c r="D1055" s="72"/>
      <c r="E1055" s="72"/>
      <c r="F1055" s="72"/>
      <c r="G1055" s="73"/>
      <c r="H1055" s="74"/>
      <c r="I1055" s="74"/>
      <c r="J1055" s="72"/>
      <c r="K1055" s="72"/>
      <c r="M1055" s="52">
        <f>IF(H1055&gt;0,IF(COUNTIF($A$2:A1055,A1055)&gt;1,0,1),0)</f>
        <v>0</v>
      </c>
    </row>
    <row r="1056" spans="1:14" ht="12.75" customHeight="1" x14ac:dyDescent="0.25">
      <c r="A1056" s="72"/>
      <c r="B1056" s="72"/>
      <c r="C1056" s="72"/>
      <c r="D1056" s="72"/>
      <c r="E1056" s="72"/>
      <c r="F1056" s="72"/>
      <c r="G1056" s="73"/>
      <c r="H1056" s="74"/>
      <c r="I1056" s="74"/>
      <c r="J1056" s="72"/>
      <c r="K1056" s="72"/>
      <c r="M1056" s="52">
        <f>IF(H1056&gt;0,IF(COUNTIF($A$2:A1056,A1056)&gt;1,0,1),0)</f>
        <v>0</v>
      </c>
    </row>
    <row r="1057" spans="1:13" ht="12.75" customHeight="1" x14ac:dyDescent="0.25">
      <c r="A1057" s="72"/>
      <c r="B1057" s="72"/>
      <c r="C1057" s="72"/>
      <c r="D1057" s="72"/>
      <c r="E1057" s="72"/>
      <c r="F1057" s="72"/>
      <c r="G1057" s="73"/>
      <c r="H1057" s="74"/>
      <c r="I1057" s="74"/>
      <c r="J1057" s="72"/>
      <c r="K1057" s="72"/>
      <c r="M1057" s="52">
        <f>IF(H1057&gt;0,IF(COUNTIF($A$2:A1057,A1057)&gt;1,0,1),0)</f>
        <v>0</v>
      </c>
    </row>
    <row r="1058" spans="1:13" ht="12.75" customHeight="1" x14ac:dyDescent="0.25">
      <c r="A1058" s="72"/>
      <c r="B1058" s="72"/>
      <c r="C1058" s="72"/>
      <c r="D1058" s="72"/>
      <c r="E1058" s="72"/>
      <c r="F1058" s="72"/>
      <c r="G1058" s="73"/>
      <c r="H1058" s="74"/>
      <c r="I1058" s="74"/>
      <c r="J1058" s="72"/>
      <c r="K1058" s="72"/>
      <c r="M1058" s="52">
        <f>IF(H1058&gt;0,IF(COUNTIF($A$2:A1058,A1058)&gt;1,0,1),0)</f>
        <v>0</v>
      </c>
    </row>
    <row r="1059" spans="1:13" ht="12.75" customHeight="1" x14ac:dyDescent="0.25">
      <c r="A1059" s="72"/>
      <c r="B1059" s="72"/>
      <c r="C1059" s="72"/>
      <c r="D1059" s="72"/>
      <c r="E1059" s="72"/>
      <c r="F1059" s="72"/>
      <c r="G1059" s="73"/>
      <c r="H1059" s="74"/>
      <c r="I1059" s="74"/>
      <c r="J1059" s="72"/>
      <c r="K1059" s="72"/>
      <c r="M1059" s="52">
        <f>IF(H1059&gt;0,IF(COUNTIF($A$2:A1059,A1059)&gt;1,0,1),0)</f>
        <v>0</v>
      </c>
    </row>
    <row r="1060" spans="1:13" ht="12.75" customHeight="1" x14ac:dyDescent="0.25">
      <c r="A1060" s="72"/>
      <c r="B1060" s="72"/>
      <c r="C1060" s="72"/>
      <c r="D1060" s="72"/>
      <c r="E1060" s="72"/>
      <c r="F1060" s="72"/>
      <c r="G1060" s="73"/>
      <c r="H1060" s="74"/>
      <c r="I1060" s="74"/>
      <c r="J1060" s="72"/>
      <c r="K1060" s="72"/>
      <c r="M1060" s="52">
        <f>IF(H1060&gt;0,IF(COUNTIF($A$2:A1060,A1060)&gt;1,0,1),0)</f>
        <v>0</v>
      </c>
    </row>
    <row r="1061" spans="1:13" ht="12.75" customHeight="1" x14ac:dyDescent="0.25">
      <c r="A1061" s="72"/>
      <c r="B1061" s="72"/>
      <c r="C1061" s="72"/>
      <c r="D1061" s="72"/>
      <c r="E1061" s="72"/>
      <c r="F1061" s="72"/>
      <c r="G1061" s="73"/>
      <c r="H1061" s="74"/>
      <c r="I1061" s="74"/>
      <c r="J1061" s="72"/>
      <c r="K1061" s="72"/>
      <c r="M1061" s="52">
        <f>IF(H1061&gt;0,IF(COUNTIF($A$2:A1061,A1061)&gt;1,0,1),0)</f>
        <v>0</v>
      </c>
    </row>
    <row r="1062" spans="1:13" ht="12.75" customHeight="1" x14ac:dyDescent="0.25">
      <c r="A1062" s="72"/>
      <c r="B1062" s="72"/>
      <c r="C1062" s="72"/>
      <c r="D1062" s="72"/>
      <c r="E1062" s="72"/>
      <c r="F1062" s="72"/>
      <c r="G1062" s="73"/>
      <c r="H1062" s="74"/>
      <c r="I1062" s="74"/>
      <c r="J1062" s="72"/>
      <c r="K1062" s="72"/>
      <c r="M1062" s="52">
        <f>IF(H1062&gt;0,IF(COUNTIF($A$2:A1062,A1062)&gt;1,0,1),0)</f>
        <v>0</v>
      </c>
    </row>
    <row r="1063" spans="1:13" ht="12.75" customHeight="1" x14ac:dyDescent="0.25">
      <c r="A1063" s="72"/>
      <c r="B1063" s="72"/>
      <c r="C1063" s="72"/>
      <c r="D1063" s="72"/>
      <c r="E1063" s="72"/>
      <c r="F1063" s="72"/>
      <c r="G1063" s="73"/>
      <c r="H1063" s="74"/>
      <c r="I1063" s="74"/>
      <c r="J1063" s="72"/>
      <c r="K1063" s="72"/>
      <c r="M1063" s="52">
        <f>IF(H1063&gt;0,IF(COUNTIF($A$2:A1063,A1063)&gt;1,0,1),0)</f>
        <v>0</v>
      </c>
    </row>
    <row r="1064" spans="1:13" ht="12.75" customHeight="1" x14ac:dyDescent="0.25">
      <c r="A1064" s="72"/>
      <c r="B1064" s="72"/>
      <c r="C1064" s="72"/>
      <c r="D1064" s="72"/>
      <c r="E1064" s="72"/>
      <c r="F1064" s="72"/>
      <c r="G1064" s="73"/>
      <c r="H1064" s="74"/>
      <c r="I1064" s="74"/>
      <c r="J1064" s="72"/>
      <c r="K1064" s="72"/>
      <c r="M1064" s="52">
        <f>IF(H1064&gt;0,IF(COUNTIF($A$2:A1064,A1064)&gt;1,0,1),0)</f>
        <v>0</v>
      </c>
    </row>
    <row r="1065" spans="1:13" ht="12.75" customHeight="1" x14ac:dyDescent="0.25">
      <c r="A1065" s="72"/>
      <c r="B1065" s="72"/>
      <c r="C1065" s="72"/>
      <c r="D1065" s="72"/>
      <c r="E1065" s="72"/>
      <c r="F1065" s="72"/>
      <c r="G1065" s="73"/>
      <c r="H1065" s="74"/>
      <c r="I1065" s="74"/>
      <c r="J1065" s="72"/>
      <c r="K1065" s="72"/>
      <c r="M1065" s="52">
        <f>IF(H1065&gt;0,IF(COUNTIF($A$2:A1065,A1065)&gt;1,0,1),0)</f>
        <v>0</v>
      </c>
    </row>
    <row r="1066" spans="1:13" ht="12.75" customHeight="1" x14ac:dyDescent="0.25">
      <c r="A1066" s="72"/>
      <c r="B1066" s="72"/>
      <c r="C1066" s="72"/>
      <c r="D1066" s="72"/>
      <c r="E1066" s="72"/>
      <c r="F1066" s="72"/>
      <c r="G1066" s="73"/>
      <c r="H1066" s="74"/>
      <c r="I1066" s="74"/>
      <c r="J1066" s="72"/>
      <c r="K1066" s="72"/>
      <c r="M1066" s="52">
        <f>IF(H1066&gt;0,IF(COUNTIF($A$2:A1066,A1066)&gt;1,0,1),0)</f>
        <v>0</v>
      </c>
    </row>
    <row r="1067" spans="1:13" ht="12.75" customHeight="1" x14ac:dyDescent="0.25">
      <c r="A1067" s="72"/>
      <c r="B1067" s="72"/>
      <c r="C1067" s="72"/>
      <c r="D1067" s="72"/>
      <c r="E1067" s="72"/>
      <c r="F1067" s="72"/>
      <c r="G1067" s="73"/>
      <c r="H1067" s="74"/>
      <c r="I1067" s="74"/>
      <c r="J1067" s="72"/>
      <c r="K1067" s="72"/>
      <c r="M1067" s="52">
        <f>IF(H1067&gt;0,IF(COUNTIF($A$2:A1067,A1067)&gt;1,0,1),0)</f>
        <v>0</v>
      </c>
    </row>
    <row r="1068" spans="1:13" ht="12.75" customHeight="1" x14ac:dyDescent="0.25">
      <c r="A1068" s="72"/>
      <c r="B1068" s="72"/>
      <c r="C1068" s="72"/>
      <c r="D1068" s="72"/>
      <c r="E1068" s="72"/>
      <c r="F1068" s="72"/>
      <c r="G1068" s="73"/>
      <c r="H1068" s="74"/>
      <c r="I1068" s="74"/>
      <c r="J1068" s="72"/>
      <c r="K1068" s="72"/>
      <c r="M1068" s="52">
        <f>IF(H1068&gt;0,IF(COUNTIF($A$2:A1068,A1068)&gt;1,0,1),0)</f>
        <v>0</v>
      </c>
    </row>
    <row r="1069" spans="1:13" ht="12.75" customHeight="1" x14ac:dyDescent="0.25">
      <c r="A1069" s="72"/>
      <c r="B1069" s="72"/>
      <c r="C1069" s="72"/>
      <c r="D1069" s="72"/>
      <c r="E1069" s="72"/>
      <c r="F1069" s="72"/>
      <c r="G1069" s="73"/>
      <c r="H1069" s="74"/>
      <c r="I1069" s="74"/>
      <c r="J1069" s="72"/>
      <c r="K1069" s="72"/>
      <c r="M1069" s="52">
        <f>IF(H1069&gt;0,IF(COUNTIF($A$2:A1069,A1069)&gt;1,0,1),0)</f>
        <v>0</v>
      </c>
    </row>
    <row r="1070" spans="1:13" ht="12.75" customHeight="1" x14ac:dyDescent="0.25">
      <c r="A1070" s="72"/>
      <c r="B1070" s="72"/>
      <c r="C1070" s="72"/>
      <c r="D1070" s="72"/>
      <c r="E1070" s="72"/>
      <c r="F1070" s="72"/>
      <c r="G1070" s="73"/>
      <c r="H1070" s="74"/>
      <c r="I1070" s="74"/>
      <c r="J1070" s="72"/>
      <c r="K1070" s="72"/>
      <c r="M1070" s="52">
        <f>IF(H1070&gt;0,IF(COUNTIF($A$2:A1070,A1070)&gt;1,0,1),0)</f>
        <v>0</v>
      </c>
    </row>
    <row r="1071" spans="1:13" ht="12.75" customHeight="1" x14ac:dyDescent="0.25">
      <c r="A1071" s="72"/>
      <c r="B1071" s="72"/>
      <c r="C1071" s="72"/>
      <c r="D1071" s="72"/>
      <c r="E1071" s="72"/>
      <c r="F1071" s="72"/>
      <c r="G1071" s="73"/>
      <c r="H1071" s="74"/>
      <c r="I1071" s="74"/>
      <c r="J1071" s="72"/>
      <c r="K1071" s="72"/>
      <c r="M1071" s="52">
        <f>IF(H1071&gt;0,IF(COUNTIF($A$2:A1071,A1071)&gt;1,0,1),0)</f>
        <v>0</v>
      </c>
    </row>
    <row r="1072" spans="1:13" ht="12.75" customHeight="1" x14ac:dyDescent="0.25">
      <c r="A1072" s="72"/>
      <c r="B1072" s="72"/>
      <c r="C1072" s="72"/>
      <c r="D1072" s="72"/>
      <c r="E1072" s="72"/>
      <c r="F1072" s="72"/>
      <c r="G1072" s="73"/>
      <c r="H1072" s="74"/>
      <c r="I1072" s="74"/>
      <c r="J1072" s="72"/>
      <c r="K1072" s="72"/>
      <c r="M1072" s="52">
        <f>IF(H1072&gt;0,IF(COUNTIF($A$2:A1072,A1072)&gt;1,0,1),0)</f>
        <v>0</v>
      </c>
    </row>
    <row r="1073" spans="1:13" ht="12.75" customHeight="1" x14ac:dyDescent="0.25">
      <c r="A1073" s="72"/>
      <c r="B1073" s="72"/>
      <c r="C1073" s="72"/>
      <c r="D1073" s="72"/>
      <c r="E1073" s="72"/>
      <c r="F1073" s="72"/>
      <c r="G1073" s="73"/>
      <c r="H1073" s="74"/>
      <c r="I1073" s="74"/>
      <c r="J1073" s="72"/>
      <c r="K1073" s="72"/>
      <c r="M1073" s="52">
        <f>IF(H1073&gt;0,IF(COUNTIF($A$2:A1073,A1073)&gt;1,0,1),0)</f>
        <v>0</v>
      </c>
    </row>
    <row r="1074" spans="1:13" ht="12.75" customHeight="1" x14ac:dyDescent="0.25">
      <c r="A1074"/>
      <c r="B1074"/>
      <c r="C1074"/>
      <c r="D1074"/>
      <c r="E1074"/>
      <c r="F1074"/>
      <c r="G1074" s="59"/>
      <c r="H1074" s="60"/>
      <c r="I1074" s="60"/>
      <c r="J1074"/>
      <c r="K1074"/>
      <c r="M1074" s="52">
        <f>IF(H1074&gt;0,IF(COUNTIF($A$2:A1074,A1074)&gt;1,0,1),0)</f>
        <v>0</v>
      </c>
    </row>
    <row r="1075" spans="1:13" ht="12.75" customHeight="1" x14ac:dyDescent="0.25">
      <c r="A1075"/>
      <c r="B1075"/>
      <c r="C1075"/>
      <c r="D1075"/>
      <c r="E1075"/>
      <c r="F1075"/>
      <c r="G1075" s="59"/>
      <c r="H1075" s="60"/>
      <c r="I1075" s="60"/>
      <c r="J1075"/>
      <c r="K1075"/>
      <c r="M1075" s="52">
        <f>IF(H1075&gt;0,IF(COUNTIF($A$2:A1075,A1075)&gt;1,0,1),0)</f>
        <v>0</v>
      </c>
    </row>
    <row r="1076" spans="1:13" ht="12.75" customHeight="1" x14ac:dyDescent="0.25">
      <c r="A1076"/>
      <c r="B1076"/>
      <c r="C1076"/>
      <c r="D1076"/>
      <c r="E1076"/>
      <c r="F1076"/>
      <c r="G1076" s="59"/>
      <c r="H1076" s="60"/>
      <c r="I1076" s="60"/>
      <c r="J1076"/>
      <c r="K1076"/>
      <c r="M1076" s="52">
        <f>IF(H1076&gt;0,IF(COUNTIF($A$2:A1076,A1076)&gt;1,0,1),0)</f>
        <v>0</v>
      </c>
    </row>
    <row r="1077" spans="1:13" ht="12.75" customHeight="1" x14ac:dyDescent="0.25">
      <c r="A1077"/>
      <c r="B1077"/>
      <c r="C1077"/>
      <c r="D1077"/>
      <c r="E1077"/>
      <c r="F1077"/>
      <c r="G1077" s="59"/>
      <c r="H1077" s="60"/>
      <c r="I1077" s="60"/>
      <c r="J1077"/>
      <c r="K1077"/>
      <c r="M1077" s="52">
        <f>IF(H1077&gt;0,IF(COUNTIF($A$2:A1077,A1077)&gt;1,0,1),0)</f>
        <v>0</v>
      </c>
    </row>
    <row r="1078" spans="1:13" ht="12.75" customHeight="1" x14ac:dyDescent="0.25">
      <c r="A1078"/>
      <c r="B1078"/>
      <c r="C1078"/>
      <c r="D1078"/>
      <c r="E1078"/>
      <c r="F1078"/>
      <c r="G1078" s="59"/>
      <c r="H1078" s="60"/>
      <c r="I1078" s="60"/>
      <c r="J1078"/>
      <c r="K1078"/>
      <c r="M1078" s="52">
        <f>IF(H1078&gt;0,IF(COUNTIF($A$2:A1078,A1078)&gt;1,0,1),0)</f>
        <v>0</v>
      </c>
    </row>
    <row r="1079" spans="1:13" ht="12.75" customHeight="1" x14ac:dyDescent="0.25">
      <c r="A1079"/>
      <c r="B1079"/>
      <c r="C1079"/>
      <c r="D1079"/>
      <c r="E1079"/>
      <c r="F1079"/>
      <c r="G1079" s="59"/>
      <c r="H1079" s="60"/>
      <c r="I1079" s="60"/>
      <c r="J1079"/>
      <c r="K1079"/>
      <c r="M1079" s="52">
        <f>IF(H1079&gt;0,IF(COUNTIF($A$2:A1079,A1079)&gt;1,0,1),0)</f>
        <v>0</v>
      </c>
    </row>
    <row r="1080" spans="1:13" ht="12.75" customHeight="1" x14ac:dyDescent="0.25">
      <c r="A1080"/>
      <c r="B1080"/>
      <c r="C1080"/>
      <c r="D1080"/>
      <c r="E1080"/>
      <c r="F1080"/>
      <c r="G1080" s="59"/>
      <c r="H1080" s="60"/>
      <c r="I1080" s="60"/>
      <c r="J1080"/>
      <c r="K1080"/>
      <c r="M1080" s="52">
        <f>IF(H1080&gt;0,IF(COUNTIF($A$2:A1080,A1080)&gt;1,0,1),0)</f>
        <v>0</v>
      </c>
    </row>
    <row r="1081" spans="1:13" ht="12.75" customHeight="1" x14ac:dyDescent="0.25">
      <c r="A1081"/>
      <c r="B1081"/>
      <c r="C1081"/>
      <c r="D1081"/>
      <c r="E1081"/>
      <c r="F1081"/>
      <c r="G1081" s="59"/>
      <c r="H1081" s="60"/>
      <c r="I1081" s="60"/>
      <c r="J1081"/>
      <c r="K1081"/>
      <c r="M1081" s="52">
        <f>IF(H1081&gt;0,IF(COUNTIF($A$2:A1081,A1081)&gt;1,0,1),0)</f>
        <v>0</v>
      </c>
    </row>
    <row r="1082" spans="1:13" ht="12.75" customHeight="1" x14ac:dyDescent="0.25">
      <c r="A1082"/>
      <c r="B1082"/>
      <c r="C1082"/>
      <c r="D1082"/>
      <c r="E1082"/>
      <c r="F1082"/>
      <c r="G1082" s="59"/>
      <c r="H1082" s="60"/>
      <c r="I1082" s="60"/>
      <c r="J1082"/>
      <c r="K1082"/>
      <c r="M1082" s="52">
        <f>IF(H1082&gt;0,IF(COUNTIF($A$2:A1082,A1082)&gt;1,0,1),0)</f>
        <v>0</v>
      </c>
    </row>
    <row r="1083" spans="1:13" ht="12.75" customHeight="1" x14ac:dyDescent="0.25">
      <c r="A1083"/>
      <c r="B1083"/>
      <c r="C1083"/>
      <c r="D1083"/>
      <c r="E1083"/>
      <c r="F1083"/>
      <c r="G1083" s="59"/>
      <c r="H1083" s="60"/>
      <c r="I1083" s="60"/>
      <c r="J1083"/>
      <c r="K1083"/>
      <c r="M1083" s="52">
        <f>IF(H1083&gt;0,IF(COUNTIF($A$2:A1083,A1083)&gt;1,0,1),0)</f>
        <v>0</v>
      </c>
    </row>
    <row r="1084" spans="1:13" ht="12.75" customHeight="1" x14ac:dyDescent="0.25">
      <c r="A1084"/>
      <c r="B1084"/>
      <c r="C1084"/>
      <c r="D1084"/>
      <c r="E1084"/>
      <c r="F1084"/>
      <c r="G1084" s="59"/>
      <c r="H1084" s="60"/>
      <c r="I1084" s="60"/>
      <c r="J1084"/>
      <c r="K1084"/>
      <c r="M1084" s="52">
        <f>IF(H1084&gt;0,IF(COUNTIF($A$2:A1084,A1084)&gt;1,0,1),0)</f>
        <v>0</v>
      </c>
    </row>
    <row r="1085" spans="1:13" ht="12.75" customHeight="1" x14ac:dyDescent="0.25">
      <c r="A1085"/>
      <c r="B1085"/>
      <c r="C1085"/>
      <c r="D1085"/>
      <c r="E1085"/>
      <c r="F1085"/>
      <c r="G1085" s="59"/>
      <c r="H1085" s="60"/>
      <c r="I1085" s="60"/>
      <c r="J1085"/>
      <c r="K1085"/>
      <c r="M1085" s="52">
        <f>IF(H1085&gt;0,IF(COUNTIF($A$2:A1085,A1085)&gt;1,0,1),0)</f>
        <v>0</v>
      </c>
    </row>
    <row r="1086" spans="1:13" ht="12.75" customHeight="1" x14ac:dyDescent="0.25">
      <c r="A1086"/>
      <c r="B1086"/>
      <c r="C1086"/>
      <c r="D1086"/>
      <c r="E1086"/>
      <c r="F1086"/>
      <c r="G1086" s="59"/>
      <c r="H1086" s="60"/>
      <c r="I1086" s="60"/>
      <c r="J1086"/>
      <c r="K1086"/>
      <c r="M1086" s="52">
        <f>IF(H1086&gt;0,IF(COUNTIF($A$2:A1086,A1086)&gt;1,0,1),0)</f>
        <v>0</v>
      </c>
    </row>
    <row r="1087" spans="1:13" ht="12.75" customHeight="1" x14ac:dyDescent="0.25">
      <c r="A1087"/>
      <c r="B1087"/>
      <c r="C1087"/>
      <c r="D1087"/>
      <c r="E1087"/>
      <c r="F1087"/>
      <c r="G1087" s="59"/>
      <c r="H1087" s="60"/>
      <c r="I1087" s="60"/>
      <c r="J1087"/>
      <c r="K1087"/>
      <c r="M1087" s="52">
        <f>IF(H1087&gt;0,IF(COUNTIF($A$2:A1087,A1087)&gt;1,0,1),0)</f>
        <v>0</v>
      </c>
    </row>
    <row r="1088" spans="1:13" ht="12.75" customHeight="1" x14ac:dyDescent="0.25">
      <c r="A1088"/>
      <c r="B1088"/>
      <c r="C1088"/>
      <c r="D1088"/>
      <c r="E1088"/>
      <c r="F1088"/>
      <c r="G1088" s="59"/>
      <c r="H1088" s="60"/>
      <c r="I1088" s="60"/>
      <c r="J1088"/>
      <c r="K1088"/>
      <c r="M1088" s="52">
        <f>IF(H1088&gt;0,IF(COUNTIF($A$2:A1088,A1088)&gt;1,0,1),0)</f>
        <v>0</v>
      </c>
    </row>
    <row r="1089" spans="1:13" ht="12.75" customHeight="1" x14ac:dyDescent="0.25">
      <c r="A1089"/>
      <c r="B1089"/>
      <c r="C1089"/>
      <c r="D1089"/>
      <c r="E1089"/>
      <c r="F1089"/>
      <c r="G1089" s="59"/>
      <c r="H1089" s="60"/>
      <c r="I1089" s="60"/>
      <c r="J1089"/>
      <c r="K1089"/>
      <c r="M1089" s="52">
        <f>IF(H1089&gt;0,IF(COUNTIF($A$2:A1089,A1089)&gt;1,0,1),0)</f>
        <v>0</v>
      </c>
    </row>
    <row r="1090" spans="1:13" ht="12.75" customHeight="1" x14ac:dyDescent="0.25">
      <c r="A1090"/>
      <c r="B1090"/>
      <c r="C1090"/>
      <c r="D1090"/>
      <c r="E1090"/>
      <c r="F1090"/>
      <c r="G1090" s="59"/>
      <c r="H1090" s="60"/>
      <c r="I1090" s="60"/>
      <c r="J1090"/>
      <c r="K1090"/>
      <c r="M1090" s="52">
        <f>IF(H1090&gt;0,IF(COUNTIF($A$2:A1090,A1090)&gt;1,0,1),0)</f>
        <v>0</v>
      </c>
    </row>
    <row r="1091" spans="1:13" ht="12.75" customHeight="1" x14ac:dyDescent="0.25">
      <c r="A1091"/>
      <c r="B1091"/>
      <c r="C1091"/>
      <c r="D1091"/>
      <c r="E1091"/>
      <c r="F1091"/>
      <c r="G1091" s="59"/>
      <c r="H1091" s="60"/>
      <c r="I1091" s="60"/>
      <c r="J1091"/>
      <c r="K1091"/>
      <c r="M1091" s="52">
        <f>IF(H1091&gt;0,IF(COUNTIF($A$2:A1091,A1091)&gt;1,0,1),0)</f>
        <v>0</v>
      </c>
    </row>
    <row r="1092" spans="1:13" ht="12.75" customHeight="1" x14ac:dyDescent="0.25">
      <c r="A1092"/>
      <c r="B1092"/>
      <c r="C1092"/>
      <c r="D1092"/>
      <c r="E1092"/>
      <c r="F1092"/>
      <c r="G1092" s="59"/>
      <c r="H1092" s="60"/>
      <c r="I1092" s="60"/>
      <c r="J1092"/>
      <c r="K1092"/>
      <c r="M1092" s="52">
        <f>IF(H1092&gt;0,IF(COUNTIF($A$2:A1092,A1092)&gt;1,0,1),0)</f>
        <v>0</v>
      </c>
    </row>
    <row r="1093" spans="1:13" ht="12.75" customHeight="1" x14ac:dyDescent="0.25">
      <c r="A1093"/>
      <c r="B1093"/>
      <c r="C1093"/>
      <c r="D1093"/>
      <c r="E1093"/>
      <c r="F1093"/>
      <c r="G1093" s="59"/>
      <c r="H1093" s="60"/>
      <c r="I1093" s="60"/>
      <c r="J1093"/>
      <c r="K1093"/>
      <c r="M1093" s="52">
        <f>IF(H1093&gt;0,IF(COUNTIF($A$2:A1093,A1093)&gt;1,0,1),0)</f>
        <v>0</v>
      </c>
    </row>
    <row r="1094" spans="1:13" ht="12.75" customHeight="1" x14ac:dyDescent="0.25">
      <c r="A1094"/>
      <c r="B1094"/>
      <c r="C1094"/>
      <c r="D1094"/>
      <c r="E1094"/>
      <c r="F1094"/>
      <c r="G1094" s="59"/>
      <c r="H1094" s="60"/>
      <c r="I1094" s="60"/>
      <c r="J1094"/>
      <c r="K1094"/>
      <c r="M1094" s="52">
        <f>IF(H1094&gt;0,IF(COUNTIF($A$2:A1094,A1094)&gt;1,0,1),0)</f>
        <v>0</v>
      </c>
    </row>
    <row r="1095" spans="1:13" ht="12.75" customHeight="1" x14ac:dyDescent="0.25">
      <c r="A1095"/>
      <c r="B1095"/>
      <c r="C1095"/>
      <c r="D1095"/>
      <c r="E1095"/>
      <c r="F1095"/>
      <c r="G1095" s="59"/>
      <c r="H1095" s="60"/>
      <c r="I1095" s="60"/>
      <c r="J1095"/>
      <c r="K1095"/>
      <c r="M1095" s="52">
        <f>IF(H1095&gt;0,IF(COUNTIF($A$2:A1095,A1095)&gt;1,0,1),0)</f>
        <v>0</v>
      </c>
    </row>
    <row r="1096" spans="1:13" ht="12.75" customHeight="1" x14ac:dyDescent="0.25">
      <c r="A1096"/>
      <c r="B1096"/>
      <c r="C1096"/>
      <c r="D1096"/>
      <c r="E1096"/>
      <c r="F1096"/>
      <c r="G1096" s="59"/>
      <c r="H1096" s="60"/>
      <c r="I1096" s="60"/>
      <c r="J1096"/>
      <c r="K1096"/>
      <c r="M1096" s="52">
        <f>IF(H1096&gt;0,IF(COUNTIF($A$2:A1096,A1096)&gt;1,0,1),0)</f>
        <v>0</v>
      </c>
    </row>
    <row r="1097" spans="1:13" ht="12.75" customHeight="1" x14ac:dyDescent="0.25">
      <c r="A1097"/>
      <c r="B1097"/>
      <c r="C1097"/>
      <c r="D1097"/>
      <c r="E1097"/>
      <c r="F1097"/>
      <c r="G1097" s="59"/>
      <c r="H1097" s="60"/>
      <c r="I1097" s="60"/>
      <c r="J1097"/>
      <c r="K1097"/>
      <c r="M1097" s="52">
        <f>IF(H1097&gt;0,IF(COUNTIF($A$2:A1097,A1097)&gt;1,0,1),0)</f>
        <v>0</v>
      </c>
    </row>
    <row r="1098" spans="1:13" ht="12.75" customHeight="1" x14ac:dyDescent="0.25">
      <c r="A1098"/>
      <c r="B1098"/>
      <c r="C1098"/>
      <c r="D1098"/>
      <c r="E1098"/>
      <c r="F1098"/>
      <c r="G1098" s="59"/>
      <c r="H1098" s="60"/>
      <c r="I1098" s="60"/>
      <c r="J1098"/>
      <c r="K1098"/>
      <c r="M1098" s="52">
        <f>IF(H1098&gt;0,IF(COUNTIF($A$2:A1098,A1098)&gt;1,0,1),0)</f>
        <v>0</v>
      </c>
    </row>
    <row r="1099" spans="1:13" ht="12.75" customHeight="1" x14ac:dyDescent="0.25">
      <c r="A1099"/>
      <c r="B1099"/>
      <c r="C1099"/>
      <c r="D1099"/>
      <c r="E1099"/>
      <c r="F1099"/>
      <c r="G1099" s="59"/>
      <c r="H1099" s="60"/>
      <c r="I1099" s="60"/>
      <c r="J1099"/>
      <c r="K1099"/>
      <c r="M1099" s="52">
        <f>IF(H1099&gt;0,IF(COUNTIF($A$2:A1099,A1099)&gt;1,0,1),0)</f>
        <v>0</v>
      </c>
    </row>
    <row r="1100" spans="1:13" ht="12.75" customHeight="1" x14ac:dyDescent="0.25">
      <c r="A1100"/>
      <c r="B1100"/>
      <c r="C1100"/>
      <c r="D1100"/>
      <c r="E1100"/>
      <c r="F1100"/>
      <c r="G1100" s="59"/>
      <c r="H1100" s="60"/>
      <c r="I1100" s="60"/>
      <c r="J1100"/>
      <c r="K1100"/>
      <c r="M1100" s="52">
        <f>IF(H1100&gt;0,IF(COUNTIF($A$2:A1100,A1100)&gt;1,0,1),0)</f>
        <v>0</v>
      </c>
    </row>
    <row r="1101" spans="1:13" ht="12.75" customHeight="1" x14ac:dyDescent="0.25">
      <c r="A1101"/>
      <c r="B1101"/>
      <c r="C1101"/>
      <c r="D1101"/>
      <c r="E1101"/>
      <c r="F1101"/>
      <c r="G1101" s="59"/>
      <c r="H1101" s="60"/>
      <c r="I1101" s="60"/>
      <c r="J1101"/>
      <c r="K1101"/>
      <c r="M1101" s="52">
        <f>IF(H1101&gt;0,IF(COUNTIF($A$2:A1101,A1101)&gt;1,0,1),0)</f>
        <v>0</v>
      </c>
    </row>
    <row r="1102" spans="1:13" ht="12.75" customHeight="1" x14ac:dyDescent="0.25">
      <c r="A1102"/>
      <c r="B1102"/>
      <c r="C1102"/>
      <c r="D1102"/>
      <c r="E1102"/>
      <c r="F1102"/>
      <c r="G1102" s="59"/>
      <c r="H1102" s="60"/>
      <c r="I1102" s="60"/>
      <c r="J1102"/>
      <c r="K1102"/>
      <c r="M1102" s="52">
        <f>IF(H1102&gt;0,IF(COUNTIF($A$2:A1102,A1102)&gt;1,0,1),0)</f>
        <v>0</v>
      </c>
    </row>
    <row r="1103" spans="1:13" ht="12.75" customHeight="1" x14ac:dyDescent="0.25">
      <c r="A1103"/>
      <c r="B1103"/>
      <c r="C1103"/>
      <c r="D1103"/>
      <c r="E1103"/>
      <c r="F1103"/>
      <c r="G1103" s="59"/>
      <c r="H1103" s="60"/>
      <c r="I1103" s="60"/>
      <c r="J1103"/>
      <c r="K1103"/>
      <c r="M1103" s="52">
        <f>IF(H1103&gt;0,IF(COUNTIF($A$2:A1103,A1103)&gt;1,0,1),0)</f>
        <v>0</v>
      </c>
    </row>
    <row r="1104" spans="1:13" ht="12.75" customHeight="1" x14ac:dyDescent="0.25">
      <c r="A1104"/>
      <c r="B1104"/>
      <c r="C1104"/>
      <c r="D1104"/>
      <c r="E1104"/>
      <c r="F1104"/>
      <c r="G1104" s="59"/>
      <c r="H1104" s="60"/>
      <c r="I1104" s="60"/>
      <c r="J1104"/>
      <c r="K1104"/>
      <c r="M1104" s="52">
        <f>IF(H1104&gt;0,IF(COUNTIF($A$2:A1104,A1104)&gt;1,0,1),0)</f>
        <v>0</v>
      </c>
    </row>
    <row r="1105" spans="1:13" ht="12.75" customHeight="1" x14ac:dyDescent="0.25">
      <c r="A1105"/>
      <c r="B1105"/>
      <c r="C1105"/>
      <c r="D1105"/>
      <c r="E1105"/>
      <c r="F1105"/>
      <c r="G1105" s="59"/>
      <c r="H1105" s="60"/>
      <c r="I1105" s="60"/>
      <c r="J1105"/>
      <c r="K1105"/>
      <c r="M1105" s="52">
        <f>IF(H1105&gt;0,IF(COUNTIF($A$2:A1105,A1105)&gt;1,0,1),0)</f>
        <v>0</v>
      </c>
    </row>
    <row r="1106" spans="1:13" ht="12.75" customHeight="1" x14ac:dyDescent="0.25">
      <c r="A1106"/>
      <c r="B1106"/>
      <c r="C1106"/>
      <c r="D1106"/>
      <c r="E1106"/>
      <c r="F1106"/>
      <c r="G1106" s="59"/>
      <c r="H1106" s="60"/>
      <c r="I1106" s="60"/>
      <c r="J1106"/>
      <c r="K1106"/>
      <c r="M1106" s="52">
        <f>IF(H1106&gt;0,IF(COUNTIF($A$2:A1106,A1106)&gt;1,0,1),0)</f>
        <v>0</v>
      </c>
    </row>
    <row r="1107" spans="1:13" ht="12.75" customHeight="1" x14ac:dyDescent="0.25">
      <c r="A1107"/>
      <c r="B1107"/>
      <c r="C1107"/>
      <c r="D1107"/>
      <c r="E1107"/>
      <c r="F1107"/>
      <c r="G1107" s="59"/>
      <c r="H1107" s="60"/>
      <c r="I1107" s="60"/>
      <c r="J1107"/>
      <c r="K1107"/>
      <c r="M1107" s="52">
        <f>IF(H1107&gt;0,IF(COUNTIF($A$2:A1107,A1107)&gt;1,0,1),0)</f>
        <v>0</v>
      </c>
    </row>
    <row r="1108" spans="1:13" ht="12.75" customHeight="1" x14ac:dyDescent="0.25">
      <c r="A1108"/>
      <c r="B1108"/>
      <c r="C1108"/>
      <c r="D1108"/>
      <c r="E1108"/>
      <c r="F1108"/>
      <c r="G1108" s="59"/>
      <c r="H1108" s="60"/>
      <c r="I1108" s="60"/>
      <c r="J1108"/>
      <c r="K1108"/>
      <c r="M1108" s="52">
        <f>IF(H1108&gt;0,IF(COUNTIF($A$2:A1108,A1108)&gt;1,0,1),0)</f>
        <v>0</v>
      </c>
    </row>
    <row r="1109" spans="1:13" ht="12.75" customHeight="1" x14ac:dyDescent="0.25">
      <c r="A1109"/>
      <c r="B1109"/>
      <c r="C1109"/>
      <c r="D1109"/>
      <c r="E1109"/>
      <c r="F1109"/>
      <c r="G1109" s="59"/>
      <c r="H1109" s="60"/>
      <c r="I1109" s="60"/>
      <c r="J1109"/>
      <c r="K1109"/>
      <c r="M1109" s="52">
        <f>IF(H1109&gt;0,IF(COUNTIF($A$2:A1109,A1109)&gt;1,0,1),0)</f>
        <v>0</v>
      </c>
    </row>
    <row r="1110" spans="1:13" ht="12.75" customHeight="1" x14ac:dyDescent="0.25">
      <c r="A1110"/>
      <c r="B1110"/>
      <c r="C1110"/>
      <c r="D1110"/>
      <c r="E1110"/>
      <c r="F1110"/>
      <c r="G1110" s="59"/>
      <c r="H1110" s="60"/>
      <c r="I1110" s="60"/>
      <c r="J1110"/>
      <c r="K1110"/>
      <c r="M1110" s="52">
        <f>IF(H1110&gt;0,IF(COUNTIF($A$2:A1110,A1110)&gt;1,0,1),0)</f>
        <v>0</v>
      </c>
    </row>
    <row r="1111" spans="1:13" ht="12.75" customHeight="1" x14ac:dyDescent="0.25">
      <c r="A1111"/>
      <c r="B1111"/>
      <c r="C1111"/>
      <c r="D1111"/>
      <c r="E1111"/>
      <c r="F1111"/>
      <c r="G1111" s="59"/>
      <c r="H1111" s="60"/>
      <c r="I1111" s="60"/>
      <c r="J1111"/>
      <c r="K1111"/>
      <c r="M1111" s="52">
        <f>IF(H1111&gt;0,IF(COUNTIF($A$2:A1111,A1111)&gt;1,0,1),0)</f>
        <v>0</v>
      </c>
    </row>
    <row r="1112" spans="1:13" ht="12.75" customHeight="1" x14ac:dyDescent="0.25">
      <c r="A1112"/>
      <c r="B1112"/>
      <c r="C1112"/>
      <c r="D1112"/>
      <c r="E1112"/>
      <c r="F1112"/>
      <c r="G1112" s="59"/>
      <c r="H1112" s="60"/>
      <c r="I1112" s="60"/>
      <c r="J1112"/>
      <c r="K1112"/>
      <c r="M1112" s="52">
        <f>IF(H1112&gt;0,IF(COUNTIF($A$2:A1112,A1112)&gt;1,0,1),0)</f>
        <v>0</v>
      </c>
    </row>
    <row r="1113" spans="1:13" ht="12.75" customHeight="1" x14ac:dyDescent="0.25">
      <c r="A1113"/>
      <c r="B1113"/>
      <c r="C1113"/>
      <c r="D1113"/>
      <c r="E1113"/>
      <c r="F1113"/>
      <c r="G1113" s="59"/>
      <c r="H1113" s="60"/>
      <c r="I1113" s="60"/>
      <c r="J1113"/>
      <c r="K1113"/>
      <c r="M1113" s="52">
        <f>IF(H1113&gt;0,IF(COUNTIF($A$2:A1113,A1113)&gt;1,0,1),0)</f>
        <v>0</v>
      </c>
    </row>
    <row r="1114" spans="1:13" ht="12.75" customHeight="1" x14ac:dyDescent="0.25">
      <c r="A1114"/>
      <c r="B1114"/>
      <c r="C1114"/>
      <c r="D1114"/>
      <c r="E1114"/>
      <c r="F1114"/>
      <c r="G1114" s="59"/>
      <c r="H1114" s="60"/>
      <c r="I1114" s="60"/>
      <c r="J1114"/>
      <c r="K1114"/>
      <c r="M1114" s="52">
        <f>IF(H1114&gt;0,IF(COUNTIF($A$2:A1114,A1114)&gt;1,0,1),0)</f>
        <v>0</v>
      </c>
    </row>
    <row r="1115" spans="1:13" ht="12.75" customHeight="1" x14ac:dyDescent="0.25">
      <c r="A1115"/>
      <c r="B1115"/>
      <c r="C1115"/>
      <c r="D1115"/>
      <c r="E1115"/>
      <c r="F1115"/>
      <c r="G1115" s="59"/>
      <c r="H1115" s="60"/>
      <c r="I1115" s="60"/>
      <c r="J1115"/>
      <c r="K1115"/>
      <c r="M1115" s="52">
        <f>IF(H1115&gt;0,IF(COUNTIF($A$2:A1115,A1115)&gt;1,0,1),0)</f>
        <v>0</v>
      </c>
    </row>
    <row r="1116" spans="1:13" ht="12.75" customHeight="1" x14ac:dyDescent="0.25">
      <c r="A1116"/>
      <c r="B1116"/>
      <c r="C1116"/>
      <c r="D1116"/>
      <c r="E1116"/>
      <c r="F1116"/>
      <c r="G1116" s="59"/>
      <c r="H1116" s="60"/>
      <c r="I1116" s="60"/>
      <c r="J1116"/>
      <c r="K1116"/>
      <c r="M1116" s="52">
        <f>IF(H1116&gt;0,IF(COUNTIF($A$2:A1116,A1116)&gt;1,0,1),0)</f>
        <v>0</v>
      </c>
    </row>
    <row r="1117" spans="1:13" ht="12.75" customHeight="1" x14ac:dyDescent="0.25">
      <c r="A1117"/>
      <c r="B1117"/>
      <c r="C1117"/>
      <c r="D1117"/>
      <c r="E1117"/>
      <c r="F1117"/>
      <c r="G1117" s="59"/>
      <c r="H1117" s="60"/>
      <c r="I1117" s="60"/>
      <c r="J1117"/>
      <c r="K1117"/>
      <c r="M1117" s="52">
        <f>IF(H1117&gt;0,IF(COUNTIF($A$2:A1117,A1117)&gt;1,0,1),0)</f>
        <v>0</v>
      </c>
    </row>
    <row r="1118" spans="1:13" ht="12.75" customHeight="1" x14ac:dyDescent="0.25">
      <c r="A1118"/>
      <c r="B1118"/>
      <c r="C1118"/>
      <c r="D1118"/>
      <c r="E1118"/>
      <c r="F1118"/>
      <c r="G1118" s="59"/>
      <c r="H1118" s="60"/>
      <c r="I1118" s="60"/>
      <c r="J1118"/>
      <c r="K1118"/>
      <c r="M1118" s="52">
        <f>IF(H1118&gt;0,IF(COUNTIF($A$2:A1118,A1118)&gt;1,0,1),0)</f>
        <v>0</v>
      </c>
    </row>
    <row r="1119" spans="1:13" ht="12.75" customHeight="1" x14ac:dyDescent="0.25">
      <c r="A1119"/>
      <c r="B1119"/>
      <c r="C1119"/>
      <c r="D1119"/>
      <c r="E1119"/>
      <c r="F1119"/>
      <c r="G1119" s="59"/>
      <c r="H1119" s="60"/>
      <c r="I1119" s="60"/>
      <c r="J1119"/>
      <c r="K1119"/>
      <c r="M1119" s="52">
        <f>IF(H1119&gt;0,IF(COUNTIF($A$2:A1119,A1119)&gt;1,0,1),0)</f>
        <v>0</v>
      </c>
    </row>
    <row r="1120" spans="1:13" ht="12.75" customHeight="1" x14ac:dyDescent="0.25">
      <c r="A1120"/>
      <c r="B1120"/>
      <c r="C1120"/>
      <c r="D1120"/>
      <c r="E1120"/>
      <c r="F1120"/>
      <c r="G1120" s="59"/>
      <c r="H1120" s="60"/>
      <c r="I1120" s="60"/>
      <c r="J1120"/>
      <c r="K1120"/>
      <c r="M1120" s="52">
        <f>IF(H1120&gt;0,IF(COUNTIF($A$2:A1120,A1120)&gt;1,0,1),0)</f>
        <v>0</v>
      </c>
    </row>
    <row r="1121" spans="1:13" ht="12.75" customHeight="1" x14ac:dyDescent="0.25">
      <c r="A1121"/>
      <c r="B1121"/>
      <c r="C1121"/>
      <c r="D1121"/>
      <c r="E1121"/>
      <c r="F1121"/>
      <c r="G1121" s="59"/>
      <c r="H1121" s="60"/>
      <c r="I1121" s="60"/>
      <c r="J1121"/>
      <c r="K1121"/>
      <c r="M1121" s="52">
        <f>IF(H1121&gt;0,IF(COUNTIF($A$2:A1121,A1121)&gt;1,0,1),0)</f>
        <v>0</v>
      </c>
    </row>
    <row r="1122" spans="1:13" ht="12.75" customHeight="1" x14ac:dyDescent="0.25">
      <c r="A1122"/>
      <c r="B1122"/>
      <c r="C1122"/>
      <c r="D1122"/>
      <c r="E1122"/>
      <c r="F1122"/>
      <c r="G1122" s="59"/>
      <c r="H1122" s="60"/>
      <c r="I1122" s="60"/>
      <c r="J1122"/>
      <c r="K1122"/>
      <c r="M1122" s="52">
        <f>IF(H1122&gt;0,IF(COUNTIF($A$2:A1122,A1122)&gt;1,0,1),0)</f>
        <v>0</v>
      </c>
    </row>
    <row r="1123" spans="1:13" ht="12.75" customHeight="1" x14ac:dyDescent="0.25">
      <c r="A1123"/>
      <c r="B1123"/>
      <c r="C1123"/>
      <c r="D1123"/>
      <c r="E1123"/>
      <c r="F1123"/>
      <c r="G1123" s="59"/>
      <c r="H1123" s="60"/>
      <c r="I1123" s="60"/>
      <c r="J1123"/>
      <c r="K1123"/>
      <c r="M1123" s="52">
        <f>IF(H1123&gt;0,IF(COUNTIF($A$2:A1123,A1123)&gt;1,0,1),0)</f>
        <v>0</v>
      </c>
    </row>
    <row r="1124" spans="1:13" ht="12.75" customHeight="1" x14ac:dyDescent="0.25">
      <c r="A1124"/>
      <c r="B1124"/>
      <c r="C1124"/>
      <c r="D1124"/>
      <c r="E1124"/>
      <c r="F1124"/>
      <c r="G1124" s="59"/>
      <c r="H1124" s="60"/>
      <c r="I1124" s="60"/>
      <c r="J1124"/>
      <c r="K1124"/>
      <c r="M1124" s="52">
        <f>IF(H1124&gt;0,IF(COUNTIF($A$2:A1124,A1124)&gt;1,0,1),0)</f>
        <v>0</v>
      </c>
    </row>
    <row r="1125" spans="1:13" ht="12.75" customHeight="1" x14ac:dyDescent="0.25">
      <c r="A1125"/>
      <c r="B1125"/>
      <c r="C1125"/>
      <c r="D1125"/>
      <c r="E1125"/>
      <c r="F1125"/>
      <c r="G1125" s="59"/>
      <c r="H1125" s="60"/>
      <c r="I1125" s="60"/>
      <c r="J1125"/>
      <c r="K1125"/>
      <c r="M1125" s="52">
        <f>IF(H1125&gt;0,IF(COUNTIF($A$2:A1125,A1125)&gt;1,0,1),0)</f>
        <v>0</v>
      </c>
    </row>
    <row r="1126" spans="1:13" ht="12.75" customHeight="1" x14ac:dyDescent="0.25">
      <c r="A1126"/>
      <c r="B1126"/>
      <c r="C1126"/>
      <c r="D1126"/>
      <c r="E1126"/>
      <c r="F1126"/>
      <c r="G1126" s="59"/>
      <c r="H1126" s="60"/>
      <c r="I1126" s="60"/>
      <c r="J1126"/>
      <c r="K1126"/>
      <c r="M1126" s="52">
        <f>IF(H1126&gt;0,IF(COUNTIF($A$2:A1126,A1126)&gt;1,0,1),0)</f>
        <v>0</v>
      </c>
    </row>
    <row r="1127" spans="1:13" ht="12.75" customHeight="1" x14ac:dyDescent="0.25">
      <c r="A1127"/>
      <c r="B1127"/>
      <c r="C1127"/>
      <c r="D1127"/>
      <c r="E1127"/>
      <c r="F1127"/>
      <c r="G1127" s="59"/>
      <c r="H1127" s="60"/>
      <c r="I1127" s="60"/>
      <c r="J1127"/>
      <c r="K1127"/>
      <c r="M1127" s="52">
        <f>IF(H1127&gt;0,IF(COUNTIF($A$2:A1127,A1127)&gt;1,0,1),0)</f>
        <v>0</v>
      </c>
    </row>
    <row r="1128" spans="1:13" ht="12.75" customHeight="1" x14ac:dyDescent="0.25">
      <c r="A1128"/>
      <c r="B1128"/>
      <c r="C1128"/>
      <c r="D1128"/>
      <c r="E1128"/>
      <c r="F1128"/>
      <c r="G1128" s="59"/>
      <c r="H1128" s="60"/>
      <c r="I1128" s="60"/>
      <c r="J1128"/>
      <c r="K1128"/>
      <c r="M1128" s="52">
        <f>IF(H1128&gt;0,IF(COUNTIF($A$2:A1128,A1128)&gt;1,0,1),0)</f>
        <v>0</v>
      </c>
    </row>
    <row r="1129" spans="1:13" ht="12.75" customHeight="1" x14ac:dyDescent="0.25">
      <c r="A1129"/>
      <c r="B1129"/>
      <c r="C1129"/>
      <c r="D1129"/>
      <c r="E1129"/>
      <c r="F1129"/>
      <c r="G1129" s="59"/>
      <c r="H1129" s="60"/>
      <c r="I1129" s="60"/>
      <c r="J1129"/>
      <c r="K1129"/>
      <c r="M1129" s="52">
        <f>IF(H1129&gt;0,IF(COUNTIF($A$2:A1129,A1129)&gt;1,0,1),0)</f>
        <v>0</v>
      </c>
    </row>
    <row r="1130" spans="1:13" ht="12.75" customHeight="1" x14ac:dyDescent="0.25">
      <c r="A1130"/>
      <c r="B1130"/>
      <c r="C1130"/>
      <c r="D1130"/>
      <c r="E1130"/>
      <c r="F1130"/>
      <c r="G1130" s="59"/>
      <c r="H1130" s="60"/>
      <c r="I1130" s="60"/>
      <c r="J1130"/>
      <c r="K1130"/>
      <c r="M1130" s="52">
        <f>IF(H1130&gt;0,IF(COUNTIF($A$2:A1130,A1130)&gt;1,0,1),0)</f>
        <v>0</v>
      </c>
    </row>
    <row r="1131" spans="1:13" ht="12.75" customHeight="1" x14ac:dyDescent="0.25">
      <c r="A1131"/>
      <c r="B1131"/>
      <c r="C1131"/>
      <c r="D1131"/>
      <c r="E1131"/>
      <c r="F1131"/>
      <c r="G1131" s="59"/>
      <c r="H1131" s="60"/>
      <c r="I1131" s="60"/>
      <c r="J1131"/>
      <c r="K1131"/>
      <c r="M1131" s="52">
        <f>IF(H1131&gt;0,IF(COUNTIF($A$2:A1131,A1131)&gt;1,0,1),0)</f>
        <v>0</v>
      </c>
    </row>
    <row r="1132" spans="1:13" ht="12.75" customHeight="1" x14ac:dyDescent="0.25">
      <c r="A1132"/>
      <c r="B1132"/>
      <c r="C1132"/>
      <c r="D1132"/>
      <c r="E1132"/>
      <c r="F1132"/>
      <c r="G1132" s="59"/>
      <c r="H1132" s="60"/>
      <c r="I1132" s="60"/>
      <c r="J1132"/>
      <c r="K1132"/>
      <c r="M1132" s="52">
        <f>IF(H1132&gt;0,IF(COUNTIF($A$2:A1132,A1132)&gt;1,0,1),0)</f>
        <v>0</v>
      </c>
    </row>
    <row r="1133" spans="1:13" ht="12.75" customHeight="1" x14ac:dyDescent="0.25">
      <c r="A1133"/>
      <c r="B1133"/>
      <c r="C1133"/>
      <c r="D1133"/>
      <c r="E1133"/>
      <c r="F1133"/>
      <c r="G1133" s="59"/>
      <c r="H1133" s="60"/>
      <c r="I1133" s="60"/>
      <c r="J1133"/>
      <c r="K1133"/>
      <c r="M1133" s="52">
        <f>IF(H1133&gt;0,IF(COUNTIF($A$2:A1133,A1133)&gt;1,0,1),0)</f>
        <v>0</v>
      </c>
    </row>
    <row r="1134" spans="1:13" ht="12.75" customHeight="1" x14ac:dyDescent="0.25">
      <c r="A1134"/>
      <c r="B1134"/>
      <c r="C1134"/>
      <c r="D1134"/>
      <c r="E1134"/>
      <c r="F1134"/>
      <c r="G1134" s="59"/>
      <c r="H1134" s="60"/>
      <c r="I1134" s="60"/>
      <c r="J1134"/>
      <c r="K1134"/>
      <c r="M1134" s="52">
        <f>IF(H1134&gt;0,IF(COUNTIF($A$2:A1134,A1134)&gt;1,0,1),0)</f>
        <v>0</v>
      </c>
    </row>
    <row r="1135" spans="1:13" ht="12.75" customHeight="1" x14ac:dyDescent="0.25">
      <c r="A1135"/>
      <c r="B1135"/>
      <c r="C1135"/>
      <c r="D1135"/>
      <c r="E1135"/>
      <c r="F1135"/>
      <c r="G1135" s="59"/>
      <c r="H1135" s="60"/>
      <c r="I1135" s="60"/>
      <c r="J1135"/>
      <c r="K1135"/>
      <c r="M1135" s="52">
        <f>IF(H1135&gt;0,IF(COUNTIF($A$2:A1135,A1135)&gt;1,0,1),0)</f>
        <v>0</v>
      </c>
    </row>
    <row r="1136" spans="1:13" ht="12.75" customHeight="1" x14ac:dyDescent="0.25">
      <c r="A1136"/>
      <c r="B1136"/>
      <c r="C1136"/>
      <c r="D1136"/>
      <c r="E1136"/>
      <c r="F1136"/>
      <c r="G1136" s="59"/>
      <c r="H1136" s="60"/>
      <c r="I1136" s="60"/>
      <c r="J1136"/>
      <c r="K1136"/>
      <c r="M1136" s="52">
        <f>IF(H1136&gt;0,IF(COUNTIF($A$2:A1136,A1136)&gt;1,0,1),0)</f>
        <v>0</v>
      </c>
    </row>
    <row r="1137" spans="1:13" ht="12.75" customHeight="1" x14ac:dyDescent="0.25">
      <c r="A1137"/>
      <c r="B1137"/>
      <c r="C1137"/>
      <c r="D1137"/>
      <c r="E1137"/>
      <c r="F1137"/>
      <c r="G1137" s="59"/>
      <c r="H1137" s="60"/>
      <c r="I1137" s="60"/>
      <c r="J1137"/>
      <c r="K1137"/>
      <c r="M1137" s="52">
        <f>IF(H1137&gt;0,IF(COUNTIF($A$2:A1137,A1137)&gt;1,0,1),0)</f>
        <v>0</v>
      </c>
    </row>
    <row r="1138" spans="1:13" ht="12.75" customHeight="1" x14ac:dyDescent="0.25">
      <c r="A1138"/>
      <c r="B1138"/>
      <c r="C1138"/>
      <c r="D1138"/>
      <c r="E1138"/>
      <c r="F1138"/>
      <c r="G1138" s="59"/>
      <c r="H1138" s="60"/>
      <c r="I1138" s="60"/>
      <c r="J1138"/>
      <c r="K1138"/>
      <c r="M1138" s="52">
        <f>IF(H1138&gt;0,IF(COUNTIF($A$2:A1138,A1138)&gt;1,0,1),0)</f>
        <v>0</v>
      </c>
    </row>
    <row r="1139" spans="1:13" ht="12.75" customHeight="1" x14ac:dyDescent="0.25">
      <c r="A1139"/>
      <c r="B1139"/>
      <c r="C1139"/>
      <c r="D1139"/>
      <c r="E1139"/>
      <c r="F1139"/>
      <c r="G1139" s="59"/>
      <c r="H1139" s="60"/>
      <c r="I1139" s="60"/>
      <c r="J1139"/>
      <c r="K1139"/>
      <c r="M1139" s="52">
        <f>IF(H1139&gt;0,IF(COUNTIF($A$2:A1139,A1139)&gt;1,0,1),0)</f>
        <v>0</v>
      </c>
    </row>
    <row r="1140" spans="1:13" ht="12.75" customHeight="1" x14ac:dyDescent="0.25">
      <c r="A1140"/>
      <c r="B1140"/>
      <c r="C1140"/>
      <c r="D1140"/>
      <c r="E1140"/>
      <c r="F1140"/>
      <c r="G1140" s="59"/>
      <c r="H1140" s="60"/>
      <c r="I1140" s="60"/>
      <c r="J1140"/>
      <c r="K1140"/>
      <c r="M1140" s="52">
        <f>IF(H1140&gt;0,IF(COUNTIF($A$2:A1140,A1140)&gt;1,0,1),0)</f>
        <v>0</v>
      </c>
    </row>
    <row r="1141" spans="1:13" ht="12.75" customHeight="1" x14ac:dyDescent="0.25">
      <c r="A1141"/>
      <c r="B1141"/>
      <c r="C1141"/>
      <c r="D1141"/>
      <c r="E1141"/>
      <c r="F1141"/>
      <c r="G1141" s="59"/>
      <c r="H1141" s="60"/>
      <c r="I1141" s="60"/>
      <c r="J1141"/>
      <c r="K1141"/>
      <c r="M1141" s="52">
        <f>IF(H1141&gt;0,IF(COUNTIF($A$2:A1141,A1141)&gt;1,0,1),0)</f>
        <v>0</v>
      </c>
    </row>
    <row r="1142" spans="1:13" ht="12.75" customHeight="1" x14ac:dyDescent="0.25">
      <c r="A1142"/>
      <c r="B1142"/>
      <c r="C1142"/>
      <c r="D1142"/>
      <c r="E1142"/>
      <c r="F1142"/>
      <c r="G1142" s="59"/>
      <c r="H1142" s="60"/>
      <c r="I1142" s="60"/>
      <c r="J1142"/>
      <c r="K1142"/>
      <c r="M1142" s="52">
        <f>IF(H1142&gt;0,IF(COUNTIF($A$2:A1142,A1142)&gt;1,0,1),0)</f>
        <v>0</v>
      </c>
    </row>
    <row r="1143" spans="1:13" ht="12.75" customHeight="1" x14ac:dyDescent="0.25">
      <c r="A1143"/>
      <c r="B1143"/>
      <c r="C1143"/>
      <c r="D1143"/>
      <c r="E1143"/>
      <c r="F1143"/>
      <c r="G1143" s="59"/>
      <c r="H1143" s="60"/>
      <c r="I1143" s="60"/>
      <c r="J1143"/>
      <c r="K1143"/>
      <c r="M1143" s="52">
        <f>IF(H1143&gt;0,IF(COUNTIF($A$2:A1143,A1143)&gt;1,0,1),0)</f>
        <v>0</v>
      </c>
    </row>
    <row r="1144" spans="1:13" ht="12.75" customHeight="1" x14ac:dyDescent="0.25">
      <c r="A1144"/>
      <c r="B1144"/>
      <c r="C1144"/>
      <c r="D1144"/>
      <c r="E1144"/>
      <c r="F1144"/>
      <c r="G1144" s="59"/>
      <c r="H1144" s="60"/>
      <c r="I1144" s="60"/>
      <c r="J1144"/>
      <c r="K1144"/>
      <c r="M1144" s="52">
        <f>IF(H1144&gt;0,IF(COUNTIF($A$2:A1144,A1144)&gt;1,0,1),0)</f>
        <v>0</v>
      </c>
    </row>
    <row r="1145" spans="1:13" ht="12.75" customHeight="1" x14ac:dyDescent="0.25">
      <c r="A1145"/>
      <c r="B1145"/>
      <c r="C1145"/>
      <c r="D1145"/>
      <c r="E1145"/>
      <c r="F1145"/>
      <c r="G1145" s="59"/>
      <c r="H1145" s="60"/>
      <c r="I1145" s="60"/>
      <c r="J1145"/>
      <c r="K1145"/>
      <c r="M1145" s="52">
        <f>IF(H1145&gt;0,IF(COUNTIF($A$2:A1145,A1145)&gt;1,0,1),0)</f>
        <v>0</v>
      </c>
    </row>
    <row r="1146" spans="1:13" ht="12.75" customHeight="1" x14ac:dyDescent="0.25">
      <c r="A1146"/>
      <c r="B1146"/>
      <c r="C1146"/>
      <c r="D1146"/>
      <c r="E1146"/>
      <c r="F1146"/>
      <c r="G1146" s="59"/>
      <c r="H1146" s="60"/>
      <c r="I1146" s="60"/>
      <c r="J1146"/>
      <c r="K1146"/>
      <c r="M1146" s="52">
        <f>IF(H1146&gt;0,IF(COUNTIF($A$2:A1146,A1146)&gt;1,0,1),0)</f>
        <v>0</v>
      </c>
    </row>
    <row r="1147" spans="1:13" ht="12.75" customHeight="1" x14ac:dyDescent="0.25">
      <c r="A1147"/>
      <c r="B1147"/>
      <c r="C1147"/>
      <c r="D1147"/>
      <c r="E1147"/>
      <c r="F1147"/>
      <c r="G1147" s="59"/>
      <c r="H1147" s="60"/>
      <c r="I1147" s="60"/>
      <c r="J1147"/>
      <c r="K1147"/>
      <c r="M1147" s="52">
        <f>IF(H1147&gt;0,IF(COUNTIF($A$2:A1147,A1147)&gt;1,0,1),0)</f>
        <v>0</v>
      </c>
    </row>
    <row r="1148" spans="1:13" ht="12.75" customHeight="1" x14ac:dyDescent="0.25">
      <c r="A1148"/>
      <c r="B1148"/>
      <c r="C1148"/>
      <c r="D1148"/>
      <c r="E1148"/>
      <c r="F1148"/>
      <c r="G1148" s="59"/>
      <c r="H1148" s="60"/>
      <c r="I1148" s="60"/>
      <c r="J1148"/>
      <c r="K1148"/>
      <c r="M1148" s="52">
        <f>IF(H1148&gt;0,IF(COUNTIF($A$2:A1148,A1148)&gt;1,0,1),0)</f>
        <v>0</v>
      </c>
    </row>
    <row r="1149" spans="1:13" ht="12.75" customHeight="1" x14ac:dyDescent="0.25">
      <c r="A1149"/>
      <c r="B1149"/>
      <c r="C1149"/>
      <c r="D1149"/>
      <c r="E1149"/>
      <c r="F1149"/>
      <c r="G1149" s="59"/>
      <c r="H1149" s="60"/>
      <c r="I1149" s="60"/>
      <c r="J1149"/>
      <c r="K1149"/>
      <c r="M1149" s="52">
        <f>IF(H1149&gt;0,IF(COUNTIF($A$2:A1149,A1149)&gt;1,0,1),0)</f>
        <v>0</v>
      </c>
    </row>
    <row r="1150" spans="1:13" ht="12.75" customHeight="1" x14ac:dyDescent="0.25">
      <c r="A1150"/>
      <c r="B1150"/>
      <c r="C1150"/>
      <c r="D1150"/>
      <c r="E1150"/>
      <c r="F1150"/>
      <c r="G1150" s="59"/>
      <c r="H1150" s="60"/>
      <c r="I1150" s="60"/>
      <c r="J1150"/>
      <c r="K1150"/>
      <c r="M1150" s="52">
        <f>IF(H1150&gt;0,IF(COUNTIF($A$2:A1150,A1150)&gt;1,0,1),0)</f>
        <v>0</v>
      </c>
    </row>
    <row r="1151" spans="1:13" ht="12.75" customHeight="1" x14ac:dyDescent="0.25">
      <c r="A1151"/>
      <c r="B1151"/>
      <c r="C1151"/>
      <c r="D1151"/>
      <c r="E1151"/>
      <c r="F1151"/>
      <c r="G1151" s="59"/>
      <c r="H1151" s="60"/>
      <c r="I1151" s="60"/>
      <c r="J1151"/>
      <c r="K1151"/>
      <c r="M1151" s="52">
        <f>IF(H1151&gt;0,IF(COUNTIF($A$2:A1151,A1151)&gt;1,0,1),0)</f>
        <v>0</v>
      </c>
    </row>
    <row r="1152" spans="1:13" ht="12.75" customHeight="1" x14ac:dyDescent="0.25">
      <c r="A1152"/>
      <c r="B1152"/>
      <c r="C1152"/>
      <c r="D1152"/>
      <c r="E1152"/>
      <c r="F1152"/>
      <c r="G1152" s="59"/>
      <c r="H1152" s="60"/>
      <c r="I1152" s="60"/>
      <c r="J1152"/>
      <c r="K1152"/>
      <c r="M1152" s="52">
        <f>IF(H1152&gt;0,IF(COUNTIF($A$2:A1152,A1152)&gt;1,0,1),0)</f>
        <v>0</v>
      </c>
    </row>
    <row r="1153" spans="1:14" ht="12.75" customHeight="1" x14ac:dyDescent="0.25">
      <c r="A1153"/>
      <c r="B1153"/>
      <c r="C1153"/>
      <c r="D1153"/>
      <c r="E1153"/>
      <c r="F1153"/>
      <c r="G1153" s="59"/>
      <c r="H1153" s="60"/>
      <c r="I1153" s="60"/>
      <c r="J1153"/>
      <c r="K1153"/>
      <c r="M1153" s="52">
        <f>IF(H1153&gt;0,IF(COUNTIF($A$2:A1153,A1153)&gt;1,0,1),0)</f>
        <v>0</v>
      </c>
    </row>
    <row r="1154" spans="1:14" ht="12.75" customHeight="1" x14ac:dyDescent="0.25">
      <c r="A1154"/>
      <c r="B1154"/>
      <c r="C1154"/>
      <c r="D1154"/>
      <c r="E1154"/>
      <c r="F1154"/>
      <c r="G1154" s="59"/>
      <c r="H1154" s="60"/>
      <c r="I1154" s="60"/>
      <c r="J1154"/>
      <c r="K1154"/>
      <c r="M1154" s="52">
        <f>IF(H1154&gt;0,IF(COUNTIF($A$2:A1154,A1154)&gt;1,0,1),0)</f>
        <v>0</v>
      </c>
    </row>
    <row r="1155" spans="1:14" ht="12.75" customHeight="1" x14ac:dyDescent="0.25">
      <c r="A1155"/>
      <c r="B1155"/>
      <c r="C1155"/>
      <c r="D1155"/>
      <c r="E1155"/>
      <c r="F1155"/>
      <c r="G1155" s="59"/>
      <c r="H1155" s="60"/>
      <c r="I1155" s="60"/>
      <c r="J1155"/>
      <c r="K1155"/>
      <c r="M1155" s="52">
        <f>IF(H1155&gt;0,IF(COUNTIF($A$2:A1155,A1155)&gt;1,0,1),0)</f>
        <v>0</v>
      </c>
    </row>
    <row r="1156" spans="1:14" ht="12.75" customHeight="1" x14ac:dyDescent="0.25">
      <c r="A1156"/>
      <c r="B1156"/>
      <c r="C1156"/>
      <c r="D1156"/>
      <c r="E1156"/>
      <c r="F1156"/>
      <c r="G1156" s="59"/>
      <c r="H1156" s="60"/>
      <c r="I1156" s="60"/>
      <c r="J1156"/>
      <c r="K1156"/>
      <c r="M1156" s="52">
        <f>IF(H1156&gt;0,IF(COUNTIF($A$2:A1156,A1156)&gt;1,0,1),0)</f>
        <v>0</v>
      </c>
    </row>
    <row r="1157" spans="1:14" ht="12.75" customHeight="1" x14ac:dyDescent="0.25">
      <c r="A1157"/>
      <c r="B1157"/>
      <c r="C1157"/>
      <c r="D1157"/>
      <c r="E1157"/>
      <c r="F1157"/>
      <c r="G1157" s="59"/>
      <c r="H1157" s="60"/>
      <c r="I1157" s="60"/>
      <c r="J1157"/>
      <c r="K1157"/>
      <c r="M1157" s="52">
        <f>IF(H1157&gt;0,IF(COUNTIF($A$2:A1157,A1157)&gt;1,0,1),0)</f>
        <v>0</v>
      </c>
    </row>
    <row r="1158" spans="1:14" ht="12.75" customHeight="1" x14ac:dyDescent="0.25">
      <c r="A1158"/>
      <c r="B1158"/>
      <c r="C1158"/>
      <c r="D1158"/>
      <c r="E1158"/>
      <c r="F1158"/>
      <c r="G1158" s="59"/>
      <c r="H1158" s="60"/>
      <c r="I1158" s="60"/>
      <c r="J1158"/>
      <c r="K1158"/>
      <c r="M1158" s="52">
        <f>IF(H1158&gt;0,IF(COUNTIF($A$2:A1158,A1158)&gt;1,0,1),0)</f>
        <v>0</v>
      </c>
    </row>
    <row r="1159" spans="1:14" ht="12.75" customHeight="1" x14ac:dyDescent="0.25">
      <c r="A1159"/>
      <c r="B1159"/>
      <c r="C1159"/>
      <c r="D1159"/>
      <c r="E1159"/>
      <c r="F1159"/>
      <c r="G1159" s="59"/>
      <c r="H1159" s="60"/>
      <c r="I1159" s="60"/>
      <c r="J1159"/>
      <c r="K1159"/>
      <c r="M1159" s="52">
        <f>IF(H1159&gt;0,IF(COUNTIF($A$2:A1159,A1159)&gt;1,0,1),0)</f>
        <v>0</v>
      </c>
    </row>
    <row r="1160" spans="1:14" ht="12.75" customHeight="1" x14ac:dyDescent="0.25">
      <c r="A1160"/>
      <c r="B1160"/>
      <c r="C1160"/>
      <c r="D1160"/>
      <c r="E1160"/>
      <c r="F1160"/>
      <c r="G1160" s="59"/>
      <c r="H1160" s="60"/>
      <c r="I1160" s="60"/>
      <c r="J1160"/>
      <c r="K1160"/>
      <c r="M1160" s="52">
        <f>IF(H1160&gt;0,IF(COUNTIF($A$2:A1160,A1160)&gt;1,0,1),0)</f>
        <v>0</v>
      </c>
    </row>
    <row r="1161" spans="1:14" ht="12.75" customHeight="1" x14ac:dyDescent="0.25">
      <c r="A1161"/>
      <c r="B1161"/>
      <c r="C1161"/>
      <c r="D1161"/>
      <c r="E1161"/>
      <c r="F1161"/>
      <c r="G1161" s="59"/>
      <c r="H1161" s="60"/>
      <c r="I1161" s="60"/>
      <c r="J1161"/>
      <c r="K1161"/>
      <c r="M1161" s="52">
        <f>IF(H1161&gt;0,IF(COUNTIF($A$2:A1161,A1161)&gt;1,0,1),0)</f>
        <v>0</v>
      </c>
    </row>
    <row r="1162" spans="1:14" ht="12.75" customHeight="1" x14ac:dyDescent="0.25">
      <c r="A1162"/>
      <c r="B1162"/>
      <c r="C1162"/>
      <c r="D1162"/>
      <c r="E1162"/>
      <c r="F1162"/>
      <c r="G1162" s="59"/>
      <c r="H1162" s="60"/>
      <c r="I1162" s="60"/>
      <c r="J1162"/>
      <c r="K1162"/>
      <c r="M1162" s="52">
        <f>IF(H1162&gt;0,IF(COUNTIF($A$2:A1162,A1162)&gt;1,0,1),0)</f>
        <v>0</v>
      </c>
    </row>
    <row r="1163" spans="1:14" ht="12.75" customHeight="1" x14ac:dyDescent="0.25">
      <c r="A1163"/>
      <c r="B1163"/>
      <c r="C1163"/>
      <c r="D1163"/>
      <c r="E1163"/>
      <c r="F1163"/>
      <c r="G1163" s="59"/>
      <c r="H1163" s="60"/>
      <c r="I1163" s="60"/>
      <c r="J1163"/>
      <c r="K1163"/>
      <c r="M1163" s="52">
        <f>IF(H1163&gt;0,IF(COUNTIF($A$2:A1163,A1163)&gt;1,0,1),0)</f>
        <v>0</v>
      </c>
    </row>
    <row r="1164" spans="1:14" ht="12.75" customHeight="1" x14ac:dyDescent="0.25">
      <c r="A1164"/>
      <c r="B1164"/>
      <c r="C1164"/>
      <c r="D1164"/>
      <c r="E1164"/>
      <c r="F1164"/>
      <c r="G1164" s="59"/>
      <c r="H1164" s="60"/>
      <c r="I1164" s="60"/>
      <c r="J1164"/>
      <c r="K1164"/>
      <c r="M1164" s="52">
        <f>IF(H1164&gt;0,IF(COUNTIF($A$2:A1164,A1164)&gt;1,0,1),0)</f>
        <v>0</v>
      </c>
    </row>
    <row r="1165" spans="1:14" ht="12.75" customHeight="1" x14ac:dyDescent="0.25">
      <c r="A1165"/>
      <c r="B1165"/>
      <c r="C1165"/>
      <c r="D1165"/>
      <c r="E1165"/>
      <c r="F1165"/>
      <c r="G1165" s="59"/>
      <c r="H1165" s="60"/>
      <c r="I1165" s="60"/>
      <c r="J1165"/>
      <c r="K1165"/>
      <c r="M1165" s="52">
        <f>IF(H1165&gt;0,IF(COUNTIF($A$2:A1165,A1165)&gt;1,0,1),0)</f>
        <v>0</v>
      </c>
    </row>
    <row r="1166" spans="1:14" ht="12.75" customHeight="1" x14ac:dyDescent="0.25">
      <c r="A1166"/>
      <c r="B1166"/>
      <c r="C1166"/>
      <c r="D1166"/>
      <c r="E1166"/>
      <c r="F1166"/>
      <c r="G1166" s="59"/>
      <c r="H1166" s="60"/>
      <c r="I1166" s="60"/>
      <c r="J1166"/>
      <c r="K1166"/>
      <c r="M1166" s="52">
        <f>IF(H1166&gt;0,IF(COUNTIF($A$2:A1166,A1166)&gt;1,0,1),0)</f>
        <v>0</v>
      </c>
    </row>
    <row r="1167" spans="1:14" ht="12.75" customHeight="1" x14ac:dyDescent="0.25">
      <c r="A1167"/>
      <c r="B1167"/>
      <c r="C1167"/>
      <c r="D1167"/>
      <c r="E1167"/>
      <c r="F1167"/>
      <c r="G1167" s="59"/>
      <c r="H1167" s="60"/>
      <c r="I1167" s="60"/>
      <c r="J1167"/>
      <c r="K1167"/>
      <c r="L1167" s="17"/>
      <c r="M1167" s="52">
        <f>IF(H1167&gt;0,IF(COUNTIF($A$2:A1167,A1167)&gt;1,0,1),0)</f>
        <v>0</v>
      </c>
      <c r="N1167" s="17"/>
    </row>
    <row r="1168" spans="1:14" ht="12.75" customHeight="1" x14ac:dyDescent="0.25">
      <c r="A1168"/>
      <c r="B1168"/>
      <c r="C1168"/>
      <c r="D1168"/>
      <c r="E1168"/>
      <c r="F1168"/>
      <c r="G1168" s="59"/>
      <c r="H1168" s="60"/>
      <c r="I1168" s="60"/>
      <c r="J1168"/>
      <c r="K1168"/>
      <c r="L1168" s="17"/>
      <c r="M1168" s="52">
        <f>IF(H1168&gt;0,IF(COUNTIF($A$2:A1168,A1168)&gt;1,0,1),0)</f>
        <v>0</v>
      </c>
      <c r="N1168" s="17"/>
    </row>
    <row r="1169" spans="1:14" ht="12.75" customHeight="1" x14ac:dyDescent="0.25">
      <c r="A1169"/>
      <c r="B1169"/>
      <c r="C1169"/>
      <c r="D1169"/>
      <c r="E1169"/>
      <c r="F1169"/>
      <c r="G1169" s="59"/>
      <c r="H1169" s="60"/>
      <c r="I1169" s="60"/>
      <c r="J1169"/>
      <c r="K1169"/>
      <c r="L1169" s="17"/>
      <c r="M1169" s="52">
        <f>IF(H1169&gt;0,IF(COUNTIF($A$2:A1169,A1169)&gt;1,0,1),0)</f>
        <v>0</v>
      </c>
      <c r="N1169" s="17"/>
    </row>
    <row r="1170" spans="1:14" ht="12.75" customHeight="1" x14ac:dyDescent="0.25">
      <c r="A1170"/>
      <c r="B1170"/>
      <c r="C1170"/>
      <c r="D1170"/>
      <c r="E1170"/>
      <c r="F1170"/>
      <c r="G1170" s="59"/>
      <c r="H1170" s="60"/>
      <c r="I1170" s="60"/>
      <c r="J1170"/>
      <c r="K1170"/>
      <c r="L1170" s="17"/>
      <c r="M1170" s="52">
        <f>IF(H1170&gt;0,IF(COUNTIF($A$2:A1170,A1170)&gt;1,0,1),0)</f>
        <v>0</v>
      </c>
      <c r="N1170" s="17"/>
    </row>
    <row r="1171" spans="1:14" ht="12.75" customHeight="1" x14ac:dyDescent="0.25">
      <c r="A1171"/>
      <c r="B1171"/>
      <c r="C1171"/>
      <c r="D1171"/>
      <c r="E1171"/>
      <c r="F1171"/>
      <c r="G1171" s="59"/>
      <c r="H1171" s="60"/>
      <c r="I1171" s="60"/>
      <c r="J1171"/>
      <c r="K1171"/>
      <c r="L1171" s="17"/>
      <c r="M1171" s="52">
        <f>IF(H1171&gt;0,IF(COUNTIF($A$2:A1171,A1171)&gt;1,0,1),0)</f>
        <v>0</v>
      </c>
      <c r="N1171" s="17"/>
    </row>
    <row r="1172" spans="1:14" ht="12.75" customHeight="1" x14ac:dyDescent="0.25">
      <c r="A1172"/>
      <c r="B1172"/>
      <c r="C1172"/>
      <c r="D1172"/>
      <c r="E1172"/>
      <c r="F1172"/>
      <c r="G1172" s="59"/>
      <c r="H1172" s="60"/>
      <c r="I1172" s="60"/>
      <c r="J1172"/>
      <c r="K1172"/>
      <c r="L1172" s="17"/>
      <c r="M1172" s="52">
        <f>IF(H1172&gt;0,IF(COUNTIF($A$2:A1172,A1172)&gt;1,0,1),0)</f>
        <v>0</v>
      </c>
      <c r="N1172" s="17"/>
    </row>
    <row r="1173" spans="1:14" ht="12.75" customHeight="1" x14ac:dyDescent="0.25">
      <c r="A1173"/>
      <c r="B1173"/>
      <c r="C1173"/>
      <c r="D1173"/>
      <c r="E1173"/>
      <c r="F1173"/>
      <c r="G1173" s="59"/>
      <c r="H1173" s="60"/>
      <c r="I1173" s="60"/>
      <c r="J1173"/>
      <c r="K1173"/>
      <c r="L1173" s="17"/>
      <c r="M1173" s="52">
        <f>IF(H1173&gt;0,IF(COUNTIF($A$2:A1173,A1173)&gt;1,0,1),0)</f>
        <v>0</v>
      </c>
      <c r="N1173" s="17"/>
    </row>
    <row r="1174" spans="1:14" ht="12.75" customHeight="1" x14ac:dyDescent="0.25">
      <c r="A1174"/>
      <c r="B1174"/>
      <c r="C1174"/>
      <c r="D1174"/>
      <c r="E1174"/>
      <c r="F1174"/>
      <c r="G1174" s="59"/>
      <c r="H1174" s="60"/>
      <c r="I1174" s="60"/>
      <c r="J1174"/>
      <c r="K1174"/>
      <c r="L1174" s="17"/>
      <c r="M1174" s="52">
        <f>IF(H1174&gt;0,IF(COUNTIF($A$2:A1174,A1174)&gt;1,0,1),0)</f>
        <v>0</v>
      </c>
      <c r="N1174" s="17"/>
    </row>
    <row r="1175" spans="1:14" ht="12.75" customHeight="1" x14ac:dyDescent="0.25">
      <c r="A1175"/>
      <c r="B1175"/>
      <c r="C1175"/>
      <c r="D1175"/>
      <c r="E1175"/>
      <c r="F1175"/>
      <c r="G1175" s="59"/>
      <c r="H1175" s="60"/>
      <c r="I1175" s="60"/>
      <c r="J1175"/>
      <c r="K1175"/>
      <c r="L1175" s="17"/>
      <c r="M1175" s="52">
        <f>IF(H1175&gt;0,IF(COUNTIF($A$2:A1175,A1175)&gt;1,0,1),0)</f>
        <v>0</v>
      </c>
      <c r="N1175" s="17"/>
    </row>
    <row r="1176" spans="1:14" ht="12.75" customHeight="1" x14ac:dyDescent="0.25">
      <c r="A1176"/>
      <c r="B1176"/>
      <c r="C1176"/>
      <c r="D1176"/>
      <c r="E1176"/>
      <c r="F1176"/>
      <c r="G1176" s="59"/>
      <c r="H1176" s="60"/>
      <c r="I1176" s="60"/>
      <c r="J1176"/>
      <c r="K1176"/>
      <c r="L1176" s="17"/>
      <c r="M1176" s="52">
        <f>IF(H1176&gt;0,IF(COUNTIF($A$2:A1176,A1176)&gt;1,0,1),0)</f>
        <v>0</v>
      </c>
      <c r="N1176" s="17"/>
    </row>
    <row r="1177" spans="1:14" ht="12.75" customHeight="1" x14ac:dyDescent="0.25">
      <c r="A1177"/>
      <c r="B1177"/>
      <c r="C1177"/>
      <c r="D1177"/>
      <c r="E1177"/>
      <c r="F1177"/>
      <c r="G1177" s="59"/>
      <c r="H1177" s="60"/>
      <c r="I1177" s="60"/>
      <c r="J1177"/>
      <c r="K1177"/>
      <c r="L1177" s="17"/>
      <c r="M1177" s="52">
        <f>IF(H1177&gt;0,IF(COUNTIF($A$2:A1177,A1177)&gt;1,0,1),0)</f>
        <v>0</v>
      </c>
      <c r="N1177" s="17"/>
    </row>
    <row r="1178" spans="1:14" ht="12.75" customHeight="1" x14ac:dyDescent="0.25">
      <c r="A1178"/>
      <c r="B1178"/>
      <c r="C1178"/>
      <c r="D1178"/>
      <c r="E1178"/>
      <c r="F1178"/>
      <c r="G1178" s="59"/>
      <c r="H1178" s="60"/>
      <c r="I1178" s="60"/>
      <c r="J1178"/>
      <c r="K1178"/>
      <c r="L1178" s="17"/>
      <c r="M1178" s="52">
        <f>IF(H1178&gt;0,IF(COUNTIF($A$2:A1178,A1178)&gt;1,0,1),0)</f>
        <v>0</v>
      </c>
      <c r="N1178" s="17"/>
    </row>
    <row r="1179" spans="1:14" ht="12.75" customHeight="1" x14ac:dyDescent="0.25">
      <c r="A1179"/>
      <c r="B1179"/>
      <c r="C1179"/>
      <c r="D1179"/>
      <c r="E1179"/>
      <c r="F1179"/>
      <c r="G1179" s="59"/>
      <c r="H1179" s="60"/>
      <c r="I1179" s="60"/>
      <c r="J1179"/>
      <c r="K1179"/>
      <c r="L1179" s="17"/>
      <c r="M1179" s="52">
        <f>IF(H1179&gt;0,IF(COUNTIF($A$2:A1179,A1179)&gt;1,0,1),0)</f>
        <v>0</v>
      </c>
      <c r="N1179" s="17"/>
    </row>
    <row r="1180" spans="1:14" ht="12.75" customHeight="1" x14ac:dyDescent="0.25">
      <c r="A1180"/>
      <c r="B1180"/>
      <c r="C1180"/>
      <c r="D1180"/>
      <c r="E1180"/>
      <c r="F1180"/>
      <c r="G1180" s="59"/>
      <c r="H1180" s="60"/>
      <c r="I1180" s="60"/>
      <c r="J1180"/>
      <c r="K1180"/>
      <c r="L1180" s="17"/>
      <c r="M1180" s="52">
        <f>IF(H1180&gt;0,IF(COUNTIF($A$2:A1180,A1180)&gt;1,0,1),0)</f>
        <v>0</v>
      </c>
      <c r="N1180" s="17"/>
    </row>
    <row r="1181" spans="1:14" ht="12.75" customHeight="1" x14ac:dyDescent="0.25">
      <c r="A1181"/>
      <c r="B1181"/>
      <c r="C1181"/>
      <c r="D1181"/>
      <c r="E1181"/>
      <c r="F1181"/>
      <c r="G1181" s="59"/>
      <c r="H1181" s="60"/>
      <c r="I1181" s="60"/>
      <c r="J1181"/>
      <c r="K1181"/>
      <c r="L1181" s="17"/>
      <c r="M1181" s="52">
        <f>IF(H1181&gt;0,IF(COUNTIF($A$2:A1181,A1181)&gt;1,0,1),0)</f>
        <v>0</v>
      </c>
      <c r="N1181" s="17"/>
    </row>
    <row r="1182" spans="1:14" ht="12.75" customHeight="1" x14ac:dyDescent="0.25">
      <c r="A1182"/>
      <c r="B1182"/>
      <c r="C1182"/>
      <c r="D1182"/>
      <c r="E1182"/>
      <c r="F1182"/>
      <c r="G1182" s="59"/>
      <c r="H1182" s="60"/>
      <c r="I1182" s="60"/>
      <c r="J1182"/>
      <c r="K1182"/>
      <c r="L1182" s="17"/>
      <c r="M1182" s="52">
        <f>IF(H1182&gt;0,IF(COUNTIF($A$2:A1182,A1182)&gt;1,0,1),0)</f>
        <v>0</v>
      </c>
      <c r="N1182" s="17"/>
    </row>
    <row r="1183" spans="1:14" ht="12.75" customHeight="1" x14ac:dyDescent="0.25">
      <c r="A1183"/>
      <c r="B1183"/>
      <c r="C1183"/>
      <c r="D1183"/>
      <c r="E1183"/>
      <c r="F1183"/>
      <c r="G1183" s="59"/>
      <c r="H1183" s="60"/>
      <c r="I1183" s="60"/>
      <c r="J1183"/>
      <c r="K1183"/>
      <c r="L1183" s="17"/>
      <c r="M1183" s="52">
        <f>IF(H1183&gt;0,IF(COUNTIF($A$2:A1183,A1183)&gt;1,0,1),0)</f>
        <v>0</v>
      </c>
      <c r="N1183" s="17"/>
    </row>
    <row r="1184" spans="1:14" ht="12.75" customHeight="1" x14ac:dyDescent="0.25">
      <c r="A1184"/>
      <c r="B1184"/>
      <c r="C1184"/>
      <c r="D1184"/>
      <c r="E1184"/>
      <c r="F1184"/>
      <c r="G1184" s="59"/>
      <c r="H1184" s="60"/>
      <c r="I1184" s="60"/>
      <c r="J1184"/>
      <c r="K1184"/>
      <c r="L1184" s="17"/>
      <c r="M1184" s="52">
        <f>IF(H1184&gt;0,IF(COUNTIF($A$2:A1184,A1184)&gt;1,0,1),0)</f>
        <v>0</v>
      </c>
      <c r="N1184" s="17"/>
    </row>
    <row r="1185" spans="1:14" ht="12.75" customHeight="1" x14ac:dyDescent="0.25">
      <c r="A1185"/>
      <c r="B1185"/>
      <c r="C1185"/>
      <c r="D1185"/>
      <c r="E1185"/>
      <c r="F1185"/>
      <c r="G1185" s="59"/>
      <c r="H1185" s="60"/>
      <c r="I1185" s="60"/>
      <c r="J1185"/>
      <c r="K1185"/>
      <c r="L1185" s="17"/>
      <c r="M1185" s="52">
        <f>IF(H1185&gt;0,IF(COUNTIF($A$2:A1185,A1185)&gt;1,0,1),0)</f>
        <v>0</v>
      </c>
      <c r="N1185" s="17"/>
    </row>
    <row r="1186" spans="1:14" ht="12.75" customHeight="1" x14ac:dyDescent="0.25">
      <c r="A1186"/>
      <c r="B1186"/>
      <c r="C1186"/>
      <c r="D1186"/>
      <c r="E1186"/>
      <c r="F1186"/>
      <c r="G1186" s="59"/>
      <c r="H1186" s="60"/>
      <c r="I1186" s="60"/>
      <c r="J1186"/>
      <c r="K1186"/>
      <c r="L1186" s="17"/>
      <c r="M1186" s="52">
        <f>IF(H1186&gt;0,IF(COUNTIF($A$2:A1186,A1186)&gt;1,0,1),0)</f>
        <v>0</v>
      </c>
      <c r="N1186" s="17"/>
    </row>
    <row r="1187" spans="1:14" ht="12.75" customHeight="1" x14ac:dyDescent="0.25">
      <c r="A1187"/>
      <c r="B1187"/>
      <c r="C1187"/>
      <c r="D1187"/>
      <c r="E1187"/>
      <c r="F1187"/>
      <c r="G1187" s="59"/>
      <c r="H1187" s="60"/>
      <c r="I1187" s="60"/>
      <c r="J1187"/>
      <c r="K1187"/>
      <c r="L1187" s="17"/>
      <c r="M1187" s="52">
        <f>IF(H1187&gt;0,IF(COUNTIF($A$2:A1187,A1187)&gt;1,0,1),0)</f>
        <v>0</v>
      </c>
      <c r="N1187" s="17"/>
    </row>
    <row r="1188" spans="1:14" ht="12.75" customHeight="1" x14ac:dyDescent="0.25">
      <c r="A1188"/>
      <c r="B1188"/>
      <c r="C1188"/>
      <c r="D1188"/>
      <c r="E1188"/>
      <c r="F1188"/>
      <c r="G1188" s="59"/>
      <c r="H1188" s="60"/>
      <c r="I1188" s="60"/>
      <c r="J1188"/>
      <c r="K1188"/>
      <c r="L1188" s="17"/>
      <c r="M1188" s="52">
        <f>IF(H1188&gt;0,IF(COUNTIF($A$2:A1188,A1188)&gt;1,0,1),0)</f>
        <v>0</v>
      </c>
      <c r="N1188" s="17"/>
    </row>
    <row r="1189" spans="1:14" ht="12.75" customHeight="1" x14ac:dyDescent="0.25">
      <c r="A1189"/>
      <c r="B1189"/>
      <c r="C1189"/>
      <c r="D1189"/>
      <c r="E1189"/>
      <c r="F1189"/>
      <c r="G1189" s="59"/>
      <c r="H1189" s="60"/>
      <c r="I1189" s="60"/>
      <c r="J1189"/>
      <c r="K1189"/>
      <c r="L1189" s="17"/>
      <c r="M1189" s="52">
        <f>IF(H1189&gt;0,IF(COUNTIF($A$2:A1189,A1189)&gt;1,0,1),0)</f>
        <v>0</v>
      </c>
      <c r="N1189" s="17"/>
    </row>
    <row r="1190" spans="1:14" ht="12.75" customHeight="1" x14ac:dyDescent="0.25">
      <c r="A1190"/>
      <c r="B1190"/>
      <c r="C1190"/>
      <c r="D1190"/>
      <c r="E1190"/>
      <c r="F1190"/>
      <c r="G1190" s="59"/>
      <c r="H1190" s="60"/>
      <c r="I1190" s="60"/>
      <c r="J1190"/>
      <c r="K1190"/>
      <c r="L1190" s="17"/>
      <c r="M1190" s="52">
        <f>IF(H1190&gt;0,IF(COUNTIF($A$2:A1190,A1190)&gt;1,0,1),0)</f>
        <v>0</v>
      </c>
      <c r="N1190" s="17"/>
    </row>
    <row r="1191" spans="1:14" ht="12.75" customHeight="1" x14ac:dyDescent="0.25">
      <c r="A1191"/>
      <c r="B1191"/>
      <c r="C1191"/>
      <c r="D1191"/>
      <c r="E1191"/>
      <c r="F1191"/>
      <c r="G1191" s="59"/>
      <c r="H1191" s="60"/>
      <c r="I1191" s="60"/>
      <c r="J1191"/>
      <c r="K1191"/>
      <c r="L1191" s="17"/>
      <c r="M1191" s="52">
        <f>IF(H1191&gt;0,IF(COUNTIF($A$2:A1191,A1191)&gt;1,0,1),0)</f>
        <v>0</v>
      </c>
      <c r="N1191" s="17"/>
    </row>
    <row r="1192" spans="1:14" ht="12.75" customHeight="1" x14ac:dyDescent="0.25">
      <c r="A1192"/>
      <c r="B1192"/>
      <c r="C1192"/>
      <c r="D1192"/>
      <c r="E1192"/>
      <c r="F1192"/>
      <c r="G1192" s="59"/>
      <c r="H1192" s="60"/>
      <c r="I1192" s="60"/>
      <c r="J1192"/>
      <c r="K1192"/>
      <c r="L1192" s="17"/>
      <c r="M1192" s="52">
        <f>IF(H1192&gt;0,IF(COUNTIF($A$2:A1192,A1192)&gt;1,0,1),0)</f>
        <v>0</v>
      </c>
      <c r="N1192" s="17"/>
    </row>
    <row r="1193" spans="1:14" ht="12.75" customHeight="1" x14ac:dyDescent="0.25">
      <c r="A1193"/>
      <c r="B1193"/>
      <c r="C1193"/>
      <c r="D1193"/>
      <c r="E1193"/>
      <c r="F1193"/>
      <c r="G1193" s="59"/>
      <c r="H1193" s="60"/>
      <c r="I1193" s="60"/>
      <c r="J1193"/>
      <c r="K1193"/>
      <c r="L1193" s="17"/>
      <c r="M1193" s="52">
        <f>IF(H1193&gt;0,IF(COUNTIF($A$2:A1193,A1193)&gt;1,0,1),0)</f>
        <v>0</v>
      </c>
      <c r="N1193" s="17"/>
    </row>
    <row r="1194" spans="1:14" ht="12.75" customHeight="1" x14ac:dyDescent="0.25">
      <c r="A1194"/>
      <c r="B1194"/>
      <c r="C1194"/>
      <c r="D1194"/>
      <c r="E1194"/>
      <c r="F1194"/>
      <c r="G1194" s="59"/>
      <c r="H1194" s="60"/>
      <c r="I1194" s="60"/>
      <c r="J1194"/>
      <c r="K1194"/>
      <c r="L1194" s="17"/>
      <c r="M1194" s="52">
        <f>IF(H1194&gt;0,IF(COUNTIF($A$2:A1194,A1194)&gt;1,0,1),0)</f>
        <v>0</v>
      </c>
      <c r="N1194" s="17"/>
    </row>
    <row r="1195" spans="1:14" ht="12.75" customHeight="1" x14ac:dyDescent="0.25">
      <c r="A1195"/>
      <c r="B1195"/>
      <c r="C1195"/>
      <c r="D1195"/>
      <c r="E1195"/>
      <c r="F1195"/>
      <c r="G1195" s="59"/>
      <c r="H1195" s="60"/>
      <c r="I1195" s="60"/>
      <c r="J1195"/>
      <c r="K1195"/>
      <c r="L1195" s="17"/>
      <c r="M1195" s="52">
        <f>IF(H1195&gt;0,IF(COUNTIF($A$2:A1195,A1195)&gt;1,0,1),0)</f>
        <v>0</v>
      </c>
      <c r="N1195" s="17"/>
    </row>
    <row r="1196" spans="1:14" ht="12.75" customHeight="1" x14ac:dyDescent="0.25">
      <c r="A1196"/>
      <c r="B1196"/>
      <c r="C1196"/>
      <c r="D1196"/>
      <c r="E1196"/>
      <c r="F1196"/>
      <c r="G1196" s="59"/>
      <c r="H1196" s="60"/>
      <c r="I1196" s="60"/>
      <c r="J1196"/>
      <c r="K1196"/>
      <c r="L1196" s="17"/>
      <c r="M1196" s="52">
        <f>IF(H1196&gt;0,IF(COUNTIF($A$2:A1196,A1196)&gt;1,0,1),0)</f>
        <v>0</v>
      </c>
      <c r="N1196" s="17"/>
    </row>
    <row r="1197" spans="1:14" ht="12.75" customHeight="1" x14ac:dyDescent="0.25">
      <c r="A1197"/>
      <c r="B1197"/>
      <c r="C1197"/>
      <c r="D1197"/>
      <c r="E1197"/>
      <c r="F1197"/>
      <c r="G1197" s="59"/>
      <c r="H1197" s="60"/>
      <c r="I1197" s="60"/>
      <c r="J1197"/>
      <c r="K1197"/>
      <c r="L1197" s="17"/>
      <c r="M1197" s="52">
        <f>IF(H1197&gt;0,IF(COUNTIF($A$2:A1197,A1197)&gt;1,0,1),0)</f>
        <v>0</v>
      </c>
      <c r="N1197" s="17"/>
    </row>
    <row r="1198" spans="1:14" ht="12.75" customHeight="1" x14ac:dyDescent="0.25">
      <c r="A1198"/>
      <c r="B1198"/>
      <c r="C1198"/>
      <c r="D1198"/>
      <c r="E1198"/>
      <c r="F1198"/>
      <c r="G1198" s="59"/>
      <c r="H1198" s="60"/>
      <c r="I1198" s="60"/>
      <c r="J1198"/>
      <c r="K1198"/>
      <c r="L1198" s="17"/>
      <c r="M1198" s="52">
        <f>IF(H1198&gt;0,IF(COUNTIF($A$2:A1198,A1198)&gt;1,0,1),0)</f>
        <v>0</v>
      </c>
      <c r="N1198" s="17"/>
    </row>
    <row r="1199" spans="1:14" ht="12.75" customHeight="1" x14ac:dyDescent="0.25">
      <c r="A1199"/>
      <c r="B1199"/>
      <c r="C1199"/>
      <c r="D1199"/>
      <c r="E1199"/>
      <c r="F1199"/>
      <c r="G1199" s="59"/>
      <c r="H1199" s="60"/>
      <c r="I1199" s="60"/>
      <c r="J1199"/>
      <c r="K1199"/>
      <c r="L1199" s="17"/>
      <c r="M1199" s="52">
        <f>IF(H1199&gt;0,IF(COUNTIF($A$2:A1199,A1199)&gt;1,0,1),0)</f>
        <v>0</v>
      </c>
      <c r="N1199" s="17"/>
    </row>
    <row r="1200" spans="1:14" ht="12.75" customHeight="1" x14ac:dyDescent="0.25">
      <c r="A1200"/>
      <c r="B1200"/>
      <c r="C1200"/>
      <c r="D1200"/>
      <c r="E1200"/>
      <c r="F1200"/>
      <c r="G1200" s="59"/>
      <c r="H1200" s="60"/>
      <c r="I1200" s="60"/>
      <c r="J1200"/>
      <c r="K1200"/>
      <c r="L1200" s="17"/>
      <c r="M1200" s="52">
        <f>IF(H1200&gt;0,IF(COUNTIF($A$2:A1200,A1200)&gt;1,0,1),0)</f>
        <v>0</v>
      </c>
      <c r="N1200" s="17"/>
    </row>
    <row r="1201" spans="1:14" ht="12.75" customHeight="1" x14ac:dyDescent="0.25">
      <c r="A1201"/>
      <c r="B1201"/>
      <c r="C1201"/>
      <c r="D1201"/>
      <c r="E1201"/>
      <c r="F1201"/>
      <c r="G1201" s="59"/>
      <c r="H1201" s="60"/>
      <c r="I1201" s="60"/>
      <c r="J1201"/>
      <c r="K1201"/>
      <c r="L1201" s="17"/>
      <c r="M1201" s="52">
        <f>IF(H1201&gt;0,IF(COUNTIF($A$2:A1201,A1201)&gt;1,0,1),0)</f>
        <v>0</v>
      </c>
      <c r="N1201" s="17"/>
    </row>
    <row r="1202" spans="1:14" ht="12.75" customHeight="1" x14ac:dyDescent="0.25">
      <c r="A1202"/>
      <c r="B1202"/>
      <c r="C1202"/>
      <c r="D1202"/>
      <c r="E1202"/>
      <c r="F1202"/>
      <c r="G1202" s="59"/>
      <c r="H1202" s="60"/>
      <c r="I1202" s="60"/>
      <c r="J1202"/>
      <c r="K1202"/>
      <c r="L1202" s="17"/>
      <c r="M1202" s="52">
        <f>IF(H1202&gt;0,IF(COUNTIF($A$2:A1202,A1202)&gt;1,0,1),0)</f>
        <v>0</v>
      </c>
      <c r="N1202" s="17"/>
    </row>
    <row r="1203" spans="1:14" ht="12.75" customHeight="1" x14ac:dyDescent="0.25">
      <c r="A1203"/>
      <c r="B1203"/>
      <c r="C1203"/>
      <c r="D1203"/>
      <c r="E1203"/>
      <c r="F1203"/>
      <c r="G1203" s="59"/>
      <c r="H1203" s="60"/>
      <c r="I1203" s="60"/>
      <c r="J1203"/>
      <c r="K1203"/>
      <c r="L1203" s="17"/>
      <c r="M1203" s="52">
        <f>IF(H1203&gt;0,IF(COUNTIF($A$2:A1203,A1203)&gt;1,0,1),0)</f>
        <v>0</v>
      </c>
      <c r="N1203" s="17"/>
    </row>
    <row r="1204" spans="1:14" ht="12.75" customHeight="1" x14ac:dyDescent="0.25">
      <c r="A1204"/>
      <c r="B1204"/>
      <c r="C1204"/>
      <c r="D1204"/>
      <c r="E1204"/>
      <c r="F1204"/>
      <c r="G1204" s="59"/>
      <c r="H1204" s="60"/>
      <c r="I1204" s="60"/>
      <c r="J1204"/>
      <c r="K1204"/>
      <c r="L1204" s="17"/>
      <c r="M1204" s="52">
        <f>IF(H1204&gt;0,IF(COUNTIF($A$2:A1204,A1204)&gt;1,0,1),0)</f>
        <v>0</v>
      </c>
      <c r="N1204" s="17"/>
    </row>
    <row r="1205" spans="1:14" ht="12.75" customHeight="1" x14ac:dyDescent="0.25">
      <c r="A1205"/>
      <c r="B1205"/>
      <c r="C1205"/>
      <c r="D1205"/>
      <c r="E1205"/>
      <c r="F1205"/>
      <c r="G1205" s="59"/>
      <c r="H1205" s="60"/>
      <c r="I1205" s="60"/>
      <c r="J1205"/>
      <c r="K1205"/>
      <c r="L1205" s="17"/>
      <c r="M1205" s="52">
        <f>IF(H1205&gt;0,IF(COUNTIF($A$2:A1205,A1205)&gt;1,0,1),0)</f>
        <v>0</v>
      </c>
      <c r="N1205" s="17"/>
    </row>
    <row r="1206" spans="1:14" ht="12.75" customHeight="1" x14ac:dyDescent="0.25">
      <c r="A1206"/>
      <c r="B1206"/>
      <c r="C1206"/>
      <c r="D1206"/>
      <c r="E1206"/>
      <c r="F1206"/>
      <c r="G1206" s="59"/>
      <c r="H1206" s="60"/>
      <c r="I1206" s="60"/>
      <c r="J1206"/>
      <c r="K1206"/>
      <c r="L1206" s="17"/>
      <c r="M1206" s="52">
        <f>IF(H1206&gt;0,IF(COUNTIF($A$2:A1206,A1206)&gt;1,0,1),0)</f>
        <v>0</v>
      </c>
      <c r="N1206" s="17"/>
    </row>
    <row r="1207" spans="1:14" ht="12.75" customHeight="1" x14ac:dyDescent="0.25">
      <c r="A1207"/>
      <c r="B1207"/>
      <c r="C1207"/>
      <c r="D1207"/>
      <c r="E1207"/>
      <c r="F1207"/>
      <c r="G1207" s="59"/>
      <c r="H1207" s="60"/>
      <c r="I1207" s="60"/>
      <c r="J1207"/>
      <c r="K1207"/>
      <c r="L1207" s="17"/>
      <c r="M1207" s="52">
        <f>IF(H1207&gt;0,IF(COUNTIF($A$2:A1207,A1207)&gt;1,0,1),0)</f>
        <v>0</v>
      </c>
      <c r="N1207" s="17"/>
    </row>
    <row r="1208" spans="1:14" ht="12.75" customHeight="1" x14ac:dyDescent="0.25">
      <c r="A1208"/>
      <c r="B1208"/>
      <c r="C1208"/>
      <c r="D1208"/>
      <c r="E1208"/>
      <c r="F1208"/>
      <c r="G1208" s="59"/>
      <c r="H1208" s="60"/>
      <c r="I1208" s="60"/>
      <c r="J1208"/>
      <c r="K1208"/>
      <c r="L1208" s="17"/>
      <c r="M1208" s="52">
        <f>IF(H1208&gt;0,IF(COUNTIF($A$2:A1208,A1208)&gt;1,0,1),0)</f>
        <v>0</v>
      </c>
      <c r="N1208" s="17"/>
    </row>
    <row r="1209" spans="1:14" ht="12.75" customHeight="1" x14ac:dyDescent="0.25">
      <c r="A1209"/>
      <c r="B1209"/>
      <c r="C1209"/>
      <c r="D1209"/>
      <c r="E1209"/>
      <c r="F1209"/>
      <c r="G1209" s="59"/>
      <c r="H1209" s="60"/>
      <c r="I1209" s="60"/>
      <c r="J1209"/>
      <c r="K1209"/>
      <c r="L1209" s="17"/>
      <c r="M1209" s="52">
        <f>IF(H1209&gt;0,IF(COUNTIF($A$2:A1209,A1209)&gt;1,0,1),0)</f>
        <v>0</v>
      </c>
      <c r="N1209" s="17"/>
    </row>
    <row r="1210" spans="1:14" ht="12.75" customHeight="1" x14ac:dyDescent="0.25">
      <c r="A1210"/>
      <c r="B1210"/>
      <c r="C1210"/>
      <c r="D1210"/>
      <c r="E1210"/>
      <c r="F1210"/>
      <c r="G1210" s="59"/>
      <c r="H1210" s="60"/>
      <c r="I1210" s="60"/>
      <c r="J1210"/>
      <c r="K1210"/>
      <c r="L1210" s="17"/>
      <c r="M1210" s="52">
        <f>IF(H1210&gt;0,IF(COUNTIF($A$2:A1210,A1210)&gt;1,0,1),0)</f>
        <v>0</v>
      </c>
      <c r="N1210" s="17"/>
    </row>
    <row r="1211" spans="1:14" ht="12.75" customHeight="1" x14ac:dyDescent="0.25">
      <c r="A1211"/>
      <c r="B1211"/>
      <c r="C1211"/>
      <c r="D1211"/>
      <c r="E1211"/>
      <c r="F1211"/>
      <c r="G1211" s="59"/>
      <c r="H1211" s="60"/>
      <c r="I1211" s="60"/>
      <c r="J1211"/>
      <c r="K1211"/>
      <c r="L1211" s="17"/>
      <c r="M1211" s="52">
        <f>IF(H1211&gt;0,IF(COUNTIF($A$2:A1211,A1211)&gt;1,0,1),0)</f>
        <v>0</v>
      </c>
      <c r="N1211" s="17"/>
    </row>
    <row r="1212" spans="1:14" ht="12.75" customHeight="1" x14ac:dyDescent="0.25">
      <c r="A1212"/>
      <c r="B1212"/>
      <c r="C1212"/>
      <c r="D1212"/>
      <c r="E1212"/>
      <c r="F1212"/>
      <c r="G1212" s="59"/>
      <c r="H1212" s="60"/>
      <c r="I1212" s="60"/>
      <c r="J1212"/>
      <c r="K1212"/>
      <c r="L1212" s="17"/>
      <c r="M1212" s="52">
        <f>IF(H1212&gt;0,IF(COUNTIF($A$2:A1212,A1212)&gt;1,0,1),0)</f>
        <v>0</v>
      </c>
      <c r="N1212" s="17"/>
    </row>
    <row r="1213" spans="1:14" ht="12.75" customHeight="1" x14ac:dyDescent="0.25">
      <c r="A1213"/>
      <c r="B1213"/>
      <c r="C1213"/>
      <c r="D1213"/>
      <c r="E1213"/>
      <c r="F1213"/>
      <c r="G1213" s="59"/>
      <c r="H1213" s="60"/>
      <c r="I1213" s="60"/>
      <c r="J1213"/>
      <c r="K1213"/>
      <c r="L1213" s="17"/>
      <c r="M1213" s="52">
        <f>IF(H1213&gt;0,IF(COUNTIF($A$2:A1213,A1213)&gt;1,0,1),0)</f>
        <v>0</v>
      </c>
      <c r="N1213" s="17"/>
    </row>
    <row r="1214" spans="1:14" ht="12.75" customHeight="1" x14ac:dyDescent="0.25">
      <c r="A1214"/>
      <c r="B1214"/>
      <c r="C1214"/>
      <c r="D1214"/>
      <c r="E1214"/>
      <c r="F1214"/>
      <c r="G1214" s="59"/>
      <c r="H1214" s="60"/>
      <c r="I1214" s="60"/>
      <c r="J1214"/>
      <c r="K1214"/>
      <c r="L1214" s="17"/>
      <c r="M1214" s="52">
        <f>IF(H1214&gt;0,IF(COUNTIF($A$2:A1214,A1214)&gt;1,0,1),0)</f>
        <v>0</v>
      </c>
      <c r="N1214" s="17"/>
    </row>
    <row r="1215" spans="1:14" ht="12.75" customHeight="1" x14ac:dyDescent="0.25">
      <c r="A1215"/>
      <c r="B1215"/>
      <c r="C1215"/>
      <c r="D1215"/>
      <c r="E1215"/>
      <c r="F1215"/>
      <c r="G1215" s="59"/>
      <c r="H1215" s="60"/>
      <c r="I1215" s="60"/>
      <c r="J1215"/>
      <c r="K1215"/>
      <c r="L1215" s="17"/>
      <c r="M1215" s="52">
        <f>IF(H1215&gt;0,IF(COUNTIF($A$2:A1215,A1215)&gt;1,0,1),0)</f>
        <v>0</v>
      </c>
      <c r="N1215" s="17"/>
    </row>
    <row r="1216" spans="1:14" ht="12.75" customHeight="1" x14ac:dyDescent="0.25">
      <c r="A1216"/>
      <c r="B1216"/>
      <c r="C1216"/>
      <c r="D1216"/>
      <c r="E1216"/>
      <c r="F1216"/>
      <c r="G1216" s="59"/>
      <c r="H1216" s="60"/>
      <c r="I1216" s="60"/>
      <c r="J1216"/>
      <c r="K1216"/>
      <c r="L1216" s="17"/>
      <c r="M1216" s="52">
        <f>IF(H1216&gt;0,IF(COUNTIF($A$2:A1216,A1216)&gt;1,0,1),0)</f>
        <v>0</v>
      </c>
      <c r="N1216" s="17"/>
    </row>
    <row r="1217" spans="1:14" ht="12.75" customHeight="1" x14ac:dyDescent="0.25">
      <c r="A1217"/>
      <c r="B1217"/>
      <c r="C1217"/>
      <c r="D1217"/>
      <c r="E1217"/>
      <c r="F1217"/>
      <c r="G1217" s="59"/>
      <c r="H1217" s="60"/>
      <c r="I1217" s="60"/>
      <c r="J1217"/>
      <c r="K1217"/>
      <c r="L1217" s="17"/>
      <c r="M1217" s="52">
        <f>IF(H1217&gt;0,IF(COUNTIF($A$2:A1217,A1217)&gt;1,0,1),0)</f>
        <v>0</v>
      </c>
      <c r="N1217" s="17"/>
    </row>
    <row r="1218" spans="1:14" ht="12.75" customHeight="1" x14ac:dyDescent="0.25">
      <c r="A1218"/>
      <c r="B1218"/>
      <c r="C1218"/>
      <c r="D1218"/>
      <c r="E1218"/>
      <c r="F1218"/>
      <c r="G1218" s="59"/>
      <c r="H1218" s="60"/>
      <c r="I1218" s="60"/>
      <c r="J1218"/>
      <c r="K1218"/>
      <c r="L1218" s="17"/>
      <c r="M1218" s="52">
        <f>IF(H1218&gt;0,IF(COUNTIF($A$2:A1218,A1218)&gt;1,0,1),0)</f>
        <v>0</v>
      </c>
      <c r="N1218" s="17"/>
    </row>
    <row r="1219" spans="1:14" ht="12.75" customHeight="1" x14ac:dyDescent="0.25">
      <c r="A1219"/>
      <c r="B1219"/>
      <c r="C1219"/>
      <c r="D1219"/>
      <c r="E1219"/>
      <c r="F1219"/>
      <c r="G1219" s="59"/>
      <c r="H1219" s="60"/>
      <c r="I1219" s="60"/>
      <c r="J1219"/>
      <c r="K1219"/>
      <c r="L1219" s="17"/>
      <c r="M1219" s="52">
        <f>IF(H1219&gt;0,IF(COUNTIF($A$2:A1219,A1219)&gt;1,0,1),0)</f>
        <v>0</v>
      </c>
      <c r="N1219" s="17"/>
    </row>
    <row r="1220" spans="1:14" ht="12.75" customHeight="1" x14ac:dyDescent="0.25">
      <c r="A1220"/>
      <c r="B1220"/>
      <c r="C1220"/>
      <c r="D1220"/>
      <c r="E1220"/>
      <c r="F1220"/>
      <c r="G1220" s="59"/>
      <c r="H1220" s="60"/>
      <c r="I1220" s="60"/>
      <c r="J1220"/>
      <c r="K1220"/>
      <c r="L1220" s="17"/>
      <c r="M1220" s="52">
        <f>IF(H1220&gt;0,IF(COUNTIF($A$2:A1220,A1220)&gt;1,0,1),0)</f>
        <v>0</v>
      </c>
      <c r="N1220" s="17"/>
    </row>
    <row r="1221" spans="1:14" ht="12.75" customHeight="1" x14ac:dyDescent="0.25">
      <c r="A1221"/>
      <c r="B1221"/>
      <c r="C1221"/>
      <c r="D1221"/>
      <c r="E1221"/>
      <c r="F1221"/>
      <c r="G1221" s="59"/>
      <c r="H1221" s="60"/>
      <c r="I1221" s="60"/>
      <c r="J1221"/>
      <c r="K1221"/>
      <c r="L1221" s="17"/>
      <c r="M1221" s="52">
        <f>IF(H1221&gt;0,IF(COUNTIF($A$2:A1221,A1221)&gt;1,0,1),0)</f>
        <v>0</v>
      </c>
      <c r="N1221" s="17"/>
    </row>
    <row r="1222" spans="1:14" ht="12.75" customHeight="1" x14ac:dyDescent="0.25">
      <c r="A1222"/>
      <c r="B1222"/>
      <c r="C1222"/>
      <c r="D1222"/>
      <c r="E1222"/>
      <c r="F1222"/>
      <c r="G1222" s="59"/>
      <c r="H1222" s="60"/>
      <c r="I1222" s="60"/>
      <c r="J1222"/>
      <c r="K1222"/>
      <c r="L1222" s="17"/>
      <c r="M1222" s="52">
        <f>IF(H1222&gt;0,IF(COUNTIF($A$2:A1222,A1222)&gt;1,0,1),0)</f>
        <v>0</v>
      </c>
      <c r="N1222" s="17"/>
    </row>
    <row r="1223" spans="1:14" ht="12.75" customHeight="1" x14ac:dyDescent="0.25">
      <c r="A1223"/>
      <c r="B1223"/>
      <c r="C1223"/>
      <c r="D1223"/>
      <c r="E1223"/>
      <c r="F1223"/>
      <c r="G1223" s="59"/>
      <c r="H1223" s="60"/>
      <c r="I1223" s="60"/>
      <c r="J1223"/>
      <c r="K1223"/>
      <c r="L1223" s="17"/>
      <c r="M1223" s="52">
        <f>IF(H1223&gt;0,IF(COUNTIF($A$2:A1223,A1223)&gt;1,0,1),0)</f>
        <v>0</v>
      </c>
      <c r="N1223" s="17"/>
    </row>
    <row r="1224" spans="1:14" ht="12.75" customHeight="1" x14ac:dyDescent="0.25">
      <c r="A1224"/>
      <c r="B1224"/>
      <c r="C1224"/>
      <c r="D1224"/>
      <c r="E1224"/>
      <c r="F1224"/>
      <c r="G1224" s="59"/>
      <c r="H1224" s="60"/>
      <c r="I1224" s="60"/>
      <c r="J1224"/>
      <c r="K1224"/>
      <c r="L1224" s="17"/>
      <c r="M1224" s="52">
        <f>IF(H1224&gt;0,IF(COUNTIF($A$2:A1224,A1224)&gt;1,0,1),0)</f>
        <v>0</v>
      </c>
      <c r="N1224" s="17"/>
    </row>
    <row r="1225" spans="1:14" ht="12.75" customHeight="1" x14ac:dyDescent="0.25">
      <c r="A1225"/>
      <c r="B1225"/>
      <c r="C1225"/>
      <c r="D1225"/>
      <c r="E1225"/>
      <c r="F1225"/>
      <c r="G1225" s="59"/>
      <c r="H1225" s="60"/>
      <c r="I1225" s="60"/>
      <c r="J1225"/>
      <c r="K1225"/>
      <c r="L1225" s="17"/>
      <c r="M1225" s="52">
        <f>IF(H1225&gt;0,IF(COUNTIF($A$2:A1225,A1225)&gt;1,0,1),0)</f>
        <v>0</v>
      </c>
      <c r="N1225" s="17"/>
    </row>
    <row r="1226" spans="1:14" ht="12.75" customHeight="1" x14ac:dyDescent="0.25">
      <c r="A1226"/>
      <c r="B1226"/>
      <c r="C1226"/>
      <c r="D1226"/>
      <c r="E1226"/>
      <c r="F1226"/>
      <c r="G1226" s="59"/>
      <c r="H1226" s="60"/>
      <c r="I1226" s="60"/>
      <c r="J1226"/>
      <c r="K1226"/>
      <c r="L1226" s="17"/>
      <c r="M1226" s="52">
        <f>IF(H1226&gt;0,IF(COUNTIF($A$2:A1226,A1226)&gt;1,0,1),0)</f>
        <v>0</v>
      </c>
      <c r="N1226" s="17"/>
    </row>
    <row r="1227" spans="1:14" ht="12.75" customHeight="1" x14ac:dyDescent="0.25">
      <c r="A1227"/>
      <c r="B1227"/>
      <c r="C1227"/>
      <c r="D1227"/>
      <c r="E1227"/>
      <c r="F1227"/>
      <c r="G1227" s="59"/>
      <c r="H1227" s="60"/>
      <c r="I1227" s="60"/>
      <c r="J1227"/>
      <c r="K1227"/>
      <c r="L1227" s="17"/>
      <c r="M1227" s="52">
        <f>IF(H1227&gt;0,IF(COUNTIF($A$2:A1227,A1227)&gt;1,0,1),0)</f>
        <v>0</v>
      </c>
      <c r="N1227" s="17"/>
    </row>
    <row r="1228" spans="1:14" ht="12.75" customHeight="1" x14ac:dyDescent="0.25">
      <c r="A1228"/>
      <c r="B1228"/>
      <c r="C1228"/>
      <c r="D1228"/>
      <c r="E1228"/>
      <c r="F1228"/>
      <c r="G1228" s="59"/>
      <c r="H1228" s="60"/>
      <c r="I1228" s="60"/>
      <c r="J1228"/>
      <c r="K1228"/>
      <c r="L1228" s="17"/>
      <c r="M1228" s="52">
        <f>IF(H1228&gt;0,IF(COUNTIF($A$2:A1228,A1228)&gt;1,0,1),0)</f>
        <v>0</v>
      </c>
      <c r="N1228" s="17"/>
    </row>
    <row r="1229" spans="1:14" ht="12.75" customHeight="1" x14ac:dyDescent="0.25">
      <c r="A1229"/>
      <c r="B1229"/>
      <c r="C1229"/>
      <c r="D1229"/>
      <c r="E1229"/>
      <c r="F1229"/>
      <c r="G1229" s="59"/>
      <c r="H1229" s="60"/>
      <c r="I1229" s="60"/>
      <c r="J1229"/>
      <c r="K1229"/>
      <c r="L1229" s="17"/>
      <c r="M1229" s="52">
        <f>IF(H1229&gt;0,IF(COUNTIF($A$2:A1229,A1229)&gt;1,0,1),0)</f>
        <v>0</v>
      </c>
      <c r="N1229" s="17"/>
    </row>
    <row r="1230" spans="1:14" ht="12.75" customHeight="1" x14ac:dyDescent="0.25">
      <c r="A1230"/>
      <c r="B1230"/>
      <c r="C1230"/>
      <c r="D1230"/>
      <c r="E1230"/>
      <c r="F1230"/>
      <c r="G1230" s="59"/>
      <c r="H1230" s="60"/>
      <c r="I1230" s="60"/>
      <c r="J1230"/>
      <c r="K1230"/>
      <c r="L1230" s="17"/>
      <c r="M1230" s="52">
        <f>IF(H1230&gt;0,IF(COUNTIF($A$2:A1230,A1230)&gt;1,0,1),0)</f>
        <v>0</v>
      </c>
      <c r="N1230" s="17"/>
    </row>
    <row r="1231" spans="1:14" ht="12.75" customHeight="1" x14ac:dyDescent="0.25">
      <c r="A1231"/>
      <c r="B1231"/>
      <c r="C1231"/>
      <c r="D1231"/>
      <c r="E1231"/>
      <c r="F1231"/>
      <c r="G1231" s="59"/>
      <c r="H1231" s="60"/>
      <c r="I1231" s="60"/>
      <c r="J1231"/>
      <c r="K1231"/>
      <c r="L1231" s="17"/>
      <c r="M1231" s="52">
        <f>IF(H1231&gt;0,IF(COUNTIF($A$2:A1231,A1231)&gt;1,0,1),0)</f>
        <v>0</v>
      </c>
      <c r="N1231" s="17"/>
    </row>
    <row r="1232" spans="1:14" ht="12.75" customHeight="1" x14ac:dyDescent="0.25">
      <c r="A1232"/>
      <c r="B1232"/>
      <c r="C1232"/>
      <c r="D1232"/>
      <c r="E1232"/>
      <c r="F1232"/>
      <c r="G1232" s="59"/>
      <c r="H1232" s="60"/>
      <c r="I1232" s="60"/>
      <c r="J1232"/>
      <c r="K1232"/>
      <c r="L1232" s="17"/>
      <c r="M1232" s="52">
        <f>IF(H1232&gt;0,IF(COUNTIF($A$2:A1232,A1232)&gt;1,0,1),0)</f>
        <v>0</v>
      </c>
      <c r="N1232" s="17"/>
    </row>
    <row r="1233" spans="1:14" ht="12.75" customHeight="1" x14ac:dyDescent="0.25">
      <c r="A1233"/>
      <c r="B1233"/>
      <c r="C1233"/>
      <c r="D1233"/>
      <c r="E1233"/>
      <c r="F1233"/>
      <c r="G1233" s="59"/>
      <c r="H1233" s="60"/>
      <c r="I1233" s="60"/>
      <c r="J1233"/>
      <c r="K1233"/>
      <c r="L1233" s="17"/>
      <c r="M1233" s="52">
        <f>IF(H1233&gt;0,IF(COUNTIF($A$2:A1233,A1233)&gt;1,0,1),0)</f>
        <v>0</v>
      </c>
      <c r="N1233" s="17"/>
    </row>
    <row r="1234" spans="1:14" ht="12.75" customHeight="1" x14ac:dyDescent="0.25">
      <c r="A1234"/>
      <c r="B1234"/>
      <c r="C1234"/>
      <c r="D1234"/>
      <c r="E1234"/>
      <c r="F1234"/>
      <c r="G1234" s="59"/>
      <c r="H1234" s="60"/>
      <c r="I1234" s="60"/>
      <c r="J1234"/>
      <c r="K1234"/>
      <c r="L1234" s="17"/>
      <c r="M1234" s="52">
        <f>IF(H1234&gt;0,IF(COUNTIF($A$2:A1234,A1234)&gt;1,0,1),0)</f>
        <v>0</v>
      </c>
      <c r="N1234" s="17"/>
    </row>
    <row r="1235" spans="1:14" ht="12.75" customHeight="1" x14ac:dyDescent="0.25">
      <c r="A1235"/>
      <c r="B1235"/>
      <c r="C1235"/>
      <c r="D1235"/>
      <c r="E1235"/>
      <c r="F1235"/>
      <c r="G1235" s="59"/>
      <c r="H1235" s="60"/>
      <c r="I1235" s="60"/>
      <c r="J1235"/>
      <c r="K1235"/>
      <c r="L1235" s="17"/>
      <c r="M1235" s="52">
        <f>IF(H1235&gt;0,IF(COUNTIF($A$2:A1235,A1235)&gt;1,0,1),0)</f>
        <v>0</v>
      </c>
      <c r="N1235" s="17"/>
    </row>
    <row r="1236" spans="1:14" ht="12.75" customHeight="1" x14ac:dyDescent="0.25">
      <c r="A1236"/>
      <c r="B1236"/>
      <c r="C1236"/>
      <c r="D1236"/>
      <c r="E1236"/>
      <c r="F1236"/>
      <c r="G1236" s="59"/>
      <c r="H1236" s="60"/>
      <c r="I1236" s="60"/>
      <c r="J1236"/>
      <c r="K1236"/>
      <c r="L1236" s="17"/>
      <c r="M1236" s="52">
        <f>IF(H1236&gt;0,IF(COUNTIF($A$2:A1236,A1236)&gt;1,0,1),0)</f>
        <v>0</v>
      </c>
      <c r="N1236" s="17"/>
    </row>
    <row r="1237" spans="1:14" ht="12.75" customHeight="1" x14ac:dyDescent="0.25">
      <c r="A1237"/>
      <c r="B1237"/>
      <c r="C1237"/>
      <c r="D1237"/>
      <c r="E1237"/>
      <c r="F1237"/>
      <c r="G1237" s="59"/>
      <c r="H1237" s="60"/>
      <c r="I1237" s="60"/>
      <c r="J1237"/>
      <c r="K1237"/>
      <c r="L1237" s="17"/>
      <c r="M1237" s="52">
        <f>IF(H1237&gt;0,IF(COUNTIF($A$2:A1237,A1237)&gt;1,0,1),0)</f>
        <v>0</v>
      </c>
      <c r="N1237" s="17"/>
    </row>
    <row r="1238" spans="1:14" ht="12.75" customHeight="1" x14ac:dyDescent="0.25">
      <c r="A1238"/>
      <c r="B1238"/>
      <c r="C1238"/>
      <c r="D1238"/>
      <c r="E1238"/>
      <c r="F1238"/>
      <c r="G1238" s="59"/>
      <c r="H1238" s="60"/>
      <c r="I1238" s="60"/>
      <c r="J1238"/>
      <c r="K1238"/>
      <c r="L1238" s="17"/>
      <c r="M1238" s="52">
        <f>IF(H1238&gt;0,IF(COUNTIF($A$2:A1238,A1238)&gt;1,0,1),0)</f>
        <v>0</v>
      </c>
      <c r="N1238" s="17"/>
    </row>
    <row r="1239" spans="1:14" ht="12.75" customHeight="1" x14ac:dyDescent="0.25">
      <c r="A1239"/>
      <c r="B1239"/>
      <c r="C1239"/>
      <c r="D1239"/>
      <c r="E1239"/>
      <c r="F1239"/>
      <c r="G1239" s="59"/>
      <c r="H1239" s="60"/>
      <c r="I1239" s="60"/>
      <c r="J1239"/>
      <c r="K1239"/>
      <c r="L1239" s="17"/>
      <c r="M1239" s="52">
        <f>IF(H1239&gt;0,IF(COUNTIF($A$2:A1239,A1239)&gt;1,0,1),0)</f>
        <v>0</v>
      </c>
      <c r="N1239" s="17"/>
    </row>
    <row r="1240" spans="1:14" ht="12.75" customHeight="1" x14ac:dyDescent="0.25">
      <c r="A1240"/>
      <c r="B1240"/>
      <c r="C1240"/>
      <c r="D1240"/>
      <c r="E1240"/>
      <c r="F1240"/>
      <c r="G1240" s="59"/>
      <c r="H1240" s="60"/>
      <c r="I1240" s="60"/>
      <c r="J1240"/>
      <c r="K1240"/>
      <c r="L1240" s="17"/>
      <c r="M1240" s="52">
        <f>IF(H1240&gt;0,IF(COUNTIF($A$2:A1240,A1240)&gt;1,0,1),0)</f>
        <v>0</v>
      </c>
      <c r="N1240" s="17"/>
    </row>
    <row r="1241" spans="1:14" ht="12.75" customHeight="1" x14ac:dyDescent="0.25">
      <c r="A1241"/>
      <c r="B1241"/>
      <c r="C1241"/>
      <c r="D1241"/>
      <c r="E1241"/>
      <c r="F1241"/>
      <c r="G1241" s="59"/>
      <c r="H1241" s="60"/>
      <c r="I1241" s="60"/>
      <c r="J1241"/>
      <c r="K1241"/>
      <c r="L1241" s="17"/>
      <c r="M1241" s="52">
        <f>IF(H1241&gt;0,IF(COUNTIF($A$2:A1241,A1241)&gt;1,0,1),0)</f>
        <v>0</v>
      </c>
      <c r="N1241" s="17"/>
    </row>
    <row r="1242" spans="1:14" ht="12.75" customHeight="1" x14ac:dyDescent="0.25">
      <c r="A1242"/>
      <c r="B1242"/>
      <c r="C1242"/>
      <c r="D1242"/>
      <c r="E1242"/>
      <c r="F1242"/>
      <c r="G1242" s="59"/>
      <c r="H1242" s="60"/>
      <c r="I1242" s="60"/>
      <c r="J1242"/>
      <c r="K1242"/>
      <c r="L1242" s="17"/>
      <c r="M1242" s="52">
        <f>IF(H1242&gt;0,IF(COUNTIF($A$2:A1242,A1242)&gt;1,0,1),0)</f>
        <v>0</v>
      </c>
      <c r="N1242" s="17"/>
    </row>
    <row r="1243" spans="1:14" ht="12.75" customHeight="1" x14ac:dyDescent="0.25">
      <c r="A1243"/>
      <c r="B1243"/>
      <c r="C1243"/>
      <c r="D1243"/>
      <c r="E1243"/>
      <c r="F1243"/>
      <c r="G1243" s="59"/>
      <c r="H1243" s="60"/>
      <c r="I1243" s="60"/>
      <c r="J1243"/>
      <c r="K1243"/>
      <c r="L1243" s="17"/>
      <c r="M1243" s="52">
        <f>IF(H1243&gt;0,IF(COUNTIF($A$2:A1243,A1243)&gt;1,0,1),0)</f>
        <v>0</v>
      </c>
      <c r="N1243" s="17"/>
    </row>
    <row r="1244" spans="1:14" ht="12.75" customHeight="1" x14ac:dyDescent="0.25">
      <c r="A1244"/>
      <c r="B1244"/>
      <c r="C1244"/>
      <c r="D1244"/>
      <c r="E1244"/>
      <c r="F1244"/>
      <c r="G1244" s="59"/>
      <c r="H1244" s="60"/>
      <c r="I1244" s="60"/>
      <c r="J1244"/>
      <c r="K1244"/>
      <c r="L1244" s="17"/>
      <c r="M1244" s="52">
        <f>IF(H1244&gt;0,IF(COUNTIF($A$2:A1244,A1244)&gt;1,0,1),0)</f>
        <v>0</v>
      </c>
      <c r="N1244" s="17"/>
    </row>
    <row r="1245" spans="1:14" ht="12.75" customHeight="1" x14ac:dyDescent="0.25">
      <c r="A1245"/>
      <c r="B1245"/>
      <c r="C1245"/>
      <c r="D1245"/>
      <c r="E1245"/>
      <c r="F1245"/>
      <c r="G1245" s="59"/>
      <c r="H1245" s="60"/>
      <c r="I1245" s="60"/>
      <c r="J1245"/>
      <c r="K1245"/>
      <c r="L1245" s="17"/>
      <c r="M1245" s="52">
        <f>IF(H1245&gt;0,IF(COUNTIF($A$2:A1245,A1245)&gt;1,0,1),0)</f>
        <v>0</v>
      </c>
      <c r="N1245" s="17"/>
    </row>
    <row r="1246" spans="1:14" ht="12.75" customHeight="1" x14ac:dyDescent="0.25">
      <c r="A1246"/>
      <c r="B1246"/>
      <c r="C1246"/>
      <c r="D1246"/>
      <c r="E1246"/>
      <c r="F1246"/>
      <c r="G1246" s="59"/>
      <c r="H1246" s="60"/>
      <c r="I1246" s="60"/>
      <c r="J1246"/>
      <c r="K1246"/>
      <c r="L1246" s="17"/>
      <c r="M1246" s="52">
        <f>IF(H1246&gt;0,IF(COUNTIF($A$2:A1246,A1246)&gt;1,0,1),0)</f>
        <v>0</v>
      </c>
      <c r="N1246" s="17"/>
    </row>
    <row r="1247" spans="1:14" ht="12.75" customHeight="1" x14ac:dyDescent="0.25">
      <c r="A1247"/>
      <c r="B1247"/>
      <c r="C1247"/>
      <c r="D1247"/>
      <c r="E1247"/>
      <c r="F1247"/>
      <c r="G1247" s="59"/>
      <c r="H1247" s="60"/>
      <c r="I1247" s="60"/>
      <c r="J1247"/>
      <c r="K1247"/>
      <c r="L1247" s="17"/>
      <c r="M1247" s="52">
        <f>IF(H1247&gt;0,IF(COUNTIF($A$2:A1247,A1247)&gt;1,0,1),0)</f>
        <v>0</v>
      </c>
      <c r="N1247" s="17"/>
    </row>
    <row r="1248" spans="1:14" ht="12.75" customHeight="1" x14ac:dyDescent="0.25">
      <c r="A1248"/>
      <c r="B1248"/>
      <c r="C1248"/>
      <c r="D1248"/>
      <c r="E1248"/>
      <c r="F1248"/>
      <c r="G1248" s="59"/>
      <c r="H1248" s="60"/>
      <c r="I1248" s="60"/>
      <c r="J1248"/>
      <c r="K1248"/>
      <c r="L1248" s="17"/>
      <c r="M1248" s="52">
        <f>IF(H1248&gt;0,IF(COUNTIF($A$2:A1248,A1248)&gt;1,0,1),0)</f>
        <v>0</v>
      </c>
      <c r="N1248" s="17"/>
    </row>
    <row r="1249" spans="1:14" ht="12.75" customHeight="1" x14ac:dyDescent="0.25">
      <c r="A1249"/>
      <c r="B1249"/>
      <c r="C1249"/>
      <c r="D1249"/>
      <c r="E1249"/>
      <c r="F1249"/>
      <c r="G1249" s="59"/>
      <c r="H1249" s="60"/>
      <c r="I1249" s="60"/>
      <c r="J1249" s="60"/>
      <c r="K1249"/>
      <c r="L1249" s="17"/>
      <c r="M1249" s="52">
        <f>IF(H1249&gt;0,IF(COUNTIF($A$2:A1249,A1249)&gt;1,0,1),0)</f>
        <v>0</v>
      </c>
      <c r="N1249" s="17"/>
    </row>
    <row r="1250" spans="1:14" ht="12.75" customHeight="1" x14ac:dyDescent="0.25">
      <c r="A1250"/>
      <c r="B1250"/>
      <c r="C1250"/>
      <c r="D1250"/>
      <c r="E1250"/>
      <c r="F1250"/>
      <c r="G1250" s="59"/>
      <c r="H1250" s="60"/>
      <c r="I1250" s="60"/>
      <c r="J1250"/>
      <c r="K1250"/>
      <c r="L1250" s="17"/>
      <c r="M1250" s="52">
        <f>IF(H1250&gt;0,IF(COUNTIF($A$2:A1250,A1250)&gt;1,0,1),0)</f>
        <v>0</v>
      </c>
      <c r="N1250" s="17"/>
    </row>
    <row r="1251" spans="1:14" ht="12.75" customHeight="1" x14ac:dyDescent="0.25">
      <c r="A1251" s="66"/>
      <c r="B1251" s="66"/>
      <c r="C1251" s="61"/>
      <c r="D1251" s="66"/>
      <c r="E1251" s="66"/>
      <c r="F1251" s="36"/>
      <c r="G1251" s="53"/>
      <c r="H1251" s="47"/>
      <c r="I1251" s="47"/>
      <c r="J1251"/>
      <c r="K1251"/>
      <c r="L1251" s="17"/>
      <c r="M1251" s="52">
        <f>IF(H1251&gt;0,IF(COUNTIF($A$2:A1251,A1251)&gt;1,0,1),0)</f>
        <v>0</v>
      </c>
      <c r="N1251" s="17"/>
    </row>
    <row r="1252" spans="1:14" ht="12.75" customHeight="1" x14ac:dyDescent="0.25">
      <c r="A1252"/>
      <c r="B1252"/>
      <c r="C1252"/>
      <c r="D1252"/>
      <c r="E1252"/>
      <c r="F1252"/>
      <c r="G1252" s="59"/>
      <c r="H1252" s="60"/>
      <c r="I1252" s="60"/>
      <c r="J1252"/>
      <c r="K1252"/>
      <c r="L1252" s="17"/>
      <c r="M1252" s="52">
        <f>IF(H1252&gt;0,IF(COUNTIF($A$2:A1252,A1252)&gt;1,0,1),0)</f>
        <v>0</v>
      </c>
      <c r="N1252" s="17"/>
    </row>
    <row r="1253" spans="1:14" ht="12.75" customHeight="1" x14ac:dyDescent="0.25">
      <c r="A1253"/>
      <c r="B1253"/>
      <c r="C1253"/>
      <c r="D1253"/>
      <c r="E1253"/>
      <c r="F1253"/>
      <c r="G1253" s="59"/>
      <c r="H1253" s="60"/>
      <c r="I1253" s="60"/>
      <c r="J1253"/>
      <c r="K1253"/>
      <c r="L1253" s="17"/>
      <c r="M1253" s="52">
        <f>IF(H1253&gt;0,IF(COUNTIF($A$2:A1253,A1253)&gt;1,0,1),0)</f>
        <v>0</v>
      </c>
      <c r="N1253" s="17"/>
    </row>
    <row r="1254" spans="1:14" ht="12.75" customHeight="1" x14ac:dyDescent="0.25">
      <c r="A1254"/>
      <c r="B1254"/>
      <c r="C1254"/>
      <c r="D1254"/>
      <c r="E1254"/>
      <c r="F1254"/>
      <c r="G1254" s="59"/>
      <c r="H1254" s="60"/>
      <c r="I1254" s="60"/>
      <c r="J1254"/>
      <c r="K1254"/>
      <c r="L1254" s="17"/>
      <c r="M1254" s="52">
        <f>IF(H1254&gt;0,IF(COUNTIF($A$2:A1254,A1254)&gt;1,0,1),0)</f>
        <v>0</v>
      </c>
      <c r="N1254" s="17"/>
    </row>
    <row r="1255" spans="1:14" ht="12.75" customHeight="1" x14ac:dyDescent="0.25">
      <c r="A1255"/>
      <c r="B1255"/>
      <c r="C1255"/>
      <c r="D1255"/>
      <c r="E1255"/>
      <c r="F1255"/>
      <c r="G1255" s="59"/>
      <c r="H1255" s="60"/>
      <c r="I1255" s="60"/>
      <c r="J1255"/>
      <c r="K1255"/>
      <c r="L1255" s="17"/>
      <c r="M1255" s="52">
        <f>IF(H1255&gt;0,IF(COUNTIF($A$2:A1255,A1255)&gt;1,0,1),0)</f>
        <v>0</v>
      </c>
      <c r="N1255" s="17"/>
    </row>
    <row r="1256" spans="1:14" ht="12.75" customHeight="1" x14ac:dyDescent="0.25">
      <c r="A1256"/>
      <c r="B1256"/>
      <c r="C1256"/>
      <c r="D1256"/>
      <c r="E1256"/>
      <c r="F1256"/>
      <c r="G1256" s="59"/>
      <c r="H1256" s="60"/>
      <c r="I1256" s="60"/>
      <c r="J1256"/>
      <c r="K1256"/>
      <c r="L1256" s="17"/>
      <c r="M1256" s="52">
        <f>IF(H1256&gt;0,IF(COUNTIF($A$2:A1256,A1256)&gt;1,0,1),0)</f>
        <v>0</v>
      </c>
      <c r="N1256" s="17"/>
    </row>
    <row r="1257" spans="1:14" ht="12.75" customHeight="1" x14ac:dyDescent="0.25">
      <c r="A1257"/>
      <c r="B1257"/>
      <c r="C1257"/>
      <c r="D1257"/>
      <c r="E1257"/>
      <c r="F1257"/>
      <c r="G1257" s="59"/>
      <c r="H1257" s="60"/>
      <c r="I1257" s="60"/>
      <c r="J1257"/>
      <c r="K1257"/>
      <c r="L1257" s="17"/>
      <c r="M1257" s="52">
        <f>IF(H1257&gt;0,IF(COUNTIF($A$2:A1257,A1257)&gt;1,0,1),0)</f>
        <v>0</v>
      </c>
      <c r="N1257" s="17"/>
    </row>
    <row r="1258" spans="1:14" ht="12.75" customHeight="1" x14ac:dyDescent="0.25">
      <c r="A1258"/>
      <c r="B1258"/>
      <c r="C1258"/>
      <c r="D1258"/>
      <c r="E1258"/>
      <c r="F1258"/>
      <c r="G1258" s="59"/>
      <c r="H1258" s="60"/>
      <c r="I1258" s="60"/>
      <c r="J1258"/>
      <c r="K1258"/>
      <c r="L1258" s="17"/>
      <c r="M1258" s="52">
        <f>IF(H1258&gt;0,IF(COUNTIF($A$2:A1258,A1258)&gt;1,0,1),0)</f>
        <v>0</v>
      </c>
      <c r="N1258" s="17"/>
    </row>
    <row r="1259" spans="1:14" ht="12.75" customHeight="1" x14ac:dyDescent="0.25">
      <c r="A1259"/>
      <c r="B1259"/>
      <c r="C1259"/>
      <c r="D1259"/>
      <c r="E1259"/>
      <c r="F1259"/>
      <c r="G1259" s="59"/>
      <c r="H1259" s="60"/>
      <c r="I1259" s="60"/>
      <c r="J1259"/>
      <c r="K1259"/>
      <c r="L1259" s="17"/>
      <c r="M1259" s="52">
        <f>IF(H1259&gt;0,IF(COUNTIF($A$2:A1259,A1259)&gt;1,0,1),0)</f>
        <v>0</v>
      </c>
      <c r="N1259" s="17"/>
    </row>
    <row r="1260" spans="1:14" ht="12.75" customHeight="1" x14ac:dyDescent="0.25">
      <c r="A1260"/>
      <c r="B1260"/>
      <c r="C1260"/>
      <c r="D1260"/>
      <c r="E1260"/>
      <c r="F1260"/>
      <c r="G1260" s="59"/>
      <c r="H1260" s="60"/>
      <c r="I1260" s="60"/>
      <c r="J1260"/>
      <c r="K1260"/>
      <c r="L1260" s="17"/>
      <c r="M1260" s="52">
        <f>IF(H1260&gt;0,IF(COUNTIF($A$2:A1260,A1260)&gt;1,0,1),0)</f>
        <v>0</v>
      </c>
      <c r="N1260" s="17"/>
    </row>
    <row r="1261" spans="1:14" ht="12.75" customHeight="1" x14ac:dyDescent="0.25">
      <c r="A1261"/>
      <c r="B1261"/>
      <c r="C1261"/>
      <c r="D1261"/>
      <c r="E1261"/>
      <c r="F1261"/>
      <c r="G1261" s="59"/>
      <c r="H1261" s="60"/>
      <c r="I1261" s="60"/>
      <c r="J1261"/>
      <c r="K1261"/>
      <c r="L1261" s="17"/>
      <c r="M1261" s="52">
        <f>IF(H1261&gt;0,IF(COUNTIF($A$2:A1261,A1261)&gt;1,0,1),0)</f>
        <v>0</v>
      </c>
      <c r="N1261" s="17"/>
    </row>
    <row r="1262" spans="1:14" ht="12.75" customHeight="1" x14ac:dyDescent="0.25">
      <c r="A1262"/>
      <c r="B1262"/>
      <c r="C1262"/>
      <c r="D1262"/>
      <c r="E1262"/>
      <c r="F1262"/>
      <c r="G1262" s="59"/>
      <c r="H1262" s="60"/>
      <c r="I1262" s="60"/>
      <c r="J1262"/>
      <c r="K1262"/>
      <c r="L1262" s="17"/>
      <c r="M1262" s="52">
        <f>IF(H1262&gt;0,IF(COUNTIF($A$2:A1262,A1262)&gt;1,0,1),0)</f>
        <v>0</v>
      </c>
      <c r="N1262" s="17"/>
    </row>
    <row r="1263" spans="1:14" ht="12.75" customHeight="1" x14ac:dyDescent="0.25">
      <c r="A1263"/>
      <c r="B1263"/>
      <c r="C1263"/>
      <c r="D1263"/>
      <c r="E1263"/>
      <c r="F1263"/>
      <c r="G1263" s="59"/>
      <c r="H1263" s="60"/>
      <c r="I1263" s="60"/>
      <c r="J1263"/>
      <c r="K1263"/>
      <c r="L1263" s="17"/>
      <c r="M1263" s="52">
        <f>IF(H1263&gt;0,IF(COUNTIF($A$2:A1263,A1263)&gt;1,0,1),0)</f>
        <v>0</v>
      </c>
      <c r="N1263" s="17"/>
    </row>
    <row r="1264" spans="1:14" ht="12.75" customHeight="1" x14ac:dyDescent="0.25">
      <c r="A1264"/>
      <c r="B1264"/>
      <c r="C1264"/>
      <c r="D1264"/>
      <c r="E1264"/>
      <c r="F1264"/>
      <c r="G1264" s="59"/>
      <c r="H1264" s="60"/>
      <c r="I1264" s="60"/>
      <c r="J1264"/>
      <c r="K1264"/>
      <c r="M1264" s="52">
        <f>IF(H1264&gt;0,IF(COUNTIF($A$2:A1264,A1264)&gt;1,0,1),0)</f>
        <v>0</v>
      </c>
      <c r="N1264" s="17"/>
    </row>
    <row r="1265" spans="1:14" ht="12.75" customHeight="1" x14ac:dyDescent="0.25">
      <c r="A1265"/>
      <c r="B1265"/>
      <c r="C1265"/>
      <c r="D1265"/>
      <c r="E1265"/>
      <c r="F1265"/>
      <c r="G1265" s="59"/>
      <c r="H1265" s="60"/>
      <c r="I1265" s="60"/>
      <c r="J1265"/>
      <c r="K1265"/>
      <c r="L1265" s="17"/>
      <c r="M1265" s="52">
        <f>IF(H1265&gt;0,IF(COUNTIF($A$2:A1265,A1265)&gt;1,0,1),0)</f>
        <v>0</v>
      </c>
      <c r="N1265" s="17"/>
    </row>
    <row r="1266" spans="1:14" ht="12.75" customHeight="1" x14ac:dyDescent="0.25">
      <c r="A1266"/>
      <c r="B1266"/>
      <c r="C1266"/>
      <c r="D1266"/>
      <c r="E1266"/>
      <c r="F1266"/>
      <c r="G1266" s="59"/>
      <c r="H1266" s="60"/>
      <c r="I1266" s="60"/>
      <c r="J1266"/>
      <c r="K1266"/>
      <c r="L1266" s="17"/>
      <c r="M1266" s="52">
        <f>IF(H1266&gt;0,IF(COUNTIF($A$2:A1266,A1266)&gt;1,0,1),0)</f>
        <v>0</v>
      </c>
      <c r="N1266" s="17"/>
    </row>
    <row r="1267" spans="1:14" ht="12.75" customHeight="1" x14ac:dyDescent="0.25">
      <c r="A1267"/>
      <c r="B1267"/>
      <c r="C1267"/>
      <c r="D1267"/>
      <c r="E1267"/>
      <c r="F1267"/>
      <c r="G1267" s="59"/>
      <c r="H1267" s="60"/>
      <c r="I1267" s="60"/>
      <c r="J1267"/>
      <c r="K1267"/>
      <c r="L1267" s="17"/>
      <c r="M1267" s="52">
        <f>IF(H1267&gt;0,IF(COUNTIF($A$2:A1267,A1267)&gt;1,0,1),0)</f>
        <v>0</v>
      </c>
      <c r="N1267" s="17"/>
    </row>
    <row r="1268" spans="1:14" ht="12.75" customHeight="1" x14ac:dyDescent="0.25">
      <c r="A1268"/>
      <c r="B1268"/>
      <c r="C1268"/>
      <c r="D1268"/>
      <c r="E1268"/>
      <c r="F1268"/>
      <c r="G1268" s="59"/>
      <c r="H1268" s="60"/>
      <c r="I1268" s="60"/>
      <c r="J1268"/>
      <c r="K1268"/>
      <c r="L1268" s="17"/>
      <c r="M1268" s="52">
        <f>IF(H1268&gt;0,IF(COUNTIF($A$2:A1268,A1268)&gt;1,0,1),0)</f>
        <v>0</v>
      </c>
      <c r="N1268" s="17"/>
    </row>
    <row r="1269" spans="1:14" ht="12.75" customHeight="1" x14ac:dyDescent="0.25">
      <c r="A1269"/>
      <c r="B1269"/>
      <c r="C1269"/>
      <c r="D1269"/>
      <c r="E1269"/>
      <c r="F1269"/>
      <c r="G1269" s="59"/>
      <c r="H1269" s="60"/>
      <c r="I1269" s="60"/>
      <c r="J1269"/>
      <c r="K1269"/>
      <c r="L1269" s="17"/>
      <c r="M1269" s="52">
        <f>IF(H1269&gt;0,IF(COUNTIF($A$2:A1269,A1269)&gt;1,0,1),0)</f>
        <v>0</v>
      </c>
      <c r="N1269" s="17"/>
    </row>
    <row r="1270" spans="1:14" ht="12.75" customHeight="1" x14ac:dyDescent="0.25">
      <c r="A1270"/>
      <c r="B1270"/>
      <c r="C1270"/>
      <c r="D1270"/>
      <c r="E1270"/>
      <c r="F1270"/>
      <c r="G1270" s="59"/>
      <c r="H1270" s="60"/>
      <c r="I1270" s="60"/>
      <c r="J1270"/>
      <c r="K1270"/>
      <c r="L1270" s="17"/>
      <c r="M1270" s="52">
        <f>IF(H1270&gt;0,IF(COUNTIF($A$2:A1270,A1270)&gt;1,0,1),0)</f>
        <v>0</v>
      </c>
      <c r="N1270" s="17"/>
    </row>
    <row r="1271" spans="1:14" ht="12.75" customHeight="1" x14ac:dyDescent="0.25">
      <c r="A1271"/>
      <c r="B1271"/>
      <c r="C1271"/>
      <c r="D1271"/>
      <c r="E1271"/>
      <c r="F1271"/>
      <c r="G1271" s="59"/>
      <c r="H1271" s="60"/>
      <c r="I1271" s="60"/>
      <c r="J1271"/>
      <c r="K1271"/>
      <c r="L1271" s="17"/>
      <c r="M1271" s="52">
        <f>IF(H1271&gt;0,IF(COUNTIF($A$2:A1271,A1271)&gt;1,0,1),0)</f>
        <v>0</v>
      </c>
      <c r="N1271" s="17"/>
    </row>
    <row r="1272" spans="1:14" ht="12.75" customHeight="1" x14ac:dyDescent="0.25">
      <c r="A1272"/>
      <c r="B1272"/>
      <c r="C1272"/>
      <c r="D1272"/>
      <c r="E1272"/>
      <c r="F1272"/>
      <c r="G1272" s="59"/>
      <c r="H1272" s="60"/>
      <c r="I1272" s="60"/>
      <c r="J1272"/>
      <c r="K1272"/>
      <c r="L1272" s="17"/>
      <c r="M1272" s="52">
        <f>IF(H1272&gt;0,IF(COUNTIF($A$2:A1272,A1272)&gt;1,0,1),0)</f>
        <v>0</v>
      </c>
      <c r="N1272" s="17"/>
    </row>
    <row r="1273" spans="1:14" ht="12.75" customHeight="1" x14ac:dyDescent="0.25">
      <c r="A1273"/>
      <c r="B1273"/>
      <c r="C1273"/>
      <c r="D1273"/>
      <c r="E1273"/>
      <c r="F1273"/>
      <c r="G1273" s="59"/>
      <c r="H1273" s="60"/>
      <c r="I1273" s="60"/>
      <c r="J1273"/>
      <c r="K1273"/>
      <c r="L1273" s="17"/>
      <c r="M1273" s="52">
        <f>IF(H1273&gt;0,IF(COUNTIF($A$2:A1273,A1273)&gt;1,0,1),0)</f>
        <v>0</v>
      </c>
      <c r="N1273" s="17"/>
    </row>
    <row r="1274" spans="1:14" ht="12.75" customHeight="1" x14ac:dyDescent="0.25">
      <c r="A1274"/>
      <c r="B1274"/>
      <c r="C1274"/>
      <c r="D1274"/>
      <c r="E1274"/>
      <c r="F1274"/>
      <c r="G1274" s="59"/>
      <c r="H1274" s="60"/>
      <c r="I1274" s="60"/>
      <c r="J1274"/>
      <c r="K1274"/>
      <c r="L1274" s="17"/>
      <c r="M1274" s="52">
        <f>IF(H1274&gt;0,IF(COUNTIF($A$2:A1274,A1274)&gt;1,0,1),0)</f>
        <v>0</v>
      </c>
      <c r="N1274" s="17"/>
    </row>
    <row r="1275" spans="1:14" ht="12.75" customHeight="1" x14ac:dyDescent="0.25">
      <c r="A1275"/>
      <c r="B1275"/>
      <c r="C1275"/>
      <c r="D1275"/>
      <c r="E1275"/>
      <c r="F1275"/>
      <c r="G1275" s="59"/>
      <c r="H1275" s="60"/>
      <c r="I1275" s="60"/>
      <c r="J1275"/>
      <c r="K1275"/>
      <c r="L1275" s="17"/>
      <c r="M1275" s="52">
        <f>IF(H1275&gt;0,IF(COUNTIF($A$2:A1275,A1275)&gt;1,0,1),0)</f>
        <v>0</v>
      </c>
      <c r="N1275" s="17"/>
    </row>
    <row r="1276" spans="1:14" ht="12.75" customHeight="1" x14ac:dyDescent="0.25">
      <c r="A1276"/>
      <c r="B1276"/>
      <c r="C1276"/>
      <c r="D1276"/>
      <c r="E1276"/>
      <c r="F1276"/>
      <c r="G1276" s="59"/>
      <c r="H1276" s="60"/>
      <c r="I1276" s="60"/>
      <c r="J1276"/>
      <c r="K1276"/>
      <c r="L1276" s="17"/>
      <c r="M1276" s="52">
        <f>IF(H1276&gt;0,IF(COUNTIF($A$2:A1276,A1276)&gt;1,0,1),0)</f>
        <v>0</v>
      </c>
      <c r="N1276" s="17"/>
    </row>
    <row r="1277" spans="1:14" ht="12.75" customHeight="1" x14ac:dyDescent="0.25">
      <c r="A1277"/>
      <c r="B1277"/>
      <c r="C1277"/>
      <c r="D1277"/>
      <c r="E1277"/>
      <c r="F1277"/>
      <c r="G1277" s="59"/>
      <c r="H1277" s="60"/>
      <c r="I1277" s="60"/>
      <c r="J1277"/>
      <c r="K1277"/>
      <c r="L1277" s="17"/>
      <c r="M1277" s="52">
        <f>IF(H1277&gt;0,IF(COUNTIF($A$2:A1277,A1277)&gt;1,0,1),0)</f>
        <v>0</v>
      </c>
      <c r="N1277" s="17"/>
    </row>
    <row r="1278" spans="1:14" ht="12.75" customHeight="1" x14ac:dyDescent="0.25">
      <c r="A1278"/>
      <c r="B1278"/>
      <c r="C1278"/>
      <c r="D1278"/>
      <c r="E1278"/>
      <c r="F1278"/>
      <c r="G1278" s="59"/>
      <c r="H1278" s="60"/>
      <c r="I1278" s="60"/>
      <c r="J1278"/>
      <c r="K1278"/>
      <c r="L1278" s="17"/>
      <c r="M1278" s="52">
        <f>IF(H1278&gt;0,IF(COUNTIF($A$2:A1278,A1278)&gt;1,0,1),0)</f>
        <v>0</v>
      </c>
      <c r="N1278" s="17"/>
    </row>
    <row r="1279" spans="1:14" ht="12.75" customHeight="1" x14ac:dyDescent="0.25">
      <c r="A1279"/>
      <c r="B1279"/>
      <c r="C1279"/>
      <c r="D1279"/>
      <c r="E1279"/>
      <c r="F1279"/>
      <c r="G1279" s="59"/>
      <c r="H1279" s="60"/>
      <c r="I1279" s="60"/>
      <c r="J1279"/>
      <c r="K1279"/>
      <c r="L1279" s="17"/>
      <c r="M1279" s="52">
        <f>IF(H1279&gt;0,IF(COUNTIF($A$2:A1279,A1279)&gt;1,0,1),0)</f>
        <v>0</v>
      </c>
      <c r="N1279" s="17"/>
    </row>
    <row r="1280" spans="1:14" ht="12.75" customHeight="1" x14ac:dyDescent="0.25">
      <c r="A1280"/>
      <c r="B1280"/>
      <c r="C1280"/>
      <c r="D1280"/>
      <c r="E1280"/>
      <c r="F1280"/>
      <c r="G1280" s="59"/>
      <c r="H1280" s="60"/>
      <c r="I1280" s="60"/>
      <c r="J1280"/>
      <c r="K1280"/>
      <c r="L1280" s="17"/>
      <c r="M1280" s="52">
        <f>IF(H1280&gt;0,IF(COUNTIF($A$2:A1280,A1280)&gt;1,0,1),0)</f>
        <v>0</v>
      </c>
      <c r="N1280" s="17"/>
    </row>
    <row r="1281" spans="1:14" ht="12.75" customHeight="1" x14ac:dyDescent="0.25">
      <c r="A1281"/>
      <c r="B1281"/>
      <c r="C1281"/>
      <c r="D1281"/>
      <c r="E1281"/>
      <c r="F1281"/>
      <c r="G1281" s="59"/>
      <c r="H1281" s="60"/>
      <c r="I1281" s="60"/>
      <c r="J1281"/>
      <c r="K1281"/>
      <c r="L1281" s="17"/>
      <c r="M1281" s="52">
        <f>IF(H1281&gt;0,IF(COUNTIF($A$2:A1281,A1281)&gt;1,0,1),0)</f>
        <v>0</v>
      </c>
      <c r="N1281" s="17"/>
    </row>
    <row r="1282" spans="1:14" ht="12.75" customHeight="1" x14ac:dyDescent="0.25">
      <c r="A1282"/>
      <c r="B1282"/>
      <c r="C1282"/>
      <c r="D1282"/>
      <c r="E1282"/>
      <c r="F1282"/>
      <c r="G1282" s="59"/>
      <c r="H1282" s="60"/>
      <c r="I1282" s="60"/>
      <c r="J1282"/>
      <c r="K1282"/>
      <c r="L1282" s="17"/>
      <c r="M1282" s="52">
        <f>IF(H1282&gt;0,IF(COUNTIF($A$2:A1282,A1282)&gt;1,0,1),0)</f>
        <v>0</v>
      </c>
      <c r="N1282" s="17"/>
    </row>
    <row r="1283" spans="1:14" ht="12.75" customHeight="1" x14ac:dyDescent="0.25">
      <c r="A1283"/>
      <c r="B1283"/>
      <c r="C1283"/>
      <c r="D1283"/>
      <c r="E1283"/>
      <c r="F1283"/>
      <c r="G1283" s="59"/>
      <c r="H1283" s="60"/>
      <c r="I1283" s="60"/>
      <c r="J1283"/>
      <c r="K1283"/>
      <c r="L1283" s="17"/>
      <c r="M1283" s="52">
        <f>IF(H1283&gt;0,IF(COUNTIF($A$2:A1283,A1283)&gt;1,0,1),0)</f>
        <v>0</v>
      </c>
      <c r="N1283" s="17"/>
    </row>
    <row r="1284" spans="1:14" ht="12.75" customHeight="1" x14ac:dyDescent="0.25">
      <c r="A1284"/>
      <c r="B1284"/>
      <c r="C1284"/>
      <c r="D1284"/>
      <c r="E1284"/>
      <c r="F1284"/>
      <c r="G1284" s="59"/>
      <c r="H1284" s="60"/>
      <c r="I1284" s="60"/>
      <c r="J1284"/>
      <c r="K1284"/>
      <c r="L1284" s="17"/>
      <c r="M1284" s="52">
        <f>IF(H1284&gt;0,IF(COUNTIF($A$2:A1284,A1284)&gt;1,0,1),0)</f>
        <v>0</v>
      </c>
      <c r="N1284" s="17"/>
    </row>
    <row r="1285" spans="1:14" ht="12.75" customHeight="1" x14ac:dyDescent="0.25">
      <c r="A1285"/>
      <c r="B1285"/>
      <c r="C1285"/>
      <c r="D1285"/>
      <c r="E1285"/>
      <c r="F1285"/>
      <c r="G1285" s="59"/>
      <c r="H1285" s="60"/>
      <c r="I1285" s="60"/>
      <c r="J1285"/>
      <c r="K1285"/>
      <c r="L1285" s="17"/>
      <c r="M1285" s="52">
        <f>IF(H1285&gt;0,IF(COUNTIF($A$2:A1285,A1285)&gt;1,0,1),0)</f>
        <v>0</v>
      </c>
      <c r="N1285" s="17"/>
    </row>
    <row r="1286" spans="1:14" ht="12.75" customHeight="1" x14ac:dyDescent="0.25">
      <c r="A1286"/>
      <c r="B1286"/>
      <c r="C1286"/>
      <c r="D1286"/>
      <c r="E1286"/>
      <c r="F1286"/>
      <c r="G1286" s="59"/>
      <c r="H1286" s="60"/>
      <c r="I1286" s="60"/>
      <c r="J1286"/>
      <c r="K1286"/>
      <c r="L1286" s="17"/>
      <c r="M1286" s="52">
        <f>IF(H1286&gt;0,IF(COUNTIF($A$2:A1286,A1286)&gt;1,0,1),0)</f>
        <v>0</v>
      </c>
      <c r="N1286" s="17"/>
    </row>
    <row r="1287" spans="1:14" ht="12.75" customHeight="1" x14ac:dyDescent="0.25">
      <c r="A1287"/>
      <c r="B1287"/>
      <c r="C1287"/>
      <c r="D1287"/>
      <c r="E1287"/>
      <c r="F1287"/>
      <c r="G1287" s="59"/>
      <c r="H1287" s="60"/>
      <c r="I1287" s="60"/>
      <c r="J1287"/>
      <c r="K1287"/>
      <c r="L1287" s="17"/>
      <c r="M1287" s="52">
        <f>IF(H1287&gt;0,IF(COUNTIF($A$2:A1287,A1287)&gt;1,0,1),0)</f>
        <v>0</v>
      </c>
      <c r="N1287" s="17"/>
    </row>
    <row r="1288" spans="1:14" ht="12.75" customHeight="1" x14ac:dyDescent="0.25">
      <c r="A1288"/>
      <c r="B1288"/>
      <c r="C1288"/>
      <c r="D1288"/>
      <c r="E1288"/>
      <c r="F1288"/>
      <c r="G1288" s="59"/>
      <c r="H1288" s="60"/>
      <c r="I1288" s="60"/>
      <c r="J1288"/>
      <c r="K1288"/>
      <c r="L1288" s="17"/>
      <c r="M1288" s="52">
        <f>IF(H1288&gt;0,IF(COUNTIF($A$2:A1288,A1288)&gt;1,0,1),0)</f>
        <v>0</v>
      </c>
      <c r="N1288" s="17"/>
    </row>
    <row r="1289" spans="1:14" ht="12.75" customHeight="1" x14ac:dyDescent="0.25">
      <c r="A1289"/>
      <c r="B1289"/>
      <c r="C1289"/>
      <c r="D1289"/>
      <c r="E1289"/>
      <c r="F1289"/>
      <c r="G1289" s="59"/>
      <c r="H1289" s="60"/>
      <c r="I1289" s="60"/>
      <c r="J1289"/>
      <c r="K1289"/>
      <c r="L1289" s="17"/>
      <c r="M1289" s="52">
        <f>IF(H1289&gt;0,IF(COUNTIF($A$2:A1289,A1289)&gt;1,0,1),0)</f>
        <v>0</v>
      </c>
      <c r="N1289" s="17"/>
    </row>
    <row r="1290" spans="1:14" ht="12.75" customHeight="1" x14ac:dyDescent="0.25">
      <c r="A1290"/>
      <c r="B1290"/>
      <c r="C1290"/>
      <c r="D1290"/>
      <c r="E1290"/>
      <c r="F1290"/>
      <c r="G1290" s="59"/>
      <c r="H1290" s="60"/>
      <c r="I1290" s="60"/>
      <c r="J1290"/>
      <c r="K1290"/>
      <c r="L1290" s="17"/>
      <c r="M1290" s="52">
        <f>IF(H1290&gt;0,IF(COUNTIF($A$2:A1290,A1290)&gt;1,0,1),0)</f>
        <v>0</v>
      </c>
      <c r="N1290" s="17"/>
    </row>
    <row r="1291" spans="1:14" ht="12.75" customHeight="1" x14ac:dyDescent="0.25">
      <c r="A1291"/>
      <c r="B1291"/>
      <c r="C1291"/>
      <c r="D1291"/>
      <c r="E1291"/>
      <c r="F1291"/>
      <c r="G1291" s="59"/>
      <c r="H1291" s="60"/>
      <c r="I1291" s="60"/>
      <c r="J1291"/>
      <c r="K1291"/>
      <c r="L1291" s="17"/>
      <c r="M1291" s="52">
        <f>IF(H1291&gt;0,IF(COUNTIF($A$2:A1291,A1291)&gt;1,0,1),0)</f>
        <v>0</v>
      </c>
      <c r="N1291" s="17"/>
    </row>
    <row r="1292" spans="1:14" ht="12.75" customHeight="1" x14ac:dyDescent="0.25">
      <c r="A1292"/>
      <c r="B1292"/>
      <c r="C1292"/>
      <c r="D1292"/>
      <c r="E1292"/>
      <c r="F1292"/>
      <c r="G1292" s="59"/>
      <c r="H1292" s="60"/>
      <c r="I1292" s="60"/>
      <c r="J1292"/>
      <c r="K1292"/>
      <c r="L1292" s="17"/>
      <c r="M1292" s="52">
        <f>IF(H1292&gt;0,IF(COUNTIF($A$2:A1292,A1292)&gt;1,0,1),0)</f>
        <v>0</v>
      </c>
      <c r="N1292" s="17"/>
    </row>
    <row r="1293" spans="1:14" ht="12.75" customHeight="1" x14ac:dyDescent="0.25">
      <c r="A1293"/>
      <c r="B1293"/>
      <c r="C1293"/>
      <c r="D1293"/>
      <c r="E1293"/>
      <c r="F1293"/>
      <c r="G1293" s="59"/>
      <c r="H1293" s="60"/>
      <c r="I1293" s="60"/>
      <c r="J1293"/>
      <c r="K1293"/>
      <c r="L1293" s="17"/>
      <c r="M1293" s="52">
        <f>IF(H1293&gt;0,IF(COUNTIF($A$2:A1293,A1293)&gt;1,0,1),0)</f>
        <v>0</v>
      </c>
      <c r="N1293" s="17"/>
    </row>
    <row r="1294" spans="1:14" ht="12.75" customHeight="1" x14ac:dyDescent="0.25">
      <c r="A1294"/>
      <c r="B1294"/>
      <c r="C1294"/>
      <c r="D1294"/>
      <c r="E1294"/>
      <c r="F1294"/>
      <c r="G1294" s="59"/>
      <c r="H1294" s="60"/>
      <c r="I1294" s="60"/>
      <c r="J1294"/>
      <c r="K1294"/>
      <c r="L1294" s="17"/>
      <c r="M1294" s="52">
        <f>IF(H1294&gt;0,IF(COUNTIF($A$2:A1294,A1294)&gt;1,0,1),0)</f>
        <v>0</v>
      </c>
      <c r="N1294" s="17"/>
    </row>
    <row r="1295" spans="1:14" ht="12.75" customHeight="1" x14ac:dyDescent="0.25">
      <c r="A1295"/>
      <c r="B1295"/>
      <c r="C1295"/>
      <c r="D1295"/>
      <c r="E1295"/>
      <c r="F1295"/>
      <c r="G1295" s="59"/>
      <c r="H1295" s="60"/>
      <c r="I1295" s="60"/>
      <c r="J1295"/>
      <c r="K1295"/>
      <c r="L1295" s="17"/>
      <c r="M1295" s="52">
        <f>IF(H1295&gt;0,IF(COUNTIF($A$2:A1295,A1295)&gt;1,0,1),0)</f>
        <v>0</v>
      </c>
      <c r="N1295" s="17"/>
    </row>
    <row r="1296" spans="1:14" ht="12.75" customHeight="1" x14ac:dyDescent="0.25">
      <c r="A1296"/>
      <c r="B1296"/>
      <c r="C1296"/>
      <c r="D1296"/>
      <c r="E1296"/>
      <c r="F1296"/>
      <c r="G1296" s="59"/>
      <c r="H1296" s="60"/>
      <c r="I1296" s="60"/>
      <c r="J1296"/>
      <c r="K1296"/>
      <c r="L1296" s="17"/>
      <c r="M1296" s="52">
        <f>IF(H1296&gt;0,IF(COUNTIF($A$2:A1296,A1296)&gt;1,0,1),0)</f>
        <v>0</v>
      </c>
      <c r="N1296" s="17"/>
    </row>
    <row r="1297" spans="1:14" ht="12.75" customHeight="1" x14ac:dyDescent="0.25">
      <c r="A1297"/>
      <c r="B1297"/>
      <c r="C1297"/>
      <c r="D1297"/>
      <c r="E1297"/>
      <c r="F1297"/>
      <c r="G1297" s="59"/>
      <c r="H1297" s="60"/>
      <c r="I1297" s="60"/>
      <c r="J1297"/>
      <c r="K1297"/>
      <c r="L1297" s="17"/>
      <c r="M1297" s="52">
        <f>IF(H1297&gt;0,IF(COUNTIF($A$2:A1297,A1297)&gt;1,0,1),0)</f>
        <v>0</v>
      </c>
      <c r="N1297" s="17"/>
    </row>
    <row r="1298" spans="1:14" ht="12.75" customHeight="1" x14ac:dyDescent="0.25">
      <c r="A1298"/>
      <c r="B1298"/>
      <c r="C1298"/>
      <c r="D1298"/>
      <c r="E1298"/>
      <c r="F1298"/>
      <c r="G1298" s="59"/>
      <c r="H1298" s="60"/>
      <c r="I1298" s="60"/>
      <c r="J1298"/>
      <c r="K1298"/>
      <c r="L1298" s="17"/>
      <c r="M1298" s="52">
        <f>IF(H1298&gt;0,IF(COUNTIF($A$2:A1298,A1298)&gt;1,0,1),0)</f>
        <v>0</v>
      </c>
      <c r="N1298" s="17"/>
    </row>
    <row r="1299" spans="1:14" ht="12.75" customHeight="1" x14ac:dyDescent="0.25">
      <c r="A1299"/>
      <c r="B1299"/>
      <c r="C1299"/>
      <c r="D1299"/>
      <c r="E1299"/>
      <c r="F1299"/>
      <c r="G1299" s="59"/>
      <c r="H1299" s="60"/>
      <c r="I1299" s="60"/>
      <c r="J1299"/>
      <c r="K1299"/>
      <c r="L1299" s="17"/>
      <c r="M1299" s="52">
        <f>IF(H1299&gt;0,IF(COUNTIF($A$2:A1299,A1299)&gt;1,0,1),0)</f>
        <v>0</v>
      </c>
      <c r="N1299" s="17"/>
    </row>
    <row r="1300" spans="1:14" ht="12.75" customHeight="1" x14ac:dyDescent="0.25">
      <c r="A1300"/>
      <c r="B1300"/>
      <c r="C1300"/>
      <c r="D1300"/>
      <c r="E1300"/>
      <c r="F1300"/>
      <c r="G1300" s="59"/>
      <c r="H1300" s="60"/>
      <c r="I1300" s="60"/>
      <c r="J1300"/>
      <c r="K1300"/>
      <c r="L1300" s="17"/>
      <c r="M1300" s="52">
        <f>IF(H1300&gt;0,IF(COUNTIF($A$2:A1300,A1300)&gt;1,0,1),0)</f>
        <v>0</v>
      </c>
      <c r="N1300" s="17"/>
    </row>
    <row r="1301" spans="1:14" ht="12.75" customHeight="1" x14ac:dyDescent="0.25">
      <c r="A1301"/>
      <c r="B1301"/>
      <c r="C1301"/>
      <c r="D1301"/>
      <c r="E1301"/>
      <c r="F1301"/>
      <c r="G1301" s="59"/>
      <c r="H1301" s="60"/>
      <c r="I1301" s="60"/>
      <c r="J1301"/>
      <c r="K1301"/>
      <c r="L1301" s="17"/>
      <c r="M1301" s="52">
        <f>IF(H1301&gt;0,IF(COUNTIF($A$2:A1301,A1301)&gt;1,0,1),0)</f>
        <v>0</v>
      </c>
      <c r="N1301" s="17"/>
    </row>
    <row r="1302" spans="1:14" ht="12.75" customHeight="1" x14ac:dyDescent="0.25">
      <c r="A1302"/>
      <c r="B1302"/>
      <c r="C1302"/>
      <c r="D1302"/>
      <c r="E1302"/>
      <c r="F1302"/>
      <c r="G1302" s="59"/>
      <c r="H1302" s="60"/>
      <c r="I1302" s="60"/>
      <c r="J1302"/>
      <c r="K1302"/>
      <c r="L1302" s="17"/>
      <c r="M1302" s="52">
        <f>IF(H1302&gt;0,IF(COUNTIF($A$2:A1302,A1302)&gt;1,0,1),0)</f>
        <v>0</v>
      </c>
      <c r="N1302" s="17"/>
    </row>
    <row r="1303" spans="1:14" ht="12.75" customHeight="1" x14ac:dyDescent="0.25">
      <c r="A1303"/>
      <c r="B1303"/>
      <c r="C1303"/>
      <c r="D1303"/>
      <c r="E1303"/>
      <c r="F1303"/>
      <c r="G1303" s="59"/>
      <c r="H1303" s="60"/>
      <c r="I1303" s="60"/>
      <c r="J1303"/>
      <c r="K1303"/>
      <c r="L1303" s="17"/>
      <c r="M1303" s="52">
        <f>IF(H1303&gt;0,IF(COUNTIF($A$2:A1303,A1303)&gt;1,0,1),0)</f>
        <v>0</v>
      </c>
      <c r="N1303" s="17"/>
    </row>
    <row r="1304" spans="1:14" ht="12.75" customHeight="1" x14ac:dyDescent="0.25">
      <c r="A1304"/>
      <c r="B1304"/>
      <c r="C1304"/>
      <c r="D1304"/>
      <c r="E1304"/>
      <c r="F1304"/>
      <c r="G1304" s="59"/>
      <c r="H1304" s="60"/>
      <c r="I1304" s="60"/>
      <c r="J1304"/>
      <c r="K1304"/>
      <c r="L1304" s="17"/>
      <c r="M1304" s="52">
        <f>IF(H1304&gt;0,IF(COUNTIF($A$2:A1304,A1304)&gt;1,0,1),0)</f>
        <v>0</v>
      </c>
      <c r="N1304" s="17"/>
    </row>
    <row r="1305" spans="1:14" ht="12.75" customHeight="1" x14ac:dyDescent="0.25">
      <c r="A1305"/>
      <c r="B1305"/>
      <c r="C1305"/>
      <c r="D1305"/>
      <c r="E1305"/>
      <c r="F1305"/>
      <c r="G1305" s="59"/>
      <c r="H1305" s="60"/>
      <c r="I1305" s="60"/>
      <c r="J1305"/>
      <c r="K1305"/>
      <c r="L1305" s="17"/>
      <c r="M1305" s="52">
        <f>IF(H1305&gt;0,IF(COUNTIF($A$2:A1305,A1305)&gt;1,0,1),0)</f>
        <v>0</v>
      </c>
      <c r="N1305" s="17"/>
    </row>
    <row r="1306" spans="1:14" ht="12.75" customHeight="1" x14ac:dyDescent="0.25">
      <c r="A1306"/>
      <c r="B1306"/>
      <c r="C1306"/>
      <c r="D1306"/>
      <c r="E1306"/>
      <c r="F1306"/>
      <c r="G1306" s="59"/>
      <c r="H1306" s="60"/>
      <c r="I1306" s="60"/>
      <c r="J1306"/>
      <c r="K1306"/>
      <c r="L1306" s="17"/>
      <c r="M1306" s="52">
        <f>IF(H1306&gt;0,IF(COUNTIF($A$2:A1306,A1306)&gt;1,0,1),0)</f>
        <v>0</v>
      </c>
      <c r="N1306" s="17"/>
    </row>
    <row r="1307" spans="1:14" ht="12.75" customHeight="1" x14ac:dyDescent="0.25">
      <c r="A1307"/>
      <c r="B1307"/>
      <c r="C1307"/>
      <c r="D1307"/>
      <c r="E1307"/>
      <c r="F1307"/>
      <c r="G1307" s="59"/>
      <c r="H1307" s="60"/>
      <c r="I1307" s="60"/>
      <c r="J1307"/>
      <c r="K1307"/>
      <c r="L1307" s="17"/>
      <c r="M1307" s="52">
        <f>IF(H1307&gt;0,IF(COUNTIF($A$2:A1307,A1307)&gt;1,0,1),0)</f>
        <v>0</v>
      </c>
      <c r="N1307" s="17"/>
    </row>
    <row r="1308" spans="1:14" ht="12.75" customHeight="1" x14ac:dyDescent="0.25">
      <c r="A1308"/>
      <c r="B1308"/>
      <c r="C1308"/>
      <c r="D1308"/>
      <c r="E1308"/>
      <c r="F1308"/>
      <c r="G1308" s="59"/>
      <c r="H1308" s="60"/>
      <c r="I1308" s="60"/>
      <c r="J1308"/>
      <c r="K1308"/>
      <c r="L1308" s="17"/>
      <c r="M1308" s="52">
        <f>IF(H1308&gt;0,IF(COUNTIF($A$2:A1308,A1308)&gt;1,0,1),0)</f>
        <v>0</v>
      </c>
      <c r="N1308" s="17"/>
    </row>
    <row r="1309" spans="1:14" ht="12.75" customHeight="1" x14ac:dyDescent="0.25">
      <c r="A1309"/>
      <c r="B1309"/>
      <c r="C1309"/>
      <c r="D1309"/>
      <c r="E1309"/>
      <c r="F1309"/>
      <c r="G1309" s="59"/>
      <c r="H1309" s="60"/>
      <c r="I1309" s="60"/>
      <c r="J1309"/>
      <c r="K1309"/>
      <c r="L1309" s="17"/>
      <c r="M1309" s="52">
        <f>IF(H1309&gt;0,IF(COUNTIF($A$2:A1309,A1309)&gt;1,0,1),0)</f>
        <v>0</v>
      </c>
      <c r="N1309" s="17"/>
    </row>
    <row r="1310" spans="1:14" ht="12.75" customHeight="1" x14ac:dyDescent="0.25">
      <c r="A1310"/>
      <c r="B1310"/>
      <c r="C1310"/>
      <c r="D1310"/>
      <c r="E1310"/>
      <c r="F1310"/>
      <c r="G1310" s="59"/>
      <c r="H1310" s="60"/>
      <c r="I1310" s="60"/>
      <c r="J1310"/>
      <c r="K1310"/>
      <c r="L1310" s="17"/>
      <c r="M1310" s="52">
        <f>IF(H1310&gt;0,IF(COUNTIF($A$2:A1310,A1310)&gt;1,0,1),0)</f>
        <v>0</v>
      </c>
      <c r="N1310" s="17"/>
    </row>
    <row r="1311" spans="1:14" ht="12.75" customHeight="1" x14ac:dyDescent="0.25">
      <c r="A1311"/>
      <c r="B1311"/>
      <c r="C1311"/>
      <c r="D1311"/>
      <c r="E1311"/>
      <c r="F1311"/>
      <c r="G1311" s="59"/>
      <c r="H1311" s="60"/>
      <c r="I1311" s="60"/>
      <c r="J1311"/>
      <c r="K1311"/>
      <c r="L1311" s="17"/>
      <c r="M1311" s="52">
        <f>IF(H1311&gt;0,IF(COUNTIF($A$2:A1311,A1311)&gt;1,0,1),0)</f>
        <v>0</v>
      </c>
      <c r="N1311" s="17"/>
    </row>
    <row r="1312" spans="1:14" ht="12.75" customHeight="1" x14ac:dyDescent="0.25">
      <c r="A1312"/>
      <c r="B1312"/>
      <c r="C1312"/>
      <c r="D1312"/>
      <c r="E1312"/>
      <c r="F1312"/>
      <c r="G1312" s="59"/>
      <c r="H1312" s="60"/>
      <c r="I1312" s="60"/>
      <c r="J1312"/>
      <c r="K1312"/>
      <c r="L1312" s="17"/>
      <c r="M1312" s="52">
        <f>IF(H1312&gt;0,IF(COUNTIF($A$2:A1312,A1312)&gt;1,0,1),0)</f>
        <v>0</v>
      </c>
      <c r="N1312" s="17"/>
    </row>
    <row r="1313" spans="1:14" ht="12.75" customHeight="1" x14ac:dyDescent="0.25">
      <c r="A1313"/>
      <c r="B1313"/>
      <c r="C1313"/>
      <c r="D1313"/>
      <c r="E1313"/>
      <c r="F1313"/>
      <c r="G1313" s="59"/>
      <c r="H1313" s="60"/>
      <c r="I1313" s="60"/>
      <c r="J1313"/>
      <c r="K1313"/>
      <c r="L1313" s="17"/>
      <c r="M1313" s="52">
        <f>IF(H1313&gt;0,IF(COUNTIF($A$2:A1313,A1313)&gt;1,0,1),0)</f>
        <v>0</v>
      </c>
      <c r="N1313" s="17"/>
    </row>
    <row r="1314" spans="1:14" ht="12.75" customHeight="1" x14ac:dyDescent="0.25">
      <c r="A1314"/>
      <c r="B1314"/>
      <c r="C1314"/>
      <c r="D1314"/>
      <c r="E1314"/>
      <c r="F1314"/>
      <c r="G1314" s="59"/>
      <c r="H1314" s="60"/>
      <c r="I1314" s="60"/>
      <c r="J1314"/>
      <c r="K1314"/>
      <c r="L1314" s="17"/>
      <c r="M1314" s="52">
        <f>IF(H1314&gt;0,IF(COUNTIF($A$2:A1314,A1314)&gt;1,0,1),0)</f>
        <v>0</v>
      </c>
      <c r="N1314" s="17"/>
    </row>
    <row r="1315" spans="1:14" ht="12.75" customHeight="1" x14ac:dyDescent="0.25">
      <c r="A1315"/>
      <c r="B1315"/>
      <c r="C1315"/>
      <c r="D1315"/>
      <c r="E1315"/>
      <c r="F1315"/>
      <c r="G1315" s="59"/>
      <c r="H1315" s="60"/>
      <c r="I1315" s="60"/>
      <c r="J1315"/>
      <c r="K1315"/>
      <c r="L1315" s="17"/>
      <c r="M1315" s="52">
        <f>IF(H1315&gt;0,IF(COUNTIF($A$2:A1315,A1315)&gt;1,0,1),0)</f>
        <v>0</v>
      </c>
      <c r="N1315" s="17"/>
    </row>
    <row r="1316" spans="1:14" ht="12.75" customHeight="1" x14ac:dyDescent="0.25">
      <c r="A1316"/>
      <c r="B1316"/>
      <c r="C1316"/>
      <c r="D1316"/>
      <c r="E1316"/>
      <c r="F1316"/>
      <c r="G1316" s="59"/>
      <c r="H1316" s="60"/>
      <c r="I1316" s="60"/>
      <c r="J1316"/>
      <c r="K1316"/>
      <c r="L1316" s="17"/>
      <c r="M1316" s="52">
        <f>IF(H1316&gt;0,IF(COUNTIF($A$2:A1316,A1316)&gt;1,0,1),0)</f>
        <v>0</v>
      </c>
      <c r="N1316" s="17"/>
    </row>
    <row r="1317" spans="1:14" ht="12.75" customHeight="1" x14ac:dyDescent="0.25">
      <c r="A1317"/>
      <c r="B1317"/>
      <c r="C1317"/>
      <c r="D1317"/>
      <c r="E1317"/>
      <c r="F1317"/>
      <c r="G1317" s="59"/>
      <c r="H1317" s="60"/>
      <c r="I1317" s="60"/>
      <c r="J1317"/>
      <c r="K1317"/>
      <c r="L1317" s="17"/>
      <c r="M1317" s="52">
        <f>IF(H1317&gt;0,IF(COUNTIF($A$2:A1317,A1317)&gt;1,0,1),0)</f>
        <v>0</v>
      </c>
      <c r="N1317" s="17"/>
    </row>
    <row r="1318" spans="1:14" ht="12.75" customHeight="1" x14ac:dyDescent="0.25">
      <c r="A1318"/>
      <c r="B1318"/>
      <c r="C1318"/>
      <c r="D1318"/>
      <c r="E1318"/>
      <c r="F1318"/>
      <c r="G1318" s="59"/>
      <c r="H1318" s="60"/>
      <c r="I1318" s="60"/>
      <c r="J1318"/>
      <c r="K1318"/>
      <c r="L1318" s="17"/>
      <c r="M1318" s="52">
        <f>IF(H1318&gt;0,IF(COUNTIF($A$2:A1318,A1318)&gt;1,0,1),0)</f>
        <v>0</v>
      </c>
      <c r="N1318" s="17"/>
    </row>
    <row r="1319" spans="1:14" ht="12.75" customHeight="1" x14ac:dyDescent="0.25">
      <c r="A1319"/>
      <c r="B1319"/>
      <c r="C1319"/>
      <c r="D1319"/>
      <c r="E1319"/>
      <c r="F1319"/>
      <c r="G1319" s="59"/>
      <c r="H1319" s="60"/>
      <c r="I1319" s="60"/>
      <c r="J1319"/>
      <c r="K1319"/>
      <c r="L1319" s="17"/>
      <c r="M1319" s="52">
        <f>IF(H1319&gt;0,IF(COUNTIF($A$2:A1319,A1319)&gt;1,0,1),0)</f>
        <v>0</v>
      </c>
      <c r="N1319" s="17"/>
    </row>
    <row r="1320" spans="1:14" ht="12.75" customHeight="1" x14ac:dyDescent="0.25">
      <c r="A1320"/>
      <c r="B1320"/>
      <c r="C1320"/>
      <c r="D1320"/>
      <c r="E1320"/>
      <c r="F1320"/>
      <c r="G1320" s="59"/>
      <c r="H1320" s="60"/>
      <c r="I1320" s="60"/>
      <c r="J1320"/>
      <c r="K1320"/>
      <c r="M1320" s="52">
        <f>IF(H1320&gt;0,IF(COUNTIF($A$2:A1320,A1320)&gt;1,0,1),0)</f>
        <v>0</v>
      </c>
    </row>
    <row r="1321" spans="1:14" ht="12.75" customHeight="1" x14ac:dyDescent="0.25">
      <c r="A1321"/>
      <c r="B1321"/>
      <c r="C1321"/>
      <c r="D1321"/>
      <c r="E1321"/>
      <c r="F1321"/>
      <c r="G1321" s="59"/>
      <c r="H1321" s="60"/>
      <c r="I1321" s="60"/>
      <c r="J1321"/>
      <c r="K1321"/>
      <c r="M1321" s="52">
        <f>IF(H1321&gt;0,IF(COUNTIF($A$2:A1321,A1321)&gt;1,0,1),0)</f>
        <v>0</v>
      </c>
    </row>
    <row r="1322" spans="1:14" ht="12.75" customHeight="1" x14ac:dyDescent="0.25">
      <c r="A1322"/>
      <c r="B1322"/>
      <c r="C1322"/>
      <c r="D1322"/>
      <c r="E1322"/>
      <c r="F1322"/>
      <c r="G1322" s="59"/>
      <c r="H1322" s="60"/>
      <c r="I1322" s="60"/>
      <c r="J1322"/>
      <c r="K1322"/>
      <c r="M1322" s="52">
        <f>IF(H1322&gt;0,IF(COUNTIF($A$2:A1322,A1322)&gt;1,0,1),0)</f>
        <v>0</v>
      </c>
    </row>
    <row r="1323" spans="1:14" ht="12.75" customHeight="1" x14ac:dyDescent="0.25">
      <c r="A1323"/>
      <c r="B1323"/>
      <c r="C1323"/>
      <c r="D1323"/>
      <c r="E1323"/>
      <c r="F1323"/>
      <c r="G1323" s="59"/>
      <c r="H1323" s="60"/>
      <c r="I1323" s="60"/>
      <c r="J1323"/>
      <c r="K1323"/>
      <c r="M1323" s="52">
        <f>IF(H1323&gt;0,IF(COUNTIF($A$2:A1323,A1323)&gt;1,0,1),0)</f>
        <v>0</v>
      </c>
    </row>
    <row r="1324" spans="1:14" ht="12.75" customHeight="1" x14ac:dyDescent="0.25">
      <c r="A1324"/>
      <c r="B1324"/>
      <c r="C1324"/>
      <c r="D1324"/>
      <c r="E1324"/>
      <c r="F1324"/>
      <c r="G1324" s="59"/>
      <c r="H1324" s="60"/>
      <c r="I1324" s="60"/>
      <c r="J1324"/>
      <c r="K1324"/>
      <c r="M1324" s="52">
        <f>IF(H1324&gt;0,IF(COUNTIF($A$2:A1324,A1324)&gt;1,0,1),0)</f>
        <v>0</v>
      </c>
    </row>
    <row r="1325" spans="1:14" ht="12.75" customHeight="1" x14ac:dyDescent="0.25">
      <c r="A1325"/>
      <c r="B1325"/>
      <c r="C1325"/>
      <c r="D1325"/>
      <c r="E1325"/>
      <c r="F1325"/>
      <c r="G1325" s="59"/>
      <c r="H1325" s="60"/>
      <c r="I1325" s="60"/>
      <c r="J1325"/>
      <c r="K1325"/>
      <c r="M1325" s="52">
        <f>IF(H1325&gt;0,IF(COUNTIF($A$2:A1325,A1325)&gt;1,0,1),0)</f>
        <v>0</v>
      </c>
    </row>
    <row r="1326" spans="1:14" ht="12.75" customHeight="1" x14ac:dyDescent="0.25">
      <c r="A1326"/>
      <c r="B1326"/>
      <c r="C1326"/>
      <c r="D1326"/>
      <c r="E1326"/>
      <c r="F1326"/>
      <c r="G1326" s="59"/>
      <c r="H1326" s="60"/>
      <c r="I1326" s="60"/>
      <c r="J1326"/>
      <c r="K1326"/>
      <c r="M1326" s="52">
        <f>IF(H1326&gt;0,IF(COUNTIF($A$2:A1326,A1326)&gt;1,0,1),0)</f>
        <v>0</v>
      </c>
    </row>
    <row r="1327" spans="1:14" ht="12.75" customHeight="1" x14ac:dyDescent="0.25">
      <c r="A1327"/>
      <c r="B1327"/>
      <c r="C1327"/>
      <c r="D1327"/>
      <c r="E1327"/>
      <c r="F1327"/>
      <c r="G1327" s="59"/>
      <c r="H1327" s="60"/>
      <c r="I1327" s="60"/>
      <c r="J1327"/>
      <c r="K1327"/>
      <c r="M1327" s="52">
        <f>IF(H1327&gt;0,IF(COUNTIF($A$2:A1327,A1327)&gt;1,0,1),0)</f>
        <v>0</v>
      </c>
    </row>
    <row r="1328" spans="1:14" ht="12.75" customHeight="1" x14ac:dyDescent="0.25">
      <c r="A1328"/>
      <c r="B1328"/>
      <c r="C1328"/>
      <c r="D1328"/>
      <c r="E1328"/>
      <c r="F1328"/>
      <c r="G1328" s="59"/>
      <c r="H1328" s="60"/>
      <c r="I1328" s="60"/>
      <c r="J1328"/>
      <c r="K1328"/>
      <c r="M1328" s="52">
        <f>IF(H1328&gt;0,IF(COUNTIF($A$2:A1328,A1328)&gt;1,0,1),0)</f>
        <v>0</v>
      </c>
    </row>
    <row r="1329" spans="1:13" ht="12.75" customHeight="1" x14ac:dyDescent="0.25">
      <c r="A1329"/>
      <c r="B1329"/>
      <c r="C1329"/>
      <c r="D1329"/>
      <c r="E1329"/>
      <c r="F1329"/>
      <c r="G1329" s="59"/>
      <c r="H1329" s="60"/>
      <c r="I1329" s="60"/>
      <c r="J1329"/>
      <c r="K1329"/>
      <c r="M1329" s="52">
        <f>IF(H1329&gt;0,IF(COUNTIF($A$2:A1329,A1329)&gt;1,0,1),0)</f>
        <v>0</v>
      </c>
    </row>
    <row r="1330" spans="1:13" ht="12.75" customHeight="1" x14ac:dyDescent="0.25">
      <c r="A1330"/>
      <c r="B1330"/>
      <c r="C1330"/>
      <c r="D1330"/>
      <c r="E1330"/>
      <c r="F1330"/>
      <c r="G1330" s="59"/>
      <c r="H1330" s="60"/>
      <c r="I1330" s="60"/>
      <c r="J1330"/>
      <c r="K1330"/>
      <c r="M1330" s="52">
        <f>IF(H1330&gt;0,IF(COUNTIF($A$2:A1330,A1330)&gt;1,0,1),0)</f>
        <v>0</v>
      </c>
    </row>
    <row r="1331" spans="1:13" ht="12.75" customHeight="1" x14ac:dyDescent="0.25">
      <c r="A1331"/>
      <c r="B1331"/>
      <c r="C1331"/>
      <c r="D1331"/>
      <c r="E1331"/>
      <c r="F1331"/>
      <c r="G1331" s="59"/>
      <c r="H1331" s="60"/>
      <c r="I1331" s="60"/>
      <c r="J1331"/>
      <c r="K1331"/>
      <c r="M1331" s="52">
        <f>IF(H1331&gt;0,IF(COUNTIF($A$2:A1331,A1331)&gt;1,0,1),0)</f>
        <v>0</v>
      </c>
    </row>
    <row r="1332" spans="1:13" ht="12.75" customHeight="1" x14ac:dyDescent="0.25">
      <c r="A1332"/>
      <c r="B1332"/>
      <c r="C1332"/>
      <c r="D1332"/>
      <c r="E1332"/>
      <c r="F1332"/>
      <c r="G1332" s="59"/>
      <c r="H1332" s="60"/>
      <c r="I1332" s="60"/>
      <c r="J1332"/>
      <c r="K1332"/>
      <c r="M1332" s="52">
        <f>IF(H1332&gt;0,IF(COUNTIF($A$2:A1332,A1332)&gt;1,0,1),0)</f>
        <v>0</v>
      </c>
    </row>
    <row r="1333" spans="1:13" ht="12.75" customHeight="1" x14ac:dyDescent="0.25">
      <c r="A1333"/>
      <c r="B1333"/>
      <c r="C1333"/>
      <c r="D1333"/>
      <c r="E1333"/>
      <c r="F1333"/>
      <c r="G1333" s="59"/>
      <c r="H1333" s="60"/>
      <c r="I1333" s="60"/>
      <c r="J1333"/>
      <c r="K1333"/>
      <c r="M1333" s="52">
        <f>IF(H1333&gt;0,IF(COUNTIF($A$2:A1333,A1333)&gt;1,0,1),0)</f>
        <v>0</v>
      </c>
    </row>
    <row r="1334" spans="1:13" ht="12.75" customHeight="1" x14ac:dyDescent="0.25">
      <c r="A1334"/>
      <c r="B1334"/>
      <c r="C1334"/>
      <c r="D1334"/>
      <c r="E1334"/>
      <c r="F1334"/>
      <c r="G1334" s="59"/>
      <c r="H1334" s="60"/>
      <c r="I1334" s="60"/>
      <c r="J1334"/>
      <c r="K1334"/>
      <c r="M1334" s="52">
        <f>IF(H1334&gt;0,IF(COUNTIF($A$2:A1334,A1334)&gt;1,0,1),0)</f>
        <v>0</v>
      </c>
    </row>
    <row r="1335" spans="1:13" ht="12.75" customHeight="1" x14ac:dyDescent="0.25">
      <c r="A1335"/>
      <c r="B1335"/>
      <c r="C1335"/>
      <c r="D1335"/>
      <c r="E1335"/>
      <c r="F1335"/>
      <c r="G1335" s="59"/>
      <c r="H1335" s="60"/>
      <c r="I1335" s="60"/>
      <c r="J1335"/>
      <c r="K1335"/>
      <c r="M1335" s="52">
        <f>IF(H1335&gt;0,IF(COUNTIF($A$2:A1335,A1335)&gt;1,0,1),0)</f>
        <v>0</v>
      </c>
    </row>
    <row r="1336" spans="1:13" ht="12.75" customHeight="1" x14ac:dyDescent="0.25">
      <c r="A1336"/>
      <c r="B1336"/>
      <c r="C1336"/>
      <c r="D1336"/>
      <c r="E1336"/>
      <c r="F1336"/>
      <c r="G1336" s="59"/>
      <c r="H1336" s="60"/>
      <c r="I1336" s="60"/>
      <c r="J1336"/>
      <c r="K1336"/>
      <c r="M1336" s="52">
        <f>IF(H1336&gt;0,IF(COUNTIF($A$2:A1336,A1336)&gt;1,0,1),0)</f>
        <v>0</v>
      </c>
    </row>
    <row r="1337" spans="1:13" ht="12.75" customHeight="1" x14ac:dyDescent="0.25">
      <c r="A1337"/>
      <c r="B1337"/>
      <c r="C1337"/>
      <c r="D1337"/>
      <c r="E1337"/>
      <c r="F1337"/>
      <c r="G1337" s="59"/>
      <c r="H1337" s="60"/>
      <c r="I1337" s="60"/>
      <c r="J1337"/>
      <c r="K1337"/>
      <c r="M1337" s="52">
        <f>IF(H1337&gt;0,IF(COUNTIF($A$2:A1337,A1337)&gt;1,0,1),0)</f>
        <v>0</v>
      </c>
    </row>
    <row r="1338" spans="1:13" ht="12.75" customHeight="1" x14ac:dyDescent="0.25">
      <c r="A1338"/>
      <c r="B1338"/>
      <c r="C1338"/>
      <c r="D1338"/>
      <c r="E1338"/>
      <c r="F1338"/>
      <c r="G1338" s="59"/>
      <c r="H1338" s="60"/>
      <c r="I1338" s="60"/>
      <c r="J1338"/>
      <c r="K1338"/>
      <c r="M1338" s="52">
        <f>IF(H1338&gt;0,IF(COUNTIF($A$2:A1338,A1338)&gt;1,0,1),0)</f>
        <v>0</v>
      </c>
    </row>
    <row r="1339" spans="1:13" ht="12.75" customHeight="1" x14ac:dyDescent="0.25">
      <c r="A1339"/>
      <c r="B1339"/>
      <c r="C1339"/>
      <c r="D1339"/>
      <c r="E1339"/>
      <c r="F1339"/>
      <c r="G1339" s="59"/>
      <c r="H1339" s="60"/>
      <c r="I1339" s="60"/>
      <c r="J1339"/>
      <c r="K1339"/>
      <c r="M1339" s="52">
        <f>IF(H1339&gt;0,IF(COUNTIF($A$2:A1339,A1339)&gt;1,0,1),0)</f>
        <v>0</v>
      </c>
    </row>
    <row r="1340" spans="1:13" ht="12.75" customHeight="1" x14ac:dyDescent="0.25">
      <c r="A1340"/>
      <c r="B1340"/>
      <c r="C1340"/>
      <c r="D1340"/>
      <c r="E1340"/>
      <c r="F1340"/>
      <c r="G1340" s="59"/>
      <c r="H1340" s="60"/>
      <c r="I1340" s="60"/>
      <c r="J1340"/>
      <c r="K1340"/>
      <c r="M1340" s="52">
        <f>IF(H1340&gt;0,IF(COUNTIF($A$2:A1340,A1340)&gt;1,0,1),0)</f>
        <v>0</v>
      </c>
    </row>
    <row r="1341" spans="1:13" ht="12.75" customHeight="1" x14ac:dyDescent="0.25">
      <c r="A1341"/>
      <c r="B1341"/>
      <c r="C1341"/>
      <c r="D1341"/>
      <c r="E1341"/>
      <c r="F1341"/>
      <c r="G1341" s="59"/>
      <c r="H1341" s="60"/>
      <c r="I1341" s="60"/>
      <c r="J1341"/>
      <c r="K1341"/>
      <c r="M1341" s="52">
        <f>IF(H1341&gt;0,IF(COUNTIF($A$2:A1341,A1341)&gt;1,0,1),0)</f>
        <v>0</v>
      </c>
    </row>
    <row r="1342" spans="1:13" ht="12.75" customHeight="1" x14ac:dyDescent="0.25">
      <c r="A1342"/>
      <c r="B1342"/>
      <c r="C1342"/>
      <c r="D1342"/>
      <c r="E1342"/>
      <c r="F1342"/>
      <c r="G1342" s="59"/>
      <c r="H1342" s="60"/>
      <c r="I1342" s="60"/>
      <c r="J1342"/>
      <c r="K1342"/>
      <c r="M1342" s="52">
        <f>IF(H1342&gt;0,IF(COUNTIF($A$2:A1342,A1342)&gt;1,0,1),0)</f>
        <v>0</v>
      </c>
    </row>
    <row r="1343" spans="1:13" ht="12.75" customHeight="1" x14ac:dyDescent="0.25">
      <c r="A1343"/>
      <c r="B1343"/>
      <c r="C1343"/>
      <c r="D1343"/>
      <c r="E1343"/>
      <c r="F1343"/>
      <c r="G1343" s="59"/>
      <c r="H1343" s="60"/>
      <c r="I1343" s="60"/>
      <c r="J1343"/>
      <c r="K1343"/>
      <c r="M1343" s="52">
        <f>IF(H1343&gt;0,IF(COUNTIF($A$2:A1343,A1343)&gt;1,0,1),0)</f>
        <v>0</v>
      </c>
    </row>
    <row r="1344" spans="1:13" ht="12.75" customHeight="1" x14ac:dyDescent="0.25">
      <c r="A1344"/>
      <c r="B1344"/>
      <c r="C1344"/>
      <c r="D1344"/>
      <c r="E1344"/>
      <c r="F1344"/>
      <c r="G1344" s="59"/>
      <c r="H1344" s="60"/>
      <c r="I1344" s="60"/>
      <c r="J1344"/>
      <c r="K1344"/>
      <c r="M1344" s="52">
        <f>IF(H1344&gt;0,IF(COUNTIF($A$2:A1344,A1344)&gt;1,0,1),0)</f>
        <v>0</v>
      </c>
    </row>
    <row r="1345" spans="1:13" ht="12.75" customHeight="1" x14ac:dyDescent="0.25">
      <c r="A1345"/>
      <c r="B1345"/>
      <c r="C1345"/>
      <c r="D1345"/>
      <c r="E1345"/>
      <c r="F1345"/>
      <c r="G1345" s="59"/>
      <c r="H1345" s="60"/>
      <c r="I1345" s="60"/>
      <c r="J1345"/>
      <c r="K1345"/>
      <c r="M1345" s="52">
        <f>IF(H1345&gt;0,IF(COUNTIF($A$2:A1345,A1345)&gt;1,0,1),0)</f>
        <v>0</v>
      </c>
    </row>
    <row r="1346" spans="1:13" ht="12.75" customHeight="1" x14ac:dyDescent="0.25">
      <c r="A1346"/>
      <c r="B1346"/>
      <c r="C1346"/>
      <c r="D1346"/>
      <c r="E1346"/>
      <c r="F1346"/>
      <c r="G1346" s="59"/>
      <c r="H1346" s="60"/>
      <c r="I1346" s="60"/>
      <c r="J1346"/>
      <c r="K1346"/>
      <c r="M1346" s="52">
        <f>IF(H1346&gt;0,IF(COUNTIF($A$2:A1346,A1346)&gt;1,0,1),0)</f>
        <v>0</v>
      </c>
    </row>
    <row r="1347" spans="1:13" ht="12.75" customHeight="1" x14ac:dyDescent="0.25">
      <c r="A1347"/>
      <c r="B1347"/>
      <c r="C1347"/>
      <c r="D1347"/>
      <c r="E1347"/>
      <c r="F1347"/>
      <c r="G1347" s="59"/>
      <c r="H1347" s="60"/>
      <c r="I1347" s="60"/>
      <c r="J1347"/>
      <c r="K1347"/>
      <c r="M1347" s="52">
        <f>IF(H1347&gt;0,IF(COUNTIF($A$2:A1347,A1347)&gt;1,0,1),0)</f>
        <v>0</v>
      </c>
    </row>
    <row r="1348" spans="1:13" ht="12.75" customHeight="1" x14ac:dyDescent="0.25">
      <c r="A1348"/>
      <c r="B1348"/>
      <c r="C1348"/>
      <c r="D1348"/>
      <c r="E1348"/>
      <c r="F1348"/>
      <c r="G1348" s="59"/>
      <c r="H1348" s="60"/>
      <c r="I1348" s="60"/>
      <c r="J1348"/>
      <c r="K1348"/>
      <c r="M1348" s="52">
        <f>IF(H1348&gt;0,IF(COUNTIF($A$2:A1348,A1348)&gt;1,0,1),0)</f>
        <v>0</v>
      </c>
    </row>
    <row r="1349" spans="1:13" ht="12.75" customHeight="1" x14ac:dyDescent="0.25">
      <c r="A1349"/>
      <c r="B1349"/>
      <c r="C1349"/>
      <c r="D1349"/>
      <c r="E1349"/>
      <c r="F1349"/>
      <c r="G1349" s="59"/>
      <c r="H1349" s="60"/>
      <c r="I1349" s="60"/>
      <c r="J1349"/>
      <c r="K1349"/>
      <c r="M1349" s="52">
        <f>IF(H1349&gt;0,IF(COUNTIF($A$2:A1349,A1349)&gt;1,0,1),0)</f>
        <v>0</v>
      </c>
    </row>
    <row r="1350" spans="1:13" ht="12.75" customHeight="1" x14ac:dyDescent="0.25">
      <c r="A1350"/>
      <c r="B1350"/>
      <c r="C1350"/>
      <c r="D1350"/>
      <c r="E1350"/>
      <c r="F1350"/>
      <c r="G1350" s="59"/>
      <c r="H1350" s="60"/>
      <c r="I1350" s="60"/>
      <c r="J1350"/>
      <c r="K1350"/>
      <c r="M1350" s="52">
        <f>IF(H1350&gt;0,IF(COUNTIF($A$2:A1350,A1350)&gt;1,0,1),0)</f>
        <v>0</v>
      </c>
    </row>
    <row r="1351" spans="1:13" ht="12.75" customHeight="1" x14ac:dyDescent="0.25">
      <c r="A1351"/>
      <c r="B1351"/>
      <c r="C1351"/>
      <c r="D1351"/>
      <c r="E1351"/>
      <c r="F1351"/>
      <c r="G1351" s="59"/>
      <c r="H1351" s="60"/>
      <c r="I1351" s="60"/>
      <c r="J1351"/>
      <c r="K1351"/>
      <c r="M1351" s="52">
        <f>IF(H1351&gt;0,IF(COUNTIF($A$2:A1351,A1351)&gt;1,0,1),0)</f>
        <v>0</v>
      </c>
    </row>
    <row r="1352" spans="1:13" ht="12.75" customHeight="1" x14ac:dyDescent="0.25">
      <c r="A1352"/>
      <c r="B1352"/>
      <c r="C1352"/>
      <c r="D1352"/>
      <c r="E1352"/>
      <c r="F1352"/>
      <c r="G1352" s="59"/>
      <c r="H1352" s="60"/>
      <c r="I1352" s="60"/>
      <c r="J1352"/>
      <c r="K1352"/>
      <c r="M1352" s="52">
        <f>IF(H1352&gt;0,IF(COUNTIF($A$2:A1352,A1352)&gt;1,0,1),0)</f>
        <v>0</v>
      </c>
    </row>
    <row r="1353" spans="1:13" ht="12.75" customHeight="1" x14ac:dyDescent="0.25">
      <c r="A1353"/>
      <c r="B1353"/>
      <c r="C1353"/>
      <c r="D1353"/>
      <c r="E1353"/>
      <c r="F1353"/>
      <c r="G1353" s="59"/>
      <c r="H1353" s="60"/>
      <c r="I1353" s="60"/>
      <c r="J1353"/>
      <c r="K1353"/>
      <c r="M1353" s="52">
        <f>IF(H1353&gt;0,IF(COUNTIF($A$2:A1353,A1353)&gt;1,0,1),0)</f>
        <v>0</v>
      </c>
    </row>
    <row r="1354" spans="1:13" ht="12.75" customHeight="1" x14ac:dyDescent="0.25">
      <c r="A1354"/>
      <c r="B1354"/>
      <c r="C1354"/>
      <c r="D1354"/>
      <c r="E1354"/>
      <c r="F1354"/>
      <c r="G1354" s="59"/>
      <c r="H1354" s="60"/>
      <c r="I1354" s="60"/>
      <c r="J1354"/>
      <c r="K1354"/>
      <c r="M1354" s="52">
        <f>IF(H1354&gt;0,IF(COUNTIF($A$2:A1354,A1354)&gt;1,0,1),0)</f>
        <v>0</v>
      </c>
    </row>
    <row r="1355" spans="1:13" ht="12.75" customHeight="1" x14ac:dyDescent="0.25">
      <c r="A1355"/>
      <c r="B1355"/>
      <c r="C1355"/>
      <c r="D1355"/>
      <c r="E1355"/>
      <c r="F1355"/>
      <c r="G1355" s="59"/>
      <c r="H1355" s="60"/>
      <c r="I1355" s="60"/>
      <c r="J1355"/>
      <c r="K1355"/>
      <c r="M1355" s="52">
        <f>IF(H1355&gt;0,IF(COUNTIF($A$2:A1355,A1355)&gt;1,0,1),0)</f>
        <v>0</v>
      </c>
    </row>
    <row r="1356" spans="1:13" ht="12.75" customHeight="1" x14ac:dyDescent="0.25">
      <c r="A1356"/>
      <c r="B1356"/>
      <c r="C1356"/>
      <c r="D1356"/>
      <c r="E1356"/>
      <c r="F1356"/>
      <c r="G1356" s="59"/>
      <c r="H1356" s="60"/>
      <c r="I1356" s="60"/>
      <c r="J1356"/>
      <c r="K1356"/>
      <c r="M1356" s="52">
        <f>IF(H1356&gt;0,IF(COUNTIF($A$2:A1356,A1356)&gt;1,0,1),0)</f>
        <v>0</v>
      </c>
    </row>
    <row r="1357" spans="1:13" ht="12.75" customHeight="1" x14ac:dyDescent="0.25">
      <c r="A1357"/>
      <c r="B1357"/>
      <c r="C1357"/>
      <c r="D1357"/>
      <c r="E1357"/>
      <c r="F1357"/>
      <c r="G1357" s="59"/>
      <c r="H1357" s="60"/>
      <c r="I1357" s="60"/>
      <c r="J1357"/>
      <c r="K1357"/>
      <c r="M1357" s="52">
        <f>IF(H1357&gt;0,IF(COUNTIF($A$2:A1357,A1357)&gt;1,0,1),0)</f>
        <v>0</v>
      </c>
    </row>
    <row r="1358" spans="1:13" ht="12.75" customHeight="1" x14ac:dyDescent="0.25">
      <c r="A1358"/>
      <c r="B1358"/>
      <c r="C1358"/>
      <c r="D1358"/>
      <c r="E1358"/>
      <c r="F1358"/>
      <c r="G1358" s="59"/>
      <c r="H1358" s="60"/>
      <c r="I1358" s="60"/>
      <c r="J1358"/>
      <c r="K1358"/>
      <c r="M1358" s="52">
        <f>IF(H1358&gt;0,IF(COUNTIF($A$2:A1358,A1358)&gt;1,0,1),0)</f>
        <v>0</v>
      </c>
    </row>
    <row r="1359" spans="1:13" ht="12.75" customHeight="1" x14ac:dyDescent="0.25">
      <c r="A1359"/>
      <c r="B1359"/>
      <c r="C1359"/>
      <c r="D1359"/>
      <c r="E1359"/>
      <c r="F1359"/>
      <c r="G1359" s="59"/>
      <c r="H1359" s="60"/>
      <c r="I1359" s="60"/>
      <c r="J1359"/>
      <c r="K1359"/>
      <c r="M1359" s="52">
        <f>IF(H1359&gt;0,IF(COUNTIF($A$2:A1359,A1359)&gt;1,0,1),0)</f>
        <v>0</v>
      </c>
    </row>
    <row r="1360" spans="1:13" ht="12.75" customHeight="1" x14ac:dyDescent="0.25">
      <c r="A1360"/>
      <c r="B1360"/>
      <c r="C1360"/>
      <c r="D1360"/>
      <c r="E1360"/>
      <c r="F1360"/>
      <c r="G1360" s="59"/>
      <c r="H1360" s="60"/>
      <c r="I1360" s="60"/>
      <c r="J1360"/>
      <c r="K1360"/>
      <c r="M1360" s="52">
        <f>IF(H1360&gt;0,IF(COUNTIF($A$2:A1360,A1360)&gt;1,0,1),0)</f>
        <v>0</v>
      </c>
    </row>
    <row r="1361" spans="1:13" ht="12.75" customHeight="1" x14ac:dyDescent="0.25">
      <c r="A1361"/>
      <c r="B1361"/>
      <c r="C1361"/>
      <c r="D1361"/>
      <c r="E1361"/>
      <c r="F1361"/>
      <c r="G1361" s="59"/>
      <c r="H1361" s="60"/>
      <c r="I1361" s="60"/>
      <c r="J1361"/>
      <c r="K1361"/>
      <c r="M1361" s="52">
        <f>IF(H1361&gt;0,IF(COUNTIF($A$2:A1361,A1361)&gt;1,0,1),0)</f>
        <v>0</v>
      </c>
    </row>
    <row r="1362" spans="1:13" ht="12.75" customHeight="1" x14ac:dyDescent="0.25">
      <c r="A1362"/>
      <c r="B1362"/>
      <c r="C1362"/>
      <c r="D1362"/>
      <c r="E1362"/>
      <c r="F1362"/>
      <c r="G1362" s="59"/>
      <c r="H1362" s="60"/>
      <c r="I1362" s="60"/>
      <c r="J1362"/>
      <c r="K1362"/>
      <c r="M1362" s="52">
        <f>IF(H1362&gt;0,IF(COUNTIF($A$2:A1362,A1362)&gt;1,0,1),0)</f>
        <v>0</v>
      </c>
    </row>
    <row r="1363" spans="1:13" ht="12.75" customHeight="1" x14ac:dyDescent="0.25">
      <c r="A1363"/>
      <c r="B1363"/>
      <c r="C1363"/>
      <c r="D1363"/>
      <c r="E1363"/>
      <c r="F1363"/>
      <c r="G1363" s="59"/>
      <c r="H1363" s="60"/>
      <c r="I1363" s="60"/>
      <c r="J1363"/>
      <c r="K1363"/>
      <c r="M1363" s="52">
        <f>IF(H1363&gt;0,IF(COUNTIF($A$2:A1363,A1363)&gt;1,0,1),0)</f>
        <v>0</v>
      </c>
    </row>
    <row r="1364" spans="1:13" ht="12.75" customHeight="1" x14ac:dyDescent="0.25">
      <c r="A1364"/>
      <c r="B1364"/>
      <c r="C1364"/>
      <c r="D1364"/>
      <c r="E1364"/>
      <c r="F1364"/>
      <c r="G1364" s="59"/>
      <c r="H1364" s="60"/>
      <c r="I1364" s="60"/>
      <c r="J1364"/>
      <c r="K1364"/>
      <c r="M1364" s="52">
        <f>IF(H1364&gt;0,IF(COUNTIF($A$2:A1364,A1364)&gt;1,0,1),0)</f>
        <v>0</v>
      </c>
    </row>
    <row r="1365" spans="1:13" ht="12.75" customHeight="1" x14ac:dyDescent="0.25">
      <c r="A1365"/>
      <c r="B1365"/>
      <c r="C1365"/>
      <c r="D1365"/>
      <c r="E1365"/>
      <c r="F1365"/>
      <c r="G1365" s="59"/>
      <c r="H1365" s="60"/>
      <c r="I1365" s="60"/>
      <c r="J1365"/>
      <c r="K1365"/>
      <c r="M1365" s="52">
        <f>IF(H1365&gt;0,IF(COUNTIF($A$2:A1365,A1365)&gt;1,0,1),0)</f>
        <v>0</v>
      </c>
    </row>
    <row r="1366" spans="1:13" ht="12.75" customHeight="1" x14ac:dyDescent="0.25">
      <c r="A1366"/>
      <c r="B1366"/>
      <c r="C1366"/>
      <c r="D1366"/>
      <c r="E1366"/>
      <c r="F1366"/>
      <c r="G1366" s="59"/>
      <c r="H1366" s="60"/>
      <c r="I1366" s="60"/>
      <c r="J1366"/>
      <c r="K1366"/>
      <c r="M1366" s="52">
        <f>IF(H1366&gt;0,IF(COUNTIF($A$2:A1366,A1366)&gt;1,0,1),0)</f>
        <v>0</v>
      </c>
    </row>
    <row r="1367" spans="1:13" ht="12.75" customHeight="1" x14ac:dyDescent="0.25">
      <c r="A1367"/>
      <c r="B1367"/>
      <c r="C1367"/>
      <c r="D1367"/>
      <c r="E1367"/>
      <c r="F1367"/>
      <c r="G1367" s="59"/>
      <c r="H1367" s="60"/>
      <c r="I1367" s="60"/>
      <c r="J1367"/>
      <c r="K1367"/>
      <c r="M1367" s="52">
        <f>IF(H1367&gt;0,IF(COUNTIF($A$2:A1367,A1367)&gt;1,0,1),0)</f>
        <v>0</v>
      </c>
    </row>
    <row r="1368" spans="1:13" ht="12.75" customHeight="1" x14ac:dyDescent="0.25">
      <c r="A1368"/>
      <c r="B1368"/>
      <c r="C1368"/>
      <c r="D1368"/>
      <c r="E1368"/>
      <c r="F1368"/>
      <c r="G1368" s="59"/>
      <c r="H1368" s="60"/>
      <c r="I1368" s="60"/>
      <c r="J1368"/>
      <c r="K1368"/>
      <c r="M1368" s="52">
        <f>IF(H1368&gt;0,IF(COUNTIF($A$2:A1368,A1368)&gt;1,0,1),0)</f>
        <v>0</v>
      </c>
    </row>
    <row r="1369" spans="1:13" ht="12.75" customHeight="1" x14ac:dyDescent="0.25">
      <c r="A1369"/>
      <c r="B1369"/>
      <c r="C1369"/>
      <c r="D1369"/>
      <c r="E1369"/>
      <c r="F1369"/>
      <c r="G1369" s="59"/>
      <c r="H1369" s="60"/>
      <c r="I1369" s="60"/>
      <c r="J1369"/>
      <c r="K1369"/>
      <c r="M1369" s="52">
        <f>IF(H1369&gt;0,IF(COUNTIF($A$2:A1369,A1369)&gt;1,0,1),0)</f>
        <v>0</v>
      </c>
    </row>
    <row r="1370" spans="1:13" ht="12.75" customHeight="1" x14ac:dyDescent="0.25">
      <c r="A1370"/>
      <c r="B1370"/>
      <c r="C1370"/>
      <c r="D1370"/>
      <c r="E1370"/>
      <c r="F1370"/>
      <c r="G1370" s="59"/>
      <c r="H1370" s="60"/>
      <c r="I1370" s="60"/>
      <c r="J1370"/>
      <c r="K1370"/>
      <c r="M1370" s="52">
        <f>IF(H1370&gt;0,IF(COUNTIF($A$2:A1370,A1370)&gt;1,0,1),0)</f>
        <v>0</v>
      </c>
    </row>
    <row r="1371" spans="1:13" ht="12.75" customHeight="1" x14ac:dyDescent="0.25">
      <c r="A1371"/>
      <c r="B1371"/>
      <c r="C1371"/>
      <c r="D1371"/>
      <c r="E1371"/>
      <c r="F1371"/>
      <c r="G1371" s="59"/>
      <c r="H1371" s="60"/>
      <c r="I1371" s="60"/>
      <c r="J1371"/>
      <c r="K1371"/>
      <c r="M1371" s="52">
        <f>IF(H1371&gt;0,IF(COUNTIF($A$2:A1371,A1371)&gt;1,0,1),0)</f>
        <v>0</v>
      </c>
    </row>
    <row r="1372" spans="1:13" ht="12.75" customHeight="1" x14ac:dyDescent="0.25">
      <c r="A1372"/>
      <c r="B1372"/>
      <c r="C1372"/>
      <c r="D1372"/>
      <c r="E1372"/>
      <c r="F1372"/>
      <c r="G1372" s="59"/>
      <c r="H1372" s="60"/>
      <c r="I1372" s="60"/>
      <c r="J1372"/>
      <c r="K1372"/>
      <c r="M1372" s="52">
        <f>IF(H1372&gt;0,IF(COUNTIF($A$2:A1372,A1372)&gt;1,0,1),0)</f>
        <v>0</v>
      </c>
    </row>
    <row r="1373" spans="1:13" ht="12.75" customHeight="1" x14ac:dyDescent="0.25">
      <c r="A1373"/>
      <c r="B1373"/>
      <c r="C1373"/>
      <c r="D1373"/>
      <c r="E1373"/>
      <c r="F1373"/>
      <c r="G1373" s="59"/>
      <c r="H1373" s="60"/>
      <c r="I1373" s="60"/>
      <c r="J1373"/>
      <c r="K1373"/>
      <c r="M1373" s="52">
        <f>IF(H1373&gt;0,IF(COUNTIF($A$2:A1373,A1373)&gt;1,0,1),0)</f>
        <v>0</v>
      </c>
    </row>
    <row r="1374" spans="1:13" ht="12.75" customHeight="1" x14ac:dyDescent="0.25">
      <c r="A1374"/>
      <c r="B1374"/>
      <c r="C1374"/>
      <c r="D1374"/>
      <c r="E1374"/>
      <c r="F1374"/>
      <c r="G1374" s="59"/>
      <c r="H1374" s="60"/>
      <c r="I1374" s="60"/>
      <c r="J1374"/>
      <c r="K1374"/>
      <c r="M1374" s="52">
        <f>IF(H1374&gt;0,IF(COUNTIF($A$2:A1374,A1374)&gt;1,0,1),0)</f>
        <v>0</v>
      </c>
    </row>
    <row r="1375" spans="1:13" ht="12.75" customHeight="1" x14ac:dyDescent="0.25">
      <c r="A1375"/>
      <c r="B1375"/>
      <c r="C1375"/>
      <c r="D1375"/>
      <c r="E1375"/>
      <c r="F1375"/>
      <c r="G1375" s="59"/>
      <c r="H1375" s="60"/>
      <c r="I1375" s="60"/>
      <c r="J1375"/>
      <c r="K1375"/>
      <c r="M1375" s="52">
        <f>IF(H1375&gt;0,IF(COUNTIF($A$2:A1375,A1375)&gt;1,0,1),0)</f>
        <v>0</v>
      </c>
    </row>
    <row r="1376" spans="1:13" ht="12.75" customHeight="1" x14ac:dyDescent="0.25">
      <c r="A1376"/>
      <c r="B1376"/>
      <c r="C1376"/>
      <c r="D1376"/>
      <c r="E1376"/>
      <c r="F1376"/>
      <c r="G1376" s="59"/>
      <c r="H1376" s="60"/>
      <c r="I1376" s="60"/>
      <c r="J1376"/>
      <c r="K1376"/>
      <c r="M1376" s="52">
        <f>IF(H1376&gt;0,IF(COUNTIF($A$2:A1376,A1376)&gt;1,0,1),0)</f>
        <v>0</v>
      </c>
    </row>
    <row r="1377" spans="1:13" ht="12.75" customHeight="1" x14ac:dyDescent="0.25">
      <c r="A1377"/>
      <c r="B1377"/>
      <c r="C1377"/>
      <c r="D1377"/>
      <c r="E1377"/>
      <c r="F1377"/>
      <c r="G1377" s="59"/>
      <c r="H1377" s="60"/>
      <c r="I1377" s="60"/>
      <c r="J1377"/>
      <c r="K1377"/>
      <c r="M1377" s="52">
        <f>IF(H1377&gt;0,IF(COUNTIF($A$2:A1377,A1377)&gt;1,0,1),0)</f>
        <v>0</v>
      </c>
    </row>
    <row r="1378" spans="1:13" ht="12.75" customHeight="1" x14ac:dyDescent="0.25">
      <c r="A1378"/>
      <c r="B1378"/>
      <c r="C1378"/>
      <c r="D1378"/>
      <c r="E1378"/>
      <c r="F1378"/>
      <c r="G1378" s="59"/>
      <c r="H1378" s="60"/>
      <c r="I1378" s="60"/>
      <c r="J1378"/>
      <c r="K1378"/>
      <c r="M1378" s="52">
        <f>IF(H1378&gt;0,IF(COUNTIF($A$2:A1378,A1378)&gt;1,0,1),0)</f>
        <v>0</v>
      </c>
    </row>
    <row r="1379" spans="1:13" ht="12.75" customHeight="1" x14ac:dyDescent="0.25">
      <c r="A1379"/>
      <c r="B1379"/>
      <c r="C1379"/>
      <c r="D1379"/>
      <c r="E1379"/>
      <c r="F1379"/>
      <c r="G1379" s="59"/>
      <c r="H1379" s="60"/>
      <c r="I1379" s="60"/>
      <c r="J1379"/>
      <c r="K1379"/>
      <c r="M1379" s="52">
        <f>IF(H1379&gt;0,IF(COUNTIF($A$2:A1379,A1379)&gt;1,0,1),0)</f>
        <v>0</v>
      </c>
    </row>
    <row r="1380" spans="1:13" ht="12.75" customHeight="1" x14ac:dyDescent="0.25">
      <c r="A1380"/>
      <c r="B1380"/>
      <c r="C1380"/>
      <c r="D1380"/>
      <c r="E1380"/>
      <c r="F1380"/>
      <c r="G1380" s="59"/>
      <c r="H1380" s="60"/>
      <c r="I1380" s="60"/>
      <c r="J1380"/>
      <c r="K1380"/>
      <c r="M1380" s="52">
        <f>IF(H1380&gt;0,IF(COUNTIF($A$2:A1380,A1380)&gt;1,0,1),0)</f>
        <v>0</v>
      </c>
    </row>
    <row r="1381" spans="1:13" ht="12.75" customHeight="1" x14ac:dyDescent="0.25">
      <c r="A1381"/>
      <c r="B1381"/>
      <c r="C1381"/>
      <c r="D1381"/>
      <c r="E1381"/>
      <c r="F1381"/>
      <c r="G1381" s="59"/>
      <c r="H1381" s="60"/>
      <c r="I1381" s="60"/>
      <c r="J1381"/>
      <c r="K1381"/>
      <c r="M1381" s="52">
        <f>IF(H1381&gt;0,IF(COUNTIF($A$2:A1381,A1381)&gt;1,0,1),0)</f>
        <v>0</v>
      </c>
    </row>
    <row r="1382" spans="1:13" ht="12.75" customHeight="1" x14ac:dyDescent="0.25">
      <c r="A1382"/>
      <c r="B1382"/>
      <c r="C1382"/>
      <c r="D1382"/>
      <c r="E1382"/>
      <c r="F1382"/>
      <c r="G1382" s="59"/>
      <c r="H1382" s="60"/>
      <c r="I1382" s="60"/>
      <c r="J1382"/>
      <c r="K1382"/>
      <c r="M1382" s="52">
        <f>IF(H1382&gt;0,IF(COUNTIF($A$2:A1382,A1382)&gt;1,0,1),0)</f>
        <v>0</v>
      </c>
    </row>
    <row r="1383" spans="1:13" ht="12.75" customHeight="1" x14ac:dyDescent="0.25">
      <c r="A1383"/>
      <c r="B1383"/>
      <c r="C1383"/>
      <c r="D1383"/>
      <c r="E1383"/>
      <c r="F1383"/>
      <c r="G1383" s="59"/>
      <c r="H1383" s="60"/>
      <c r="I1383" s="60"/>
      <c r="J1383"/>
      <c r="K1383"/>
      <c r="M1383" s="52">
        <f>IF(H1383&gt;0,IF(COUNTIF($A$2:A1383,A1383)&gt;1,0,1),0)</f>
        <v>0</v>
      </c>
    </row>
    <row r="1384" spans="1:13" ht="12.75" customHeight="1" x14ac:dyDescent="0.25">
      <c r="A1384"/>
      <c r="B1384"/>
      <c r="C1384"/>
      <c r="D1384"/>
      <c r="E1384"/>
      <c r="F1384"/>
      <c r="G1384" s="59"/>
      <c r="H1384" s="60"/>
      <c r="I1384" s="60"/>
      <c r="J1384"/>
      <c r="K1384"/>
      <c r="M1384" s="52">
        <f>IF(H1384&gt;0,IF(COUNTIF($A$2:A1384,A1384)&gt;1,0,1),0)</f>
        <v>0</v>
      </c>
    </row>
    <row r="1385" spans="1:13" ht="12.75" customHeight="1" x14ac:dyDescent="0.25">
      <c r="A1385"/>
      <c r="B1385"/>
      <c r="C1385"/>
      <c r="D1385"/>
      <c r="E1385"/>
      <c r="F1385"/>
      <c r="G1385" s="59"/>
      <c r="H1385" s="60"/>
      <c r="I1385" s="60"/>
      <c r="J1385"/>
      <c r="K1385"/>
      <c r="M1385" s="52">
        <f>IF(H1385&gt;0,IF(COUNTIF($A$2:A1385,A1385)&gt;1,0,1),0)</f>
        <v>0</v>
      </c>
    </row>
    <row r="1386" spans="1:13" ht="12.75" customHeight="1" x14ac:dyDescent="0.25">
      <c r="A1386"/>
      <c r="B1386"/>
      <c r="C1386"/>
      <c r="D1386"/>
      <c r="E1386"/>
      <c r="F1386"/>
      <c r="G1386" s="59"/>
      <c r="H1386" s="60"/>
      <c r="I1386" s="60"/>
      <c r="J1386"/>
      <c r="K1386"/>
      <c r="M1386" s="52">
        <f>IF(H1386&gt;0,IF(COUNTIF($A$2:A1386,A1386)&gt;1,0,1),0)</f>
        <v>0</v>
      </c>
    </row>
    <row r="1387" spans="1:13" ht="12.75" customHeight="1" x14ac:dyDescent="0.25">
      <c r="A1387"/>
      <c r="B1387"/>
      <c r="C1387"/>
      <c r="D1387"/>
      <c r="E1387"/>
      <c r="F1387"/>
      <c r="G1387" s="59"/>
      <c r="H1387" s="60"/>
      <c r="I1387" s="60"/>
      <c r="J1387"/>
      <c r="K1387"/>
      <c r="M1387" s="52">
        <f>IF(H1387&gt;0,IF(COUNTIF($A$2:A1387,A1387)&gt;1,0,1),0)</f>
        <v>0</v>
      </c>
    </row>
    <row r="1388" spans="1:13" ht="12.75" customHeight="1" x14ac:dyDescent="0.25">
      <c r="A1388"/>
      <c r="B1388"/>
      <c r="C1388"/>
      <c r="D1388"/>
      <c r="E1388"/>
      <c r="F1388"/>
      <c r="G1388" s="59"/>
      <c r="H1388" s="60"/>
      <c r="I1388" s="60"/>
      <c r="J1388"/>
      <c r="K1388"/>
      <c r="M1388" s="52">
        <f>IF(H1388&gt;0,IF(COUNTIF($A$2:A1388,A1388)&gt;1,0,1),0)</f>
        <v>0</v>
      </c>
    </row>
    <row r="1389" spans="1:13" ht="12.75" customHeight="1" x14ac:dyDescent="0.25">
      <c r="A1389"/>
      <c r="B1389"/>
      <c r="C1389"/>
      <c r="D1389"/>
      <c r="E1389"/>
      <c r="F1389"/>
      <c r="G1389" s="59"/>
      <c r="H1389" s="60"/>
      <c r="I1389" s="60"/>
      <c r="J1389"/>
      <c r="K1389"/>
      <c r="M1389" s="52">
        <f>IF(H1389&gt;0,IF(COUNTIF($A$2:A1389,A1389)&gt;1,0,1),0)</f>
        <v>0</v>
      </c>
    </row>
    <row r="1390" spans="1:13" ht="12.75" customHeight="1" x14ac:dyDescent="0.25">
      <c r="A1390"/>
      <c r="B1390"/>
      <c r="C1390"/>
      <c r="D1390"/>
      <c r="E1390"/>
      <c r="F1390"/>
      <c r="G1390" s="59"/>
      <c r="H1390" s="60"/>
      <c r="I1390" s="60"/>
      <c r="J1390"/>
      <c r="K1390"/>
      <c r="M1390" s="52">
        <f>IF(H1390&gt;0,IF(COUNTIF($A$2:A1390,A1390)&gt;1,0,1),0)</f>
        <v>0</v>
      </c>
    </row>
    <row r="1391" spans="1:13" ht="12.75" customHeight="1" x14ac:dyDescent="0.25">
      <c r="A1391"/>
      <c r="B1391"/>
      <c r="C1391"/>
      <c r="D1391"/>
      <c r="E1391"/>
      <c r="F1391"/>
      <c r="G1391" s="59"/>
      <c r="H1391" s="60"/>
      <c r="I1391" s="60"/>
      <c r="J1391"/>
      <c r="K1391"/>
      <c r="M1391" s="52">
        <f>IF(H1391&gt;0,IF(COUNTIF($A$2:A1391,A1391)&gt;1,0,1),0)</f>
        <v>0</v>
      </c>
    </row>
    <row r="1392" spans="1:13" ht="12.75" customHeight="1" x14ac:dyDescent="0.25">
      <c r="A1392"/>
      <c r="B1392"/>
      <c r="C1392"/>
      <c r="D1392"/>
      <c r="E1392"/>
      <c r="F1392"/>
      <c r="G1392" s="59"/>
      <c r="H1392" s="60"/>
      <c r="I1392" s="60"/>
      <c r="J1392"/>
      <c r="K1392"/>
      <c r="M1392" s="52">
        <f>IF(H1392&gt;0,IF(COUNTIF($A$2:A1392,A1392)&gt;1,0,1),0)</f>
        <v>0</v>
      </c>
    </row>
    <row r="1393" spans="1:13" ht="12.75" customHeight="1" x14ac:dyDescent="0.25">
      <c r="A1393"/>
      <c r="B1393"/>
      <c r="C1393"/>
      <c r="D1393"/>
      <c r="E1393"/>
      <c r="F1393"/>
      <c r="G1393" s="59"/>
      <c r="H1393" s="60"/>
      <c r="I1393" s="60"/>
      <c r="J1393"/>
      <c r="K1393"/>
      <c r="M1393" s="52">
        <f>IF(H1393&gt;0,IF(COUNTIF($A$2:A1393,A1393)&gt;1,0,1),0)</f>
        <v>0</v>
      </c>
    </row>
    <row r="1394" spans="1:13" ht="12.75" customHeight="1" x14ac:dyDescent="0.25">
      <c r="A1394"/>
      <c r="B1394"/>
      <c r="C1394"/>
      <c r="D1394"/>
      <c r="E1394"/>
      <c r="F1394"/>
      <c r="G1394" s="59"/>
      <c r="H1394" s="60"/>
      <c r="I1394" s="60"/>
      <c r="J1394"/>
      <c r="K1394"/>
      <c r="M1394" s="52">
        <f>IF(H1394&gt;0,IF(COUNTIF($A$2:A1394,A1394)&gt;1,0,1),0)</f>
        <v>0</v>
      </c>
    </row>
    <row r="1395" spans="1:13" ht="12.75" customHeight="1" x14ac:dyDescent="0.25">
      <c r="A1395"/>
      <c r="B1395"/>
      <c r="C1395"/>
      <c r="D1395"/>
      <c r="E1395"/>
      <c r="F1395"/>
      <c r="G1395" s="59"/>
      <c r="H1395" s="60"/>
      <c r="I1395" s="60"/>
      <c r="J1395"/>
      <c r="K1395"/>
      <c r="M1395" s="52">
        <f>IF(H1395&gt;0,IF(COUNTIF($A$2:A1395,A1395)&gt;1,0,1),0)</f>
        <v>0</v>
      </c>
    </row>
    <row r="1396" spans="1:13" ht="12.75" customHeight="1" x14ac:dyDescent="0.25">
      <c r="A1396"/>
      <c r="B1396"/>
      <c r="C1396"/>
      <c r="D1396"/>
      <c r="E1396"/>
      <c r="F1396"/>
      <c r="G1396" s="59"/>
      <c r="H1396" s="60"/>
      <c r="I1396" s="60"/>
      <c r="J1396"/>
      <c r="K1396"/>
      <c r="M1396" s="52">
        <f>IF(H1396&gt;0,IF(COUNTIF($A$2:A1396,A1396)&gt;1,0,1),0)</f>
        <v>0</v>
      </c>
    </row>
    <row r="1397" spans="1:13" ht="12.75" customHeight="1" x14ac:dyDescent="0.25">
      <c r="A1397"/>
      <c r="B1397"/>
      <c r="C1397"/>
      <c r="D1397"/>
      <c r="E1397"/>
      <c r="F1397"/>
      <c r="G1397" s="59"/>
      <c r="H1397" s="60"/>
      <c r="I1397" s="60"/>
      <c r="J1397"/>
      <c r="K1397"/>
      <c r="M1397" s="52">
        <f>IF(H1397&gt;0,IF(COUNTIF($A$2:A1397,A1397)&gt;1,0,1),0)</f>
        <v>0</v>
      </c>
    </row>
    <row r="1398" spans="1:13" ht="12.75" customHeight="1" x14ac:dyDescent="0.25">
      <c r="A1398"/>
      <c r="B1398"/>
      <c r="C1398"/>
      <c r="D1398"/>
      <c r="E1398"/>
      <c r="F1398"/>
      <c r="G1398" s="59"/>
      <c r="H1398" s="60"/>
      <c r="I1398" s="60"/>
      <c r="J1398"/>
      <c r="K1398"/>
      <c r="M1398" s="52">
        <f>IF(H1398&gt;0,IF(COUNTIF($A$2:A1398,A1398)&gt;1,0,1),0)</f>
        <v>0</v>
      </c>
    </row>
    <row r="1399" spans="1:13" ht="12.75" customHeight="1" x14ac:dyDescent="0.25">
      <c r="A1399"/>
      <c r="B1399"/>
      <c r="C1399"/>
      <c r="D1399"/>
      <c r="E1399"/>
      <c r="F1399"/>
      <c r="G1399" s="59"/>
      <c r="H1399" s="60"/>
      <c r="I1399" s="60"/>
      <c r="J1399"/>
      <c r="K1399"/>
      <c r="M1399" s="52">
        <f>IF(H1399&gt;0,IF(COUNTIF($A$2:A1399,A1399)&gt;1,0,1),0)</f>
        <v>0</v>
      </c>
    </row>
    <row r="1400" spans="1:13" ht="12.75" customHeight="1" x14ac:dyDescent="0.25">
      <c r="A1400"/>
      <c r="B1400"/>
      <c r="C1400"/>
      <c r="D1400"/>
      <c r="E1400"/>
      <c r="F1400"/>
      <c r="G1400" s="59"/>
      <c r="H1400" s="60"/>
      <c r="I1400" s="60"/>
      <c r="J1400"/>
      <c r="K1400"/>
      <c r="M1400" s="52">
        <f>IF(H1400&gt;0,IF(COUNTIF($A$2:A1400,A1400)&gt;1,0,1),0)</f>
        <v>0</v>
      </c>
    </row>
    <row r="1401" spans="1:13" ht="12.75" customHeight="1" x14ac:dyDescent="0.25">
      <c r="A1401"/>
      <c r="B1401"/>
      <c r="C1401"/>
      <c r="D1401"/>
      <c r="E1401"/>
      <c r="F1401"/>
      <c r="G1401" s="59"/>
      <c r="H1401" s="60"/>
      <c r="I1401" s="60"/>
      <c r="J1401"/>
      <c r="K1401"/>
      <c r="M1401" s="52">
        <f>IF(H1401&gt;0,IF(COUNTIF($A$2:A1401,A1401)&gt;1,0,1),0)</f>
        <v>0</v>
      </c>
    </row>
    <row r="1402" spans="1:13" ht="12.75" customHeight="1" x14ac:dyDescent="0.25">
      <c r="A1402"/>
      <c r="B1402"/>
      <c r="C1402"/>
      <c r="D1402"/>
      <c r="E1402"/>
      <c r="F1402"/>
      <c r="G1402" s="59"/>
      <c r="H1402" s="60"/>
      <c r="I1402" s="60"/>
      <c r="J1402"/>
      <c r="K1402"/>
      <c r="M1402" s="52">
        <f>IF(H1402&gt;0,IF(COUNTIF($A$2:A1402,A1402)&gt;1,0,1),0)</f>
        <v>0</v>
      </c>
    </row>
    <row r="1403" spans="1:13" ht="12.75" customHeight="1" x14ac:dyDescent="0.25">
      <c r="A1403"/>
      <c r="B1403"/>
      <c r="C1403"/>
      <c r="D1403"/>
      <c r="E1403"/>
      <c r="F1403"/>
      <c r="G1403" s="59"/>
      <c r="H1403" s="60"/>
      <c r="I1403" s="60"/>
      <c r="J1403"/>
      <c r="K1403"/>
      <c r="M1403" s="52">
        <f>IF(H1403&gt;0,IF(COUNTIF($A$2:A1403,A1403)&gt;1,0,1),0)</f>
        <v>0</v>
      </c>
    </row>
    <row r="1404" spans="1:13" ht="12.75" customHeight="1" x14ac:dyDescent="0.25">
      <c r="A1404"/>
      <c r="B1404"/>
      <c r="C1404"/>
      <c r="D1404"/>
      <c r="E1404"/>
      <c r="F1404"/>
      <c r="G1404" s="59"/>
      <c r="H1404" s="60"/>
      <c r="I1404" s="60"/>
      <c r="J1404"/>
      <c r="K1404"/>
      <c r="M1404" s="52">
        <f>IF(H1404&gt;0,IF(COUNTIF($A$2:A1404,A1404)&gt;1,0,1),0)</f>
        <v>0</v>
      </c>
    </row>
    <row r="1405" spans="1:13" ht="12.75" customHeight="1" x14ac:dyDescent="0.25">
      <c r="A1405"/>
      <c r="B1405"/>
      <c r="C1405"/>
      <c r="D1405"/>
      <c r="E1405"/>
      <c r="F1405"/>
      <c r="G1405" s="59"/>
      <c r="H1405" s="60"/>
      <c r="I1405" s="60"/>
      <c r="J1405"/>
      <c r="K1405"/>
      <c r="M1405" s="52">
        <f>IF(H1405&gt;0,IF(COUNTIF($A$2:A1405,A1405)&gt;1,0,1),0)</f>
        <v>0</v>
      </c>
    </row>
    <row r="1406" spans="1:13" ht="12.75" customHeight="1" x14ac:dyDescent="0.25">
      <c r="A1406"/>
      <c r="B1406"/>
      <c r="C1406"/>
      <c r="D1406"/>
      <c r="E1406"/>
      <c r="F1406"/>
      <c r="G1406" s="59"/>
      <c r="H1406" s="60"/>
      <c r="I1406" s="60"/>
      <c r="J1406"/>
      <c r="K1406"/>
      <c r="M1406" s="52">
        <f>IF(H1406&gt;0,IF(COUNTIF($A$2:A1406,A1406)&gt;1,0,1),0)</f>
        <v>0</v>
      </c>
    </row>
    <row r="1407" spans="1:13" ht="12.75" customHeight="1" x14ac:dyDescent="0.25">
      <c r="A1407"/>
      <c r="B1407"/>
      <c r="C1407"/>
      <c r="D1407"/>
      <c r="E1407"/>
      <c r="F1407"/>
      <c r="G1407" s="59"/>
      <c r="H1407" s="60"/>
      <c r="I1407" s="60"/>
      <c r="J1407"/>
      <c r="K1407"/>
      <c r="M1407" s="52">
        <f>IF(H1407&gt;0,IF(COUNTIF($A$2:A1407,A1407)&gt;1,0,1),0)</f>
        <v>0</v>
      </c>
    </row>
    <row r="1408" spans="1:13" ht="12.75" customHeight="1" x14ac:dyDescent="0.25">
      <c r="A1408"/>
      <c r="B1408"/>
      <c r="C1408"/>
      <c r="D1408"/>
      <c r="E1408"/>
      <c r="F1408"/>
      <c r="G1408" s="59"/>
      <c r="H1408" s="60"/>
      <c r="I1408" s="60"/>
      <c r="J1408"/>
      <c r="K1408"/>
      <c r="M1408" s="52">
        <f>IF(H1408&gt;0,IF(COUNTIF($A$2:A1408,A1408)&gt;1,0,1),0)</f>
        <v>0</v>
      </c>
    </row>
    <row r="1409" spans="1:13" ht="12.75" customHeight="1" x14ac:dyDescent="0.25">
      <c r="A1409"/>
      <c r="B1409"/>
      <c r="C1409"/>
      <c r="D1409"/>
      <c r="E1409"/>
      <c r="F1409"/>
      <c r="G1409" s="59"/>
      <c r="H1409" s="60"/>
      <c r="I1409" s="60"/>
      <c r="J1409"/>
      <c r="K1409"/>
      <c r="M1409" s="52">
        <f>IF(H1409&gt;0,IF(COUNTIF($A$2:A1409,A1409)&gt;1,0,1),0)</f>
        <v>0</v>
      </c>
    </row>
    <row r="1410" spans="1:13" ht="12.75" customHeight="1" x14ac:dyDescent="0.25">
      <c r="A1410"/>
      <c r="B1410"/>
      <c r="C1410"/>
      <c r="D1410"/>
      <c r="E1410"/>
      <c r="F1410"/>
      <c r="G1410" s="59"/>
      <c r="H1410" s="60"/>
      <c r="I1410" s="60"/>
      <c r="J1410"/>
      <c r="K1410"/>
      <c r="M1410" s="52">
        <f>IF(H1410&gt;0,IF(COUNTIF($A$2:A1410,A1410)&gt;1,0,1),0)</f>
        <v>0</v>
      </c>
    </row>
    <row r="1411" spans="1:13" ht="12.75" customHeight="1" x14ac:dyDescent="0.25">
      <c r="A1411"/>
      <c r="B1411"/>
      <c r="C1411"/>
      <c r="D1411"/>
      <c r="E1411"/>
      <c r="F1411"/>
      <c r="G1411" s="59"/>
      <c r="H1411" s="60"/>
      <c r="I1411" s="60"/>
      <c r="J1411"/>
      <c r="K1411"/>
      <c r="M1411" s="52">
        <f>IF(H1411&gt;0,IF(COUNTIF($A$2:A1411,A1411)&gt;1,0,1),0)</f>
        <v>0</v>
      </c>
    </row>
    <row r="1412" spans="1:13" ht="12.75" customHeight="1" x14ac:dyDescent="0.25">
      <c r="A1412"/>
      <c r="B1412"/>
      <c r="C1412"/>
      <c r="D1412"/>
      <c r="E1412"/>
      <c r="F1412"/>
      <c r="G1412" s="59"/>
      <c r="H1412" s="60"/>
      <c r="I1412" s="60"/>
      <c r="J1412"/>
      <c r="K1412"/>
      <c r="M1412" s="52">
        <f>IF(H1412&gt;0,IF(COUNTIF($A$2:A1412,A1412)&gt;1,0,1),0)</f>
        <v>0</v>
      </c>
    </row>
    <row r="1413" spans="1:13" ht="12.75" customHeight="1" x14ac:dyDescent="0.25">
      <c r="A1413"/>
      <c r="B1413"/>
      <c r="C1413"/>
      <c r="D1413"/>
      <c r="E1413"/>
      <c r="F1413"/>
      <c r="G1413" s="59"/>
      <c r="H1413" s="60"/>
      <c r="I1413" s="60"/>
      <c r="J1413"/>
      <c r="K1413"/>
      <c r="M1413" s="52">
        <f>IF(H1413&gt;0,IF(COUNTIF($A$2:A1413,A1413)&gt;1,0,1),0)</f>
        <v>0</v>
      </c>
    </row>
    <row r="1414" spans="1:13" ht="12.75" customHeight="1" x14ac:dyDescent="0.25">
      <c r="A1414"/>
      <c r="B1414"/>
      <c r="C1414"/>
      <c r="D1414"/>
      <c r="E1414"/>
      <c r="F1414"/>
      <c r="G1414" s="59"/>
      <c r="H1414" s="60"/>
      <c r="I1414" s="60"/>
      <c r="J1414" s="60"/>
      <c r="K1414"/>
      <c r="M1414" s="52">
        <f>IF(H1414&gt;0,IF(COUNTIF($A$2:A1414,A1414)&gt;1,0,1),0)</f>
        <v>0</v>
      </c>
    </row>
    <row r="1415" spans="1:13" ht="12.75" customHeight="1" x14ac:dyDescent="0.25">
      <c r="A1415"/>
      <c r="B1415"/>
      <c r="C1415"/>
      <c r="D1415"/>
      <c r="E1415"/>
      <c r="F1415"/>
      <c r="G1415" s="59"/>
      <c r="H1415" s="60"/>
      <c r="I1415" s="60"/>
      <c r="J1415"/>
      <c r="K1415"/>
      <c r="M1415" s="52">
        <f>IF(H1415&gt;0,IF(COUNTIF($A$2:A1415,A1415)&gt;1,0,1),0)</f>
        <v>0</v>
      </c>
    </row>
    <row r="1416" spans="1:13" ht="12.75" customHeight="1" x14ac:dyDescent="0.25">
      <c r="A1416"/>
      <c r="B1416"/>
      <c r="C1416"/>
      <c r="D1416"/>
      <c r="E1416"/>
      <c r="F1416"/>
      <c r="G1416" s="59"/>
      <c r="H1416" s="60"/>
      <c r="I1416" s="60"/>
      <c r="J1416"/>
      <c r="K1416"/>
      <c r="M1416" s="52">
        <f>IF(H1416&gt;0,IF(COUNTIF($A$2:A1416,A1416)&gt;1,0,1),0)</f>
        <v>0</v>
      </c>
    </row>
    <row r="1417" spans="1:13" ht="12.75" customHeight="1" x14ac:dyDescent="0.25">
      <c r="A1417"/>
      <c r="B1417"/>
      <c r="C1417"/>
      <c r="D1417"/>
      <c r="E1417"/>
      <c r="F1417"/>
      <c r="G1417" s="59"/>
      <c r="H1417" s="60"/>
      <c r="I1417" s="60"/>
      <c r="J1417"/>
      <c r="K1417"/>
      <c r="M1417" s="52">
        <f>IF(H1417&gt;0,IF(COUNTIF($A$2:A1417,A1417)&gt;1,0,1),0)</f>
        <v>0</v>
      </c>
    </row>
    <row r="1418" spans="1:13" ht="12.75" customHeight="1" x14ac:dyDescent="0.25">
      <c r="A1418"/>
      <c r="B1418"/>
      <c r="C1418"/>
      <c r="D1418"/>
      <c r="E1418"/>
      <c r="F1418"/>
      <c r="G1418" s="59"/>
      <c r="H1418" s="60"/>
      <c r="I1418" s="60"/>
      <c r="J1418"/>
      <c r="K1418"/>
      <c r="M1418" s="52">
        <f>IF(H1418&gt;0,IF(COUNTIF($A$2:A1418,A1418)&gt;1,0,1),0)</f>
        <v>0</v>
      </c>
    </row>
    <row r="1419" spans="1:13" ht="12.75" customHeight="1" x14ac:dyDescent="0.25">
      <c r="A1419"/>
      <c r="B1419"/>
      <c r="C1419"/>
      <c r="D1419"/>
      <c r="E1419"/>
      <c r="F1419"/>
      <c r="G1419" s="59"/>
      <c r="H1419" s="60"/>
      <c r="I1419" s="60"/>
      <c r="J1419"/>
      <c r="K1419"/>
      <c r="M1419" s="52">
        <f>IF(H1419&gt;0,IF(COUNTIF($A$2:A1419,A1419)&gt;1,0,1),0)</f>
        <v>0</v>
      </c>
    </row>
    <row r="1420" spans="1:13" ht="12.75" customHeight="1" x14ac:dyDescent="0.25">
      <c r="A1420"/>
      <c r="B1420"/>
      <c r="C1420"/>
      <c r="D1420"/>
      <c r="E1420"/>
      <c r="F1420"/>
      <c r="G1420" s="59"/>
      <c r="H1420" s="60"/>
      <c r="I1420" s="60"/>
      <c r="J1420"/>
      <c r="K1420"/>
      <c r="M1420" s="52">
        <f>IF(H1420&gt;0,IF(COUNTIF($A$2:A1420,A1420)&gt;1,0,1),0)</f>
        <v>0</v>
      </c>
    </row>
    <row r="1421" spans="1:13" ht="12.75" customHeight="1" x14ac:dyDescent="0.25">
      <c r="A1421"/>
      <c r="B1421"/>
      <c r="C1421"/>
      <c r="D1421"/>
      <c r="E1421"/>
      <c r="F1421"/>
      <c r="G1421" s="59"/>
      <c r="H1421" s="60"/>
      <c r="I1421" s="60"/>
      <c r="J1421"/>
      <c r="K1421"/>
      <c r="M1421" s="52">
        <f>IF(H1421&gt;0,IF(COUNTIF($A$2:A1421,A1421)&gt;1,0,1),0)</f>
        <v>0</v>
      </c>
    </row>
    <row r="1422" spans="1:13" ht="12.75" customHeight="1" x14ac:dyDescent="0.25">
      <c r="A1422"/>
      <c r="B1422"/>
      <c r="C1422"/>
      <c r="D1422"/>
      <c r="E1422"/>
      <c r="F1422"/>
      <c r="G1422" s="59"/>
      <c r="H1422" s="60"/>
      <c r="I1422" s="60"/>
      <c r="J1422"/>
      <c r="K1422"/>
      <c r="M1422" s="52">
        <f>IF(H1422&gt;0,IF(COUNTIF($A$2:A1422,A1422)&gt;1,0,1),0)</f>
        <v>0</v>
      </c>
    </row>
    <row r="1423" spans="1:13" ht="12.75" customHeight="1" x14ac:dyDescent="0.25">
      <c r="A1423"/>
      <c r="B1423"/>
      <c r="C1423"/>
      <c r="D1423"/>
      <c r="E1423"/>
      <c r="F1423"/>
      <c r="G1423" s="59"/>
      <c r="H1423" s="60"/>
      <c r="I1423" s="60"/>
      <c r="J1423"/>
      <c r="K1423"/>
      <c r="M1423" s="52">
        <f>IF(H1423&gt;0,IF(COUNTIF($A$2:A1423,A1423)&gt;1,0,1),0)</f>
        <v>0</v>
      </c>
    </row>
    <row r="1424" spans="1:13" ht="12.75" customHeight="1" x14ac:dyDescent="0.25">
      <c r="A1424"/>
      <c r="B1424"/>
      <c r="C1424"/>
      <c r="D1424"/>
      <c r="E1424"/>
      <c r="F1424"/>
      <c r="G1424" s="59"/>
      <c r="H1424" s="60"/>
      <c r="I1424" s="60"/>
      <c r="J1424"/>
      <c r="K1424"/>
      <c r="M1424" s="52">
        <f>IF(H1424&gt;0,IF(COUNTIF($A$2:A1424,A1424)&gt;1,0,1),0)</f>
        <v>0</v>
      </c>
    </row>
    <row r="1425" spans="1:13" ht="12.75" customHeight="1" x14ac:dyDescent="0.25">
      <c r="A1425"/>
      <c r="B1425"/>
      <c r="C1425"/>
      <c r="D1425"/>
      <c r="E1425"/>
      <c r="F1425"/>
      <c r="G1425" s="59"/>
      <c r="H1425" s="60"/>
      <c r="I1425" s="60"/>
      <c r="J1425"/>
      <c r="K1425"/>
      <c r="M1425" s="52">
        <f>IF(H1425&gt;0,IF(COUNTIF($A$2:A1425,A1425)&gt;1,0,1),0)</f>
        <v>0</v>
      </c>
    </row>
    <row r="1426" spans="1:13" ht="12.75" customHeight="1" x14ac:dyDescent="0.25">
      <c r="A1426"/>
      <c r="B1426"/>
      <c r="C1426"/>
      <c r="D1426"/>
      <c r="E1426"/>
      <c r="F1426"/>
      <c r="G1426" s="59"/>
      <c r="H1426" s="60"/>
      <c r="I1426" s="60"/>
      <c r="J1426"/>
      <c r="K1426"/>
      <c r="M1426" s="52">
        <f>IF(H1426&gt;0,IF(COUNTIF($A$2:A1426,A1426)&gt;1,0,1),0)</f>
        <v>0</v>
      </c>
    </row>
    <row r="1427" spans="1:13" ht="12.75" customHeight="1" x14ac:dyDescent="0.25">
      <c r="A1427"/>
      <c r="B1427"/>
      <c r="C1427"/>
      <c r="D1427"/>
      <c r="E1427"/>
      <c r="F1427"/>
      <c r="G1427" s="59"/>
      <c r="H1427" s="60"/>
      <c r="I1427" s="60"/>
      <c r="J1427"/>
      <c r="K1427"/>
      <c r="M1427" s="52">
        <f>IF(H1427&gt;0,IF(COUNTIF($A$2:A1427,A1427)&gt;1,0,1),0)</f>
        <v>0</v>
      </c>
    </row>
    <row r="1428" spans="1:13" ht="12.75" customHeight="1" x14ac:dyDescent="0.25">
      <c r="A1428"/>
      <c r="B1428"/>
      <c r="C1428"/>
      <c r="D1428"/>
      <c r="E1428"/>
      <c r="F1428"/>
      <c r="G1428" s="59"/>
      <c r="H1428" s="60"/>
      <c r="I1428" s="60"/>
      <c r="J1428"/>
      <c r="K1428"/>
      <c r="M1428" s="52">
        <f>IF(H1428&gt;0,IF(COUNTIF($A$2:A1428,A1428)&gt;1,0,1),0)</f>
        <v>0</v>
      </c>
    </row>
    <row r="1429" spans="1:13" ht="12.75" customHeight="1" x14ac:dyDescent="0.25">
      <c r="A1429"/>
      <c r="B1429"/>
      <c r="C1429"/>
      <c r="D1429"/>
      <c r="E1429"/>
      <c r="F1429"/>
      <c r="G1429" s="59"/>
      <c r="H1429" s="60"/>
      <c r="I1429" s="60"/>
      <c r="J1429"/>
      <c r="K1429"/>
      <c r="M1429" s="52">
        <f>IF(H1429&gt;0,IF(COUNTIF($A$2:A1429,A1429)&gt;1,0,1),0)</f>
        <v>0</v>
      </c>
    </row>
    <row r="1430" spans="1:13" ht="12.75" customHeight="1" x14ac:dyDescent="0.25">
      <c r="A1430"/>
      <c r="B1430"/>
      <c r="C1430"/>
      <c r="D1430"/>
      <c r="E1430"/>
      <c r="F1430"/>
      <c r="G1430" s="59"/>
      <c r="H1430" s="60"/>
      <c r="I1430" s="60"/>
      <c r="J1430"/>
      <c r="K1430"/>
      <c r="M1430" s="52">
        <f>IF(H1430&gt;0,IF(COUNTIF($A$2:A1430,A1430)&gt;1,0,1),0)</f>
        <v>0</v>
      </c>
    </row>
    <row r="1431" spans="1:13" ht="12.75" customHeight="1" x14ac:dyDescent="0.25">
      <c r="A1431"/>
      <c r="B1431"/>
      <c r="C1431"/>
      <c r="D1431"/>
      <c r="E1431"/>
      <c r="F1431"/>
      <c r="G1431" s="59"/>
      <c r="H1431" s="60"/>
      <c r="I1431" s="60"/>
      <c r="J1431"/>
      <c r="K1431"/>
      <c r="M1431" s="52">
        <f>IF(H1431&gt;0,IF(COUNTIF($A$2:A1431,A1431)&gt;1,0,1),0)</f>
        <v>0</v>
      </c>
    </row>
    <row r="1432" spans="1:13" ht="12.75" customHeight="1" x14ac:dyDescent="0.25">
      <c r="A1432"/>
      <c r="B1432"/>
      <c r="C1432"/>
      <c r="D1432"/>
      <c r="E1432"/>
      <c r="F1432"/>
      <c r="G1432" s="59"/>
      <c r="H1432" s="60"/>
      <c r="I1432" s="60"/>
      <c r="J1432"/>
      <c r="K1432"/>
      <c r="M1432" s="52">
        <f>IF(H1432&gt;0,IF(COUNTIF($A$2:A1432,A1432)&gt;1,0,1),0)</f>
        <v>0</v>
      </c>
    </row>
    <row r="1433" spans="1:13" ht="12.75" customHeight="1" x14ac:dyDescent="0.25">
      <c r="A1433"/>
      <c r="B1433"/>
      <c r="C1433"/>
      <c r="D1433"/>
      <c r="E1433"/>
      <c r="F1433"/>
      <c r="G1433" s="59"/>
      <c r="H1433" s="60"/>
      <c r="I1433" s="60"/>
      <c r="J1433"/>
      <c r="K1433"/>
      <c r="M1433" s="52">
        <f>IF(H1433&gt;0,IF(COUNTIF($A$2:A1433,A1433)&gt;1,0,1),0)</f>
        <v>0</v>
      </c>
    </row>
    <row r="1434" spans="1:13" ht="12.75" customHeight="1" x14ac:dyDescent="0.25">
      <c r="A1434"/>
      <c r="B1434"/>
      <c r="C1434"/>
      <c r="D1434"/>
      <c r="E1434"/>
      <c r="F1434"/>
      <c r="G1434" s="59"/>
      <c r="H1434" s="60"/>
      <c r="I1434" s="60"/>
      <c r="J1434"/>
      <c r="K1434"/>
      <c r="M1434" s="52">
        <f>IF(H1434&gt;0,IF(COUNTIF($A$2:A1434,A1434)&gt;1,0,1),0)</f>
        <v>0</v>
      </c>
    </row>
    <row r="1435" spans="1:13" ht="12.75" customHeight="1" x14ac:dyDescent="0.25">
      <c r="A1435"/>
      <c r="B1435"/>
      <c r="C1435"/>
      <c r="D1435"/>
      <c r="E1435"/>
      <c r="F1435"/>
      <c r="G1435" s="59"/>
      <c r="H1435" s="60"/>
      <c r="I1435" s="60"/>
      <c r="J1435"/>
      <c r="K1435"/>
      <c r="M1435" s="52">
        <f>IF(H1435&gt;0,IF(COUNTIF($A$2:A1435,A1435)&gt;1,0,1),0)</f>
        <v>0</v>
      </c>
    </row>
    <row r="1436" spans="1:13" ht="12.75" customHeight="1" x14ac:dyDescent="0.25">
      <c r="A1436"/>
      <c r="B1436"/>
      <c r="C1436"/>
      <c r="D1436"/>
      <c r="E1436"/>
      <c r="F1436"/>
      <c r="G1436" s="59"/>
      <c r="H1436" s="60"/>
      <c r="I1436" s="60"/>
      <c r="J1436"/>
      <c r="K1436"/>
      <c r="M1436" s="52">
        <f>IF(H1436&gt;0,IF(COUNTIF($A$2:A1436,A1436)&gt;1,0,1),0)</f>
        <v>0</v>
      </c>
    </row>
    <row r="1437" spans="1:13" ht="12.75" customHeight="1" x14ac:dyDescent="0.25">
      <c r="A1437"/>
      <c r="B1437"/>
      <c r="C1437"/>
      <c r="D1437"/>
      <c r="E1437"/>
      <c r="F1437"/>
      <c r="G1437" s="59"/>
      <c r="H1437" s="60"/>
      <c r="I1437" s="60"/>
      <c r="J1437"/>
      <c r="K1437"/>
      <c r="M1437" s="52">
        <f>IF(H1437&gt;0,IF(COUNTIF($A$2:A1437,A1437)&gt;1,0,1),0)</f>
        <v>0</v>
      </c>
    </row>
    <row r="1438" spans="1:13" ht="12.75" customHeight="1" x14ac:dyDescent="0.25">
      <c r="A1438"/>
      <c r="B1438"/>
      <c r="C1438"/>
      <c r="D1438"/>
      <c r="E1438"/>
      <c r="F1438"/>
      <c r="G1438" s="59"/>
      <c r="H1438" s="60"/>
      <c r="I1438" s="60"/>
      <c r="J1438"/>
      <c r="K1438"/>
      <c r="M1438" s="52">
        <f>IF(H1438&gt;0,IF(COUNTIF($A$2:A1438,A1438)&gt;1,0,1),0)</f>
        <v>0</v>
      </c>
    </row>
    <row r="1439" spans="1:13" ht="12.75" customHeight="1" x14ac:dyDescent="0.25">
      <c r="A1439"/>
      <c r="B1439"/>
      <c r="C1439"/>
      <c r="D1439"/>
      <c r="E1439"/>
      <c r="F1439"/>
      <c r="G1439" s="59"/>
      <c r="H1439" s="60"/>
      <c r="I1439" s="60"/>
      <c r="J1439"/>
      <c r="K1439"/>
      <c r="M1439" s="52">
        <f>IF(H1439&gt;0,IF(COUNTIF($A$2:A1439,A1439)&gt;1,0,1),0)</f>
        <v>0</v>
      </c>
    </row>
    <row r="1440" spans="1:13" ht="12.75" customHeight="1" x14ac:dyDescent="0.25">
      <c r="A1440"/>
      <c r="B1440"/>
      <c r="C1440"/>
      <c r="D1440"/>
      <c r="E1440"/>
      <c r="F1440"/>
      <c r="G1440" s="59"/>
      <c r="H1440" s="60"/>
      <c r="I1440" s="60"/>
      <c r="J1440"/>
      <c r="K1440"/>
      <c r="M1440" s="52">
        <f>IF(H1440&gt;0,IF(COUNTIF($A$2:A1440,A1440)&gt;1,0,1),0)</f>
        <v>0</v>
      </c>
    </row>
    <row r="1441" spans="1:13" ht="12.75" customHeight="1" x14ac:dyDescent="0.25">
      <c r="A1441"/>
      <c r="B1441"/>
      <c r="C1441"/>
      <c r="D1441"/>
      <c r="E1441"/>
      <c r="F1441"/>
      <c r="G1441" s="59"/>
      <c r="H1441" s="60"/>
      <c r="I1441" s="60"/>
      <c r="J1441"/>
      <c r="K1441"/>
      <c r="M1441" s="52">
        <f>IF(H1441&gt;0,IF(COUNTIF($A$2:A1441,A1441)&gt;1,0,1),0)</f>
        <v>0</v>
      </c>
    </row>
    <row r="1442" spans="1:13" ht="12.75" customHeight="1" x14ac:dyDescent="0.25">
      <c r="A1442"/>
      <c r="B1442"/>
      <c r="C1442"/>
      <c r="D1442"/>
      <c r="E1442"/>
      <c r="F1442"/>
      <c r="G1442" s="59"/>
      <c r="H1442" s="60"/>
      <c r="I1442" s="60"/>
      <c r="J1442"/>
      <c r="K1442"/>
      <c r="M1442" s="52">
        <f>IF(H1442&gt;0,IF(COUNTIF($A$2:A1442,A1442)&gt;1,0,1),0)</f>
        <v>0</v>
      </c>
    </row>
    <row r="1443" spans="1:13" ht="12.75" customHeight="1" x14ac:dyDescent="0.25">
      <c r="A1443"/>
      <c r="B1443"/>
      <c r="C1443"/>
      <c r="D1443"/>
      <c r="E1443"/>
      <c r="F1443"/>
      <c r="G1443" s="59"/>
      <c r="H1443" s="60"/>
      <c r="I1443" s="60"/>
      <c r="J1443"/>
      <c r="K1443"/>
      <c r="M1443" s="52">
        <f>IF(H1443&gt;0,IF(COUNTIF($A$2:A1443,A1443)&gt;1,0,1),0)</f>
        <v>0</v>
      </c>
    </row>
    <row r="1444" spans="1:13" ht="12.75" customHeight="1" x14ac:dyDescent="0.25">
      <c r="A1444"/>
      <c r="B1444"/>
      <c r="C1444"/>
      <c r="D1444"/>
      <c r="E1444"/>
      <c r="F1444"/>
      <c r="G1444" s="59"/>
      <c r="H1444" s="60"/>
      <c r="I1444" s="60"/>
      <c r="J1444"/>
      <c r="K1444"/>
      <c r="M1444" s="52">
        <f>IF(H1444&gt;0,IF(COUNTIF($A$2:A1444,A1444)&gt;1,0,1),0)</f>
        <v>0</v>
      </c>
    </row>
    <row r="1445" spans="1:13" ht="12.75" customHeight="1" x14ac:dyDescent="0.25">
      <c r="A1445"/>
      <c r="B1445"/>
      <c r="C1445"/>
      <c r="D1445"/>
      <c r="E1445"/>
      <c r="F1445"/>
      <c r="G1445" s="59"/>
      <c r="H1445" s="60"/>
      <c r="I1445" s="60"/>
      <c r="J1445"/>
      <c r="K1445"/>
      <c r="M1445" s="52">
        <f>IF(H1445&gt;0,IF(COUNTIF($A$2:A1445,A1445)&gt;1,0,1),0)</f>
        <v>0</v>
      </c>
    </row>
    <row r="1446" spans="1:13" ht="12.75" customHeight="1" x14ac:dyDescent="0.25">
      <c r="A1446"/>
      <c r="B1446"/>
      <c r="C1446"/>
      <c r="D1446"/>
      <c r="E1446"/>
      <c r="F1446"/>
      <c r="G1446" s="59"/>
      <c r="H1446" s="60"/>
      <c r="I1446" s="60"/>
      <c r="J1446"/>
      <c r="K1446"/>
      <c r="M1446" s="52">
        <f>IF(H1446&gt;0,IF(COUNTIF($A$2:A1446,A1446)&gt;1,0,1),0)</f>
        <v>0</v>
      </c>
    </row>
    <row r="1447" spans="1:13" ht="12.75" customHeight="1" x14ac:dyDescent="0.25">
      <c r="A1447"/>
      <c r="B1447"/>
      <c r="C1447"/>
      <c r="D1447"/>
      <c r="E1447"/>
      <c r="F1447"/>
      <c r="G1447" s="59"/>
      <c r="H1447" s="60"/>
      <c r="I1447" s="60"/>
      <c r="J1447"/>
      <c r="K1447"/>
      <c r="M1447" s="52">
        <f>IF(H1447&gt;0,IF(COUNTIF($A$2:A1447,A1447)&gt;1,0,1),0)</f>
        <v>0</v>
      </c>
    </row>
    <row r="1448" spans="1:13" ht="12.75" customHeight="1" x14ac:dyDescent="0.25">
      <c r="A1448"/>
      <c r="B1448"/>
      <c r="C1448"/>
      <c r="D1448"/>
      <c r="E1448"/>
      <c r="F1448"/>
      <c r="G1448" s="59"/>
      <c r="H1448" s="60"/>
      <c r="I1448" s="60"/>
      <c r="J1448"/>
      <c r="K1448"/>
      <c r="M1448" s="52">
        <f>IF(H1448&gt;0,IF(COUNTIF($A$2:A1448,A1448)&gt;1,0,1),0)</f>
        <v>0</v>
      </c>
    </row>
    <row r="1449" spans="1:13" ht="12.75" customHeight="1" x14ac:dyDescent="0.25">
      <c r="A1449"/>
      <c r="B1449"/>
      <c r="C1449"/>
      <c r="D1449"/>
      <c r="E1449"/>
      <c r="F1449"/>
      <c r="G1449" s="59"/>
      <c r="H1449" s="60"/>
      <c r="I1449" s="60"/>
      <c r="J1449"/>
      <c r="K1449"/>
      <c r="M1449" s="52">
        <f>IF(H1449&gt;0,IF(COUNTIF($A$2:A1449,A1449)&gt;1,0,1),0)</f>
        <v>0</v>
      </c>
    </row>
    <row r="1450" spans="1:13" ht="12.75" customHeight="1" x14ac:dyDescent="0.25">
      <c r="A1450"/>
      <c r="B1450"/>
      <c r="C1450"/>
      <c r="D1450"/>
      <c r="E1450"/>
      <c r="F1450"/>
      <c r="G1450" s="59"/>
      <c r="H1450" s="60"/>
      <c r="I1450" s="60"/>
      <c r="J1450"/>
      <c r="K1450"/>
      <c r="M1450" s="52">
        <f>IF(H1450&gt;0,IF(COUNTIF($A$2:A1450,A1450)&gt;1,0,1),0)</f>
        <v>0</v>
      </c>
    </row>
    <row r="1451" spans="1:13" ht="12.75" customHeight="1" x14ac:dyDescent="0.25">
      <c r="A1451"/>
      <c r="B1451"/>
      <c r="C1451"/>
      <c r="D1451"/>
      <c r="E1451"/>
      <c r="F1451"/>
      <c r="G1451" s="59"/>
      <c r="H1451" s="60"/>
      <c r="I1451" s="60"/>
      <c r="J1451"/>
      <c r="K1451"/>
      <c r="M1451" s="52">
        <f>IF(H1451&gt;0,IF(COUNTIF($A$2:A1451,A1451)&gt;1,0,1),0)</f>
        <v>0</v>
      </c>
    </row>
    <row r="1452" spans="1:13" ht="12.75" customHeight="1" x14ac:dyDescent="0.25">
      <c r="A1452"/>
      <c r="B1452"/>
      <c r="C1452"/>
      <c r="D1452"/>
      <c r="E1452"/>
      <c r="F1452"/>
      <c r="G1452" s="59"/>
      <c r="H1452" s="60"/>
      <c r="I1452" s="60"/>
      <c r="J1452"/>
      <c r="K1452"/>
      <c r="M1452" s="52">
        <f>IF(H1452&gt;0,IF(COUNTIF($A$2:A1452,A1452)&gt;1,0,1),0)</f>
        <v>0</v>
      </c>
    </row>
    <row r="1453" spans="1:13" ht="12.75" customHeight="1" x14ac:dyDescent="0.25">
      <c r="A1453"/>
      <c r="B1453"/>
      <c r="C1453"/>
      <c r="D1453"/>
      <c r="E1453"/>
      <c r="F1453"/>
      <c r="G1453" s="59"/>
      <c r="H1453" s="60"/>
      <c r="I1453" s="60"/>
      <c r="J1453"/>
      <c r="K1453"/>
      <c r="M1453" s="52">
        <f>IF(H1453&gt;0,IF(COUNTIF($A$2:A1453,A1453)&gt;1,0,1),0)</f>
        <v>0</v>
      </c>
    </row>
    <row r="1454" spans="1:13" ht="12.75" customHeight="1" x14ac:dyDescent="0.25">
      <c r="A1454"/>
      <c r="B1454"/>
      <c r="C1454"/>
      <c r="D1454"/>
      <c r="E1454"/>
      <c r="F1454"/>
      <c r="G1454" s="59"/>
      <c r="H1454" s="60"/>
      <c r="I1454" s="60"/>
      <c r="J1454"/>
      <c r="K1454"/>
      <c r="M1454" s="52">
        <f>IF(H1454&gt;0,IF(COUNTIF($A$2:A1454,A1454)&gt;1,0,1),0)</f>
        <v>0</v>
      </c>
    </row>
    <row r="1455" spans="1:13" ht="12.75" customHeight="1" x14ac:dyDescent="0.25">
      <c r="A1455"/>
      <c r="B1455"/>
      <c r="C1455"/>
      <c r="D1455"/>
      <c r="E1455"/>
      <c r="F1455"/>
      <c r="G1455" s="59"/>
      <c r="H1455" s="60"/>
      <c r="I1455" s="60"/>
      <c r="J1455"/>
      <c r="K1455"/>
      <c r="M1455" s="52">
        <f>IF(H1455&gt;0,IF(COUNTIF($A$2:A1455,A1455)&gt;1,0,1),0)</f>
        <v>0</v>
      </c>
    </row>
    <row r="1456" spans="1:13" ht="12.75" customHeight="1" x14ac:dyDescent="0.25">
      <c r="A1456"/>
      <c r="B1456"/>
      <c r="C1456"/>
      <c r="D1456"/>
      <c r="E1456"/>
      <c r="F1456"/>
      <c r="G1456" s="59"/>
      <c r="H1456" s="60"/>
      <c r="I1456" s="60"/>
      <c r="J1456"/>
      <c r="K1456"/>
      <c r="M1456" s="52">
        <f>IF(H1456&gt;0,IF(COUNTIF($A$2:A1456,A1456)&gt;1,0,1),0)</f>
        <v>0</v>
      </c>
    </row>
    <row r="1457" spans="1:13" ht="12.75" customHeight="1" x14ac:dyDescent="0.25">
      <c r="A1457"/>
      <c r="B1457"/>
      <c r="C1457"/>
      <c r="D1457"/>
      <c r="E1457"/>
      <c r="F1457"/>
      <c r="G1457" s="59"/>
      <c r="H1457" s="60"/>
      <c r="I1457" s="60"/>
      <c r="J1457"/>
      <c r="K1457"/>
      <c r="M1457" s="52">
        <f>IF(H1457&gt;0,IF(COUNTIF($A$2:A1457,A1457)&gt;1,0,1),0)</f>
        <v>0</v>
      </c>
    </row>
    <row r="1458" spans="1:13" ht="12.75" customHeight="1" x14ac:dyDescent="0.25">
      <c r="A1458"/>
      <c r="B1458"/>
      <c r="C1458"/>
      <c r="D1458"/>
      <c r="E1458"/>
      <c r="F1458"/>
      <c r="G1458" s="59"/>
      <c r="H1458" s="60"/>
      <c r="I1458" s="60"/>
      <c r="J1458"/>
      <c r="K1458"/>
      <c r="M1458" s="52">
        <f>IF(H1458&gt;0,IF(COUNTIF($A$2:A1458,A1458)&gt;1,0,1),0)</f>
        <v>0</v>
      </c>
    </row>
    <row r="1459" spans="1:13" ht="12.75" customHeight="1" x14ac:dyDescent="0.25">
      <c r="A1459"/>
      <c r="B1459"/>
      <c r="C1459"/>
      <c r="D1459"/>
      <c r="E1459"/>
      <c r="F1459"/>
      <c r="G1459" s="59"/>
      <c r="H1459" s="60"/>
      <c r="I1459" s="60"/>
      <c r="J1459"/>
      <c r="K1459"/>
      <c r="M1459" s="52">
        <f>IF(H1459&gt;0,IF(COUNTIF($A$2:A1459,A1459)&gt;1,0,1),0)</f>
        <v>0</v>
      </c>
    </row>
    <row r="1460" spans="1:13" ht="12.75" customHeight="1" x14ac:dyDescent="0.25">
      <c r="A1460"/>
      <c r="B1460"/>
      <c r="C1460"/>
      <c r="D1460"/>
      <c r="E1460"/>
      <c r="F1460"/>
      <c r="G1460" s="59"/>
      <c r="H1460" s="60"/>
      <c r="I1460" s="60"/>
      <c r="J1460"/>
      <c r="K1460"/>
      <c r="M1460" s="52">
        <f>IF(H1460&gt;0,IF(COUNTIF($A$2:A1460,A1460)&gt;1,0,1),0)</f>
        <v>0</v>
      </c>
    </row>
    <row r="1461" spans="1:13" ht="12.75" customHeight="1" x14ac:dyDescent="0.25">
      <c r="A1461"/>
      <c r="B1461"/>
      <c r="C1461"/>
      <c r="D1461"/>
      <c r="E1461"/>
      <c r="F1461"/>
      <c r="G1461" s="59"/>
      <c r="H1461" s="60"/>
      <c r="I1461" s="60"/>
      <c r="J1461"/>
      <c r="K1461"/>
      <c r="M1461" s="52">
        <f>IF(H1461&gt;0,IF(COUNTIF($A$2:A1461,A1461)&gt;1,0,1),0)</f>
        <v>0</v>
      </c>
    </row>
    <row r="1462" spans="1:13" ht="12.75" customHeight="1" x14ac:dyDescent="0.25">
      <c r="A1462"/>
      <c r="B1462"/>
      <c r="C1462"/>
      <c r="D1462"/>
      <c r="E1462"/>
      <c r="F1462"/>
      <c r="G1462" s="59"/>
      <c r="H1462" s="60"/>
      <c r="I1462" s="60"/>
      <c r="J1462"/>
      <c r="K1462"/>
      <c r="M1462" s="52">
        <f>IF(H1462&gt;0,IF(COUNTIF($A$2:A1462,A1462)&gt;1,0,1),0)</f>
        <v>0</v>
      </c>
    </row>
    <row r="1463" spans="1:13" ht="12.75" customHeight="1" x14ac:dyDescent="0.25">
      <c r="A1463"/>
      <c r="B1463"/>
      <c r="C1463"/>
      <c r="D1463"/>
      <c r="E1463"/>
      <c r="F1463"/>
      <c r="G1463" s="59"/>
      <c r="H1463" s="60"/>
      <c r="I1463" s="60"/>
      <c r="J1463"/>
      <c r="K1463"/>
      <c r="M1463" s="52">
        <f>IF(H1463&gt;0,IF(COUNTIF($A$2:A1463,A1463)&gt;1,0,1),0)</f>
        <v>0</v>
      </c>
    </row>
    <row r="1464" spans="1:13" ht="12.75" customHeight="1" x14ac:dyDescent="0.25">
      <c r="A1464"/>
      <c r="B1464"/>
      <c r="C1464"/>
      <c r="D1464"/>
      <c r="E1464"/>
      <c r="F1464"/>
      <c r="G1464" s="59"/>
      <c r="H1464" s="60"/>
      <c r="I1464" s="60"/>
      <c r="J1464"/>
      <c r="K1464"/>
      <c r="M1464" s="52">
        <f>IF(H1464&gt;0,IF(COUNTIF($A$2:A1464,A1464)&gt;1,0,1),0)</f>
        <v>0</v>
      </c>
    </row>
    <row r="1465" spans="1:13" ht="12.75" customHeight="1" x14ac:dyDescent="0.25">
      <c r="A1465"/>
      <c r="B1465"/>
      <c r="C1465"/>
      <c r="D1465"/>
      <c r="E1465"/>
      <c r="F1465"/>
      <c r="G1465" s="59"/>
      <c r="H1465" s="60"/>
      <c r="I1465" s="60"/>
      <c r="J1465"/>
      <c r="K1465"/>
      <c r="M1465" s="52">
        <f>IF(H1465&gt;0,IF(COUNTIF($A$2:A1465,A1465)&gt;1,0,1),0)</f>
        <v>0</v>
      </c>
    </row>
    <row r="1466" spans="1:13" ht="12.75" customHeight="1" x14ac:dyDescent="0.25">
      <c r="A1466"/>
      <c r="B1466"/>
      <c r="C1466"/>
      <c r="D1466"/>
      <c r="E1466"/>
      <c r="F1466"/>
      <c r="G1466" s="59"/>
      <c r="H1466" s="60"/>
      <c r="I1466" s="60"/>
      <c r="J1466"/>
      <c r="K1466"/>
      <c r="M1466" s="52">
        <f>IF(H1466&gt;0,IF(COUNTIF($A$2:A1466,A1466)&gt;1,0,1),0)</f>
        <v>0</v>
      </c>
    </row>
    <row r="1467" spans="1:13" ht="12.75" customHeight="1" x14ac:dyDescent="0.25">
      <c r="A1467"/>
      <c r="B1467"/>
      <c r="C1467"/>
      <c r="D1467"/>
      <c r="E1467"/>
      <c r="F1467"/>
      <c r="G1467" s="59"/>
      <c r="H1467" s="60"/>
      <c r="I1467" s="60"/>
      <c r="J1467"/>
      <c r="K1467"/>
      <c r="M1467" s="52">
        <f>IF(H1467&gt;0,IF(COUNTIF($A$2:A1467,A1467)&gt;1,0,1),0)</f>
        <v>0</v>
      </c>
    </row>
    <row r="1468" spans="1:13" ht="12.75" customHeight="1" x14ac:dyDescent="0.25">
      <c r="A1468"/>
      <c r="B1468"/>
      <c r="C1468"/>
      <c r="D1468"/>
      <c r="E1468"/>
      <c r="F1468"/>
      <c r="G1468" s="59"/>
      <c r="H1468" s="60"/>
      <c r="I1468" s="60"/>
      <c r="J1468"/>
      <c r="K1468"/>
      <c r="M1468" s="52">
        <f>IF(H1468&gt;0,IF(COUNTIF($A$2:A1468,A1468)&gt;1,0,1),0)</f>
        <v>0</v>
      </c>
    </row>
    <row r="1469" spans="1:13" ht="12.75" customHeight="1" x14ac:dyDescent="0.25">
      <c r="A1469"/>
      <c r="B1469"/>
      <c r="C1469"/>
      <c r="D1469"/>
      <c r="E1469"/>
      <c r="F1469"/>
      <c r="G1469" s="59"/>
      <c r="H1469" s="60"/>
      <c r="I1469" s="60"/>
      <c r="J1469"/>
      <c r="K1469"/>
      <c r="M1469" s="52">
        <f>IF(H1469&gt;0,IF(COUNTIF($A$2:A1469,A1469)&gt;1,0,1),0)</f>
        <v>0</v>
      </c>
    </row>
    <row r="1470" spans="1:13" ht="12.75" customHeight="1" x14ac:dyDescent="0.25">
      <c r="A1470"/>
      <c r="B1470"/>
      <c r="C1470"/>
      <c r="D1470"/>
      <c r="E1470"/>
      <c r="F1470"/>
      <c r="G1470" s="59"/>
      <c r="H1470" s="60"/>
      <c r="I1470" s="60"/>
      <c r="J1470"/>
      <c r="K1470"/>
      <c r="M1470" s="52">
        <f>IF(H1470&gt;0,IF(COUNTIF($A$2:A1470,A1470)&gt;1,0,1),0)</f>
        <v>0</v>
      </c>
    </row>
    <row r="1471" spans="1:13" ht="12.75" customHeight="1" x14ac:dyDescent="0.25">
      <c r="A1471"/>
      <c r="B1471"/>
      <c r="C1471"/>
      <c r="D1471"/>
      <c r="E1471"/>
      <c r="F1471"/>
      <c r="G1471" s="59"/>
      <c r="H1471" s="60"/>
      <c r="I1471" s="60"/>
      <c r="J1471"/>
      <c r="K1471"/>
      <c r="M1471" s="52">
        <f>IF(H1471&gt;0,IF(COUNTIF($A$2:A1471,A1471)&gt;1,0,1),0)</f>
        <v>0</v>
      </c>
    </row>
    <row r="1472" spans="1:13" ht="12.75" customHeight="1" x14ac:dyDescent="0.25">
      <c r="A1472"/>
      <c r="B1472"/>
      <c r="C1472"/>
      <c r="D1472"/>
      <c r="E1472"/>
      <c r="F1472"/>
      <c r="G1472" s="59"/>
      <c r="H1472" s="60"/>
      <c r="I1472" s="60"/>
      <c r="J1472"/>
      <c r="K1472"/>
      <c r="M1472" s="52">
        <f>IF(H1472&gt;0,IF(COUNTIF($A$2:A1472,A1472)&gt;1,0,1),0)</f>
        <v>0</v>
      </c>
    </row>
    <row r="1473" spans="1:13" ht="12.75" customHeight="1" x14ac:dyDescent="0.25">
      <c r="A1473"/>
      <c r="B1473"/>
      <c r="C1473"/>
      <c r="D1473"/>
      <c r="E1473"/>
      <c r="F1473"/>
      <c r="G1473" s="59"/>
      <c r="H1473" s="60"/>
      <c r="I1473" s="60"/>
      <c r="J1473"/>
      <c r="K1473"/>
      <c r="M1473" s="52">
        <f>IF(H1473&gt;0,IF(COUNTIF($A$2:A1473,A1473)&gt;1,0,1),0)</f>
        <v>0</v>
      </c>
    </row>
    <row r="1474" spans="1:13" ht="12.75" customHeight="1" x14ac:dyDescent="0.25">
      <c r="A1474"/>
      <c r="B1474"/>
      <c r="C1474"/>
      <c r="D1474"/>
      <c r="E1474"/>
      <c r="F1474"/>
      <c r="G1474" s="59"/>
      <c r="H1474" s="60"/>
      <c r="I1474" s="60"/>
      <c r="J1474"/>
      <c r="K1474"/>
      <c r="M1474" s="52">
        <f>IF(H1474&gt;0,IF(COUNTIF($A$2:A1474,A1474)&gt;1,0,1),0)</f>
        <v>0</v>
      </c>
    </row>
    <row r="1475" spans="1:13" ht="12.75" customHeight="1" x14ac:dyDescent="0.25">
      <c r="A1475"/>
      <c r="B1475"/>
      <c r="C1475"/>
      <c r="D1475"/>
      <c r="E1475"/>
      <c r="F1475"/>
      <c r="G1475" s="59"/>
      <c r="H1475" s="60"/>
      <c r="I1475" s="60"/>
      <c r="J1475"/>
      <c r="K1475"/>
      <c r="M1475" s="52">
        <f>IF(H1475&gt;0,IF(COUNTIF($A$2:A1475,A1475)&gt;1,0,1),0)</f>
        <v>0</v>
      </c>
    </row>
    <row r="1476" spans="1:13" ht="12.75" customHeight="1" x14ac:dyDescent="0.25">
      <c r="A1476"/>
      <c r="B1476"/>
      <c r="C1476"/>
      <c r="D1476"/>
      <c r="E1476"/>
      <c r="F1476"/>
      <c r="G1476" s="59"/>
      <c r="H1476" s="60"/>
      <c r="I1476" s="60"/>
      <c r="J1476"/>
      <c r="K1476"/>
      <c r="M1476" s="52">
        <f>IF(H1476&gt;0,IF(COUNTIF($A$2:A1476,A1476)&gt;1,0,1),0)</f>
        <v>0</v>
      </c>
    </row>
    <row r="1477" spans="1:13" ht="12.75" customHeight="1" x14ac:dyDescent="0.25">
      <c r="A1477"/>
      <c r="B1477"/>
      <c r="C1477"/>
      <c r="D1477"/>
      <c r="E1477"/>
      <c r="F1477"/>
      <c r="G1477" s="59"/>
      <c r="H1477" s="60"/>
      <c r="I1477" s="60"/>
      <c r="J1477"/>
      <c r="K1477"/>
      <c r="M1477" s="52">
        <f>IF(H1477&gt;0,IF(COUNTIF($A$2:A1477,A1477)&gt;1,0,1),0)</f>
        <v>0</v>
      </c>
    </row>
    <row r="1478" spans="1:13" ht="12.75" customHeight="1" x14ac:dyDescent="0.25">
      <c r="A1478"/>
      <c r="B1478"/>
      <c r="C1478"/>
      <c r="D1478"/>
      <c r="E1478"/>
      <c r="F1478"/>
      <c r="G1478" s="59"/>
      <c r="H1478" s="60"/>
      <c r="I1478" s="60"/>
      <c r="J1478"/>
      <c r="K1478"/>
      <c r="M1478" s="52">
        <f>IF(H1478&gt;0,IF(COUNTIF($A$2:A1478,A1478)&gt;1,0,1),0)</f>
        <v>0</v>
      </c>
    </row>
    <row r="1479" spans="1:13" ht="12.75" customHeight="1" x14ac:dyDescent="0.25">
      <c r="A1479"/>
      <c r="B1479"/>
      <c r="C1479"/>
      <c r="D1479"/>
      <c r="E1479"/>
      <c r="F1479"/>
      <c r="G1479" s="59"/>
      <c r="H1479" s="60"/>
      <c r="I1479" s="60"/>
      <c r="J1479"/>
      <c r="K1479"/>
      <c r="M1479" s="52">
        <f>IF(H1479&gt;0,IF(COUNTIF($A$2:A1479,A1479)&gt;1,0,1),0)</f>
        <v>0</v>
      </c>
    </row>
    <row r="1480" spans="1:13" ht="12.75" customHeight="1" x14ac:dyDescent="0.25">
      <c r="A1480"/>
      <c r="B1480"/>
      <c r="C1480"/>
      <c r="D1480"/>
      <c r="E1480"/>
      <c r="F1480"/>
      <c r="G1480" s="59"/>
      <c r="H1480" s="60"/>
      <c r="I1480" s="60"/>
      <c r="J1480"/>
      <c r="K1480"/>
      <c r="M1480" s="52">
        <f>IF(H1480&gt;0,IF(COUNTIF($A$2:A1480,A1480)&gt;1,0,1),0)</f>
        <v>0</v>
      </c>
    </row>
    <row r="1481" spans="1:13" ht="12.75" customHeight="1" x14ac:dyDescent="0.25">
      <c r="A1481"/>
      <c r="B1481"/>
      <c r="C1481"/>
      <c r="D1481"/>
      <c r="E1481"/>
      <c r="F1481"/>
      <c r="G1481" s="59"/>
      <c r="H1481" s="60"/>
      <c r="I1481" s="60"/>
      <c r="J1481"/>
      <c r="K1481"/>
      <c r="M1481" s="52">
        <f>IF(H1481&gt;0,IF(COUNTIF($A$2:A1481,A1481)&gt;1,0,1),0)</f>
        <v>0</v>
      </c>
    </row>
    <row r="1482" spans="1:13" ht="12.75" customHeight="1" x14ac:dyDescent="0.25">
      <c r="A1482"/>
      <c r="B1482"/>
      <c r="C1482"/>
      <c r="D1482"/>
      <c r="E1482"/>
      <c r="F1482"/>
      <c r="G1482" s="59"/>
      <c r="H1482" s="60"/>
      <c r="I1482" s="60"/>
      <c r="J1482"/>
      <c r="K1482"/>
      <c r="M1482" s="52">
        <f>IF(H1482&gt;0,IF(COUNTIF($A$2:A1482,A1482)&gt;1,0,1),0)</f>
        <v>0</v>
      </c>
    </row>
    <row r="1483" spans="1:13" ht="12.75" customHeight="1" x14ac:dyDescent="0.25">
      <c r="A1483"/>
      <c r="B1483"/>
      <c r="C1483"/>
      <c r="D1483"/>
      <c r="E1483"/>
      <c r="F1483"/>
      <c r="G1483" s="59"/>
      <c r="H1483" s="60"/>
      <c r="I1483" s="60"/>
      <c r="J1483"/>
      <c r="K1483"/>
      <c r="M1483" s="52">
        <f>IF(H1483&gt;0,IF(COUNTIF($A$2:A1483,A1483)&gt;1,0,1),0)</f>
        <v>0</v>
      </c>
    </row>
    <row r="1484" spans="1:13" ht="12.75" customHeight="1" x14ac:dyDescent="0.25">
      <c r="A1484"/>
      <c r="B1484"/>
      <c r="C1484"/>
      <c r="D1484"/>
      <c r="E1484"/>
      <c r="F1484"/>
      <c r="G1484" s="59"/>
      <c r="H1484" s="60"/>
      <c r="I1484" s="60"/>
      <c r="J1484"/>
      <c r="K1484"/>
      <c r="M1484" s="52">
        <f>IF(H1484&gt;0,IF(COUNTIF($A$2:A1484,A1484)&gt;1,0,1),0)</f>
        <v>0</v>
      </c>
    </row>
    <row r="1485" spans="1:13" ht="12.75" customHeight="1" x14ac:dyDescent="0.25">
      <c r="A1485"/>
      <c r="B1485"/>
      <c r="C1485"/>
      <c r="D1485"/>
      <c r="E1485"/>
      <c r="F1485"/>
      <c r="G1485" s="59"/>
      <c r="H1485" s="60"/>
      <c r="I1485" s="60"/>
      <c r="J1485"/>
      <c r="K1485"/>
      <c r="M1485" s="52">
        <f>IF(H1485&gt;0,IF(COUNTIF($A$2:A1485,A1485)&gt;1,0,1),0)</f>
        <v>0</v>
      </c>
    </row>
    <row r="1486" spans="1:13" ht="12.75" customHeight="1" x14ac:dyDescent="0.25">
      <c r="A1486"/>
      <c r="B1486"/>
      <c r="C1486"/>
      <c r="D1486"/>
      <c r="E1486"/>
      <c r="F1486"/>
      <c r="G1486" s="59"/>
      <c r="H1486" s="60"/>
      <c r="I1486" s="60"/>
      <c r="J1486"/>
      <c r="K1486"/>
      <c r="M1486" s="52">
        <f>IF(H1486&gt;0,IF(COUNTIF($A$2:A1486,A1486)&gt;1,0,1),0)</f>
        <v>0</v>
      </c>
    </row>
    <row r="1487" spans="1:13" ht="12.75" customHeight="1" x14ac:dyDescent="0.25">
      <c r="A1487"/>
      <c r="B1487"/>
      <c r="C1487"/>
      <c r="D1487"/>
      <c r="E1487"/>
      <c r="F1487"/>
      <c r="G1487" s="59"/>
      <c r="H1487" s="60"/>
      <c r="I1487" s="60"/>
      <c r="J1487"/>
      <c r="K1487"/>
      <c r="M1487" s="52">
        <f>IF(H1487&gt;0,IF(COUNTIF($A$2:A1487,A1487)&gt;1,0,1),0)</f>
        <v>0</v>
      </c>
    </row>
    <row r="1488" spans="1:13" ht="12.75" customHeight="1" x14ac:dyDescent="0.25">
      <c r="A1488"/>
      <c r="B1488"/>
      <c r="C1488"/>
      <c r="D1488"/>
      <c r="E1488"/>
      <c r="F1488"/>
      <c r="G1488" s="59"/>
      <c r="H1488" s="60"/>
      <c r="I1488" s="60"/>
      <c r="J1488"/>
      <c r="K1488"/>
      <c r="M1488" s="52">
        <f>IF(H1488&gt;0,IF(COUNTIF($A$2:A1488,A1488)&gt;1,0,1),0)</f>
        <v>0</v>
      </c>
    </row>
    <row r="1489" spans="1:13" ht="12.75" customHeight="1" x14ac:dyDescent="0.25">
      <c r="A1489"/>
      <c r="B1489"/>
      <c r="C1489"/>
      <c r="D1489"/>
      <c r="E1489"/>
      <c r="F1489"/>
      <c r="G1489" s="59"/>
      <c r="H1489" s="60"/>
      <c r="I1489" s="60"/>
      <c r="J1489"/>
      <c r="K1489"/>
      <c r="M1489" s="52">
        <f>IF(H1489&gt;0,IF(COUNTIF($A$2:A1489,A1489)&gt;1,0,1),0)</f>
        <v>0</v>
      </c>
    </row>
    <row r="1490" spans="1:13" ht="12.75" customHeight="1" x14ac:dyDescent="0.25">
      <c r="A1490"/>
      <c r="B1490"/>
      <c r="C1490"/>
      <c r="D1490"/>
      <c r="E1490"/>
      <c r="F1490"/>
      <c r="G1490" s="59"/>
      <c r="H1490" s="60"/>
      <c r="I1490" s="60"/>
      <c r="J1490"/>
      <c r="K1490"/>
      <c r="M1490" s="52">
        <f>IF(H1490&gt;0,IF(COUNTIF($A$2:A1490,A1490)&gt;1,0,1),0)</f>
        <v>0</v>
      </c>
    </row>
    <row r="1491" spans="1:13" ht="12.75" customHeight="1" x14ac:dyDescent="0.25">
      <c r="A1491"/>
      <c r="B1491"/>
      <c r="C1491"/>
      <c r="D1491"/>
      <c r="E1491"/>
      <c r="F1491"/>
      <c r="G1491" s="59"/>
      <c r="H1491" s="60"/>
      <c r="I1491" s="60"/>
      <c r="J1491"/>
      <c r="K1491"/>
      <c r="M1491" s="52">
        <f>IF(H1491&gt;0,IF(COUNTIF($A$2:A1491,A1491)&gt;1,0,1),0)</f>
        <v>0</v>
      </c>
    </row>
    <row r="1492" spans="1:13" ht="12.75" customHeight="1" x14ac:dyDescent="0.25">
      <c r="A1492"/>
      <c r="B1492"/>
      <c r="C1492"/>
      <c r="D1492"/>
      <c r="E1492"/>
      <c r="F1492"/>
      <c r="G1492" s="59"/>
      <c r="H1492" s="60"/>
      <c r="I1492" s="60"/>
      <c r="J1492"/>
      <c r="K1492"/>
      <c r="M1492" s="52">
        <f>IF(H1492&gt;0,IF(COUNTIF($A$2:A1492,A1492)&gt;1,0,1),0)</f>
        <v>0</v>
      </c>
    </row>
    <row r="1493" spans="1:13" ht="12.75" customHeight="1" x14ac:dyDescent="0.25">
      <c r="A1493"/>
      <c r="B1493"/>
      <c r="C1493"/>
      <c r="D1493"/>
      <c r="E1493"/>
      <c r="F1493"/>
      <c r="G1493" s="59"/>
      <c r="H1493" s="60"/>
      <c r="I1493" s="60"/>
      <c r="J1493"/>
      <c r="K1493"/>
      <c r="M1493" s="52">
        <f>IF(H1493&gt;0,IF(COUNTIF($A$2:A1493,A1493)&gt;1,0,1),0)</f>
        <v>0</v>
      </c>
    </row>
    <row r="1494" spans="1:13" ht="12.75" customHeight="1" x14ac:dyDescent="0.25">
      <c r="A1494"/>
      <c r="B1494"/>
      <c r="C1494"/>
      <c r="D1494"/>
      <c r="E1494"/>
      <c r="F1494"/>
      <c r="G1494" s="59"/>
      <c r="H1494" s="60"/>
      <c r="I1494" s="60"/>
      <c r="J1494"/>
      <c r="K1494"/>
      <c r="M1494" s="52">
        <f>IF(H1494&gt;0,IF(COUNTIF($A$2:A1494,A1494)&gt;1,0,1),0)</f>
        <v>0</v>
      </c>
    </row>
    <row r="1495" spans="1:13" ht="12.75" customHeight="1" x14ac:dyDescent="0.25">
      <c r="A1495"/>
      <c r="B1495"/>
      <c r="C1495"/>
      <c r="D1495"/>
      <c r="E1495"/>
      <c r="F1495"/>
      <c r="G1495" s="59"/>
      <c r="H1495" s="60"/>
      <c r="I1495" s="60"/>
      <c r="J1495"/>
      <c r="K1495"/>
      <c r="M1495" s="52">
        <f>IF(H1495&gt;0,IF(COUNTIF($A$2:A1495,A1495)&gt;1,0,1),0)</f>
        <v>0</v>
      </c>
    </row>
    <row r="1496" spans="1:13" ht="12.75" customHeight="1" x14ac:dyDescent="0.25">
      <c r="A1496"/>
      <c r="B1496"/>
      <c r="C1496"/>
      <c r="D1496"/>
      <c r="E1496"/>
      <c r="F1496"/>
      <c r="G1496" s="59"/>
      <c r="H1496" s="60"/>
      <c r="I1496" s="60"/>
      <c r="J1496"/>
      <c r="K1496"/>
      <c r="M1496" s="52">
        <f>IF(H1496&gt;0,IF(COUNTIF($A$2:A1496,A1496)&gt;1,0,1),0)</f>
        <v>0</v>
      </c>
    </row>
    <row r="1497" spans="1:13" ht="12.75" customHeight="1" x14ac:dyDescent="0.25">
      <c r="A1497"/>
      <c r="B1497"/>
      <c r="C1497"/>
      <c r="D1497"/>
      <c r="E1497"/>
      <c r="F1497"/>
      <c r="G1497" s="59"/>
      <c r="H1497" s="60"/>
      <c r="I1497" s="60"/>
      <c r="J1497"/>
      <c r="K1497"/>
      <c r="M1497" s="52">
        <f>IF(H1497&gt;0,IF(COUNTIF($A$2:A1497,A1497)&gt;1,0,1),0)</f>
        <v>0</v>
      </c>
    </row>
    <row r="1498" spans="1:13" ht="12.75" customHeight="1" x14ac:dyDescent="0.25">
      <c r="A1498"/>
      <c r="B1498"/>
      <c r="C1498"/>
      <c r="D1498"/>
      <c r="E1498"/>
      <c r="F1498"/>
      <c r="G1498" s="59"/>
      <c r="H1498" s="60"/>
      <c r="I1498" s="60"/>
      <c r="J1498"/>
      <c r="K1498"/>
      <c r="M1498" s="52">
        <f>IF(H1498&gt;0,IF(COUNTIF($A$2:A1498,A1498)&gt;1,0,1),0)</f>
        <v>0</v>
      </c>
    </row>
    <row r="1499" spans="1:13" ht="12.75" customHeight="1" x14ac:dyDescent="0.25">
      <c r="A1499"/>
      <c r="B1499"/>
      <c r="C1499"/>
      <c r="D1499"/>
      <c r="E1499"/>
      <c r="F1499"/>
      <c r="G1499" s="59"/>
      <c r="H1499" s="60"/>
      <c r="I1499" s="60"/>
      <c r="J1499"/>
      <c r="K1499"/>
      <c r="M1499" s="52">
        <f>IF(H1499&gt;0,IF(COUNTIF($A$2:A1499,A1499)&gt;1,0,1),0)</f>
        <v>0</v>
      </c>
    </row>
    <row r="1500" spans="1:13" ht="12.75" customHeight="1" x14ac:dyDescent="0.25">
      <c r="A1500"/>
      <c r="B1500"/>
      <c r="C1500"/>
      <c r="D1500"/>
      <c r="E1500"/>
      <c r="F1500"/>
      <c r="G1500" s="59"/>
      <c r="H1500" s="60"/>
      <c r="I1500" s="60"/>
      <c r="J1500"/>
      <c r="K1500"/>
      <c r="M1500" s="52">
        <f>IF(H1500&gt;0,IF(COUNTIF($A$2:A1500,A1500)&gt;1,0,1),0)</f>
        <v>0</v>
      </c>
    </row>
    <row r="1501" spans="1:13" ht="12.75" customHeight="1" x14ac:dyDescent="0.25">
      <c r="A1501"/>
      <c r="B1501"/>
      <c r="C1501"/>
      <c r="D1501"/>
      <c r="E1501"/>
      <c r="F1501"/>
      <c r="G1501" s="59"/>
      <c r="H1501" s="60"/>
      <c r="I1501" s="60"/>
      <c r="J1501"/>
      <c r="K1501"/>
      <c r="M1501" s="52">
        <f>IF(H1501&gt;0,IF(COUNTIF($A$2:A1501,A1501)&gt;1,0,1),0)</f>
        <v>0</v>
      </c>
    </row>
    <row r="1502" spans="1:13" ht="12.75" customHeight="1" x14ac:dyDescent="0.25">
      <c r="A1502"/>
      <c r="B1502"/>
      <c r="C1502"/>
      <c r="D1502"/>
      <c r="E1502"/>
      <c r="F1502"/>
      <c r="G1502" s="59"/>
      <c r="H1502" s="60"/>
      <c r="I1502" s="60"/>
      <c r="J1502"/>
      <c r="K1502"/>
      <c r="M1502" s="52">
        <f>IF(H1502&gt;0,IF(COUNTIF($A$2:A1502,A1502)&gt;1,0,1),0)</f>
        <v>0</v>
      </c>
    </row>
    <row r="1503" spans="1:13" ht="12.75" customHeight="1" x14ac:dyDescent="0.25">
      <c r="A1503"/>
      <c r="B1503"/>
      <c r="C1503"/>
      <c r="D1503"/>
      <c r="E1503"/>
      <c r="F1503"/>
      <c r="G1503" s="59"/>
      <c r="H1503" s="60"/>
      <c r="I1503" s="60"/>
      <c r="J1503"/>
      <c r="K1503"/>
      <c r="M1503" s="52">
        <f>IF(H1503&gt;0,IF(COUNTIF($A$2:A1503,A1503)&gt;1,0,1),0)</f>
        <v>0</v>
      </c>
    </row>
    <row r="1504" spans="1:13" ht="12.75" customHeight="1" x14ac:dyDescent="0.25">
      <c r="A1504"/>
      <c r="B1504"/>
      <c r="C1504"/>
      <c r="D1504"/>
      <c r="E1504"/>
      <c r="F1504"/>
      <c r="G1504" s="59"/>
      <c r="H1504" s="60"/>
      <c r="I1504" s="60"/>
      <c r="J1504"/>
      <c r="K1504"/>
      <c r="M1504" s="52">
        <f>IF(H1504&gt;0,IF(COUNTIF($A$2:A1504,A1504)&gt;1,0,1),0)</f>
        <v>0</v>
      </c>
    </row>
    <row r="1505" spans="1:13" ht="12.75" customHeight="1" x14ac:dyDescent="0.25">
      <c r="A1505"/>
      <c r="B1505"/>
      <c r="C1505"/>
      <c r="D1505"/>
      <c r="E1505"/>
      <c r="F1505"/>
      <c r="G1505" s="59"/>
      <c r="H1505" s="60"/>
      <c r="I1505" s="60"/>
      <c r="J1505"/>
      <c r="K1505"/>
      <c r="M1505" s="52">
        <f>IF(H1505&gt;0,IF(COUNTIF($A$2:A1505,A1505)&gt;1,0,1),0)</f>
        <v>0</v>
      </c>
    </row>
    <row r="1506" spans="1:13" ht="12.75" customHeight="1" x14ac:dyDescent="0.25">
      <c r="A1506"/>
      <c r="B1506"/>
      <c r="C1506"/>
      <c r="D1506"/>
      <c r="E1506"/>
      <c r="F1506"/>
      <c r="G1506" s="59"/>
      <c r="H1506" s="60"/>
      <c r="I1506" s="60"/>
      <c r="J1506"/>
      <c r="K1506"/>
      <c r="M1506" s="52">
        <f>IF(H1506&gt;0,IF(COUNTIF($A$2:A1506,A1506)&gt;1,0,1),0)</f>
        <v>0</v>
      </c>
    </row>
    <row r="1507" spans="1:13" ht="12.75" customHeight="1" x14ac:dyDescent="0.25">
      <c r="A1507"/>
      <c r="B1507"/>
      <c r="C1507"/>
      <c r="D1507"/>
      <c r="E1507"/>
      <c r="F1507"/>
      <c r="G1507" s="59"/>
      <c r="H1507" s="60"/>
      <c r="I1507" s="60"/>
      <c r="J1507"/>
      <c r="K1507"/>
      <c r="M1507" s="52">
        <f>IF(H1507&gt;0,IF(COUNTIF($A$2:A1507,A1507)&gt;1,0,1),0)</f>
        <v>0</v>
      </c>
    </row>
    <row r="1508" spans="1:13" ht="12.75" customHeight="1" x14ac:dyDescent="0.25">
      <c r="A1508"/>
      <c r="B1508"/>
      <c r="C1508"/>
      <c r="D1508"/>
      <c r="E1508"/>
      <c r="F1508"/>
      <c r="G1508" s="59"/>
      <c r="H1508" s="60"/>
      <c r="I1508" s="60"/>
      <c r="J1508"/>
      <c r="K1508"/>
      <c r="M1508" s="52">
        <f>IF(H1508&gt;0,IF(COUNTIF($A$2:A1508,A1508)&gt;1,0,1),0)</f>
        <v>0</v>
      </c>
    </row>
    <row r="1509" spans="1:13" ht="12.75" customHeight="1" x14ac:dyDescent="0.25">
      <c r="A1509"/>
      <c r="B1509"/>
      <c r="C1509"/>
      <c r="D1509"/>
      <c r="E1509"/>
      <c r="F1509"/>
      <c r="G1509" s="59"/>
      <c r="H1509" s="60"/>
      <c r="I1509" s="60"/>
      <c r="J1509"/>
      <c r="K1509"/>
      <c r="M1509" s="52">
        <f>IF(H1509&gt;0,IF(COUNTIF($A$2:A1509,A1509)&gt;1,0,1),0)</f>
        <v>0</v>
      </c>
    </row>
    <row r="1510" spans="1:13" ht="12.75" customHeight="1" x14ac:dyDescent="0.25">
      <c r="A1510"/>
      <c r="B1510"/>
      <c r="C1510"/>
      <c r="D1510"/>
      <c r="E1510"/>
      <c r="F1510"/>
      <c r="G1510" s="59"/>
      <c r="H1510" s="60"/>
      <c r="I1510" s="60"/>
      <c r="J1510"/>
      <c r="K1510"/>
      <c r="M1510" s="52">
        <f>IF(H1510&gt;0,IF(COUNTIF($A$2:A1510,A1510)&gt;1,0,1),0)</f>
        <v>0</v>
      </c>
    </row>
    <row r="1511" spans="1:13" ht="12.75" customHeight="1" x14ac:dyDescent="0.25">
      <c r="A1511"/>
      <c r="B1511"/>
      <c r="C1511"/>
      <c r="D1511"/>
      <c r="E1511"/>
      <c r="F1511"/>
      <c r="G1511" s="59"/>
      <c r="H1511" s="60"/>
      <c r="I1511" s="60"/>
      <c r="J1511"/>
      <c r="K1511"/>
      <c r="M1511" s="52">
        <f>IF(H1511&gt;0,IF(COUNTIF($A$2:A1511,A1511)&gt;1,0,1),0)</f>
        <v>0</v>
      </c>
    </row>
    <row r="1512" spans="1:13" ht="12.75" customHeight="1" x14ac:dyDescent="0.25">
      <c r="A1512"/>
      <c r="B1512"/>
      <c r="C1512"/>
      <c r="D1512"/>
      <c r="E1512"/>
      <c r="F1512"/>
      <c r="G1512" s="59"/>
      <c r="H1512" s="60"/>
      <c r="I1512" s="60"/>
      <c r="J1512"/>
      <c r="K1512"/>
      <c r="M1512" s="52">
        <f>IF(H1512&gt;0,IF(COUNTIF($A$2:A1512,A1512)&gt;1,0,1),0)</f>
        <v>0</v>
      </c>
    </row>
    <row r="1513" spans="1:13" ht="12.75" customHeight="1" x14ac:dyDescent="0.25">
      <c r="A1513"/>
      <c r="B1513"/>
      <c r="C1513"/>
      <c r="D1513"/>
      <c r="E1513"/>
      <c r="F1513"/>
      <c r="G1513" s="59"/>
      <c r="H1513" s="60"/>
      <c r="I1513" s="60"/>
      <c r="J1513"/>
      <c r="K1513"/>
      <c r="M1513" s="52">
        <f>IF(H1513&gt;0,IF(COUNTIF($A$2:A1513,A1513)&gt;1,0,1),0)</f>
        <v>0</v>
      </c>
    </row>
    <row r="1514" spans="1:13" ht="12.75" customHeight="1" x14ac:dyDescent="0.25">
      <c r="A1514"/>
      <c r="B1514"/>
      <c r="C1514"/>
      <c r="D1514"/>
      <c r="E1514"/>
      <c r="F1514"/>
      <c r="G1514" s="59"/>
      <c r="H1514" s="60"/>
      <c r="I1514" s="60"/>
      <c r="J1514"/>
      <c r="K1514"/>
      <c r="M1514" s="52">
        <f>IF(H1514&gt;0,IF(COUNTIF($A$2:A1514,A1514)&gt;1,0,1),0)</f>
        <v>0</v>
      </c>
    </row>
    <row r="1515" spans="1:13" ht="12.75" customHeight="1" x14ac:dyDescent="0.25">
      <c r="A1515"/>
      <c r="B1515"/>
      <c r="C1515"/>
      <c r="D1515"/>
      <c r="E1515"/>
      <c r="F1515"/>
      <c r="G1515" s="59"/>
      <c r="H1515" s="60"/>
      <c r="I1515" s="60"/>
      <c r="J1515"/>
      <c r="K1515"/>
      <c r="M1515" s="52">
        <f>IF(H1515&gt;0,IF(COUNTIF($A$2:A1515,A1515)&gt;1,0,1),0)</f>
        <v>0</v>
      </c>
    </row>
    <row r="1516" spans="1:13" ht="12.75" customHeight="1" x14ac:dyDescent="0.25">
      <c r="A1516"/>
      <c r="B1516"/>
      <c r="C1516"/>
      <c r="D1516"/>
      <c r="E1516"/>
      <c r="F1516"/>
      <c r="G1516" s="59"/>
      <c r="H1516" s="60"/>
      <c r="I1516" s="60"/>
      <c r="J1516"/>
      <c r="K1516"/>
      <c r="M1516" s="52">
        <f>IF(H1516&gt;0,IF(COUNTIF($A$2:A1516,A1516)&gt;1,0,1),0)</f>
        <v>0</v>
      </c>
    </row>
    <row r="1517" spans="1:13" ht="12.75" customHeight="1" x14ac:dyDescent="0.25">
      <c r="A1517"/>
      <c r="B1517"/>
      <c r="C1517"/>
      <c r="D1517"/>
      <c r="E1517"/>
      <c r="F1517"/>
      <c r="G1517" s="59"/>
      <c r="H1517" s="60"/>
      <c r="I1517" s="60"/>
      <c r="J1517"/>
      <c r="K1517"/>
      <c r="M1517" s="52">
        <f>IF(H1517&gt;0,IF(COUNTIF($A$2:A1517,A1517)&gt;1,0,1),0)</f>
        <v>0</v>
      </c>
    </row>
    <row r="1518" spans="1:13" ht="12.75" customHeight="1" x14ac:dyDescent="0.25">
      <c r="A1518"/>
      <c r="B1518"/>
      <c r="C1518"/>
      <c r="D1518"/>
      <c r="E1518"/>
      <c r="F1518"/>
      <c r="G1518" s="59"/>
      <c r="H1518" s="60"/>
      <c r="I1518" s="60"/>
      <c r="J1518"/>
      <c r="K1518"/>
      <c r="M1518" s="52">
        <f>IF(H1518&gt;0,IF(COUNTIF($A$2:A1518,A1518)&gt;1,0,1),0)</f>
        <v>0</v>
      </c>
    </row>
    <row r="1519" spans="1:13" ht="12.75" customHeight="1" x14ac:dyDescent="0.25">
      <c r="A1519"/>
      <c r="B1519"/>
      <c r="C1519"/>
      <c r="D1519"/>
      <c r="E1519"/>
      <c r="F1519"/>
      <c r="G1519" s="59"/>
      <c r="H1519" s="60"/>
      <c r="I1519" s="60"/>
      <c r="J1519"/>
      <c r="K1519"/>
      <c r="M1519" s="52">
        <f>IF(H1519&gt;0,IF(COUNTIF($A$2:A1519,A1519)&gt;1,0,1),0)</f>
        <v>0</v>
      </c>
    </row>
    <row r="1520" spans="1:13" ht="12.75" customHeight="1" x14ac:dyDescent="0.25">
      <c r="A1520"/>
      <c r="B1520"/>
      <c r="C1520"/>
      <c r="D1520"/>
      <c r="E1520"/>
      <c r="F1520"/>
      <c r="G1520" s="59"/>
      <c r="H1520" s="60"/>
      <c r="I1520" s="60"/>
      <c r="J1520"/>
      <c r="K1520"/>
      <c r="M1520" s="52">
        <f>IF(H1520&gt;0,IF(COUNTIF($A$2:A1520,A1520)&gt;1,0,1),0)</f>
        <v>0</v>
      </c>
    </row>
    <row r="1521" spans="1:13" ht="12.75" customHeight="1" x14ac:dyDescent="0.25">
      <c r="A1521"/>
      <c r="B1521"/>
      <c r="C1521"/>
      <c r="D1521"/>
      <c r="E1521"/>
      <c r="F1521"/>
      <c r="G1521" s="59"/>
      <c r="H1521" s="60"/>
      <c r="I1521" s="60"/>
      <c r="J1521"/>
      <c r="K1521"/>
      <c r="M1521" s="52">
        <f>IF(H1521&gt;0,IF(COUNTIF($A$2:A1521,A1521)&gt;1,0,1),0)</f>
        <v>0</v>
      </c>
    </row>
    <row r="1522" spans="1:13" ht="12.75" customHeight="1" x14ac:dyDescent="0.25">
      <c r="A1522"/>
      <c r="B1522"/>
      <c r="C1522"/>
      <c r="D1522"/>
      <c r="E1522"/>
      <c r="F1522"/>
      <c r="G1522" s="59"/>
      <c r="H1522" s="60"/>
      <c r="I1522" s="60"/>
      <c r="J1522"/>
      <c r="K1522"/>
      <c r="M1522" s="52">
        <f>IF(H1522&gt;0,IF(COUNTIF($A$2:A1522,A1522)&gt;1,0,1),0)</f>
        <v>0</v>
      </c>
    </row>
    <row r="1523" spans="1:13" ht="12.75" customHeight="1" x14ac:dyDescent="0.25">
      <c r="A1523"/>
      <c r="B1523"/>
      <c r="C1523"/>
      <c r="D1523"/>
      <c r="E1523"/>
      <c r="F1523"/>
      <c r="G1523" s="59"/>
      <c r="H1523" s="60"/>
      <c r="I1523" s="60"/>
      <c r="J1523"/>
      <c r="K1523"/>
      <c r="M1523" s="52">
        <f>IF(H1523&gt;0,IF(COUNTIF($A$2:A1523,A1523)&gt;1,0,1),0)</f>
        <v>0</v>
      </c>
    </row>
    <row r="1524" spans="1:13" ht="12.75" customHeight="1" x14ac:dyDescent="0.25">
      <c r="A1524"/>
      <c r="B1524"/>
      <c r="C1524"/>
      <c r="D1524"/>
      <c r="E1524"/>
      <c r="F1524"/>
      <c r="G1524" s="59"/>
      <c r="H1524" s="60"/>
      <c r="I1524" s="60"/>
      <c r="J1524"/>
      <c r="K1524"/>
      <c r="M1524" s="52">
        <f>IF(H1524&gt;0,IF(COUNTIF($A$2:A1524,A1524)&gt;1,0,1),0)</f>
        <v>0</v>
      </c>
    </row>
    <row r="1525" spans="1:13" ht="12.75" customHeight="1" x14ac:dyDescent="0.25">
      <c r="A1525"/>
      <c r="B1525"/>
      <c r="C1525"/>
      <c r="D1525"/>
      <c r="E1525"/>
      <c r="F1525"/>
      <c r="G1525" s="59"/>
      <c r="H1525" s="60"/>
      <c r="I1525" s="60"/>
      <c r="J1525"/>
      <c r="K1525"/>
      <c r="M1525" s="52">
        <f>IF(H1525&gt;0,IF(COUNTIF($A$2:A1525,A1525)&gt;1,0,1),0)</f>
        <v>0</v>
      </c>
    </row>
    <row r="1526" spans="1:13" ht="12.75" customHeight="1" x14ac:dyDescent="0.25">
      <c r="A1526"/>
      <c r="B1526"/>
      <c r="C1526"/>
      <c r="D1526"/>
      <c r="E1526"/>
      <c r="F1526"/>
      <c r="G1526" s="59"/>
      <c r="H1526" s="60"/>
      <c r="I1526" s="60"/>
      <c r="J1526"/>
      <c r="K1526"/>
      <c r="M1526" s="52">
        <f>IF(H1526&gt;0,IF(COUNTIF($A$2:A1526,A1526)&gt;1,0,1),0)</f>
        <v>0</v>
      </c>
    </row>
    <row r="1527" spans="1:13" ht="12.75" customHeight="1" x14ac:dyDescent="0.25">
      <c r="A1527"/>
      <c r="B1527"/>
      <c r="C1527"/>
      <c r="D1527"/>
      <c r="E1527"/>
      <c r="F1527"/>
      <c r="G1527" s="59"/>
      <c r="H1527" s="60"/>
      <c r="I1527" s="60"/>
      <c r="J1527"/>
      <c r="K1527"/>
      <c r="M1527" s="52">
        <f>IF(H1527&gt;0,IF(COUNTIF($A$2:A1527,A1527)&gt;1,0,1),0)</f>
        <v>0</v>
      </c>
    </row>
    <row r="1528" spans="1:13" ht="12.75" customHeight="1" x14ac:dyDescent="0.25">
      <c r="A1528"/>
      <c r="B1528"/>
      <c r="C1528"/>
      <c r="D1528"/>
      <c r="E1528"/>
      <c r="F1528"/>
      <c r="G1528" s="59"/>
      <c r="H1528" s="60"/>
      <c r="I1528" s="60"/>
      <c r="J1528"/>
      <c r="K1528"/>
      <c r="M1528" s="52">
        <f>IF(H1528&gt;0,IF(COUNTIF($A$2:A1528,A1528)&gt;1,0,1),0)</f>
        <v>0</v>
      </c>
    </row>
    <row r="1529" spans="1:13" ht="12.75" customHeight="1" x14ac:dyDescent="0.25">
      <c r="A1529"/>
      <c r="B1529"/>
      <c r="C1529"/>
      <c r="D1529"/>
      <c r="E1529"/>
      <c r="F1529"/>
      <c r="G1529" s="59"/>
      <c r="H1529" s="60"/>
      <c r="I1529" s="60"/>
      <c r="J1529"/>
      <c r="K1529"/>
      <c r="M1529" s="52">
        <f>IF(H1529&gt;0,IF(COUNTIF($A$2:A1529,A1529)&gt;1,0,1),0)</f>
        <v>0</v>
      </c>
    </row>
    <row r="1530" spans="1:13" ht="12.75" customHeight="1" x14ac:dyDescent="0.25">
      <c r="A1530"/>
      <c r="B1530"/>
      <c r="C1530"/>
      <c r="D1530"/>
      <c r="E1530"/>
      <c r="F1530"/>
      <c r="G1530" s="59"/>
      <c r="H1530" s="60"/>
      <c r="I1530" s="60"/>
      <c r="J1530"/>
      <c r="K1530"/>
      <c r="M1530" s="52">
        <f>IF(H1530&gt;0,IF(COUNTIF($A$2:A1530,A1530)&gt;1,0,1),0)</f>
        <v>0</v>
      </c>
    </row>
    <row r="1531" spans="1:13" ht="12.75" customHeight="1" x14ac:dyDescent="0.25">
      <c r="A1531"/>
      <c r="B1531"/>
      <c r="C1531"/>
      <c r="D1531"/>
      <c r="E1531"/>
      <c r="F1531"/>
      <c r="G1531" s="59"/>
      <c r="H1531" s="60"/>
      <c r="I1531" s="60"/>
      <c r="J1531"/>
      <c r="K1531"/>
      <c r="M1531" s="52">
        <f>IF(H1531&gt;0,IF(COUNTIF($A$2:A1531,A1531)&gt;1,0,1),0)</f>
        <v>0</v>
      </c>
    </row>
    <row r="1532" spans="1:13" ht="12.75" customHeight="1" x14ac:dyDescent="0.25">
      <c r="A1532"/>
      <c r="B1532"/>
      <c r="C1532"/>
      <c r="D1532"/>
      <c r="E1532"/>
      <c r="F1532"/>
      <c r="G1532" s="59"/>
      <c r="H1532" s="60"/>
      <c r="I1532" s="60"/>
      <c r="J1532"/>
      <c r="K1532"/>
      <c r="M1532" s="52">
        <f>IF(H1532&gt;0,IF(COUNTIF($A$2:A1532,A1532)&gt;1,0,1),0)</f>
        <v>0</v>
      </c>
    </row>
    <row r="1533" spans="1:13" ht="12.75" customHeight="1" x14ac:dyDescent="0.25">
      <c r="A1533"/>
      <c r="B1533"/>
      <c r="C1533"/>
      <c r="D1533"/>
      <c r="E1533"/>
      <c r="F1533"/>
      <c r="G1533" s="59"/>
      <c r="H1533" s="60"/>
      <c r="I1533" s="60"/>
      <c r="J1533"/>
      <c r="K1533"/>
      <c r="M1533" s="52">
        <f>IF(H1533&gt;0,IF(COUNTIF($A$2:A1533,A1533)&gt;1,0,1),0)</f>
        <v>0</v>
      </c>
    </row>
    <row r="1534" spans="1:13" ht="12.75" customHeight="1" x14ac:dyDescent="0.25">
      <c r="A1534"/>
      <c r="B1534"/>
      <c r="C1534"/>
      <c r="D1534"/>
      <c r="E1534"/>
      <c r="F1534"/>
      <c r="G1534" s="59"/>
      <c r="H1534" s="60"/>
      <c r="I1534" s="60"/>
      <c r="J1534"/>
      <c r="K1534"/>
      <c r="M1534" s="52">
        <f>IF(H1534&gt;0,IF(COUNTIF($A$2:A1534,A1534)&gt;1,0,1),0)</f>
        <v>0</v>
      </c>
    </row>
    <row r="1535" spans="1:13" ht="12.75" customHeight="1" x14ac:dyDescent="0.25">
      <c r="A1535"/>
      <c r="B1535"/>
      <c r="C1535"/>
      <c r="D1535"/>
      <c r="E1535"/>
      <c r="F1535"/>
      <c r="G1535" s="59"/>
      <c r="H1535" s="60"/>
      <c r="I1535" s="60"/>
      <c r="J1535"/>
      <c r="K1535"/>
      <c r="M1535" s="52">
        <f>IF(H1535&gt;0,IF(COUNTIF($A$2:A1535,A1535)&gt;1,0,1),0)</f>
        <v>0</v>
      </c>
    </row>
    <row r="1536" spans="1:13" ht="12.75" customHeight="1" x14ac:dyDescent="0.25">
      <c r="A1536"/>
      <c r="B1536"/>
      <c r="C1536"/>
      <c r="D1536"/>
      <c r="E1536"/>
      <c r="F1536"/>
      <c r="G1536" s="59"/>
      <c r="H1536" s="60"/>
      <c r="I1536" s="60"/>
      <c r="J1536"/>
      <c r="K1536"/>
      <c r="M1536" s="52">
        <f>IF(H1536&gt;0,IF(COUNTIF($A$2:A1536,A1536)&gt;1,0,1),0)</f>
        <v>0</v>
      </c>
    </row>
    <row r="1537" spans="1:13" ht="12.75" customHeight="1" x14ac:dyDescent="0.25">
      <c r="A1537"/>
      <c r="B1537"/>
      <c r="C1537"/>
      <c r="D1537"/>
      <c r="E1537"/>
      <c r="F1537"/>
      <c r="G1537" s="59"/>
      <c r="H1537" s="60"/>
      <c r="I1537" s="60"/>
      <c r="J1537"/>
      <c r="K1537"/>
      <c r="M1537" s="52">
        <f>IF(H1537&gt;0,IF(COUNTIF($A$2:A1537,A1537)&gt;1,0,1),0)</f>
        <v>0</v>
      </c>
    </row>
    <row r="1538" spans="1:13" ht="12.75" customHeight="1" x14ac:dyDescent="0.25">
      <c r="A1538"/>
      <c r="B1538"/>
      <c r="C1538"/>
      <c r="D1538"/>
      <c r="E1538"/>
      <c r="F1538"/>
      <c r="G1538" s="59"/>
      <c r="H1538" s="60"/>
      <c r="I1538" s="60"/>
      <c r="J1538"/>
      <c r="K1538"/>
      <c r="M1538" s="52">
        <f>IF(H1538&gt;0,IF(COUNTIF($A$2:A1538,A1538)&gt;1,0,1),0)</f>
        <v>0</v>
      </c>
    </row>
    <row r="1539" spans="1:13" ht="12.75" customHeight="1" x14ac:dyDescent="0.25">
      <c r="A1539"/>
      <c r="B1539"/>
      <c r="C1539"/>
      <c r="D1539"/>
      <c r="E1539"/>
      <c r="F1539"/>
      <c r="G1539" s="59"/>
      <c r="H1539" s="60"/>
      <c r="I1539" s="60"/>
      <c r="J1539"/>
      <c r="K1539"/>
      <c r="M1539" s="52">
        <f>IF(H1539&gt;0,IF(COUNTIF($A$2:A1539,A1539)&gt;1,0,1),0)</f>
        <v>0</v>
      </c>
    </row>
    <row r="1540" spans="1:13" ht="12.75" customHeight="1" x14ac:dyDescent="0.25">
      <c r="A1540"/>
      <c r="B1540"/>
      <c r="C1540"/>
      <c r="D1540"/>
      <c r="E1540"/>
      <c r="F1540"/>
      <c r="G1540" s="59"/>
      <c r="H1540" s="60"/>
      <c r="I1540" s="60"/>
      <c r="J1540"/>
      <c r="K1540"/>
      <c r="M1540" s="52">
        <f>IF(H1540&gt;0,IF(COUNTIF($A$2:A1540,A1540)&gt;1,0,1),0)</f>
        <v>0</v>
      </c>
    </row>
    <row r="1541" spans="1:13" ht="12.75" customHeight="1" x14ac:dyDescent="0.25">
      <c r="A1541"/>
      <c r="B1541"/>
      <c r="C1541"/>
      <c r="D1541"/>
      <c r="E1541"/>
      <c r="F1541"/>
      <c r="G1541" s="59"/>
      <c r="H1541" s="60"/>
      <c r="I1541" s="60"/>
      <c r="J1541"/>
      <c r="K1541"/>
      <c r="M1541" s="52">
        <f>IF(H1541&gt;0,IF(COUNTIF($A$2:A1541,A1541)&gt;1,0,1),0)</f>
        <v>0</v>
      </c>
    </row>
    <row r="1542" spans="1:13" ht="12.75" customHeight="1" x14ac:dyDescent="0.25">
      <c r="A1542"/>
      <c r="B1542"/>
      <c r="C1542"/>
      <c r="D1542"/>
      <c r="E1542"/>
      <c r="F1542"/>
      <c r="G1542" s="59"/>
      <c r="H1542" s="60"/>
      <c r="I1542" s="60"/>
      <c r="J1542"/>
      <c r="K1542"/>
      <c r="M1542" s="52">
        <f>IF(H1542&gt;0,IF(COUNTIF($A$2:A1542,A1542)&gt;1,0,1),0)</f>
        <v>0</v>
      </c>
    </row>
    <row r="1543" spans="1:13" ht="12.75" customHeight="1" x14ac:dyDescent="0.25">
      <c r="A1543"/>
      <c r="B1543"/>
      <c r="C1543"/>
      <c r="D1543"/>
      <c r="E1543"/>
      <c r="F1543"/>
      <c r="G1543" s="59"/>
      <c r="H1543" s="60"/>
      <c r="I1543" s="60"/>
      <c r="J1543"/>
      <c r="K1543"/>
      <c r="M1543" s="52">
        <f>IF(H1543&gt;0,IF(COUNTIF($A$2:A1543,A1543)&gt;1,0,1),0)</f>
        <v>0</v>
      </c>
    </row>
    <row r="1544" spans="1:13" ht="12.75" customHeight="1" x14ac:dyDescent="0.25">
      <c r="A1544"/>
      <c r="B1544"/>
      <c r="C1544"/>
      <c r="D1544"/>
      <c r="E1544"/>
      <c r="F1544"/>
      <c r="G1544" s="59"/>
      <c r="H1544" s="60"/>
      <c r="I1544" s="60"/>
      <c r="J1544"/>
      <c r="K1544"/>
      <c r="M1544" s="52">
        <f>IF(H1544&gt;0,IF(COUNTIF($A$2:A1544,A1544)&gt;1,0,1),0)</f>
        <v>0</v>
      </c>
    </row>
    <row r="1545" spans="1:13" ht="12.75" customHeight="1" x14ac:dyDescent="0.25">
      <c r="A1545"/>
      <c r="B1545"/>
      <c r="C1545"/>
      <c r="D1545"/>
      <c r="E1545"/>
      <c r="F1545"/>
      <c r="G1545" s="59"/>
      <c r="H1545" s="60"/>
      <c r="I1545" s="60"/>
      <c r="J1545"/>
      <c r="K1545"/>
      <c r="M1545" s="52">
        <f>IF(H1545&gt;0,IF(COUNTIF($A$2:A1545,A1545)&gt;1,0,1),0)</f>
        <v>0</v>
      </c>
    </row>
    <row r="1546" spans="1:13" ht="12.75" customHeight="1" x14ac:dyDescent="0.25">
      <c r="A1546"/>
      <c r="B1546"/>
      <c r="C1546"/>
      <c r="D1546"/>
      <c r="E1546"/>
      <c r="F1546"/>
      <c r="G1546" s="59"/>
      <c r="H1546" s="60"/>
      <c r="I1546" s="60"/>
      <c r="J1546"/>
      <c r="K1546"/>
      <c r="M1546" s="52">
        <f>IF(H1546&gt;0,IF(COUNTIF($A$2:A1546,A1546)&gt;1,0,1),0)</f>
        <v>0</v>
      </c>
    </row>
    <row r="1547" spans="1:13" ht="12.75" customHeight="1" x14ac:dyDescent="0.25">
      <c r="A1547"/>
      <c r="B1547"/>
      <c r="C1547"/>
      <c r="D1547"/>
      <c r="E1547"/>
      <c r="F1547"/>
      <c r="G1547" s="59"/>
      <c r="H1547" s="60"/>
      <c r="I1547" s="60"/>
      <c r="J1547"/>
      <c r="K1547"/>
      <c r="M1547" s="52">
        <f>IF(H1547&gt;0,IF(COUNTIF($A$2:A1547,A1547)&gt;1,0,1),0)</f>
        <v>0</v>
      </c>
    </row>
    <row r="1548" spans="1:13" ht="12.75" customHeight="1" x14ac:dyDescent="0.25">
      <c r="A1548"/>
      <c r="B1548"/>
      <c r="C1548"/>
      <c r="D1548"/>
      <c r="E1548"/>
      <c r="F1548"/>
      <c r="G1548" s="59"/>
      <c r="H1548" s="60"/>
      <c r="I1548" s="60"/>
      <c r="J1548"/>
      <c r="K1548"/>
      <c r="M1548" s="52">
        <f>IF(H1548&gt;0,IF(COUNTIF($A$2:A1548,A1548)&gt;1,0,1),0)</f>
        <v>0</v>
      </c>
    </row>
    <row r="1549" spans="1:13" ht="12.75" customHeight="1" x14ac:dyDescent="0.25">
      <c r="A1549"/>
      <c r="B1549"/>
      <c r="C1549"/>
      <c r="D1549"/>
      <c r="E1549"/>
      <c r="F1549"/>
      <c r="G1549" s="59"/>
      <c r="H1549" s="60"/>
      <c r="I1549" s="60"/>
      <c r="J1549"/>
      <c r="K1549"/>
      <c r="M1549" s="52">
        <f>IF(H1549&gt;0,IF(COUNTIF($A$2:A1549,A1549)&gt;1,0,1),0)</f>
        <v>0</v>
      </c>
    </row>
    <row r="1550" spans="1:13" ht="12.75" customHeight="1" x14ac:dyDescent="0.25">
      <c r="A1550"/>
      <c r="B1550"/>
      <c r="C1550"/>
      <c r="D1550"/>
      <c r="E1550"/>
      <c r="F1550"/>
      <c r="G1550" s="59"/>
      <c r="H1550" s="60"/>
      <c r="I1550" s="60"/>
      <c r="J1550"/>
      <c r="K1550"/>
      <c r="M1550" s="52">
        <f>IF(H1550&gt;0,IF(COUNTIF($A$2:A1550,A1550)&gt;1,0,1),0)</f>
        <v>0</v>
      </c>
    </row>
    <row r="1551" spans="1:13" ht="12.75" customHeight="1" x14ac:dyDescent="0.25">
      <c r="A1551"/>
      <c r="B1551"/>
      <c r="C1551"/>
      <c r="D1551"/>
      <c r="E1551"/>
      <c r="F1551"/>
      <c r="G1551" s="59"/>
      <c r="H1551" s="60"/>
      <c r="I1551" s="60"/>
      <c r="J1551"/>
      <c r="K1551"/>
      <c r="M1551" s="52">
        <f>IF(H1551&gt;0,IF(COUNTIF($A$2:A1551,A1551)&gt;1,0,1),0)</f>
        <v>0</v>
      </c>
    </row>
    <row r="1552" spans="1:13" ht="12.75" customHeight="1" x14ac:dyDescent="0.25">
      <c r="A1552"/>
      <c r="B1552"/>
      <c r="C1552"/>
      <c r="D1552"/>
      <c r="E1552"/>
      <c r="F1552"/>
      <c r="G1552" s="59"/>
      <c r="H1552" s="60"/>
      <c r="I1552" s="60"/>
      <c r="J1552"/>
      <c r="K1552"/>
      <c r="M1552" s="52">
        <f>IF(H1552&gt;0,IF(COUNTIF($A$2:A1552,A1552)&gt;1,0,1),0)</f>
        <v>0</v>
      </c>
    </row>
    <row r="1553" spans="1:13" ht="12.75" customHeight="1" x14ac:dyDescent="0.25">
      <c r="A1553"/>
      <c r="B1553"/>
      <c r="C1553"/>
      <c r="D1553"/>
      <c r="E1553"/>
      <c r="F1553"/>
      <c r="G1553" s="59"/>
      <c r="H1553" s="60"/>
      <c r="I1553" s="60"/>
      <c r="J1553"/>
      <c r="K1553"/>
      <c r="M1553" s="52">
        <f>IF(H1553&gt;0,IF(COUNTIF($A$2:A1553,A1553)&gt;1,0,1),0)</f>
        <v>0</v>
      </c>
    </row>
    <row r="1554" spans="1:13" ht="12.75" customHeight="1" x14ac:dyDescent="0.25">
      <c r="A1554"/>
      <c r="B1554"/>
      <c r="C1554"/>
      <c r="D1554"/>
      <c r="E1554"/>
      <c r="F1554"/>
      <c r="G1554" s="59"/>
      <c r="H1554" s="60"/>
      <c r="I1554" s="60"/>
      <c r="J1554" s="60"/>
      <c r="K1554"/>
      <c r="M1554" s="52">
        <f>IF(H1554&gt;0,IF(COUNTIF($A$2:A1554,A1554)&gt;1,0,1),0)</f>
        <v>0</v>
      </c>
    </row>
    <row r="1555" spans="1:13" ht="12.75" customHeight="1" x14ac:dyDescent="0.25">
      <c r="A1555"/>
      <c r="B1555"/>
      <c r="C1555"/>
      <c r="D1555"/>
      <c r="E1555"/>
      <c r="F1555"/>
      <c r="G1555" s="59"/>
      <c r="H1555" s="60"/>
      <c r="I1555" s="60"/>
      <c r="J1555"/>
      <c r="K1555"/>
      <c r="M1555" s="52">
        <f>IF(H1555&gt;0,IF(COUNTIF($A$2:A1555,A1555)&gt;1,0,1),0)</f>
        <v>0</v>
      </c>
    </row>
    <row r="1556" spans="1:13" ht="12.75" customHeight="1" x14ac:dyDescent="0.25">
      <c r="A1556"/>
      <c r="B1556"/>
      <c r="C1556"/>
      <c r="D1556"/>
      <c r="E1556"/>
      <c r="F1556"/>
      <c r="G1556" s="59"/>
      <c r="H1556" s="60"/>
      <c r="I1556" s="60"/>
      <c r="J1556"/>
      <c r="K1556"/>
      <c r="M1556" s="52">
        <f>IF(H1556&gt;0,IF(COUNTIF($A$2:A1556,A1556)&gt;1,0,1),0)</f>
        <v>0</v>
      </c>
    </row>
    <row r="1557" spans="1:13" ht="12.75" customHeight="1" x14ac:dyDescent="0.25">
      <c r="A1557"/>
      <c r="B1557"/>
      <c r="C1557"/>
      <c r="D1557"/>
      <c r="E1557"/>
      <c r="F1557"/>
      <c r="G1557" s="59"/>
      <c r="H1557" s="60"/>
      <c r="I1557" s="60"/>
      <c r="J1557"/>
      <c r="K1557"/>
      <c r="M1557" s="52">
        <f>IF(H1557&gt;0,IF(COUNTIF($A$2:A1557,A1557)&gt;1,0,1),0)</f>
        <v>0</v>
      </c>
    </row>
    <row r="1558" spans="1:13" ht="12.75" customHeight="1" x14ac:dyDescent="0.25">
      <c r="A1558"/>
      <c r="B1558"/>
      <c r="C1558"/>
      <c r="D1558"/>
      <c r="E1558"/>
      <c r="F1558"/>
      <c r="G1558" s="59"/>
      <c r="H1558" s="60"/>
      <c r="I1558" s="60"/>
      <c r="J1558"/>
      <c r="K1558"/>
      <c r="M1558" s="52">
        <f>IF(H1558&gt;0,IF(COUNTIF($A$2:A1558,A1558)&gt;1,0,1),0)</f>
        <v>0</v>
      </c>
    </row>
    <row r="1559" spans="1:13" ht="12.75" customHeight="1" x14ac:dyDescent="0.25">
      <c r="A1559"/>
      <c r="B1559"/>
      <c r="C1559"/>
      <c r="D1559"/>
      <c r="E1559"/>
      <c r="F1559"/>
      <c r="G1559" s="59"/>
      <c r="H1559" s="60"/>
      <c r="I1559" s="60"/>
      <c r="J1559"/>
      <c r="K1559"/>
      <c r="M1559" s="52">
        <f>IF(H1559&gt;0,IF(COUNTIF($A$2:A1559,A1559)&gt;1,0,1),0)</f>
        <v>0</v>
      </c>
    </row>
    <row r="1560" spans="1:13" ht="12.75" customHeight="1" x14ac:dyDescent="0.25">
      <c r="A1560"/>
      <c r="B1560"/>
      <c r="C1560"/>
      <c r="D1560"/>
      <c r="E1560"/>
      <c r="F1560"/>
      <c r="G1560" s="59"/>
      <c r="H1560" s="60"/>
      <c r="I1560" s="60"/>
      <c r="J1560"/>
      <c r="K1560"/>
      <c r="M1560" s="52">
        <f>IF(H1560&gt;0,IF(COUNTIF($A$2:A1560,A1560)&gt;1,0,1),0)</f>
        <v>0</v>
      </c>
    </row>
    <row r="1561" spans="1:13" ht="12.75" customHeight="1" x14ac:dyDescent="0.25">
      <c r="A1561"/>
      <c r="B1561"/>
      <c r="C1561"/>
      <c r="D1561"/>
      <c r="E1561"/>
      <c r="F1561"/>
      <c r="G1561" s="59"/>
      <c r="H1561" s="60"/>
      <c r="I1561" s="60"/>
      <c r="J1561"/>
      <c r="K1561"/>
      <c r="M1561" s="52">
        <f>IF(H1561&gt;0,IF(COUNTIF($A$2:A1561,A1561)&gt;1,0,1),0)</f>
        <v>0</v>
      </c>
    </row>
    <row r="1562" spans="1:13" ht="12.75" customHeight="1" x14ac:dyDescent="0.25">
      <c r="A1562"/>
      <c r="B1562"/>
      <c r="C1562"/>
      <c r="D1562"/>
      <c r="E1562"/>
      <c r="F1562"/>
      <c r="G1562" s="59"/>
      <c r="H1562" s="60"/>
      <c r="I1562" s="60"/>
      <c r="J1562"/>
      <c r="K1562"/>
      <c r="M1562" s="52">
        <f>IF(H1562&gt;0,IF(COUNTIF($A$2:A1562,A1562)&gt;1,0,1),0)</f>
        <v>0</v>
      </c>
    </row>
    <row r="1563" spans="1:13" ht="12.75" customHeight="1" x14ac:dyDescent="0.25">
      <c r="A1563"/>
      <c r="B1563"/>
      <c r="C1563"/>
      <c r="D1563"/>
      <c r="E1563"/>
      <c r="F1563"/>
      <c r="G1563" s="59"/>
      <c r="H1563" s="60"/>
      <c r="I1563" s="60"/>
      <c r="J1563"/>
      <c r="K1563"/>
      <c r="M1563" s="52">
        <f>IF(H1563&gt;0,IF(COUNTIF($A$2:A1563,A1563)&gt;1,0,1),0)</f>
        <v>0</v>
      </c>
    </row>
    <row r="1564" spans="1:13" ht="12.75" customHeight="1" x14ac:dyDescent="0.25">
      <c r="A1564"/>
      <c r="B1564"/>
      <c r="C1564"/>
      <c r="D1564"/>
      <c r="E1564"/>
      <c r="F1564"/>
      <c r="G1564" s="59"/>
      <c r="H1564" s="60"/>
      <c r="I1564" s="60"/>
      <c r="J1564"/>
      <c r="K1564"/>
      <c r="M1564" s="52">
        <f>IF(H1564&gt;0,IF(COUNTIF($A$2:A1564,A1564)&gt;1,0,1),0)</f>
        <v>0</v>
      </c>
    </row>
    <row r="1565" spans="1:13" ht="12.75" customHeight="1" x14ac:dyDescent="0.25">
      <c r="A1565"/>
      <c r="B1565"/>
      <c r="C1565"/>
      <c r="D1565"/>
      <c r="E1565"/>
      <c r="F1565"/>
      <c r="G1565" s="59"/>
      <c r="H1565" s="60"/>
      <c r="I1565" s="60"/>
      <c r="J1565"/>
      <c r="K1565"/>
      <c r="M1565" s="52">
        <f>IF(H1565&gt;0,IF(COUNTIF($A$2:A1565,A1565)&gt;1,0,1),0)</f>
        <v>0</v>
      </c>
    </row>
    <row r="1566" spans="1:13" ht="12.75" customHeight="1" x14ac:dyDescent="0.25">
      <c r="A1566"/>
      <c r="B1566"/>
      <c r="C1566"/>
      <c r="D1566"/>
      <c r="E1566"/>
      <c r="F1566"/>
      <c r="G1566" s="59"/>
      <c r="H1566" s="60"/>
      <c r="I1566" s="60"/>
      <c r="J1566"/>
      <c r="K1566"/>
      <c r="M1566" s="52">
        <f>IF(H1566&gt;0,IF(COUNTIF($A$2:A1566,A1566)&gt;1,0,1),0)</f>
        <v>0</v>
      </c>
    </row>
    <row r="1567" spans="1:13" ht="12.75" customHeight="1" x14ac:dyDescent="0.25">
      <c r="A1567"/>
      <c r="B1567"/>
      <c r="C1567"/>
      <c r="D1567"/>
      <c r="E1567"/>
      <c r="F1567"/>
      <c r="G1567" s="59"/>
      <c r="H1567" s="60"/>
      <c r="I1567" s="60"/>
      <c r="J1567"/>
      <c r="K1567"/>
      <c r="M1567" s="52">
        <f>IF(H1567&gt;0,IF(COUNTIF($A$2:A1567,A1567)&gt;1,0,1),0)</f>
        <v>0</v>
      </c>
    </row>
    <row r="1568" spans="1:13" ht="12.75" customHeight="1" x14ac:dyDescent="0.25">
      <c r="A1568"/>
      <c r="B1568"/>
      <c r="C1568"/>
      <c r="D1568"/>
      <c r="E1568"/>
      <c r="F1568"/>
      <c r="G1568" s="59"/>
      <c r="H1568" s="60"/>
      <c r="I1568" s="60"/>
      <c r="J1568"/>
      <c r="K1568"/>
      <c r="M1568" s="52">
        <f>IF(H1568&gt;0,IF(COUNTIF($A$2:A1568,A1568)&gt;1,0,1),0)</f>
        <v>0</v>
      </c>
    </row>
    <row r="1569" spans="1:13" ht="12.75" customHeight="1" x14ac:dyDescent="0.25">
      <c r="A1569"/>
      <c r="B1569"/>
      <c r="C1569"/>
      <c r="D1569"/>
      <c r="E1569"/>
      <c r="F1569"/>
      <c r="G1569" s="59"/>
      <c r="H1569" s="60"/>
      <c r="I1569" s="60"/>
      <c r="J1569"/>
      <c r="K1569"/>
      <c r="M1569" s="52">
        <f>IF(H1569&gt;0,IF(COUNTIF($A$2:A1569,A1569)&gt;1,0,1),0)</f>
        <v>0</v>
      </c>
    </row>
    <row r="1570" spans="1:13" ht="12.75" customHeight="1" x14ac:dyDescent="0.25">
      <c r="A1570"/>
      <c r="B1570"/>
      <c r="C1570"/>
      <c r="D1570"/>
      <c r="E1570"/>
      <c r="F1570"/>
      <c r="G1570" s="59"/>
      <c r="H1570" s="60"/>
      <c r="I1570" s="60"/>
      <c r="J1570"/>
      <c r="K1570"/>
      <c r="M1570" s="52">
        <f>IF(H1570&gt;0,IF(COUNTIF($A$2:A1570,A1570)&gt;1,0,1),0)</f>
        <v>0</v>
      </c>
    </row>
    <row r="1571" spans="1:13" ht="12.75" customHeight="1" x14ac:dyDescent="0.25">
      <c r="A1571"/>
      <c r="B1571"/>
      <c r="C1571"/>
      <c r="D1571"/>
      <c r="E1571"/>
      <c r="F1571"/>
      <c r="G1571" s="59"/>
      <c r="H1571" s="60"/>
      <c r="I1571" s="60"/>
      <c r="J1571"/>
      <c r="K1571"/>
      <c r="M1571" s="52">
        <f>IF(H1571&gt;0,IF(COUNTIF($A$2:A1571,A1571)&gt;1,0,1),0)</f>
        <v>0</v>
      </c>
    </row>
    <row r="1572" spans="1:13" ht="12.75" customHeight="1" x14ac:dyDescent="0.25">
      <c r="A1572"/>
      <c r="B1572"/>
      <c r="C1572"/>
      <c r="D1572"/>
      <c r="E1572"/>
      <c r="F1572"/>
      <c r="G1572" s="59"/>
      <c r="H1572" s="60"/>
      <c r="I1572" s="60"/>
      <c r="J1572"/>
      <c r="K1572"/>
      <c r="M1572" s="52">
        <f>IF(H1572&gt;0,IF(COUNTIF($A$2:A1572,A1572)&gt;1,0,1),0)</f>
        <v>0</v>
      </c>
    </row>
    <row r="1573" spans="1:13" ht="12.75" customHeight="1" x14ac:dyDescent="0.25">
      <c r="A1573"/>
      <c r="B1573"/>
      <c r="C1573"/>
      <c r="D1573"/>
      <c r="E1573"/>
      <c r="F1573"/>
      <c r="G1573" s="59"/>
      <c r="H1573" s="60"/>
      <c r="I1573" s="60"/>
      <c r="J1573"/>
      <c r="K1573"/>
      <c r="M1573" s="52">
        <f>IF(H1573&gt;0,IF(COUNTIF($A$2:A1573,A1573)&gt;1,0,1),0)</f>
        <v>0</v>
      </c>
    </row>
    <row r="1574" spans="1:13" ht="12.75" customHeight="1" x14ac:dyDescent="0.25">
      <c r="A1574"/>
      <c r="B1574"/>
      <c r="C1574"/>
      <c r="D1574"/>
      <c r="E1574"/>
      <c r="F1574"/>
      <c r="G1574" s="59"/>
      <c r="H1574" s="60"/>
      <c r="I1574" s="60"/>
      <c r="J1574"/>
      <c r="K1574"/>
      <c r="M1574" s="52">
        <f>IF(H1574&gt;0,IF(COUNTIF($A$2:A1574,A1574)&gt;1,0,1),0)</f>
        <v>0</v>
      </c>
    </row>
    <row r="1575" spans="1:13" ht="12.75" customHeight="1" x14ac:dyDescent="0.25">
      <c r="A1575" s="66"/>
      <c r="B1575" s="66"/>
      <c r="C1575" s="66"/>
      <c r="D1575" s="66"/>
      <c r="E1575" s="67"/>
      <c r="F1575" s="67"/>
      <c r="G1575" s="65"/>
      <c r="H1575" s="68"/>
      <c r="I1575" s="68"/>
      <c r="J1575" s="69"/>
      <c r="K1575" s="69"/>
      <c r="M1575" s="52">
        <f>IF(H1575&gt;0,IF(COUNTIF($A$2:A1575,A1575)&gt;1,0,1),0)</f>
        <v>0</v>
      </c>
    </row>
    <row r="1576" spans="1:13" ht="12.75" customHeight="1" x14ac:dyDescent="0.25">
      <c r="A1576" s="66"/>
      <c r="B1576" s="66"/>
      <c r="C1576" s="61"/>
      <c r="D1576" s="66"/>
      <c r="E1576" s="66"/>
      <c r="F1576" s="66"/>
      <c r="G1576" s="70"/>
      <c r="H1576" s="68"/>
      <c r="I1576" s="68"/>
      <c r="J1576" s="69"/>
      <c r="K1576" s="69"/>
      <c r="M1576" s="52">
        <f>IF(H1576&gt;0,IF(COUNTIF($A$2:A1576,A1576)&gt;1,0,1),0)</f>
        <v>0</v>
      </c>
    </row>
    <row r="1577" spans="1:13" ht="12.75" customHeight="1" x14ac:dyDescent="0.25">
      <c r="A1577" s="62"/>
      <c r="B1577" s="66"/>
      <c r="C1577" s="61"/>
      <c r="D1577" s="66"/>
      <c r="E1577" s="63"/>
      <c r="F1577" s="64"/>
      <c r="G1577" s="65"/>
      <c r="H1577" s="68"/>
      <c r="I1577" s="68"/>
      <c r="J1577" s="69"/>
      <c r="K1577" s="69"/>
      <c r="M1577" s="52">
        <f>IF(H1577&gt;0,IF(COUNTIF($A$2:A1577,A1577)&gt;1,0,1),0)</f>
        <v>0</v>
      </c>
    </row>
    <row r="1578" spans="1:13" ht="12.75" customHeight="1" x14ac:dyDescent="0.25">
      <c r="A1578"/>
      <c r="B1578"/>
      <c r="C1578"/>
      <c r="D1578"/>
      <c r="E1578"/>
      <c r="F1578"/>
      <c r="G1578" s="59"/>
      <c r="H1578" s="60"/>
      <c r="I1578" s="60"/>
      <c r="J1578"/>
      <c r="K1578"/>
      <c r="M1578" s="52">
        <f>IF(H1578&gt;0,IF(COUNTIF($A$2:A1578,A1578)&gt;1,0,1),0)</f>
        <v>0</v>
      </c>
    </row>
    <row r="1579" spans="1:13" ht="12.75" customHeight="1" x14ac:dyDescent="0.25">
      <c r="A1579"/>
      <c r="B1579"/>
      <c r="C1579"/>
      <c r="D1579"/>
      <c r="E1579"/>
      <c r="F1579"/>
      <c r="G1579" s="59"/>
      <c r="H1579" s="60"/>
      <c r="I1579" s="60"/>
      <c r="J1579"/>
      <c r="K1579"/>
      <c r="M1579" s="52">
        <f>IF(H1579&gt;0,IF(COUNTIF($A$2:A1579,A1579)&gt;1,0,1),0)</f>
        <v>0</v>
      </c>
    </row>
    <row r="1580" spans="1:13" ht="12.75" customHeight="1" x14ac:dyDescent="0.25">
      <c r="A1580"/>
      <c r="B1580"/>
      <c r="C1580"/>
      <c r="D1580"/>
      <c r="E1580"/>
      <c r="F1580"/>
      <c r="G1580" s="59"/>
      <c r="H1580" s="60"/>
      <c r="I1580" s="60"/>
      <c r="J1580"/>
      <c r="K1580"/>
      <c r="M1580" s="52">
        <f>IF(H1580&gt;0,IF(COUNTIF($A$2:A1580,A1580)&gt;1,0,1),0)</f>
        <v>0</v>
      </c>
    </row>
    <row r="1581" spans="1:13" ht="12.75" customHeight="1" x14ac:dyDescent="0.25">
      <c r="A1581"/>
      <c r="B1581"/>
      <c r="C1581"/>
      <c r="D1581"/>
      <c r="E1581"/>
      <c r="F1581"/>
      <c r="G1581" s="59"/>
      <c r="H1581" s="60"/>
      <c r="I1581" s="60"/>
      <c r="J1581"/>
      <c r="K1581"/>
      <c r="M1581" s="52">
        <f>IF(H1581&gt;0,IF(COUNTIF($A$2:A1581,A1581)&gt;1,0,1),0)</f>
        <v>0</v>
      </c>
    </row>
    <row r="1582" spans="1:13" ht="12.75" customHeight="1" x14ac:dyDescent="0.25">
      <c r="A1582"/>
      <c r="B1582"/>
      <c r="C1582"/>
      <c r="D1582"/>
      <c r="E1582"/>
      <c r="F1582"/>
      <c r="G1582" s="59"/>
      <c r="H1582" s="60"/>
      <c r="I1582" s="60"/>
      <c r="J1582"/>
      <c r="K1582"/>
      <c r="M1582" s="52">
        <f>IF(H1582&gt;0,IF(COUNTIF($A$2:A1582,A1582)&gt;1,0,1),0)</f>
        <v>0</v>
      </c>
    </row>
    <row r="1583" spans="1:13" ht="12.75" customHeight="1" x14ac:dyDescent="0.25">
      <c r="A1583"/>
      <c r="B1583"/>
      <c r="C1583"/>
      <c r="D1583"/>
      <c r="E1583"/>
      <c r="F1583"/>
      <c r="G1583" s="59"/>
      <c r="H1583" s="60"/>
      <c r="I1583" s="60"/>
      <c r="J1583"/>
      <c r="K1583"/>
      <c r="M1583" s="52">
        <f>IF(H1583&gt;0,IF(COUNTIF($A$2:A1583,A1583)&gt;1,0,1),0)</f>
        <v>0</v>
      </c>
    </row>
    <row r="1584" spans="1:13" ht="12.75" customHeight="1" x14ac:dyDescent="0.25">
      <c r="A1584"/>
      <c r="B1584"/>
      <c r="C1584"/>
      <c r="D1584"/>
      <c r="E1584"/>
      <c r="F1584"/>
      <c r="G1584" s="59"/>
      <c r="H1584" s="60"/>
      <c r="I1584" s="60"/>
      <c r="J1584"/>
      <c r="K1584"/>
      <c r="M1584" s="52">
        <f>IF(H1584&gt;0,IF(COUNTIF($A$2:A1584,A1584)&gt;1,0,1),0)</f>
        <v>0</v>
      </c>
    </row>
    <row r="1585" spans="1:13" ht="12.75" customHeight="1" x14ac:dyDescent="0.25">
      <c r="A1585"/>
      <c r="B1585"/>
      <c r="C1585"/>
      <c r="D1585"/>
      <c r="E1585"/>
      <c r="F1585"/>
      <c r="G1585" s="59"/>
      <c r="H1585" s="60"/>
      <c r="I1585" s="60"/>
      <c r="J1585"/>
      <c r="K1585"/>
      <c r="M1585" s="52">
        <f>IF(H1585&gt;0,IF(COUNTIF($A$2:A1585,A1585)&gt;1,0,1),0)</f>
        <v>0</v>
      </c>
    </row>
    <row r="1586" spans="1:13" ht="12.75" customHeight="1" x14ac:dyDescent="0.25">
      <c r="A1586"/>
      <c r="B1586"/>
      <c r="C1586"/>
      <c r="D1586"/>
      <c r="E1586"/>
      <c r="F1586"/>
      <c r="G1586" s="59"/>
      <c r="H1586" s="60"/>
      <c r="I1586" s="60"/>
      <c r="J1586"/>
      <c r="K1586"/>
      <c r="M1586" s="52">
        <f>IF(H1586&gt;0,IF(COUNTIF($A$2:A1586,A1586)&gt;1,0,1),0)</f>
        <v>0</v>
      </c>
    </row>
    <row r="1587" spans="1:13" ht="12.75" customHeight="1" x14ac:dyDescent="0.25">
      <c r="A1587"/>
      <c r="B1587"/>
      <c r="C1587"/>
      <c r="D1587"/>
      <c r="E1587"/>
      <c r="F1587"/>
      <c r="G1587" s="59"/>
      <c r="H1587" s="60"/>
      <c r="I1587" s="60"/>
      <c r="J1587"/>
      <c r="K1587"/>
      <c r="M1587" s="52">
        <f>IF(H1587&gt;0,IF(COUNTIF($A$2:A1587,A1587)&gt;1,0,1),0)</f>
        <v>0</v>
      </c>
    </row>
    <row r="1588" spans="1:13" ht="12.75" customHeight="1" x14ac:dyDescent="0.25">
      <c r="A1588"/>
      <c r="B1588"/>
      <c r="C1588"/>
      <c r="D1588"/>
      <c r="E1588"/>
      <c r="F1588"/>
      <c r="G1588" s="59"/>
      <c r="H1588" s="60"/>
      <c r="I1588" s="60"/>
      <c r="J1588"/>
      <c r="K1588"/>
      <c r="M1588" s="52">
        <f>IF(H1588&gt;0,IF(COUNTIF($A$2:A1588,A1588)&gt;1,0,1),0)</f>
        <v>0</v>
      </c>
    </row>
    <row r="1589" spans="1:13" ht="12.75" customHeight="1" x14ac:dyDescent="0.25">
      <c r="A1589"/>
      <c r="B1589"/>
      <c r="C1589"/>
      <c r="D1589"/>
      <c r="E1589"/>
      <c r="F1589"/>
      <c r="G1589" s="59"/>
      <c r="H1589" s="60"/>
      <c r="I1589" s="60"/>
      <c r="J1589"/>
      <c r="K1589"/>
      <c r="M1589" s="52">
        <f>IF(H1589&gt;0,IF(COUNTIF($A$2:A1589,A1589)&gt;1,0,1),0)</f>
        <v>0</v>
      </c>
    </row>
    <row r="1590" spans="1:13" ht="12.75" customHeight="1" x14ac:dyDescent="0.25">
      <c r="A1590"/>
      <c r="B1590"/>
      <c r="C1590"/>
      <c r="D1590"/>
      <c r="E1590"/>
      <c r="F1590"/>
      <c r="G1590" s="59"/>
      <c r="H1590" s="60"/>
      <c r="I1590" s="60"/>
      <c r="J1590"/>
      <c r="K1590"/>
      <c r="M1590" s="52">
        <f>IF(H1590&gt;0,IF(COUNTIF($A$2:A1590,A1590)&gt;1,0,1),0)</f>
        <v>0</v>
      </c>
    </row>
    <row r="1591" spans="1:13" ht="12.75" customHeight="1" x14ac:dyDescent="0.25">
      <c r="A1591"/>
      <c r="B1591"/>
      <c r="C1591"/>
      <c r="D1591"/>
      <c r="E1591"/>
      <c r="F1591"/>
      <c r="G1591" s="59"/>
      <c r="H1591" s="60"/>
      <c r="I1591" s="60"/>
      <c r="J1591"/>
      <c r="K1591"/>
      <c r="M1591" s="52">
        <f>IF(H1591&gt;0,IF(COUNTIF($A$2:A1591,A1591)&gt;1,0,1),0)</f>
        <v>0</v>
      </c>
    </row>
    <row r="1592" spans="1:13" ht="12.75" customHeight="1" x14ac:dyDescent="0.25">
      <c r="A1592"/>
      <c r="B1592"/>
      <c r="C1592"/>
      <c r="D1592"/>
      <c r="E1592"/>
      <c r="F1592"/>
      <c r="G1592" s="59"/>
      <c r="H1592" s="60"/>
      <c r="I1592" s="60"/>
      <c r="J1592"/>
      <c r="K1592"/>
      <c r="M1592" s="52">
        <f>IF(H1592&gt;0,IF(COUNTIF($A$2:A1592,A1592)&gt;1,0,1),0)</f>
        <v>0</v>
      </c>
    </row>
    <row r="1593" spans="1:13" ht="12.75" customHeight="1" x14ac:dyDescent="0.25">
      <c r="A1593"/>
      <c r="B1593"/>
      <c r="C1593"/>
      <c r="D1593"/>
      <c r="E1593"/>
      <c r="F1593"/>
      <c r="G1593" s="59"/>
      <c r="H1593" s="60"/>
      <c r="I1593" s="60"/>
      <c r="J1593"/>
      <c r="K1593"/>
      <c r="M1593" s="52">
        <f>IF(H1593&gt;0,IF(COUNTIF($A$2:A1593,A1593)&gt;1,0,1),0)</f>
        <v>0</v>
      </c>
    </row>
    <row r="1594" spans="1:13" ht="12.75" customHeight="1" x14ac:dyDescent="0.25">
      <c r="A1594"/>
      <c r="B1594"/>
      <c r="C1594"/>
      <c r="D1594"/>
      <c r="E1594"/>
      <c r="F1594"/>
      <c r="G1594" s="59"/>
      <c r="H1594" s="60"/>
      <c r="I1594" s="60"/>
      <c r="J1594"/>
      <c r="K1594"/>
      <c r="M1594" s="52">
        <f>IF(H1594&gt;0,IF(COUNTIF($A$2:A1594,A1594)&gt;1,0,1),0)</f>
        <v>0</v>
      </c>
    </row>
    <row r="1595" spans="1:13" ht="12.75" customHeight="1" x14ac:dyDescent="0.25">
      <c r="A1595"/>
      <c r="B1595"/>
      <c r="C1595"/>
      <c r="D1595"/>
      <c r="E1595"/>
      <c r="F1595"/>
      <c r="G1595" s="59"/>
      <c r="H1595" s="60"/>
      <c r="I1595" s="60"/>
      <c r="J1595"/>
      <c r="K1595"/>
      <c r="M1595" s="52">
        <f>IF(H1595&gt;0,IF(COUNTIF($A$2:A1595,A1595)&gt;1,0,1),0)</f>
        <v>0</v>
      </c>
    </row>
    <row r="1596" spans="1:13" ht="12.75" customHeight="1" x14ac:dyDescent="0.25">
      <c r="A1596"/>
      <c r="B1596"/>
      <c r="C1596"/>
      <c r="D1596"/>
      <c r="E1596"/>
      <c r="F1596"/>
      <c r="G1596" s="59"/>
      <c r="H1596" s="60"/>
      <c r="I1596" s="60"/>
      <c r="J1596"/>
      <c r="K1596"/>
      <c r="M1596" s="52">
        <f>IF(H1596&gt;0,IF(COUNTIF($A$2:A1596,A1596)&gt;1,0,1),0)</f>
        <v>0</v>
      </c>
    </row>
    <row r="1597" spans="1:13" ht="12.75" customHeight="1" x14ac:dyDescent="0.25">
      <c r="A1597"/>
      <c r="B1597"/>
      <c r="C1597"/>
      <c r="D1597"/>
      <c r="E1597"/>
      <c r="F1597"/>
      <c r="G1597" s="59"/>
      <c r="H1597" s="60"/>
      <c r="I1597" s="60"/>
      <c r="J1597"/>
      <c r="K1597"/>
      <c r="M1597" s="52">
        <f>IF(H1597&gt;0,IF(COUNTIF($A$2:A1597,A1597)&gt;1,0,1),0)</f>
        <v>0</v>
      </c>
    </row>
    <row r="1598" spans="1:13" ht="12.75" customHeight="1" x14ac:dyDescent="0.25">
      <c r="A1598"/>
      <c r="B1598"/>
      <c r="C1598"/>
      <c r="D1598"/>
      <c r="E1598"/>
      <c r="F1598"/>
      <c r="G1598" s="59"/>
      <c r="H1598" s="60"/>
      <c r="I1598" s="60"/>
      <c r="J1598"/>
      <c r="K1598"/>
      <c r="M1598" s="52">
        <f>IF(H1598&gt;0,IF(COUNTIF($A$2:A1598,A1598)&gt;1,0,1),0)</f>
        <v>0</v>
      </c>
    </row>
    <row r="1599" spans="1:13" ht="12.75" customHeight="1" x14ac:dyDescent="0.25">
      <c r="A1599"/>
      <c r="B1599"/>
      <c r="C1599"/>
      <c r="D1599"/>
      <c r="E1599"/>
      <c r="F1599"/>
      <c r="G1599" s="59"/>
      <c r="H1599" s="60"/>
      <c r="I1599" s="60"/>
      <c r="J1599"/>
      <c r="K1599"/>
      <c r="M1599" s="52">
        <f>IF(H1599&gt;0,IF(COUNTIF($A$2:A1599,A1599)&gt;1,0,1),0)</f>
        <v>0</v>
      </c>
    </row>
    <row r="1600" spans="1:13" ht="12.75" customHeight="1" x14ac:dyDescent="0.25">
      <c r="A1600"/>
      <c r="B1600"/>
      <c r="C1600"/>
      <c r="D1600"/>
      <c r="E1600"/>
      <c r="F1600"/>
      <c r="G1600" s="59"/>
      <c r="H1600" s="60"/>
      <c r="I1600" s="60"/>
      <c r="J1600"/>
      <c r="K1600"/>
      <c r="M1600" s="52">
        <f>IF(H1600&gt;0,IF(COUNTIF($A$2:A1600,A1600)&gt;1,0,1),0)</f>
        <v>0</v>
      </c>
    </row>
    <row r="1601" spans="1:13" ht="12.75" customHeight="1" x14ac:dyDescent="0.25">
      <c r="A1601"/>
      <c r="B1601"/>
      <c r="C1601"/>
      <c r="D1601"/>
      <c r="E1601"/>
      <c r="F1601"/>
      <c r="G1601" s="59"/>
      <c r="H1601" s="60"/>
      <c r="I1601" s="60"/>
      <c r="J1601"/>
      <c r="K1601"/>
      <c r="M1601" s="52">
        <f>IF(H1601&gt;0,IF(COUNTIF($A$2:A1601,A1601)&gt;1,0,1),0)</f>
        <v>0</v>
      </c>
    </row>
    <row r="1602" spans="1:13" ht="12.75" customHeight="1" x14ac:dyDescent="0.25">
      <c r="A1602"/>
      <c r="B1602"/>
      <c r="C1602"/>
      <c r="D1602"/>
      <c r="E1602"/>
      <c r="F1602"/>
      <c r="G1602" s="59"/>
      <c r="H1602" s="60"/>
      <c r="I1602" s="60"/>
      <c r="J1602"/>
      <c r="K1602"/>
      <c r="M1602" s="52">
        <f>IF(H1602&gt;0,IF(COUNTIF($A$2:A1602,A1602)&gt;1,0,1),0)</f>
        <v>0</v>
      </c>
    </row>
    <row r="1603" spans="1:13" ht="12.75" customHeight="1" x14ac:dyDescent="0.25">
      <c r="A1603"/>
      <c r="B1603"/>
      <c r="C1603"/>
      <c r="D1603"/>
      <c r="E1603"/>
      <c r="F1603"/>
      <c r="G1603" s="59"/>
      <c r="H1603" s="60"/>
      <c r="I1603" s="60"/>
      <c r="J1603"/>
      <c r="K1603"/>
      <c r="M1603" s="52">
        <f>IF(H1603&gt;0,IF(COUNTIF($A$2:A1603,A1603)&gt;1,0,1),0)</f>
        <v>0</v>
      </c>
    </row>
    <row r="1604" spans="1:13" ht="12.75" customHeight="1" x14ac:dyDescent="0.25">
      <c r="A1604"/>
      <c r="B1604"/>
      <c r="C1604"/>
      <c r="D1604"/>
      <c r="E1604"/>
      <c r="F1604"/>
      <c r="G1604" s="59"/>
      <c r="H1604" s="60"/>
      <c r="I1604" s="60"/>
      <c r="J1604"/>
      <c r="K1604"/>
      <c r="M1604" s="52">
        <f>IF(H1604&gt;0,IF(COUNTIF($A$2:A1604,A1604)&gt;1,0,1),0)</f>
        <v>0</v>
      </c>
    </row>
    <row r="1605" spans="1:13" ht="12.75" customHeight="1" x14ac:dyDescent="0.25">
      <c r="A1605"/>
      <c r="B1605"/>
      <c r="C1605"/>
      <c r="D1605"/>
      <c r="E1605"/>
      <c r="F1605"/>
      <c r="G1605" s="59"/>
      <c r="H1605" s="60"/>
      <c r="I1605" s="60"/>
      <c r="J1605"/>
      <c r="K1605"/>
      <c r="M1605" s="52">
        <f>IF(H1605&gt;0,IF(COUNTIF($A$2:A1605,A1605)&gt;1,0,1),0)</f>
        <v>0</v>
      </c>
    </row>
    <row r="1606" spans="1:13" ht="12.75" customHeight="1" x14ac:dyDescent="0.25">
      <c r="A1606"/>
      <c r="B1606"/>
      <c r="C1606"/>
      <c r="D1606"/>
      <c r="E1606"/>
      <c r="F1606"/>
      <c r="G1606" s="59"/>
      <c r="H1606" s="60"/>
      <c r="I1606" s="60"/>
      <c r="J1606"/>
      <c r="K1606"/>
      <c r="M1606" s="52">
        <f>IF(H1606&gt;0,IF(COUNTIF($A$2:A1606,A1606)&gt;1,0,1),0)</f>
        <v>0</v>
      </c>
    </row>
    <row r="1607" spans="1:13" ht="12.75" customHeight="1" x14ac:dyDescent="0.25">
      <c r="A1607"/>
      <c r="B1607"/>
      <c r="C1607"/>
      <c r="D1607"/>
      <c r="E1607"/>
      <c r="F1607"/>
      <c r="G1607" s="59"/>
      <c r="H1607" s="60"/>
      <c r="I1607" s="60"/>
      <c r="J1607"/>
      <c r="K1607"/>
      <c r="M1607" s="52">
        <f>IF(H1607&gt;0,IF(COUNTIF($A$2:A1607,A1607)&gt;1,0,1),0)</f>
        <v>0</v>
      </c>
    </row>
    <row r="1608" spans="1:13" ht="12.75" customHeight="1" x14ac:dyDescent="0.25">
      <c r="A1608"/>
      <c r="B1608"/>
      <c r="C1608"/>
      <c r="D1608"/>
      <c r="E1608"/>
      <c r="F1608"/>
      <c r="G1608" s="59"/>
      <c r="H1608" s="60"/>
      <c r="I1608" s="60"/>
      <c r="J1608"/>
      <c r="K1608"/>
      <c r="M1608" s="52">
        <f>IF(H1608&gt;0,IF(COUNTIF($A$2:A1608,A1608)&gt;1,0,1),0)</f>
        <v>0</v>
      </c>
    </row>
    <row r="1609" spans="1:13" ht="12.75" customHeight="1" x14ac:dyDescent="0.25">
      <c r="A1609"/>
      <c r="B1609"/>
      <c r="C1609"/>
      <c r="D1609"/>
      <c r="E1609"/>
      <c r="F1609"/>
      <c r="G1609" s="59"/>
      <c r="H1609" s="60"/>
      <c r="I1609" s="60"/>
      <c r="J1609"/>
      <c r="K1609"/>
      <c r="M1609" s="52">
        <f>IF(H1609&gt;0,IF(COUNTIF($A$2:A1609,A1609)&gt;1,0,1),0)</f>
        <v>0</v>
      </c>
    </row>
    <row r="1610" spans="1:13" ht="12.75" customHeight="1" x14ac:dyDescent="0.25">
      <c r="A1610"/>
      <c r="B1610"/>
      <c r="C1610"/>
      <c r="D1610"/>
      <c r="E1610"/>
      <c r="F1610"/>
      <c r="G1610" s="59"/>
      <c r="H1610" s="60"/>
      <c r="I1610" s="60"/>
      <c r="J1610"/>
      <c r="K1610"/>
      <c r="M1610" s="52">
        <f>IF(H1610&gt;0,IF(COUNTIF($A$2:A1610,A1610)&gt;1,0,1),0)</f>
        <v>0</v>
      </c>
    </row>
    <row r="1611" spans="1:13" ht="12.75" customHeight="1" x14ac:dyDescent="0.25">
      <c r="A1611"/>
      <c r="B1611"/>
      <c r="C1611"/>
      <c r="D1611"/>
      <c r="E1611"/>
      <c r="F1611"/>
      <c r="G1611" s="59"/>
      <c r="H1611" s="60"/>
      <c r="I1611" s="60"/>
      <c r="J1611"/>
      <c r="K1611"/>
      <c r="M1611" s="52">
        <f>IF(H1611&gt;0,IF(COUNTIF($A$2:A1611,A1611)&gt;1,0,1),0)</f>
        <v>0</v>
      </c>
    </row>
    <row r="1612" spans="1:13" ht="12.75" customHeight="1" x14ac:dyDescent="0.25">
      <c r="A1612"/>
      <c r="B1612"/>
      <c r="C1612"/>
      <c r="D1612"/>
      <c r="E1612"/>
      <c r="F1612"/>
      <c r="G1612" s="59"/>
      <c r="H1612" s="60"/>
      <c r="I1612" s="60"/>
      <c r="J1612" s="60"/>
      <c r="K1612"/>
      <c r="M1612" s="52">
        <f>IF(H1612&gt;0,IF(COUNTIF($A$2:A1612,A1612)&gt;1,0,1),0)</f>
        <v>0</v>
      </c>
    </row>
    <row r="1613" spans="1:13" ht="12.75" customHeight="1" x14ac:dyDescent="0.25">
      <c r="A1613"/>
      <c r="B1613"/>
      <c r="C1613"/>
      <c r="D1613"/>
      <c r="E1613"/>
      <c r="F1613"/>
      <c r="G1613" s="59"/>
      <c r="H1613" s="60"/>
      <c r="I1613" s="60"/>
      <c r="J1613"/>
      <c r="K1613"/>
      <c r="M1613" s="52">
        <f>IF(H1613&gt;0,IF(COUNTIF($A$2:A1613,A1613)&gt;1,0,1),0)</f>
        <v>0</v>
      </c>
    </row>
    <row r="1614" spans="1:13" ht="12.75" customHeight="1" x14ac:dyDescent="0.25">
      <c r="A1614"/>
      <c r="B1614"/>
      <c r="C1614"/>
      <c r="D1614"/>
      <c r="E1614"/>
      <c r="F1614"/>
      <c r="G1614" s="59"/>
      <c r="H1614" s="60"/>
      <c r="I1614" s="60"/>
      <c r="J1614"/>
      <c r="K1614"/>
      <c r="M1614" s="52">
        <f>IF(H1614&gt;0,IF(COUNTIF($A$2:A1614,A1614)&gt;1,0,1),0)</f>
        <v>0</v>
      </c>
    </row>
    <row r="1615" spans="1:13" ht="12.75" customHeight="1" x14ac:dyDescent="0.25">
      <c r="A1615"/>
      <c r="B1615"/>
      <c r="C1615"/>
      <c r="D1615"/>
      <c r="E1615"/>
      <c r="F1615"/>
      <c r="G1615" s="59"/>
      <c r="H1615" s="60"/>
      <c r="I1615" s="60"/>
      <c r="J1615"/>
      <c r="K1615"/>
      <c r="M1615" s="52">
        <f>IF(H1615&gt;0,IF(COUNTIF($A$2:A1615,A1615)&gt;1,0,1),0)</f>
        <v>0</v>
      </c>
    </row>
    <row r="1616" spans="1:13" ht="12.75" customHeight="1" x14ac:dyDescent="0.25">
      <c r="A1616"/>
      <c r="B1616"/>
      <c r="C1616"/>
      <c r="D1616"/>
      <c r="E1616"/>
      <c r="F1616"/>
      <c r="G1616" s="59"/>
      <c r="H1616" s="60"/>
      <c r="I1616" s="60"/>
      <c r="J1616"/>
      <c r="K1616"/>
      <c r="M1616" s="52">
        <f>IF(H1616&gt;0,IF(COUNTIF($A$2:A1616,A1616)&gt;1,0,1),0)</f>
        <v>0</v>
      </c>
    </row>
    <row r="1617" spans="1:13" ht="12.75" customHeight="1" x14ac:dyDescent="0.25">
      <c r="A1617"/>
      <c r="B1617"/>
      <c r="C1617"/>
      <c r="D1617"/>
      <c r="E1617"/>
      <c r="F1617"/>
      <c r="G1617" s="59"/>
      <c r="H1617" s="60"/>
      <c r="I1617" s="60"/>
      <c r="J1617"/>
      <c r="K1617"/>
      <c r="M1617" s="52">
        <f>IF(H1617&gt;0,IF(COUNTIF($A$2:A1617,A1617)&gt;1,0,1),0)</f>
        <v>0</v>
      </c>
    </row>
    <row r="1618" spans="1:13" ht="12.75" customHeight="1" x14ac:dyDescent="0.25">
      <c r="A1618"/>
      <c r="B1618"/>
      <c r="C1618"/>
      <c r="D1618"/>
      <c r="E1618"/>
      <c r="F1618"/>
      <c r="G1618" s="59"/>
      <c r="H1618" s="60"/>
      <c r="I1618" s="60"/>
      <c r="J1618"/>
      <c r="K1618"/>
      <c r="M1618" s="52">
        <f>IF(H1618&gt;0,IF(COUNTIF($A$2:A1618,A1618)&gt;1,0,1),0)</f>
        <v>0</v>
      </c>
    </row>
    <row r="1619" spans="1:13" ht="12.75" customHeight="1" x14ac:dyDescent="0.25">
      <c r="A1619"/>
      <c r="B1619"/>
      <c r="C1619"/>
      <c r="D1619"/>
      <c r="E1619"/>
      <c r="F1619"/>
      <c r="G1619" s="59"/>
      <c r="H1619" s="60"/>
      <c r="I1619" s="60"/>
      <c r="J1619"/>
      <c r="K1619"/>
      <c r="M1619" s="52">
        <f>IF(H1619&gt;0,IF(COUNTIF($A$2:A1619,A1619)&gt;1,0,1),0)</f>
        <v>0</v>
      </c>
    </row>
    <row r="1620" spans="1:13" ht="12.75" customHeight="1" x14ac:dyDescent="0.25">
      <c r="A1620"/>
      <c r="B1620"/>
      <c r="C1620"/>
      <c r="D1620"/>
      <c r="E1620"/>
      <c r="F1620"/>
      <c r="G1620" s="59"/>
      <c r="H1620" s="60"/>
      <c r="I1620" s="60"/>
      <c r="J1620"/>
      <c r="K1620"/>
      <c r="M1620" s="52">
        <f>IF(H1620&gt;0,IF(COUNTIF($A$2:A1620,A1620)&gt;1,0,1),0)</f>
        <v>0</v>
      </c>
    </row>
    <row r="1621" spans="1:13" ht="12.75" customHeight="1" x14ac:dyDescent="0.25">
      <c r="A1621"/>
      <c r="B1621"/>
      <c r="C1621"/>
      <c r="D1621"/>
      <c r="E1621"/>
      <c r="F1621"/>
      <c r="G1621" s="59"/>
      <c r="H1621" s="60"/>
      <c r="I1621" s="60"/>
      <c r="J1621"/>
      <c r="K1621"/>
      <c r="M1621" s="52">
        <f>IF(H1621&gt;0,IF(COUNTIF($A$2:A1621,A1621)&gt;1,0,1),0)</f>
        <v>0</v>
      </c>
    </row>
    <row r="1622" spans="1:13" ht="12.75" customHeight="1" x14ac:dyDescent="0.25">
      <c r="A1622"/>
      <c r="B1622"/>
      <c r="C1622"/>
      <c r="D1622"/>
      <c r="E1622"/>
      <c r="F1622"/>
      <c r="G1622" s="59"/>
      <c r="H1622" s="60"/>
      <c r="I1622" s="60"/>
      <c r="J1622"/>
      <c r="K1622"/>
      <c r="M1622" s="52">
        <f>IF(H1622&gt;0,IF(COUNTIF($A$2:A1622,A1622)&gt;1,0,1),0)</f>
        <v>0</v>
      </c>
    </row>
    <row r="1623" spans="1:13" ht="12.75" customHeight="1" x14ac:dyDescent="0.25">
      <c r="A1623"/>
      <c r="B1623"/>
      <c r="C1623"/>
      <c r="D1623"/>
      <c r="E1623"/>
      <c r="F1623"/>
      <c r="G1623" s="59"/>
      <c r="H1623" s="60"/>
      <c r="I1623" s="60"/>
      <c r="J1623"/>
      <c r="K1623"/>
      <c r="M1623" s="52">
        <f>IF(H1623&gt;0,IF(COUNTIF($A$2:A1623,A1623)&gt;1,0,1),0)</f>
        <v>0</v>
      </c>
    </row>
    <row r="1624" spans="1:13" ht="12.75" customHeight="1" x14ac:dyDescent="0.25">
      <c r="A1624"/>
      <c r="B1624"/>
      <c r="C1624"/>
      <c r="D1624"/>
      <c r="E1624"/>
      <c r="F1624"/>
      <c r="G1624" s="59"/>
      <c r="H1624" s="60"/>
      <c r="I1624" s="60"/>
      <c r="J1624"/>
      <c r="K1624"/>
      <c r="M1624" s="52">
        <f>IF(H1624&gt;0,IF(COUNTIF($A$2:A1624,A1624)&gt;1,0,1),0)</f>
        <v>0</v>
      </c>
    </row>
    <row r="1625" spans="1:13" ht="12.75" customHeight="1" x14ac:dyDescent="0.25">
      <c r="A1625"/>
      <c r="B1625"/>
      <c r="C1625"/>
      <c r="D1625"/>
      <c r="E1625"/>
      <c r="F1625"/>
      <c r="G1625" s="59"/>
      <c r="H1625" s="60"/>
      <c r="I1625" s="60"/>
      <c r="J1625"/>
      <c r="K1625"/>
      <c r="M1625" s="52">
        <f>IF(H1625&gt;0,IF(COUNTIF($A$2:A1625,A1625)&gt;1,0,1),0)</f>
        <v>0</v>
      </c>
    </row>
    <row r="1626" spans="1:13" ht="12.75" customHeight="1" x14ac:dyDescent="0.25">
      <c r="A1626"/>
      <c r="B1626"/>
      <c r="C1626"/>
      <c r="D1626"/>
      <c r="E1626"/>
      <c r="F1626"/>
      <c r="G1626" s="59"/>
      <c r="H1626" s="60"/>
      <c r="I1626" s="60"/>
      <c r="J1626"/>
      <c r="K1626"/>
      <c r="M1626" s="52">
        <f>IF(H1626&gt;0,IF(COUNTIF($A$2:A1626,A1626)&gt;1,0,1),0)</f>
        <v>0</v>
      </c>
    </row>
    <row r="1627" spans="1:13" ht="12.75" customHeight="1" x14ac:dyDescent="0.25">
      <c r="A1627"/>
      <c r="B1627"/>
      <c r="C1627"/>
      <c r="D1627"/>
      <c r="E1627"/>
      <c r="F1627"/>
      <c r="G1627" s="59"/>
      <c r="H1627" s="60"/>
      <c r="I1627" s="60"/>
      <c r="J1627"/>
      <c r="K1627"/>
      <c r="M1627" s="52">
        <f>IF(H1627&gt;0,IF(COUNTIF($A$2:A1627,A1627)&gt;1,0,1),0)</f>
        <v>0</v>
      </c>
    </row>
    <row r="1628" spans="1:13" ht="12.75" customHeight="1" x14ac:dyDescent="0.25">
      <c r="A1628"/>
      <c r="B1628"/>
      <c r="C1628"/>
      <c r="D1628"/>
      <c r="E1628"/>
      <c r="F1628"/>
      <c r="G1628" s="59"/>
      <c r="H1628" s="60"/>
      <c r="I1628" s="60"/>
      <c r="J1628"/>
      <c r="K1628"/>
      <c r="M1628" s="52">
        <f>IF(H1628&gt;0,IF(COUNTIF($A$2:A1628,A1628)&gt;1,0,1),0)</f>
        <v>0</v>
      </c>
    </row>
    <row r="1629" spans="1:13" ht="12.75" customHeight="1" x14ac:dyDescent="0.25">
      <c r="A1629"/>
      <c r="B1629"/>
      <c r="C1629"/>
      <c r="D1629"/>
      <c r="E1629"/>
      <c r="F1629"/>
      <c r="G1629" s="59"/>
      <c r="H1629" s="60"/>
      <c r="I1629" s="60"/>
      <c r="J1629"/>
      <c r="K1629"/>
      <c r="M1629" s="52">
        <f>IF(H1629&gt;0,IF(COUNTIF($A$2:A1629,A1629)&gt;1,0,1),0)</f>
        <v>0</v>
      </c>
    </row>
    <row r="1630" spans="1:13" ht="12.75" customHeight="1" x14ac:dyDescent="0.25">
      <c r="A1630"/>
      <c r="B1630"/>
      <c r="C1630"/>
      <c r="D1630"/>
      <c r="E1630"/>
      <c r="F1630"/>
      <c r="G1630" s="59"/>
      <c r="H1630" s="60"/>
      <c r="I1630" s="60"/>
      <c r="J1630"/>
      <c r="K1630"/>
      <c r="M1630" s="52">
        <f>IF(H1630&gt;0,IF(COUNTIF($A$2:A1630,A1630)&gt;1,0,1),0)</f>
        <v>0</v>
      </c>
    </row>
    <row r="1631" spans="1:13" ht="12.75" customHeight="1" x14ac:dyDescent="0.25">
      <c r="A1631"/>
      <c r="B1631"/>
      <c r="C1631"/>
      <c r="D1631"/>
      <c r="E1631"/>
      <c r="F1631"/>
      <c r="G1631" s="59"/>
      <c r="H1631" s="60"/>
      <c r="I1631" s="60"/>
      <c r="J1631"/>
      <c r="K1631"/>
      <c r="M1631" s="52">
        <f>IF(H1631&gt;0,IF(COUNTIF($A$2:A1631,A1631)&gt;1,0,1),0)</f>
        <v>0</v>
      </c>
    </row>
    <row r="1632" spans="1:13" ht="12.75" customHeight="1" x14ac:dyDescent="0.25">
      <c r="A1632"/>
      <c r="B1632"/>
      <c r="C1632"/>
      <c r="D1632"/>
      <c r="E1632"/>
      <c r="F1632"/>
      <c r="G1632" s="59"/>
      <c r="H1632" s="60"/>
      <c r="I1632" s="60"/>
      <c r="J1632"/>
      <c r="K1632"/>
      <c r="M1632" s="52">
        <f>IF(H1632&gt;0,IF(COUNTIF($A$2:A1632,A1632)&gt;1,0,1),0)</f>
        <v>0</v>
      </c>
    </row>
    <row r="1633" spans="1:13" ht="12.75" customHeight="1" x14ac:dyDescent="0.25">
      <c r="A1633"/>
      <c r="B1633"/>
      <c r="C1633"/>
      <c r="D1633"/>
      <c r="E1633"/>
      <c r="F1633"/>
      <c r="G1633" s="59"/>
      <c r="H1633" s="60"/>
      <c r="I1633" s="60"/>
      <c r="J1633" s="60"/>
      <c r="K1633"/>
      <c r="M1633" s="52">
        <f>IF(H1633&gt;0,IF(COUNTIF($A$2:A1633,A1633)&gt;1,0,1),0)</f>
        <v>0</v>
      </c>
    </row>
    <row r="1634" spans="1:13" ht="12.75" customHeight="1" x14ac:dyDescent="0.25">
      <c r="A1634"/>
      <c r="B1634"/>
      <c r="C1634"/>
      <c r="D1634"/>
      <c r="E1634"/>
      <c r="F1634"/>
      <c r="G1634" s="59"/>
      <c r="H1634" s="60"/>
      <c r="I1634" s="60"/>
      <c r="J1634"/>
      <c r="K1634"/>
      <c r="M1634" s="52">
        <f>IF(H1634&gt;0,IF(COUNTIF($A$2:A1634,A1634)&gt;1,0,1),0)</f>
        <v>0</v>
      </c>
    </row>
    <row r="1635" spans="1:13" ht="12.75" customHeight="1" x14ac:dyDescent="0.25">
      <c r="A1635"/>
      <c r="B1635"/>
      <c r="C1635"/>
      <c r="D1635"/>
      <c r="E1635"/>
      <c r="F1635"/>
      <c r="G1635" s="59"/>
      <c r="H1635" s="60"/>
      <c r="I1635" s="60"/>
      <c r="J1635"/>
      <c r="K1635"/>
      <c r="M1635" s="52">
        <f>IF(H1635&gt;0,IF(COUNTIF($A$2:A1635,A1635)&gt;1,0,1),0)</f>
        <v>0</v>
      </c>
    </row>
    <row r="1636" spans="1:13" ht="12.75" customHeight="1" x14ac:dyDescent="0.25">
      <c r="A1636"/>
      <c r="B1636"/>
      <c r="C1636"/>
      <c r="D1636"/>
      <c r="E1636"/>
      <c r="F1636"/>
      <c r="G1636" s="59"/>
      <c r="H1636" s="60"/>
      <c r="I1636" s="60"/>
      <c r="J1636"/>
      <c r="K1636"/>
      <c r="M1636" s="52">
        <f>IF(H1636&gt;0,IF(COUNTIF($A$2:A1636,A1636)&gt;1,0,1),0)</f>
        <v>0</v>
      </c>
    </row>
    <row r="1637" spans="1:13" ht="12.75" customHeight="1" x14ac:dyDescent="0.25">
      <c r="A1637"/>
      <c r="B1637"/>
      <c r="C1637"/>
      <c r="D1637"/>
      <c r="E1637"/>
      <c r="F1637"/>
      <c r="G1637" s="59"/>
      <c r="H1637" s="60"/>
      <c r="I1637" s="60"/>
      <c r="J1637"/>
      <c r="K1637"/>
      <c r="M1637" s="52">
        <f>IF(H1637&gt;0,IF(COUNTIF($A$2:A1637,A1637)&gt;1,0,1),0)</f>
        <v>0</v>
      </c>
    </row>
    <row r="1638" spans="1:13" ht="12.75" customHeight="1" x14ac:dyDescent="0.25">
      <c r="A1638"/>
      <c r="B1638"/>
      <c r="C1638"/>
      <c r="D1638"/>
      <c r="E1638"/>
      <c r="F1638"/>
      <c r="G1638" s="59"/>
      <c r="H1638" s="60"/>
      <c r="I1638" s="60"/>
      <c r="J1638"/>
      <c r="K1638"/>
      <c r="M1638" s="52">
        <f>IF(H1638&gt;0,IF(COUNTIF($A$2:A1638,A1638)&gt;1,0,1),0)</f>
        <v>0</v>
      </c>
    </row>
    <row r="1639" spans="1:13" ht="12.75" customHeight="1" x14ac:dyDescent="0.25">
      <c r="A1639"/>
      <c r="B1639"/>
      <c r="C1639"/>
      <c r="D1639"/>
      <c r="E1639"/>
      <c r="F1639"/>
      <c r="G1639" s="59"/>
      <c r="H1639" s="60"/>
      <c r="I1639" s="60"/>
      <c r="J1639"/>
      <c r="K1639"/>
      <c r="M1639" s="52">
        <f>IF(H1639&gt;0,IF(COUNTIF($A$2:A1639,A1639)&gt;1,0,1),0)</f>
        <v>0</v>
      </c>
    </row>
    <row r="1640" spans="1:13" ht="12.75" customHeight="1" x14ac:dyDescent="0.25">
      <c r="A1640"/>
      <c r="B1640"/>
      <c r="C1640"/>
      <c r="D1640"/>
      <c r="E1640"/>
      <c r="F1640"/>
      <c r="G1640" s="59"/>
      <c r="H1640" s="60"/>
      <c r="I1640" s="60"/>
      <c r="J1640"/>
      <c r="K1640"/>
      <c r="M1640" s="52">
        <f>IF(H1640&gt;0,IF(COUNTIF($A$2:A1640,A1640)&gt;1,0,1),0)</f>
        <v>0</v>
      </c>
    </row>
    <row r="1641" spans="1:13" ht="12.75" customHeight="1" x14ac:dyDescent="0.25">
      <c r="A1641"/>
      <c r="B1641"/>
      <c r="C1641"/>
      <c r="D1641"/>
      <c r="E1641"/>
      <c r="F1641"/>
      <c r="G1641" s="59"/>
      <c r="H1641" s="60"/>
      <c r="I1641" s="60"/>
      <c r="J1641"/>
      <c r="K1641"/>
      <c r="M1641" s="52">
        <f>IF(H1641&gt;0,IF(COUNTIF($A$2:A1641,A1641)&gt;1,0,1),0)</f>
        <v>0</v>
      </c>
    </row>
    <row r="1642" spans="1:13" ht="12.75" customHeight="1" x14ac:dyDescent="0.25">
      <c r="A1642"/>
      <c r="B1642"/>
      <c r="C1642"/>
      <c r="D1642"/>
      <c r="E1642"/>
      <c r="F1642"/>
      <c r="G1642" s="59"/>
      <c r="H1642" s="60"/>
      <c r="I1642" s="60"/>
      <c r="J1642"/>
      <c r="K1642"/>
      <c r="M1642" s="52">
        <f>IF(H1642&gt;0,IF(COUNTIF($A$2:A1642,A1642)&gt;1,0,1),0)</f>
        <v>0</v>
      </c>
    </row>
    <row r="1643" spans="1:13" ht="12.75" customHeight="1" x14ac:dyDescent="0.25">
      <c r="A1643"/>
      <c r="B1643"/>
      <c r="C1643"/>
      <c r="D1643"/>
      <c r="E1643"/>
      <c r="F1643"/>
      <c r="G1643" s="59"/>
      <c r="H1643" s="60"/>
      <c r="I1643" s="60"/>
      <c r="J1643"/>
      <c r="K1643"/>
      <c r="M1643" s="52">
        <f>IF(H1643&gt;0,IF(COUNTIF($A$2:A1643,A1643)&gt;1,0,1),0)</f>
        <v>0</v>
      </c>
    </row>
    <row r="1644" spans="1:13" ht="12.75" customHeight="1" x14ac:dyDescent="0.25">
      <c r="A1644"/>
      <c r="B1644"/>
      <c r="C1644"/>
      <c r="D1644"/>
      <c r="E1644"/>
      <c r="F1644"/>
      <c r="G1644" s="59"/>
      <c r="H1644" s="60"/>
      <c r="I1644" s="60"/>
      <c r="J1644"/>
      <c r="K1644"/>
      <c r="M1644" s="52">
        <f>IF(H1644&gt;0,IF(COUNTIF($A$2:A1644,A1644)&gt;1,0,1),0)</f>
        <v>0</v>
      </c>
    </row>
    <row r="1645" spans="1:13" ht="12.75" customHeight="1" x14ac:dyDescent="0.25">
      <c r="A1645"/>
      <c r="B1645"/>
      <c r="C1645"/>
      <c r="D1645"/>
      <c r="E1645"/>
      <c r="F1645"/>
      <c r="G1645" s="59"/>
      <c r="H1645" s="60"/>
      <c r="I1645" s="60"/>
      <c r="J1645"/>
      <c r="K1645"/>
      <c r="M1645" s="52">
        <f>IF(H1645&gt;0,IF(COUNTIF($A$2:A1645,A1645)&gt;1,0,1),0)</f>
        <v>0</v>
      </c>
    </row>
    <row r="1646" spans="1:13" ht="12.75" customHeight="1" x14ac:dyDescent="0.25">
      <c r="A1646"/>
      <c r="B1646"/>
      <c r="C1646"/>
      <c r="D1646"/>
      <c r="E1646"/>
      <c r="F1646"/>
      <c r="G1646" s="59"/>
      <c r="H1646" s="60"/>
      <c r="I1646" s="60"/>
      <c r="J1646"/>
      <c r="K1646"/>
      <c r="M1646" s="52">
        <f>IF(H1646&gt;0,IF(COUNTIF($A$2:A1646,A1646)&gt;1,0,1),0)</f>
        <v>0</v>
      </c>
    </row>
    <row r="1647" spans="1:13" ht="12.75" customHeight="1" x14ac:dyDescent="0.25">
      <c r="A1647"/>
      <c r="B1647"/>
      <c r="C1647"/>
      <c r="D1647"/>
      <c r="E1647"/>
      <c r="F1647"/>
      <c r="G1647" s="59"/>
      <c r="H1647" s="60"/>
      <c r="I1647" s="60"/>
      <c r="J1647"/>
      <c r="K1647"/>
      <c r="M1647" s="52">
        <f>IF(H1647&gt;0,IF(COUNTIF($A$2:A1647,A1647)&gt;1,0,1),0)</f>
        <v>0</v>
      </c>
    </row>
    <row r="1648" spans="1:13" ht="12.75" customHeight="1" x14ac:dyDescent="0.25">
      <c r="A1648"/>
      <c r="B1648"/>
      <c r="C1648"/>
      <c r="D1648"/>
      <c r="E1648"/>
      <c r="F1648"/>
      <c r="G1648" s="59"/>
      <c r="H1648" s="60"/>
      <c r="I1648" s="60"/>
      <c r="J1648"/>
      <c r="K1648"/>
      <c r="M1648" s="52">
        <f>IF(H1648&gt;0,IF(COUNTIF($A$2:A1648,A1648)&gt;1,0,1),0)</f>
        <v>0</v>
      </c>
    </row>
    <row r="1649" spans="1:13" ht="12.75" customHeight="1" x14ac:dyDescent="0.25">
      <c r="A1649"/>
      <c r="B1649"/>
      <c r="C1649"/>
      <c r="D1649"/>
      <c r="E1649"/>
      <c r="F1649"/>
      <c r="G1649" s="59"/>
      <c r="H1649" s="60"/>
      <c r="I1649" s="60"/>
      <c r="J1649"/>
      <c r="K1649"/>
      <c r="M1649" s="52">
        <f>IF(H1649&gt;0,IF(COUNTIF($A$2:A1649,A1649)&gt;1,0,1),0)</f>
        <v>0</v>
      </c>
    </row>
    <row r="1650" spans="1:13" ht="12.75" customHeight="1" x14ac:dyDescent="0.25">
      <c r="A1650"/>
      <c r="B1650"/>
      <c r="C1650"/>
      <c r="D1650"/>
      <c r="E1650"/>
      <c r="F1650"/>
      <c r="G1650" s="59"/>
      <c r="H1650" s="60"/>
      <c r="I1650" s="60"/>
      <c r="J1650"/>
      <c r="K1650"/>
      <c r="M1650" s="52">
        <f>IF(H1650&gt;0,IF(COUNTIF($A$2:A1650,A1650)&gt;1,0,1),0)</f>
        <v>0</v>
      </c>
    </row>
    <row r="1651" spans="1:13" ht="12.75" customHeight="1" x14ac:dyDescent="0.25">
      <c r="A1651"/>
      <c r="B1651"/>
      <c r="C1651"/>
      <c r="D1651"/>
      <c r="E1651"/>
      <c r="F1651"/>
      <c r="G1651" s="59"/>
      <c r="H1651" s="60"/>
      <c r="I1651" s="60"/>
      <c r="J1651"/>
      <c r="K1651"/>
      <c r="M1651" s="52">
        <f>IF(H1651&gt;0,IF(COUNTIF($A$2:A1651,A1651)&gt;1,0,1),0)</f>
        <v>0</v>
      </c>
    </row>
    <row r="1652" spans="1:13" ht="12.75" customHeight="1" x14ac:dyDescent="0.25">
      <c r="A1652"/>
      <c r="B1652"/>
      <c r="C1652"/>
      <c r="D1652"/>
      <c r="E1652"/>
      <c r="F1652"/>
      <c r="G1652" s="59"/>
      <c r="H1652" s="60"/>
      <c r="I1652" s="60"/>
      <c r="J1652"/>
      <c r="K1652"/>
      <c r="M1652" s="52">
        <f>IF(H1652&gt;0,IF(COUNTIF($A$2:A1652,A1652)&gt;1,0,1),0)</f>
        <v>0</v>
      </c>
    </row>
    <row r="1653" spans="1:13" ht="12.75" customHeight="1" x14ac:dyDescent="0.25">
      <c r="A1653"/>
      <c r="B1653"/>
      <c r="C1653"/>
      <c r="D1653"/>
      <c r="E1653"/>
      <c r="F1653"/>
      <c r="G1653" s="59"/>
      <c r="H1653" s="60"/>
      <c r="I1653" s="60"/>
      <c r="J1653"/>
      <c r="K1653"/>
      <c r="M1653" s="52">
        <f>IF(H1653&gt;0,IF(COUNTIF($A$2:A1653,A1653)&gt;1,0,1),0)</f>
        <v>0</v>
      </c>
    </row>
    <row r="1654" spans="1:13" ht="12.75" customHeight="1" x14ac:dyDescent="0.25">
      <c r="A1654"/>
      <c r="B1654"/>
      <c r="C1654"/>
      <c r="D1654"/>
      <c r="E1654"/>
      <c r="F1654"/>
      <c r="G1654" s="59"/>
      <c r="H1654" s="60"/>
      <c r="I1654" s="60"/>
      <c r="J1654"/>
      <c r="K1654"/>
      <c r="M1654" s="52">
        <f>IF(H1654&gt;0,IF(COUNTIF($A$2:A1654,A1654)&gt;1,0,1),0)</f>
        <v>0</v>
      </c>
    </row>
    <row r="1655" spans="1:13" ht="12.75" customHeight="1" x14ac:dyDescent="0.25">
      <c r="A1655"/>
      <c r="B1655"/>
      <c r="C1655"/>
      <c r="D1655"/>
      <c r="E1655"/>
      <c r="F1655"/>
      <c r="G1655" s="59"/>
      <c r="H1655" s="60"/>
      <c r="I1655" s="60"/>
      <c r="J1655"/>
      <c r="K1655"/>
      <c r="M1655" s="52">
        <f>IF(H1655&gt;0,IF(COUNTIF($A$2:A1655,A1655)&gt;1,0,1),0)</f>
        <v>0</v>
      </c>
    </row>
    <row r="1656" spans="1:13" ht="12.75" customHeight="1" x14ac:dyDescent="0.25">
      <c r="A1656"/>
      <c r="B1656"/>
      <c r="C1656"/>
      <c r="D1656"/>
      <c r="E1656"/>
      <c r="F1656"/>
      <c r="G1656" s="59"/>
      <c r="H1656" s="60"/>
      <c r="I1656" s="60"/>
      <c r="J1656"/>
      <c r="K1656"/>
      <c r="M1656" s="52">
        <f>IF(H1656&gt;0,IF(COUNTIF($A$2:A1656,A1656)&gt;1,0,1),0)</f>
        <v>0</v>
      </c>
    </row>
    <row r="1657" spans="1:13" ht="12.75" customHeight="1" x14ac:dyDescent="0.25">
      <c r="A1657"/>
      <c r="B1657"/>
      <c r="C1657"/>
      <c r="D1657"/>
      <c r="E1657"/>
      <c r="F1657"/>
      <c r="G1657" s="59"/>
      <c r="H1657" s="60"/>
      <c r="I1657" s="60"/>
      <c r="J1657"/>
      <c r="K1657"/>
      <c r="M1657" s="52">
        <f>IF(H1657&gt;0,IF(COUNTIF($A$2:A1657,A1657)&gt;1,0,1),0)</f>
        <v>0</v>
      </c>
    </row>
    <row r="1658" spans="1:13" ht="12.75" customHeight="1" x14ac:dyDescent="0.25">
      <c r="A1658"/>
      <c r="B1658"/>
      <c r="C1658"/>
      <c r="D1658"/>
      <c r="E1658"/>
      <c r="F1658"/>
      <c r="G1658" s="59"/>
      <c r="H1658" s="60"/>
      <c r="I1658" s="60"/>
      <c r="J1658"/>
      <c r="K1658"/>
      <c r="M1658" s="52">
        <f>IF(H1658&gt;0,IF(COUNTIF($A$2:A1658,A1658)&gt;1,0,1),0)</f>
        <v>0</v>
      </c>
    </row>
    <row r="1659" spans="1:13" ht="12.75" customHeight="1" x14ac:dyDescent="0.25">
      <c r="A1659"/>
      <c r="B1659"/>
      <c r="C1659"/>
      <c r="D1659"/>
      <c r="E1659"/>
      <c r="F1659"/>
      <c r="G1659" s="59"/>
      <c r="H1659" s="60"/>
      <c r="I1659" s="60"/>
      <c r="J1659"/>
      <c r="K1659"/>
      <c r="M1659" s="52">
        <f>IF(H1659&gt;0,IF(COUNTIF($A$2:A1659,A1659)&gt;1,0,1),0)</f>
        <v>0</v>
      </c>
    </row>
    <row r="1660" spans="1:13" ht="12.75" customHeight="1" x14ac:dyDescent="0.25">
      <c r="A1660"/>
      <c r="B1660"/>
      <c r="C1660"/>
      <c r="D1660"/>
      <c r="E1660"/>
      <c r="F1660"/>
      <c r="G1660" s="59"/>
      <c r="H1660" s="60"/>
      <c r="I1660" s="60"/>
      <c r="J1660"/>
      <c r="K1660"/>
      <c r="M1660" s="52">
        <f>IF(H1660&gt;0,IF(COUNTIF($A$2:A1660,A1660)&gt;1,0,1),0)</f>
        <v>0</v>
      </c>
    </row>
    <row r="1661" spans="1:13" ht="12.75" customHeight="1" x14ac:dyDescent="0.25">
      <c r="A1661"/>
      <c r="B1661"/>
      <c r="C1661"/>
      <c r="D1661"/>
      <c r="E1661"/>
      <c r="F1661"/>
      <c r="G1661" s="59"/>
      <c r="H1661" s="60"/>
      <c r="I1661" s="60"/>
      <c r="J1661"/>
      <c r="K1661"/>
      <c r="M1661" s="52">
        <f>IF(H1661&gt;0,IF(COUNTIF($A$2:A1661,A1661)&gt;1,0,1),0)</f>
        <v>0</v>
      </c>
    </row>
    <row r="1662" spans="1:13" ht="12.75" customHeight="1" x14ac:dyDescent="0.25">
      <c r="A1662"/>
      <c r="B1662"/>
      <c r="C1662"/>
      <c r="D1662"/>
      <c r="E1662"/>
      <c r="F1662"/>
      <c r="G1662" s="59"/>
      <c r="H1662" s="60"/>
      <c r="I1662" s="60"/>
      <c r="J1662"/>
      <c r="K1662"/>
      <c r="M1662" s="52">
        <f>IF(H1662&gt;0,IF(COUNTIF($A$2:A1662,A1662)&gt;1,0,1),0)</f>
        <v>0</v>
      </c>
    </row>
    <row r="1663" spans="1:13" ht="12.75" customHeight="1" x14ac:dyDescent="0.25">
      <c r="A1663"/>
      <c r="B1663"/>
      <c r="C1663"/>
      <c r="D1663"/>
      <c r="E1663"/>
      <c r="F1663"/>
      <c r="G1663" s="59"/>
      <c r="H1663" s="60"/>
      <c r="I1663" s="60"/>
      <c r="J1663"/>
      <c r="K1663"/>
      <c r="M1663" s="52">
        <f>IF(H1663&gt;0,IF(COUNTIF($A$2:A1663,A1663)&gt;1,0,1),0)</f>
        <v>0</v>
      </c>
    </row>
    <row r="1664" spans="1:13" ht="12.75" customHeight="1" x14ac:dyDescent="0.25">
      <c r="A1664"/>
      <c r="B1664"/>
      <c r="C1664"/>
      <c r="D1664"/>
      <c r="E1664"/>
      <c r="F1664"/>
      <c r="G1664" s="59"/>
      <c r="H1664" s="60"/>
      <c r="I1664" s="60"/>
      <c r="J1664"/>
      <c r="K1664"/>
      <c r="M1664" s="52">
        <f>IF(H1664&gt;0,IF(COUNTIF($A$2:A1664,A1664)&gt;1,0,1),0)</f>
        <v>0</v>
      </c>
    </row>
    <row r="1665" spans="1:13" ht="12.75" customHeight="1" x14ac:dyDescent="0.25">
      <c r="A1665"/>
      <c r="B1665"/>
      <c r="C1665"/>
      <c r="D1665"/>
      <c r="E1665"/>
      <c r="F1665"/>
      <c r="G1665" s="59"/>
      <c r="H1665" s="60"/>
      <c r="I1665" s="60"/>
      <c r="J1665"/>
      <c r="K1665"/>
      <c r="M1665" s="52">
        <f>IF(H1665&gt;0,IF(COUNTIF($A$2:A1665,A1665)&gt;1,0,1),0)</f>
        <v>0</v>
      </c>
    </row>
    <row r="1666" spans="1:13" ht="12.75" customHeight="1" x14ac:dyDescent="0.25">
      <c r="A1666"/>
      <c r="B1666"/>
      <c r="C1666"/>
      <c r="D1666"/>
      <c r="E1666"/>
      <c r="F1666"/>
      <c r="G1666" s="59"/>
      <c r="H1666" s="60"/>
      <c r="I1666" s="60"/>
      <c r="J1666"/>
      <c r="K1666"/>
      <c r="M1666" s="52">
        <f>IF(H1666&gt;0,IF(COUNTIF($A$2:A1666,A1666)&gt;1,0,1),0)</f>
        <v>0</v>
      </c>
    </row>
    <row r="1667" spans="1:13" ht="12.75" customHeight="1" x14ac:dyDescent="0.25">
      <c r="A1667"/>
      <c r="B1667"/>
      <c r="C1667"/>
      <c r="D1667"/>
      <c r="E1667"/>
      <c r="F1667"/>
      <c r="G1667" s="59"/>
      <c r="H1667" s="60"/>
      <c r="I1667" s="60"/>
      <c r="J1667"/>
      <c r="K1667"/>
      <c r="M1667" s="52">
        <f>IF(H1667&gt;0,IF(COUNTIF($A$2:A1667,A1667)&gt;1,0,1),0)</f>
        <v>0</v>
      </c>
    </row>
    <row r="1668" spans="1:13" ht="12.75" customHeight="1" x14ac:dyDescent="0.25">
      <c r="A1668"/>
      <c r="B1668"/>
      <c r="C1668"/>
      <c r="D1668"/>
      <c r="E1668"/>
      <c r="F1668"/>
      <c r="G1668" s="59"/>
      <c r="H1668" s="60"/>
      <c r="I1668" s="60"/>
      <c r="J1668"/>
      <c r="K1668"/>
      <c r="M1668" s="52">
        <f>IF(H1668&gt;0,IF(COUNTIF($A$2:A1668,A1668)&gt;1,0,1),0)</f>
        <v>0</v>
      </c>
    </row>
    <row r="1669" spans="1:13" ht="12.75" customHeight="1" x14ac:dyDescent="0.25">
      <c r="A1669"/>
      <c r="B1669"/>
      <c r="C1669"/>
      <c r="D1669"/>
      <c r="E1669"/>
      <c r="F1669"/>
      <c r="G1669" s="59"/>
      <c r="H1669" s="60"/>
      <c r="I1669" s="60"/>
      <c r="J1669"/>
      <c r="K1669"/>
      <c r="M1669" s="52">
        <f>IF(H1669&gt;0,IF(COUNTIF($A$2:A1669,A1669)&gt;1,0,1),0)</f>
        <v>0</v>
      </c>
    </row>
    <row r="1670" spans="1:13" ht="12.75" customHeight="1" x14ac:dyDescent="0.25">
      <c r="A1670"/>
      <c r="B1670"/>
      <c r="C1670"/>
      <c r="D1670"/>
      <c r="E1670"/>
      <c r="F1670"/>
      <c r="G1670" s="59"/>
      <c r="H1670" s="60"/>
      <c r="I1670" s="60"/>
      <c r="J1670"/>
      <c r="K1670"/>
      <c r="M1670" s="52">
        <f>IF(H1670&gt;0,IF(COUNTIF($A$2:A1670,A1670)&gt;1,0,1),0)</f>
        <v>0</v>
      </c>
    </row>
    <row r="1671" spans="1:13" ht="12.75" customHeight="1" x14ac:dyDescent="0.25">
      <c r="A1671"/>
      <c r="B1671"/>
      <c r="C1671"/>
      <c r="D1671"/>
      <c r="E1671"/>
      <c r="F1671"/>
      <c r="G1671" s="59"/>
      <c r="H1671" s="60"/>
      <c r="I1671" s="60"/>
      <c r="J1671"/>
      <c r="K1671"/>
      <c r="M1671" s="52">
        <f>IF(H1671&gt;0,IF(COUNTIF($A$2:A1671,A1671)&gt;1,0,1),0)</f>
        <v>0</v>
      </c>
    </row>
    <row r="1672" spans="1:13" ht="12.75" customHeight="1" x14ac:dyDescent="0.25">
      <c r="A1672"/>
      <c r="B1672"/>
      <c r="C1672"/>
      <c r="D1672"/>
      <c r="E1672"/>
      <c r="F1672"/>
      <c r="G1672" s="59"/>
      <c r="H1672" s="60"/>
      <c r="I1672" s="60"/>
      <c r="J1672"/>
      <c r="K1672"/>
      <c r="M1672" s="52">
        <f>IF(H1672&gt;0,IF(COUNTIF($A$2:A1672,A1672)&gt;1,0,1),0)</f>
        <v>0</v>
      </c>
    </row>
    <row r="1673" spans="1:13" ht="12.75" customHeight="1" x14ac:dyDescent="0.25">
      <c r="A1673"/>
      <c r="B1673"/>
      <c r="C1673"/>
      <c r="D1673"/>
      <c r="E1673"/>
      <c r="F1673"/>
      <c r="G1673" s="59"/>
      <c r="H1673" s="60"/>
      <c r="I1673" s="60"/>
      <c r="J1673"/>
      <c r="K1673"/>
      <c r="M1673" s="52">
        <f>IF(H1673&gt;0,IF(COUNTIF($A$2:A1673,A1673)&gt;1,0,1),0)</f>
        <v>0</v>
      </c>
    </row>
    <row r="1674" spans="1:13" ht="12.75" customHeight="1" x14ac:dyDescent="0.25">
      <c r="A1674"/>
      <c r="B1674"/>
      <c r="C1674"/>
      <c r="D1674"/>
      <c r="E1674"/>
      <c r="F1674"/>
      <c r="G1674" s="59"/>
      <c r="H1674" s="60"/>
      <c r="I1674" s="60"/>
      <c r="J1674"/>
      <c r="K1674"/>
      <c r="M1674" s="52">
        <f>IF(H1674&gt;0,IF(COUNTIF($A$2:A1674,A1674)&gt;1,0,1),0)</f>
        <v>0</v>
      </c>
    </row>
    <row r="1675" spans="1:13" ht="12.75" customHeight="1" x14ac:dyDescent="0.25">
      <c r="A1675"/>
      <c r="B1675"/>
      <c r="C1675"/>
      <c r="D1675"/>
      <c r="E1675"/>
      <c r="F1675"/>
      <c r="G1675" s="59"/>
      <c r="H1675" s="60"/>
      <c r="I1675" s="60"/>
      <c r="J1675"/>
      <c r="K1675"/>
      <c r="M1675" s="52">
        <f>IF(H1675&gt;0,IF(COUNTIF($A$2:A1675,A1675)&gt;1,0,1),0)</f>
        <v>0</v>
      </c>
    </row>
    <row r="1676" spans="1:13" ht="12.75" customHeight="1" x14ac:dyDescent="0.25">
      <c r="A1676"/>
      <c r="B1676"/>
      <c r="C1676"/>
      <c r="D1676"/>
      <c r="E1676"/>
      <c r="F1676"/>
      <c r="G1676" s="59"/>
      <c r="H1676" s="60"/>
      <c r="I1676" s="60"/>
      <c r="J1676"/>
      <c r="K1676"/>
      <c r="M1676" s="52">
        <f>IF(H1676&gt;0,IF(COUNTIF($A$2:A1676,A1676)&gt;1,0,1),0)</f>
        <v>0</v>
      </c>
    </row>
    <row r="1677" spans="1:13" ht="12.75" customHeight="1" x14ac:dyDescent="0.25">
      <c r="A1677"/>
      <c r="B1677"/>
      <c r="C1677"/>
      <c r="D1677"/>
      <c r="E1677"/>
      <c r="F1677"/>
      <c r="G1677" s="59"/>
      <c r="H1677" s="60"/>
      <c r="I1677" s="60"/>
      <c r="J1677"/>
      <c r="K1677"/>
      <c r="M1677" s="52">
        <f>IF(H1677&gt;0,IF(COUNTIF($A$2:A1677,A1677)&gt;1,0,1),0)</f>
        <v>0</v>
      </c>
    </row>
    <row r="1678" spans="1:13" ht="12.75" customHeight="1" x14ac:dyDescent="0.25">
      <c r="A1678"/>
      <c r="B1678"/>
      <c r="C1678"/>
      <c r="D1678"/>
      <c r="E1678"/>
      <c r="F1678"/>
      <c r="G1678" s="59"/>
      <c r="H1678" s="60"/>
      <c r="I1678" s="60"/>
      <c r="J1678"/>
      <c r="K1678"/>
      <c r="M1678" s="52">
        <f>IF(H1678&gt;0,IF(COUNTIF($A$2:A1678,A1678)&gt;1,0,1),0)</f>
        <v>0</v>
      </c>
    </row>
    <row r="1679" spans="1:13" ht="12.75" customHeight="1" x14ac:dyDescent="0.25">
      <c r="A1679"/>
      <c r="B1679"/>
      <c r="C1679"/>
      <c r="D1679"/>
      <c r="E1679"/>
      <c r="F1679"/>
      <c r="G1679" s="59"/>
      <c r="H1679" s="60"/>
      <c r="I1679" s="60"/>
      <c r="J1679"/>
      <c r="K1679"/>
      <c r="M1679" s="52">
        <f>IF(H1679&gt;0,IF(COUNTIF($A$2:A1679,A1679)&gt;1,0,1),0)</f>
        <v>0</v>
      </c>
    </row>
    <row r="1680" spans="1:13" ht="12.75" customHeight="1" x14ac:dyDescent="0.25">
      <c r="A1680"/>
      <c r="B1680"/>
      <c r="C1680"/>
      <c r="D1680"/>
      <c r="E1680"/>
      <c r="F1680"/>
      <c r="G1680" s="59"/>
      <c r="H1680" s="60"/>
      <c r="I1680" s="60"/>
      <c r="J1680"/>
      <c r="K1680"/>
      <c r="M1680" s="52">
        <f>IF(H1680&gt;0,IF(COUNTIF($A$2:A1680,A1680)&gt;1,0,1),0)</f>
        <v>0</v>
      </c>
    </row>
    <row r="1681" spans="1:13" ht="12.75" customHeight="1" x14ac:dyDescent="0.25">
      <c r="A1681"/>
      <c r="B1681"/>
      <c r="C1681"/>
      <c r="D1681"/>
      <c r="E1681"/>
      <c r="F1681"/>
      <c r="G1681" s="59"/>
      <c r="H1681" s="60"/>
      <c r="I1681" s="60"/>
      <c r="J1681"/>
      <c r="K1681"/>
      <c r="M1681" s="52">
        <f>IF(H1681&gt;0,IF(COUNTIF($A$2:A1681,A1681)&gt;1,0,1),0)</f>
        <v>0</v>
      </c>
    </row>
    <row r="1682" spans="1:13" ht="12.75" customHeight="1" x14ac:dyDescent="0.25">
      <c r="A1682"/>
      <c r="B1682"/>
      <c r="C1682"/>
      <c r="D1682"/>
      <c r="E1682"/>
      <c r="F1682"/>
      <c r="G1682" s="59"/>
      <c r="H1682" s="60"/>
      <c r="I1682" s="60"/>
      <c r="J1682"/>
      <c r="K1682"/>
      <c r="M1682" s="52">
        <f>IF(H1682&gt;0,IF(COUNTIF($A$2:A1682,A1682)&gt;1,0,1),0)</f>
        <v>0</v>
      </c>
    </row>
    <row r="1683" spans="1:13" ht="12.75" customHeight="1" x14ac:dyDescent="0.25">
      <c r="A1683"/>
      <c r="B1683"/>
      <c r="C1683"/>
      <c r="D1683"/>
      <c r="E1683"/>
      <c r="F1683"/>
      <c r="G1683" s="59"/>
      <c r="H1683" s="60"/>
      <c r="I1683" s="60"/>
      <c r="J1683"/>
      <c r="K1683"/>
      <c r="M1683" s="52">
        <f>IF(H1683&gt;0,IF(COUNTIF($A$2:A1683,A1683)&gt;1,0,1),0)</f>
        <v>0</v>
      </c>
    </row>
    <row r="1684" spans="1:13" ht="12.75" customHeight="1" x14ac:dyDescent="0.25">
      <c r="A1684"/>
      <c r="B1684"/>
      <c r="C1684"/>
      <c r="D1684"/>
      <c r="E1684"/>
      <c r="F1684"/>
      <c r="G1684" s="59"/>
      <c r="H1684" s="60"/>
      <c r="I1684" s="60"/>
      <c r="J1684"/>
      <c r="K1684"/>
      <c r="M1684" s="52">
        <f>IF(H1684&gt;0,IF(COUNTIF($A$2:A1684,A1684)&gt;1,0,1),0)</f>
        <v>0</v>
      </c>
    </row>
    <row r="1685" spans="1:13" ht="12.75" customHeight="1" x14ac:dyDescent="0.25">
      <c r="A1685"/>
      <c r="B1685"/>
      <c r="C1685"/>
      <c r="D1685"/>
      <c r="E1685"/>
      <c r="F1685"/>
      <c r="G1685" s="59"/>
      <c r="H1685" s="60"/>
      <c r="I1685" s="60"/>
      <c r="J1685"/>
      <c r="K1685"/>
      <c r="M1685" s="52">
        <f>IF(H1685&gt;0,IF(COUNTIF($A$2:A1685,A1685)&gt;1,0,1),0)</f>
        <v>0</v>
      </c>
    </row>
    <row r="1686" spans="1:13" ht="12.75" customHeight="1" x14ac:dyDescent="0.25">
      <c r="A1686"/>
      <c r="B1686"/>
      <c r="C1686"/>
      <c r="D1686"/>
      <c r="E1686"/>
      <c r="F1686"/>
      <c r="G1686" s="59"/>
      <c r="H1686" s="60"/>
      <c r="I1686" s="60"/>
      <c r="J1686"/>
      <c r="K1686"/>
      <c r="M1686" s="52">
        <f>IF(H1686&gt;0,IF(COUNTIF($A$2:A1686,A1686)&gt;1,0,1),0)</f>
        <v>0</v>
      </c>
    </row>
    <row r="1687" spans="1:13" ht="12.75" customHeight="1" x14ac:dyDescent="0.25">
      <c r="A1687"/>
      <c r="B1687"/>
      <c r="C1687"/>
      <c r="D1687"/>
      <c r="E1687"/>
      <c r="F1687"/>
      <c r="G1687" s="59"/>
      <c r="H1687" s="60"/>
      <c r="I1687" s="60"/>
      <c r="J1687"/>
      <c r="K1687"/>
      <c r="M1687" s="52">
        <f>IF(H1687&gt;0,IF(COUNTIF($A$2:A1687,A1687)&gt;1,0,1),0)</f>
        <v>0</v>
      </c>
    </row>
    <row r="1688" spans="1:13" ht="12.75" customHeight="1" x14ac:dyDescent="0.25">
      <c r="A1688"/>
      <c r="B1688"/>
      <c r="C1688"/>
      <c r="D1688"/>
      <c r="E1688"/>
      <c r="F1688"/>
      <c r="G1688" s="59"/>
      <c r="H1688" s="60"/>
      <c r="I1688" s="60"/>
      <c r="J1688"/>
      <c r="K1688"/>
      <c r="M1688" s="52">
        <f>IF(H1688&gt;0,IF(COUNTIF($A$2:A1688,A1688)&gt;1,0,1),0)</f>
        <v>0</v>
      </c>
    </row>
    <row r="1689" spans="1:13" ht="12.75" customHeight="1" x14ac:dyDescent="0.25">
      <c r="A1689"/>
      <c r="B1689"/>
      <c r="C1689"/>
      <c r="D1689"/>
      <c r="E1689"/>
      <c r="F1689"/>
      <c r="G1689" s="59"/>
      <c r="H1689" s="60"/>
      <c r="I1689" s="60"/>
      <c r="J1689"/>
      <c r="K1689"/>
      <c r="M1689" s="52">
        <f>IF(H1689&gt;0,IF(COUNTIF($A$2:A1689,A1689)&gt;1,0,1),0)</f>
        <v>0</v>
      </c>
    </row>
    <row r="1690" spans="1:13" ht="12.75" customHeight="1" x14ac:dyDescent="0.25">
      <c r="A1690"/>
      <c r="B1690"/>
      <c r="C1690"/>
      <c r="D1690"/>
      <c r="E1690"/>
      <c r="F1690"/>
      <c r="G1690" s="59"/>
      <c r="H1690" s="60"/>
      <c r="I1690" s="60"/>
      <c r="J1690"/>
      <c r="K1690"/>
      <c r="M1690" s="52">
        <f>IF(H1690&gt;0,IF(COUNTIF($A$2:A1690,A1690)&gt;1,0,1),0)</f>
        <v>0</v>
      </c>
    </row>
    <row r="1691" spans="1:13" ht="12.75" customHeight="1" x14ac:dyDescent="0.25">
      <c r="A1691"/>
      <c r="B1691"/>
      <c r="C1691"/>
      <c r="D1691"/>
      <c r="E1691"/>
      <c r="F1691"/>
      <c r="G1691" s="59"/>
      <c r="H1691" s="60"/>
      <c r="I1691" s="60"/>
      <c r="J1691"/>
      <c r="K1691"/>
      <c r="M1691" s="52">
        <f>IF(H1691&gt;0,IF(COUNTIF($A$2:A1691,A1691)&gt;1,0,1),0)</f>
        <v>0</v>
      </c>
    </row>
    <row r="1692" spans="1:13" ht="12.75" customHeight="1" x14ac:dyDescent="0.25">
      <c r="A1692"/>
      <c r="B1692"/>
      <c r="C1692"/>
      <c r="D1692"/>
      <c r="E1692"/>
      <c r="F1692"/>
      <c r="G1692" s="59"/>
      <c r="H1692" s="60"/>
      <c r="I1692" s="60"/>
      <c r="J1692"/>
      <c r="K1692"/>
      <c r="M1692" s="52">
        <f>IF(H1692&gt;0,IF(COUNTIF($A$2:A1692,A1692)&gt;1,0,1),0)</f>
        <v>0</v>
      </c>
    </row>
    <row r="1693" spans="1:13" ht="12.75" customHeight="1" x14ac:dyDescent="0.25">
      <c r="A1693"/>
      <c r="B1693"/>
      <c r="C1693"/>
      <c r="D1693"/>
      <c r="E1693"/>
      <c r="F1693"/>
      <c r="G1693" s="59"/>
      <c r="H1693" s="60"/>
      <c r="I1693" s="60"/>
      <c r="J1693"/>
      <c r="K1693"/>
      <c r="M1693" s="52">
        <f>IF(H1693&gt;0,IF(COUNTIF($A$2:A1693,A1693)&gt;1,0,1),0)</f>
        <v>0</v>
      </c>
    </row>
    <row r="1694" spans="1:13" ht="12.75" customHeight="1" x14ac:dyDescent="0.25">
      <c r="A1694"/>
      <c r="B1694"/>
      <c r="C1694"/>
      <c r="D1694"/>
      <c r="E1694"/>
      <c r="F1694"/>
      <c r="G1694" s="59"/>
      <c r="H1694" s="60"/>
      <c r="I1694" s="60"/>
      <c r="J1694"/>
      <c r="K1694"/>
      <c r="M1694" s="52">
        <f>IF(H1694&gt;0,IF(COUNTIF($A$2:A1694,A1694)&gt;1,0,1),0)</f>
        <v>0</v>
      </c>
    </row>
    <row r="1695" spans="1:13" ht="12.75" customHeight="1" x14ac:dyDescent="0.25">
      <c r="A1695"/>
      <c r="B1695"/>
      <c r="C1695"/>
      <c r="D1695"/>
      <c r="E1695"/>
      <c r="F1695"/>
      <c r="G1695" s="59"/>
      <c r="H1695" s="60"/>
      <c r="I1695" s="60"/>
      <c r="J1695"/>
      <c r="K1695"/>
      <c r="M1695" s="52">
        <f>IF(H1695&gt;0,IF(COUNTIF($A$2:A1695,A1695)&gt;1,0,1),0)</f>
        <v>0</v>
      </c>
    </row>
    <row r="1696" spans="1:13" ht="12.75" customHeight="1" x14ac:dyDescent="0.25">
      <c r="A1696"/>
      <c r="B1696"/>
      <c r="C1696"/>
      <c r="D1696"/>
      <c r="E1696"/>
      <c r="F1696"/>
      <c r="G1696" s="59"/>
      <c r="H1696" s="60"/>
      <c r="I1696" s="60"/>
      <c r="J1696"/>
      <c r="K1696"/>
      <c r="M1696" s="52">
        <f>IF(H1696&gt;0,IF(COUNTIF($A$2:A1696,A1696)&gt;1,0,1),0)</f>
        <v>0</v>
      </c>
    </row>
    <row r="1697" spans="1:13" ht="12.75" customHeight="1" x14ac:dyDescent="0.25">
      <c r="A1697"/>
      <c r="B1697"/>
      <c r="C1697"/>
      <c r="D1697"/>
      <c r="E1697"/>
      <c r="F1697"/>
      <c r="G1697" s="59"/>
      <c r="H1697" s="60"/>
      <c r="I1697" s="60"/>
      <c r="J1697"/>
      <c r="K1697"/>
      <c r="M1697" s="52">
        <f>IF(H1697&gt;0,IF(COUNTIF($A$2:A1697,A1697)&gt;1,0,1),0)</f>
        <v>0</v>
      </c>
    </row>
    <row r="1698" spans="1:13" ht="12.75" customHeight="1" x14ac:dyDescent="0.25">
      <c r="A1698"/>
      <c r="B1698"/>
      <c r="C1698"/>
      <c r="D1698"/>
      <c r="E1698"/>
      <c r="F1698"/>
      <c r="G1698" s="59"/>
      <c r="H1698" s="60"/>
      <c r="I1698" s="60"/>
      <c r="J1698"/>
      <c r="K1698"/>
      <c r="M1698" s="52">
        <f>IF(H1698&gt;0,IF(COUNTIF($A$2:A1698,A1698)&gt;1,0,1),0)</f>
        <v>0</v>
      </c>
    </row>
    <row r="1699" spans="1:13" ht="12.75" customHeight="1" x14ac:dyDescent="0.25">
      <c r="A1699"/>
      <c r="B1699"/>
      <c r="C1699"/>
      <c r="D1699"/>
      <c r="E1699"/>
      <c r="F1699"/>
      <c r="G1699" s="59"/>
      <c r="H1699" s="60"/>
      <c r="I1699" s="60"/>
      <c r="J1699"/>
      <c r="K1699"/>
      <c r="M1699" s="52">
        <f>IF(H1699&gt;0,IF(COUNTIF($A$2:A1699,A1699)&gt;1,0,1),0)</f>
        <v>0</v>
      </c>
    </row>
    <row r="1700" spans="1:13" ht="12.75" customHeight="1" x14ac:dyDescent="0.25">
      <c r="A1700"/>
      <c r="B1700"/>
      <c r="C1700"/>
      <c r="D1700"/>
      <c r="E1700"/>
      <c r="F1700"/>
      <c r="G1700" s="59"/>
      <c r="H1700" s="60"/>
      <c r="I1700" s="60"/>
      <c r="J1700"/>
      <c r="K1700"/>
      <c r="M1700" s="52">
        <f>IF(H1700&gt;0,IF(COUNTIF($A$2:A1700,A1700)&gt;1,0,1),0)</f>
        <v>0</v>
      </c>
    </row>
    <row r="1701" spans="1:13" ht="12.75" customHeight="1" x14ac:dyDescent="0.25">
      <c r="A1701"/>
      <c r="B1701"/>
      <c r="C1701"/>
      <c r="D1701"/>
      <c r="E1701"/>
      <c r="F1701"/>
      <c r="G1701" s="59"/>
      <c r="H1701" s="60"/>
      <c r="I1701" s="60"/>
      <c r="J1701"/>
      <c r="K1701"/>
      <c r="M1701" s="52">
        <f>IF(H1701&gt;0,IF(COUNTIF($A$2:A1701,A1701)&gt;1,0,1),0)</f>
        <v>0</v>
      </c>
    </row>
    <row r="1702" spans="1:13" ht="12.75" customHeight="1" x14ac:dyDescent="0.25">
      <c r="A1702"/>
      <c r="B1702"/>
      <c r="C1702"/>
      <c r="D1702"/>
      <c r="E1702"/>
      <c r="F1702"/>
      <c r="G1702" s="59"/>
      <c r="H1702" s="60"/>
      <c r="I1702" s="60"/>
      <c r="J1702"/>
      <c r="K1702"/>
      <c r="M1702" s="52">
        <f>IF(H1702&gt;0,IF(COUNTIF($A$2:A1702,A1702)&gt;1,0,1),0)</f>
        <v>0</v>
      </c>
    </row>
    <row r="1703" spans="1:13" ht="12.75" customHeight="1" x14ac:dyDescent="0.25">
      <c r="A1703"/>
      <c r="B1703"/>
      <c r="C1703"/>
      <c r="D1703"/>
      <c r="E1703"/>
      <c r="F1703"/>
      <c r="G1703" s="59"/>
      <c r="H1703" s="60"/>
      <c r="I1703" s="60"/>
      <c r="J1703"/>
      <c r="K1703"/>
      <c r="M1703" s="52">
        <f>IF(H1703&gt;0,IF(COUNTIF($A$2:A1703,A1703)&gt;1,0,1),0)</f>
        <v>0</v>
      </c>
    </row>
    <row r="1704" spans="1:13" ht="12.75" customHeight="1" x14ac:dyDescent="0.25">
      <c r="A1704"/>
      <c r="B1704"/>
      <c r="C1704"/>
      <c r="D1704"/>
      <c r="E1704"/>
      <c r="F1704"/>
      <c r="G1704" s="59"/>
      <c r="H1704" s="60"/>
      <c r="I1704" s="60"/>
      <c r="J1704"/>
      <c r="K1704"/>
      <c r="M1704" s="52">
        <f>IF(H1704&gt;0,IF(COUNTIF($A$2:A1704,A1704)&gt;1,0,1),0)</f>
        <v>0</v>
      </c>
    </row>
    <row r="1705" spans="1:13" ht="12.75" customHeight="1" x14ac:dyDescent="0.25">
      <c r="A1705"/>
      <c r="B1705"/>
      <c r="C1705"/>
      <c r="D1705"/>
      <c r="E1705"/>
      <c r="F1705"/>
      <c r="G1705" s="59"/>
      <c r="H1705" s="60"/>
      <c r="I1705" s="60"/>
      <c r="J1705"/>
      <c r="K1705"/>
      <c r="M1705" s="52">
        <f>IF(H1705&gt;0,IF(COUNTIF($A$2:A1705,A1705)&gt;1,0,1),0)</f>
        <v>0</v>
      </c>
    </row>
    <row r="1706" spans="1:13" ht="12.75" customHeight="1" x14ac:dyDescent="0.25">
      <c r="A1706"/>
      <c r="B1706"/>
      <c r="C1706"/>
      <c r="D1706"/>
      <c r="E1706"/>
      <c r="F1706"/>
      <c r="G1706" s="59"/>
      <c r="H1706" s="60"/>
      <c r="I1706" s="60"/>
      <c r="J1706"/>
      <c r="K1706"/>
      <c r="M1706" s="52">
        <f>IF(H1706&gt;0,IF(COUNTIF($A$2:A1706,A1706)&gt;1,0,1),0)</f>
        <v>0</v>
      </c>
    </row>
    <row r="1707" spans="1:13" ht="12.75" customHeight="1" x14ac:dyDescent="0.25">
      <c r="A1707"/>
      <c r="B1707"/>
      <c r="C1707"/>
      <c r="D1707"/>
      <c r="E1707"/>
      <c r="F1707"/>
      <c r="G1707" s="59"/>
      <c r="H1707" s="60"/>
      <c r="I1707" s="60"/>
      <c r="J1707"/>
      <c r="K1707"/>
      <c r="M1707" s="52">
        <f>IF(H1707&gt;0,IF(COUNTIF($A$2:A1707,A1707)&gt;1,0,1),0)</f>
        <v>0</v>
      </c>
    </row>
    <row r="1708" spans="1:13" ht="12.75" customHeight="1" x14ac:dyDescent="0.25">
      <c r="A1708"/>
      <c r="B1708"/>
      <c r="C1708"/>
      <c r="D1708"/>
      <c r="E1708"/>
      <c r="F1708"/>
      <c r="G1708" s="59"/>
      <c r="H1708" s="60"/>
      <c r="I1708" s="60"/>
      <c r="J1708"/>
      <c r="K1708"/>
      <c r="M1708" s="52">
        <f>IF(H1708&gt;0,IF(COUNTIF($A$2:A1708,A1708)&gt;1,0,1),0)</f>
        <v>0</v>
      </c>
    </row>
    <row r="1709" spans="1:13" ht="12.75" customHeight="1" x14ac:dyDescent="0.25">
      <c r="A1709"/>
      <c r="B1709"/>
      <c r="C1709"/>
      <c r="D1709"/>
      <c r="E1709"/>
      <c r="F1709"/>
      <c r="G1709" s="59"/>
      <c r="H1709" s="60"/>
      <c r="I1709" s="60"/>
      <c r="J1709"/>
      <c r="K1709"/>
      <c r="M1709" s="52">
        <f>IF(H1709&gt;0,IF(COUNTIF($A$2:A1709,A1709)&gt;1,0,1),0)</f>
        <v>0</v>
      </c>
    </row>
    <row r="1710" spans="1:13" ht="12.75" customHeight="1" x14ac:dyDescent="0.25">
      <c r="A1710"/>
      <c r="B1710"/>
      <c r="C1710"/>
      <c r="D1710"/>
      <c r="E1710"/>
      <c r="F1710"/>
      <c r="G1710" s="59"/>
      <c r="H1710" s="60"/>
      <c r="I1710" s="60"/>
      <c r="J1710"/>
      <c r="K1710"/>
      <c r="M1710" s="52">
        <f>IF(H1710&gt;0,IF(COUNTIF($A$2:A1710,A1710)&gt;1,0,1),0)</f>
        <v>0</v>
      </c>
    </row>
    <row r="1711" spans="1:13" ht="12.75" customHeight="1" x14ac:dyDescent="0.25">
      <c r="A1711"/>
      <c r="B1711"/>
      <c r="C1711"/>
      <c r="D1711"/>
      <c r="E1711"/>
      <c r="F1711"/>
      <c r="G1711" s="59"/>
      <c r="H1711" s="60"/>
      <c r="I1711" s="60"/>
      <c r="J1711"/>
      <c r="K1711"/>
      <c r="M1711" s="52">
        <f>IF(H1711&gt;0,IF(COUNTIF($A$2:A1711,A1711)&gt;1,0,1),0)</f>
        <v>0</v>
      </c>
    </row>
    <row r="1712" spans="1:13" ht="12.75" customHeight="1" x14ac:dyDescent="0.25">
      <c r="A1712"/>
      <c r="B1712"/>
      <c r="C1712"/>
      <c r="D1712"/>
      <c r="E1712"/>
      <c r="F1712"/>
      <c r="G1712" s="59"/>
      <c r="H1712" s="60"/>
      <c r="I1712" s="60"/>
      <c r="J1712"/>
      <c r="K1712"/>
      <c r="M1712" s="52">
        <f>IF(H1712&gt;0,IF(COUNTIF($A$2:A1712,A1712)&gt;1,0,1),0)</f>
        <v>0</v>
      </c>
    </row>
    <row r="1713" spans="1:13" ht="12.75" customHeight="1" x14ac:dyDescent="0.25">
      <c r="A1713"/>
      <c r="B1713"/>
      <c r="C1713"/>
      <c r="D1713"/>
      <c r="E1713"/>
      <c r="F1713"/>
      <c r="G1713" s="59"/>
      <c r="H1713" s="60"/>
      <c r="I1713" s="60"/>
      <c r="J1713"/>
      <c r="K1713"/>
      <c r="M1713" s="52">
        <f>IF(H1713&gt;0,IF(COUNTIF($A$2:A1713,A1713)&gt;1,0,1),0)</f>
        <v>0</v>
      </c>
    </row>
    <row r="1714" spans="1:13" ht="12.75" customHeight="1" x14ac:dyDescent="0.25">
      <c r="A1714"/>
      <c r="B1714"/>
      <c r="C1714"/>
      <c r="D1714"/>
      <c r="E1714"/>
      <c r="F1714"/>
      <c r="G1714" s="59"/>
      <c r="H1714" s="60"/>
      <c r="I1714" s="60"/>
      <c r="J1714"/>
      <c r="K1714"/>
      <c r="M1714" s="52">
        <f>IF(H1714&gt;0,IF(COUNTIF($A$2:A1714,A1714)&gt;1,0,1),0)</f>
        <v>0</v>
      </c>
    </row>
    <row r="1715" spans="1:13" ht="12.75" customHeight="1" x14ac:dyDescent="0.25">
      <c r="A1715"/>
      <c r="B1715"/>
      <c r="C1715"/>
      <c r="D1715"/>
      <c r="E1715"/>
      <c r="F1715"/>
      <c r="G1715" s="59"/>
      <c r="H1715" s="60"/>
      <c r="I1715" s="60"/>
      <c r="J1715"/>
      <c r="K1715"/>
      <c r="M1715" s="52">
        <f>IF(H1715&gt;0,IF(COUNTIF($A$2:A1715,A1715)&gt;1,0,1),0)</f>
        <v>0</v>
      </c>
    </row>
    <row r="1716" spans="1:13" ht="12.75" customHeight="1" x14ac:dyDescent="0.25">
      <c r="A1716"/>
      <c r="B1716"/>
      <c r="C1716"/>
      <c r="D1716"/>
      <c r="E1716"/>
      <c r="F1716"/>
      <c r="G1716" s="59"/>
      <c r="H1716" s="60"/>
      <c r="I1716" s="60"/>
      <c r="J1716"/>
      <c r="K1716"/>
      <c r="M1716" s="52">
        <f>IF(H1716&gt;0,IF(COUNTIF($A$2:A1716,A1716)&gt;1,0,1),0)</f>
        <v>0</v>
      </c>
    </row>
    <row r="1717" spans="1:13" ht="12.75" customHeight="1" x14ac:dyDescent="0.25">
      <c r="A1717"/>
      <c r="B1717"/>
      <c r="C1717"/>
      <c r="D1717"/>
      <c r="E1717"/>
      <c r="F1717"/>
      <c r="G1717" s="59"/>
      <c r="H1717" s="60"/>
      <c r="I1717" s="60"/>
      <c r="J1717"/>
      <c r="K1717"/>
      <c r="M1717" s="52">
        <f>IF(H1717&gt;0,IF(COUNTIF($A$2:A1717,A1717)&gt;1,0,1),0)</f>
        <v>0</v>
      </c>
    </row>
    <row r="1718" spans="1:13" ht="12.75" customHeight="1" x14ac:dyDescent="0.25">
      <c r="A1718"/>
      <c r="B1718"/>
      <c r="C1718"/>
      <c r="D1718"/>
      <c r="E1718"/>
      <c r="F1718"/>
      <c r="G1718" s="59"/>
      <c r="H1718" s="60"/>
      <c r="I1718" s="60"/>
      <c r="J1718"/>
      <c r="K1718"/>
      <c r="M1718" s="52">
        <f>IF(H1718&gt;0,IF(COUNTIF($A$2:A1718,A1718)&gt;1,0,1),0)</f>
        <v>0</v>
      </c>
    </row>
    <row r="1719" spans="1:13" ht="12.75" customHeight="1" x14ac:dyDescent="0.25">
      <c r="A1719"/>
      <c r="B1719"/>
      <c r="C1719"/>
      <c r="D1719"/>
      <c r="E1719"/>
      <c r="F1719"/>
      <c r="G1719" s="59"/>
      <c r="H1719" s="60"/>
      <c r="I1719" s="60"/>
      <c r="J1719"/>
      <c r="K1719"/>
      <c r="M1719" s="52">
        <f>IF(H1719&gt;0,IF(COUNTIF($A$2:A1719,A1719)&gt;1,0,1),0)</f>
        <v>0</v>
      </c>
    </row>
    <row r="1720" spans="1:13" ht="12.75" customHeight="1" x14ac:dyDescent="0.25">
      <c r="A1720"/>
      <c r="B1720"/>
      <c r="C1720"/>
      <c r="D1720"/>
      <c r="E1720"/>
      <c r="F1720"/>
      <c r="G1720" s="59"/>
      <c r="H1720" s="60"/>
      <c r="I1720" s="60"/>
      <c r="J1720"/>
      <c r="K1720"/>
      <c r="M1720" s="52">
        <f>IF(H1720&gt;0,IF(COUNTIF($A$2:A1720,A1720)&gt;1,0,1),0)</f>
        <v>0</v>
      </c>
    </row>
    <row r="1721" spans="1:13" ht="12.75" customHeight="1" x14ac:dyDescent="0.25">
      <c r="A1721"/>
      <c r="B1721"/>
      <c r="C1721"/>
      <c r="D1721"/>
      <c r="E1721"/>
      <c r="F1721"/>
      <c r="G1721" s="59"/>
      <c r="H1721" s="60"/>
      <c r="I1721" s="60"/>
      <c r="J1721"/>
      <c r="K1721"/>
      <c r="M1721" s="52">
        <f>IF(H1721&gt;0,IF(COUNTIF($A$2:A1721,A1721)&gt;1,0,1),0)</f>
        <v>0</v>
      </c>
    </row>
    <row r="1722" spans="1:13" ht="12.75" customHeight="1" x14ac:dyDescent="0.25">
      <c r="A1722"/>
      <c r="B1722"/>
      <c r="C1722"/>
      <c r="D1722"/>
      <c r="E1722"/>
      <c r="F1722"/>
      <c r="G1722" s="59"/>
      <c r="H1722" s="60"/>
      <c r="I1722" s="60"/>
      <c r="J1722"/>
      <c r="K1722"/>
      <c r="M1722" s="52">
        <f>IF(H1722&gt;0,IF(COUNTIF($A$2:A1722,A1722)&gt;1,0,1),0)</f>
        <v>0</v>
      </c>
    </row>
    <row r="1723" spans="1:13" ht="12.75" customHeight="1" x14ac:dyDescent="0.25">
      <c r="A1723"/>
      <c r="B1723"/>
      <c r="C1723"/>
      <c r="D1723"/>
      <c r="E1723"/>
      <c r="F1723"/>
      <c r="G1723" s="59"/>
      <c r="H1723" s="60"/>
      <c r="I1723" s="60"/>
      <c r="J1723"/>
      <c r="K1723"/>
      <c r="M1723" s="52">
        <f>IF(H1723&gt;0,IF(COUNTIF($A$2:A1723,A1723)&gt;1,0,1),0)</f>
        <v>0</v>
      </c>
    </row>
    <row r="1724" spans="1:13" ht="12.75" customHeight="1" x14ac:dyDescent="0.25">
      <c r="A1724"/>
      <c r="B1724"/>
      <c r="C1724"/>
      <c r="D1724"/>
      <c r="E1724"/>
      <c r="F1724"/>
      <c r="G1724" s="59"/>
      <c r="H1724" s="60"/>
      <c r="I1724" s="60"/>
      <c r="J1724"/>
      <c r="K1724"/>
      <c r="M1724" s="52">
        <f>IF(H1724&gt;0,IF(COUNTIF($A$2:A1724,A1724)&gt;1,0,1),0)</f>
        <v>0</v>
      </c>
    </row>
    <row r="1725" spans="1:13" ht="12.75" customHeight="1" x14ac:dyDescent="0.25">
      <c r="A1725"/>
      <c r="B1725"/>
      <c r="C1725"/>
      <c r="D1725"/>
      <c r="E1725"/>
      <c r="F1725"/>
      <c r="G1725" s="59"/>
      <c r="H1725" s="60"/>
      <c r="I1725" s="60"/>
      <c r="J1725"/>
      <c r="K1725"/>
      <c r="M1725" s="52">
        <f>IF(H1725&gt;0,IF(COUNTIF($A$2:A1725,A1725)&gt;1,0,1),0)</f>
        <v>0</v>
      </c>
    </row>
    <row r="1726" spans="1:13" ht="12.75" customHeight="1" x14ac:dyDescent="0.25">
      <c r="A1726"/>
      <c r="B1726"/>
      <c r="C1726"/>
      <c r="D1726"/>
      <c r="E1726"/>
      <c r="F1726"/>
      <c r="G1726" s="59"/>
      <c r="H1726" s="60"/>
      <c r="I1726" s="60"/>
      <c r="J1726"/>
      <c r="K1726"/>
      <c r="M1726" s="52">
        <f>IF(H1726&gt;0,IF(COUNTIF($A$2:A1726,A1726)&gt;1,0,1),0)</f>
        <v>0</v>
      </c>
    </row>
    <row r="1727" spans="1:13" ht="12.75" customHeight="1" x14ac:dyDescent="0.25">
      <c r="A1727"/>
      <c r="B1727"/>
      <c r="C1727"/>
      <c r="D1727"/>
      <c r="E1727"/>
      <c r="F1727"/>
      <c r="G1727" s="59"/>
      <c r="H1727" s="60"/>
      <c r="I1727" s="60"/>
      <c r="J1727"/>
      <c r="K1727"/>
      <c r="M1727" s="52">
        <f>IF(H1727&gt;0,IF(COUNTIF($A$2:A1727,A1727)&gt;1,0,1),0)</f>
        <v>0</v>
      </c>
    </row>
    <row r="1728" spans="1:13" ht="12.75" customHeight="1" x14ac:dyDescent="0.25">
      <c r="A1728"/>
      <c r="B1728"/>
      <c r="C1728"/>
      <c r="D1728"/>
      <c r="E1728"/>
      <c r="F1728"/>
      <c r="G1728" s="59"/>
      <c r="H1728" s="60"/>
      <c r="I1728" s="60"/>
      <c r="J1728"/>
      <c r="K1728"/>
      <c r="M1728" s="52">
        <f>IF(H1728&gt;0,IF(COUNTIF($A$2:A1728,A1728)&gt;1,0,1),0)</f>
        <v>0</v>
      </c>
    </row>
    <row r="1729" spans="1:13" ht="12.75" customHeight="1" x14ac:dyDescent="0.25">
      <c r="A1729"/>
      <c r="B1729"/>
      <c r="C1729"/>
      <c r="D1729"/>
      <c r="E1729"/>
      <c r="F1729"/>
      <c r="G1729" s="59"/>
      <c r="H1729" s="60"/>
      <c r="I1729" s="60"/>
      <c r="J1729"/>
      <c r="K1729"/>
      <c r="M1729" s="52">
        <f>IF(H1729&gt;0,IF(COUNTIF($A$2:A1729,A1729)&gt;1,0,1),0)</f>
        <v>0</v>
      </c>
    </row>
    <row r="1730" spans="1:13" ht="12.75" customHeight="1" x14ac:dyDescent="0.25">
      <c r="A1730"/>
      <c r="B1730"/>
      <c r="C1730"/>
      <c r="D1730"/>
      <c r="E1730"/>
      <c r="F1730"/>
      <c r="G1730" s="59"/>
      <c r="H1730" s="60"/>
      <c r="I1730" s="60"/>
      <c r="J1730"/>
      <c r="K1730"/>
      <c r="M1730" s="52">
        <f>IF(H1730&gt;0,IF(COUNTIF($A$2:A1730,A1730)&gt;1,0,1),0)</f>
        <v>0</v>
      </c>
    </row>
    <row r="1731" spans="1:13" ht="12.75" customHeight="1" x14ac:dyDescent="0.25">
      <c r="A1731"/>
      <c r="B1731"/>
      <c r="C1731"/>
      <c r="D1731"/>
      <c r="E1731"/>
      <c r="F1731"/>
      <c r="G1731" s="59"/>
      <c r="H1731" s="60"/>
      <c r="I1731" s="60"/>
      <c r="J1731"/>
      <c r="K1731"/>
      <c r="M1731" s="52">
        <f>IF(H1731&gt;0,IF(COUNTIF($A$2:A1731,A1731)&gt;1,0,1),0)</f>
        <v>0</v>
      </c>
    </row>
    <row r="1732" spans="1:13" ht="12.75" customHeight="1" x14ac:dyDescent="0.25">
      <c r="A1732"/>
      <c r="B1732"/>
      <c r="C1732"/>
      <c r="D1732"/>
      <c r="E1732"/>
      <c r="F1732"/>
      <c r="G1732" s="59"/>
      <c r="H1732" s="60"/>
      <c r="I1732" s="60"/>
      <c r="J1732"/>
      <c r="K1732"/>
      <c r="M1732" s="52">
        <f>IF(H1732&gt;0,IF(COUNTIF($A$2:A1732,A1732)&gt;1,0,1),0)</f>
        <v>0</v>
      </c>
    </row>
    <row r="1733" spans="1:13" ht="12.75" customHeight="1" x14ac:dyDescent="0.25">
      <c r="A1733"/>
      <c r="B1733"/>
      <c r="C1733"/>
      <c r="D1733"/>
      <c r="E1733"/>
      <c r="F1733"/>
      <c r="G1733" s="59"/>
      <c r="H1733" s="60"/>
      <c r="I1733" s="60"/>
      <c r="J1733"/>
      <c r="K1733"/>
      <c r="M1733" s="52">
        <f>IF(H1733&gt;0,IF(COUNTIF($A$2:A1733,A1733)&gt;1,0,1),0)</f>
        <v>0</v>
      </c>
    </row>
    <row r="1734" spans="1:13" ht="12.75" customHeight="1" x14ac:dyDescent="0.25">
      <c r="A1734"/>
      <c r="B1734"/>
      <c r="C1734"/>
      <c r="D1734"/>
      <c r="E1734"/>
      <c r="F1734"/>
      <c r="G1734" s="59"/>
      <c r="H1734" s="60"/>
      <c r="I1734" s="60"/>
      <c r="J1734"/>
      <c r="K1734"/>
      <c r="M1734" s="52">
        <f>IF(H1734&gt;0,IF(COUNTIF($A$2:A1734,A1734)&gt;1,0,1),0)</f>
        <v>0</v>
      </c>
    </row>
    <row r="1735" spans="1:13" ht="12.75" customHeight="1" x14ac:dyDescent="0.25">
      <c r="A1735"/>
      <c r="B1735"/>
      <c r="C1735"/>
      <c r="D1735"/>
      <c r="E1735"/>
      <c r="F1735"/>
      <c r="G1735" s="59"/>
      <c r="H1735" s="60"/>
      <c r="I1735" s="60"/>
      <c r="J1735"/>
      <c r="K1735"/>
      <c r="M1735" s="52">
        <f>IF(H1735&gt;0,IF(COUNTIF($A$2:A1735,A1735)&gt;1,0,1),0)</f>
        <v>0</v>
      </c>
    </row>
    <row r="1736" spans="1:13" ht="12.75" customHeight="1" x14ac:dyDescent="0.25">
      <c r="A1736"/>
      <c r="B1736"/>
      <c r="C1736"/>
      <c r="D1736"/>
      <c r="E1736"/>
      <c r="F1736"/>
      <c r="G1736" s="59"/>
      <c r="H1736" s="60"/>
      <c r="I1736" s="60"/>
      <c r="J1736"/>
      <c r="K1736"/>
      <c r="M1736" s="52">
        <f>IF(H1736&gt;0,IF(COUNTIF($A$2:A1736,A1736)&gt;1,0,1),0)</f>
        <v>0</v>
      </c>
    </row>
    <row r="1737" spans="1:13" ht="12.75" customHeight="1" x14ac:dyDescent="0.25">
      <c r="A1737"/>
      <c r="B1737"/>
      <c r="C1737"/>
      <c r="D1737"/>
      <c r="E1737"/>
      <c r="F1737"/>
      <c r="G1737" s="59"/>
      <c r="H1737" s="60"/>
      <c r="I1737" s="60"/>
      <c r="J1737"/>
      <c r="K1737"/>
      <c r="M1737" s="52">
        <f>IF(H1737&gt;0,IF(COUNTIF($A$2:A1737,A1737)&gt;1,0,1),0)</f>
        <v>0</v>
      </c>
    </row>
    <row r="1738" spans="1:13" ht="12.75" customHeight="1" x14ac:dyDescent="0.25">
      <c r="A1738"/>
      <c r="B1738"/>
      <c r="C1738"/>
      <c r="D1738"/>
      <c r="E1738"/>
      <c r="F1738"/>
      <c r="G1738" s="59"/>
      <c r="H1738" s="60"/>
      <c r="I1738" s="60"/>
      <c r="J1738"/>
      <c r="K1738"/>
      <c r="M1738" s="52">
        <f>IF(H1738&gt;0,IF(COUNTIF($A$2:A1738,A1738)&gt;1,0,1),0)</f>
        <v>0</v>
      </c>
    </row>
    <row r="1739" spans="1:13" ht="12.75" customHeight="1" x14ac:dyDescent="0.25">
      <c r="A1739"/>
      <c r="B1739"/>
      <c r="C1739"/>
      <c r="D1739"/>
      <c r="E1739"/>
      <c r="F1739"/>
      <c r="G1739" s="59"/>
      <c r="H1739" s="60"/>
      <c r="I1739" s="60"/>
      <c r="J1739"/>
      <c r="K1739"/>
      <c r="M1739" s="52">
        <f>IF(H1739&gt;0,IF(COUNTIF($A$2:A1739,A1739)&gt;1,0,1),0)</f>
        <v>0</v>
      </c>
    </row>
    <row r="1740" spans="1:13" ht="12.75" customHeight="1" x14ac:dyDescent="0.25">
      <c r="A1740"/>
      <c r="B1740"/>
      <c r="C1740"/>
      <c r="D1740"/>
      <c r="E1740"/>
      <c r="F1740"/>
      <c r="G1740" s="59"/>
      <c r="H1740" s="60"/>
      <c r="I1740" s="60"/>
      <c r="J1740"/>
      <c r="K1740"/>
      <c r="M1740" s="52">
        <f>IF(H1740&gt;0,IF(COUNTIF($A$2:A1740,A1740)&gt;1,0,1),0)</f>
        <v>0</v>
      </c>
    </row>
    <row r="1741" spans="1:13" ht="12.75" customHeight="1" x14ac:dyDescent="0.25">
      <c r="A1741"/>
      <c r="B1741"/>
      <c r="C1741"/>
      <c r="D1741"/>
      <c r="E1741"/>
      <c r="F1741"/>
      <c r="G1741" s="59"/>
      <c r="H1741" s="60"/>
      <c r="I1741" s="60"/>
      <c r="J1741"/>
      <c r="K1741"/>
      <c r="M1741" s="52">
        <f>IF(H1741&gt;0,IF(COUNTIF($A$2:A1741,A1741)&gt;1,0,1),0)</f>
        <v>0</v>
      </c>
    </row>
    <row r="1742" spans="1:13" ht="12.75" customHeight="1" x14ac:dyDescent="0.25">
      <c r="A1742"/>
      <c r="B1742"/>
      <c r="C1742"/>
      <c r="D1742"/>
      <c r="E1742"/>
      <c r="F1742"/>
      <c r="G1742" s="59"/>
      <c r="H1742" s="60"/>
      <c r="I1742" s="60"/>
      <c r="J1742"/>
      <c r="K1742"/>
      <c r="M1742" s="52">
        <f>IF(H1742&gt;0,IF(COUNTIF($A$2:A1742,A1742)&gt;1,0,1),0)</f>
        <v>0</v>
      </c>
    </row>
    <row r="1743" spans="1:13" ht="12.75" customHeight="1" x14ac:dyDescent="0.25">
      <c r="A1743"/>
      <c r="B1743"/>
      <c r="C1743"/>
      <c r="D1743"/>
      <c r="E1743"/>
      <c r="F1743"/>
      <c r="G1743" s="59"/>
      <c r="H1743" s="60"/>
      <c r="I1743" s="60"/>
      <c r="J1743"/>
      <c r="K1743"/>
      <c r="M1743" s="52">
        <f>IF(H1743&gt;0,IF(COUNTIF($A$2:A1743,A1743)&gt;1,0,1),0)</f>
        <v>0</v>
      </c>
    </row>
    <row r="1744" spans="1:13" ht="12.75" customHeight="1" x14ac:dyDescent="0.25">
      <c r="A1744"/>
      <c r="B1744"/>
      <c r="C1744"/>
      <c r="D1744"/>
      <c r="E1744"/>
      <c r="F1744"/>
      <c r="G1744" s="59"/>
      <c r="H1744" s="60"/>
      <c r="I1744" s="60"/>
      <c r="J1744"/>
      <c r="K1744"/>
      <c r="M1744" s="52">
        <f>IF(H1744&gt;0,IF(COUNTIF($A$2:A1744,A1744)&gt;1,0,1),0)</f>
        <v>0</v>
      </c>
    </row>
    <row r="1745" spans="1:13" ht="12.75" customHeight="1" x14ac:dyDescent="0.25">
      <c r="A1745"/>
      <c r="B1745"/>
      <c r="C1745"/>
      <c r="D1745"/>
      <c r="E1745"/>
      <c r="F1745"/>
      <c r="G1745" s="59"/>
      <c r="H1745" s="60"/>
      <c r="I1745" s="60"/>
      <c r="J1745"/>
      <c r="K1745"/>
      <c r="M1745" s="52">
        <f>IF(H1745&gt;0,IF(COUNTIF($A$2:A1745,A1745)&gt;1,0,1),0)</f>
        <v>0</v>
      </c>
    </row>
    <row r="1746" spans="1:13" ht="12.75" customHeight="1" x14ac:dyDescent="0.25">
      <c r="A1746"/>
      <c r="B1746"/>
      <c r="C1746"/>
      <c r="D1746"/>
      <c r="E1746"/>
      <c r="F1746"/>
      <c r="G1746" s="59"/>
      <c r="H1746" s="60"/>
      <c r="I1746" s="60"/>
      <c r="J1746"/>
      <c r="K1746"/>
      <c r="M1746" s="52">
        <f>IF(H1746&gt;0,IF(COUNTIF($A$2:A1746,A1746)&gt;1,0,1),0)</f>
        <v>0</v>
      </c>
    </row>
    <row r="1747" spans="1:13" ht="12.75" customHeight="1" x14ac:dyDescent="0.25">
      <c r="A1747" s="17"/>
      <c r="B1747" s="17"/>
      <c r="C1747" s="17"/>
      <c r="D1747" s="17"/>
      <c r="E1747" s="17"/>
      <c r="F1747" s="17"/>
      <c r="G1747" s="53"/>
      <c r="H1747" s="47"/>
      <c r="I1747" s="47"/>
      <c r="J1747" s="17"/>
      <c r="K1747" s="17"/>
      <c r="M1747" s="52">
        <f>IF(H1747&gt;0,IF(COUNTIF($A$2:A1747,A1747)&gt;1,0,1),0)</f>
        <v>0</v>
      </c>
    </row>
    <row r="1748" spans="1:13" ht="12.75" customHeight="1" x14ac:dyDescent="0.25">
      <c r="A1748" s="17"/>
      <c r="B1748" s="17"/>
      <c r="C1748" s="17"/>
      <c r="D1748" s="17"/>
      <c r="E1748" s="17"/>
      <c r="F1748" s="17"/>
      <c r="G1748" s="53"/>
      <c r="H1748" s="47"/>
      <c r="I1748" s="47"/>
      <c r="J1748" s="17"/>
      <c r="K1748" s="17"/>
      <c r="M1748" s="52">
        <f>IF(H1748&gt;0,IF(COUNTIF($A$2:A1748,A1748)&gt;1,0,1),0)</f>
        <v>0</v>
      </c>
    </row>
    <row r="1749" spans="1:13" ht="12.75" customHeight="1" x14ac:dyDescent="0.25">
      <c r="A1749" s="17"/>
      <c r="B1749" s="17"/>
      <c r="C1749" s="17"/>
      <c r="D1749" s="17"/>
      <c r="E1749" s="17"/>
      <c r="F1749" s="17"/>
      <c r="G1749" s="53"/>
      <c r="H1749" s="47"/>
      <c r="I1749" s="47"/>
      <c r="J1749" s="17"/>
      <c r="K1749" s="17"/>
      <c r="M1749" s="52">
        <f>IF(H1749&gt;0,IF(COUNTIF($A$2:A1749,A1749)&gt;1,0,1),0)</f>
        <v>0</v>
      </c>
    </row>
    <row r="1750" spans="1:13" ht="12.75" customHeight="1" x14ac:dyDescent="0.25">
      <c r="A1750" s="17"/>
      <c r="B1750" s="17"/>
      <c r="C1750" s="17"/>
      <c r="D1750" s="17"/>
      <c r="E1750" s="17"/>
      <c r="F1750" s="17"/>
      <c r="G1750" s="53"/>
      <c r="H1750" s="47"/>
      <c r="I1750" s="47"/>
      <c r="J1750" s="17"/>
      <c r="K1750" s="17"/>
      <c r="M1750" s="52">
        <f>IF(H1750&gt;0,IF(COUNTIF($A$2:A1750,A1750)&gt;1,0,1),0)</f>
        <v>0</v>
      </c>
    </row>
    <row r="1751" spans="1:13" ht="12.75" customHeight="1" x14ac:dyDescent="0.25">
      <c r="A1751" s="17"/>
      <c r="B1751" s="17"/>
      <c r="C1751" s="17"/>
      <c r="D1751" s="17"/>
      <c r="E1751" s="17"/>
      <c r="F1751" s="17"/>
      <c r="G1751" s="53"/>
      <c r="H1751" s="47"/>
      <c r="I1751" s="47"/>
      <c r="J1751" s="17"/>
      <c r="K1751" s="17"/>
      <c r="M1751" s="52">
        <f>IF(H1751&gt;0,IF(COUNTIF($A$2:A1751,A1751)&gt;1,0,1),0)</f>
        <v>0</v>
      </c>
    </row>
    <row r="1752" spans="1:13" ht="12.75" customHeight="1" x14ac:dyDescent="0.25">
      <c r="A1752" s="17"/>
      <c r="B1752" s="17"/>
      <c r="C1752" s="17"/>
      <c r="D1752" s="17"/>
      <c r="E1752" s="17"/>
      <c r="F1752" s="17"/>
      <c r="G1752" s="53"/>
      <c r="H1752" s="47"/>
      <c r="I1752" s="47"/>
      <c r="J1752" s="17"/>
      <c r="K1752" s="17"/>
      <c r="M1752" s="52">
        <f>IF(H1752&gt;0,IF(COUNTIF($A$2:A1752,A1752)&gt;1,0,1),0)</f>
        <v>0</v>
      </c>
    </row>
    <row r="1753" spans="1:13" ht="12.75" customHeight="1" x14ac:dyDescent="0.25">
      <c r="A1753" s="17"/>
      <c r="B1753" s="17"/>
      <c r="C1753" s="17"/>
      <c r="D1753" s="17"/>
      <c r="E1753" s="17"/>
      <c r="F1753" s="17"/>
      <c r="G1753" s="53"/>
      <c r="H1753" s="47"/>
      <c r="I1753" s="47"/>
      <c r="J1753" s="17"/>
      <c r="K1753" s="17"/>
      <c r="M1753" s="52">
        <f>IF(H1753&gt;0,IF(COUNTIF($A$2:A1753,A1753)&gt;1,0,1),0)</f>
        <v>0</v>
      </c>
    </row>
    <row r="1754" spans="1:13" ht="12.75" customHeight="1" x14ac:dyDescent="0.25">
      <c r="A1754" s="17"/>
      <c r="B1754" s="17"/>
      <c r="C1754" s="17"/>
      <c r="D1754" s="17"/>
      <c r="E1754" s="17"/>
      <c r="F1754" s="17"/>
      <c r="G1754" s="53"/>
      <c r="H1754" s="47"/>
      <c r="I1754" s="47"/>
      <c r="J1754" s="17"/>
      <c r="K1754" s="17"/>
      <c r="M1754" s="52">
        <f>IF(H1754&gt;0,IF(COUNTIF($A$2:A1754,A1754)&gt;1,0,1),0)</f>
        <v>0</v>
      </c>
    </row>
    <row r="1755" spans="1:13" ht="12.75" customHeight="1" x14ac:dyDescent="0.25">
      <c r="A1755" s="17"/>
      <c r="B1755" s="17"/>
      <c r="C1755" s="17"/>
      <c r="D1755" s="17"/>
      <c r="E1755" s="17"/>
      <c r="F1755" s="17"/>
      <c r="G1755" s="53"/>
      <c r="H1755" s="47"/>
      <c r="I1755" s="47"/>
      <c r="J1755" s="47"/>
      <c r="K1755" s="17"/>
      <c r="M1755" s="52">
        <f>IF(H1755&gt;0,IF(COUNTIF($A$2:A1755,A1755)&gt;1,0,1),0)</f>
        <v>0</v>
      </c>
    </row>
    <row r="1756" spans="1:13" ht="12.75" customHeight="1" x14ac:dyDescent="0.25">
      <c r="A1756" s="17"/>
      <c r="B1756" s="17"/>
      <c r="C1756" s="17"/>
      <c r="D1756" s="17"/>
      <c r="E1756" s="17"/>
      <c r="F1756" s="17"/>
      <c r="G1756" s="53"/>
      <c r="H1756" s="47"/>
      <c r="I1756" s="47"/>
      <c r="J1756" s="17"/>
      <c r="K1756" s="17"/>
      <c r="M1756" s="52">
        <f>IF(H1756&gt;0,IF(COUNTIF($A$2:A1756,A1756)&gt;1,0,1),0)</f>
        <v>0</v>
      </c>
    </row>
    <row r="1757" spans="1:13" ht="12.75" customHeight="1" x14ac:dyDescent="0.25">
      <c r="A1757" s="17"/>
      <c r="B1757" s="17"/>
      <c r="C1757" s="17"/>
      <c r="D1757" s="17"/>
      <c r="E1757" s="17"/>
      <c r="F1757" s="17"/>
      <c r="G1757" s="53"/>
      <c r="H1757" s="47"/>
      <c r="I1757" s="47"/>
      <c r="J1757" s="17"/>
      <c r="K1757" s="17"/>
      <c r="M1757" s="52">
        <f>IF(H1757&gt;0,IF(COUNTIF($A$2:A1757,A1757)&gt;1,0,1),0)</f>
        <v>0</v>
      </c>
    </row>
    <row r="1758" spans="1:13" ht="12.75" customHeight="1" x14ac:dyDescent="0.25">
      <c r="A1758" s="17"/>
      <c r="B1758" s="17"/>
      <c r="C1758" s="17"/>
      <c r="D1758" s="17"/>
      <c r="E1758" s="17"/>
      <c r="F1758" s="17"/>
      <c r="G1758" s="53"/>
      <c r="H1758" s="47"/>
      <c r="I1758" s="47"/>
      <c r="J1758" s="17"/>
      <c r="K1758" s="17"/>
      <c r="M1758" s="52">
        <f>IF(H1758&gt;0,IF(COUNTIF($A$2:A1758,A1758)&gt;1,0,1),0)</f>
        <v>0</v>
      </c>
    </row>
    <row r="1759" spans="1:13" ht="12.75" customHeight="1" x14ac:dyDescent="0.25">
      <c r="A1759" s="17"/>
      <c r="B1759" s="17"/>
      <c r="C1759" s="17"/>
      <c r="D1759" s="17"/>
      <c r="E1759" s="17"/>
      <c r="F1759" s="17"/>
      <c r="G1759" s="53"/>
      <c r="H1759" s="47"/>
      <c r="I1759" s="47"/>
      <c r="J1759" s="17"/>
      <c r="K1759" s="17"/>
      <c r="M1759" s="52">
        <f>IF(H1759&gt;0,IF(COUNTIF($A$2:A1759,A1759)&gt;1,0,1),0)</f>
        <v>0</v>
      </c>
    </row>
    <row r="1760" spans="1:13" ht="12.75" customHeight="1" x14ac:dyDescent="0.25">
      <c r="A1760" s="17"/>
      <c r="B1760" s="17"/>
      <c r="C1760" s="17"/>
      <c r="D1760" s="17"/>
      <c r="E1760" s="17"/>
      <c r="F1760" s="17"/>
      <c r="G1760" s="53"/>
      <c r="H1760" s="47"/>
      <c r="I1760" s="47"/>
      <c r="J1760" s="17"/>
      <c r="K1760" s="17"/>
      <c r="M1760" s="52">
        <f>IF(H1760&gt;0,IF(COUNTIF($A$2:A1760,A1760)&gt;1,0,1),0)</f>
        <v>0</v>
      </c>
    </row>
    <row r="1761" spans="1:13" ht="12.75" customHeight="1" x14ac:dyDescent="0.25">
      <c r="A1761" s="17"/>
      <c r="B1761" s="17"/>
      <c r="C1761" s="17"/>
      <c r="D1761" s="17"/>
      <c r="E1761" s="17"/>
      <c r="F1761" s="17"/>
      <c r="G1761" s="53"/>
      <c r="H1761" s="47"/>
      <c r="I1761" s="47"/>
      <c r="J1761" s="17"/>
      <c r="K1761" s="17"/>
      <c r="M1761" s="52">
        <f>IF(H1761&gt;0,IF(COUNTIF($A$2:A1761,A1761)&gt;1,0,1),0)</f>
        <v>0</v>
      </c>
    </row>
    <row r="1762" spans="1:13" ht="12.75" customHeight="1" x14ac:dyDescent="0.25">
      <c r="A1762" s="17"/>
      <c r="B1762" s="17"/>
      <c r="C1762" s="17"/>
      <c r="D1762" s="17"/>
      <c r="E1762" s="17"/>
      <c r="F1762" s="17"/>
      <c r="G1762" s="53"/>
      <c r="H1762" s="47"/>
      <c r="I1762" s="47"/>
      <c r="J1762" s="17"/>
      <c r="K1762" s="17"/>
      <c r="M1762" s="52">
        <f>IF(H1762&gt;0,IF(COUNTIF($A$2:A1762,A1762)&gt;1,0,1),0)</f>
        <v>0</v>
      </c>
    </row>
    <row r="1763" spans="1:13" ht="12.75" customHeight="1" x14ac:dyDescent="0.25">
      <c r="A1763" s="17"/>
      <c r="B1763" s="17"/>
      <c r="C1763" s="17"/>
      <c r="D1763" s="17"/>
      <c r="E1763" s="17"/>
      <c r="F1763" s="17"/>
      <c r="G1763" s="53"/>
      <c r="H1763" s="47"/>
      <c r="I1763" s="47"/>
      <c r="J1763" s="17"/>
      <c r="K1763" s="17"/>
      <c r="M1763" s="52">
        <f>IF(H1763&gt;0,IF(COUNTIF($A$2:A1763,A1763)&gt;1,0,1),0)</f>
        <v>0</v>
      </c>
    </row>
    <row r="1764" spans="1:13" ht="12.75" customHeight="1" x14ac:dyDescent="0.25">
      <c r="A1764" s="17"/>
      <c r="B1764" s="17"/>
      <c r="C1764" s="17"/>
      <c r="D1764" s="17"/>
      <c r="E1764" s="17"/>
      <c r="F1764" s="17"/>
      <c r="G1764" s="53"/>
      <c r="H1764" s="47"/>
      <c r="I1764" s="47"/>
      <c r="J1764" s="17"/>
      <c r="K1764" s="17"/>
      <c r="M1764" s="52">
        <f>IF(H1764&gt;0,IF(COUNTIF($A$2:A1764,A1764)&gt;1,0,1),0)</f>
        <v>0</v>
      </c>
    </row>
    <row r="1765" spans="1:13" ht="12.75" customHeight="1" x14ac:dyDescent="0.25">
      <c r="A1765" s="17"/>
      <c r="B1765" s="17"/>
      <c r="C1765" s="17"/>
      <c r="D1765" s="17"/>
      <c r="E1765" s="17"/>
      <c r="F1765" s="17"/>
      <c r="G1765" s="53"/>
      <c r="H1765" s="47"/>
      <c r="I1765" s="47"/>
      <c r="J1765" s="17"/>
      <c r="K1765" s="17"/>
      <c r="M1765" s="52">
        <f>IF(H1765&gt;0,IF(COUNTIF($A$2:A1765,A1765)&gt;1,0,1),0)</f>
        <v>0</v>
      </c>
    </row>
    <row r="1766" spans="1:13" ht="12.75" customHeight="1" x14ac:dyDescent="0.25">
      <c r="A1766" s="17"/>
      <c r="B1766" s="17"/>
      <c r="C1766" s="17"/>
      <c r="D1766" s="17"/>
      <c r="E1766" s="17"/>
      <c r="F1766" s="17"/>
      <c r="G1766" s="53"/>
      <c r="H1766" s="47"/>
      <c r="I1766" s="47"/>
      <c r="J1766" s="17"/>
      <c r="K1766" s="17"/>
      <c r="M1766" s="52">
        <f>IF(H1766&gt;0,IF(COUNTIF($A$2:A1766,A1766)&gt;1,0,1),0)</f>
        <v>0</v>
      </c>
    </row>
    <row r="1767" spans="1:13" ht="12.75" customHeight="1" x14ac:dyDescent="0.25">
      <c r="A1767" s="17"/>
      <c r="B1767" s="17"/>
      <c r="C1767" s="17"/>
      <c r="D1767" s="17"/>
      <c r="E1767" s="17"/>
      <c r="F1767" s="17"/>
      <c r="G1767" s="53"/>
      <c r="H1767" s="47"/>
      <c r="I1767" s="47"/>
      <c r="J1767" s="17"/>
      <c r="K1767" s="17"/>
      <c r="M1767" s="52">
        <f>IF(H1767&gt;0,IF(COUNTIF($A$2:A1767,A1767)&gt;1,0,1),0)</f>
        <v>0</v>
      </c>
    </row>
    <row r="1768" spans="1:13" ht="12.75" customHeight="1" x14ac:dyDescent="0.25">
      <c r="A1768" s="17"/>
      <c r="B1768" s="17"/>
      <c r="C1768" s="17"/>
      <c r="D1768" s="17"/>
      <c r="E1768" s="17"/>
      <c r="F1768" s="17"/>
      <c r="G1768" s="53"/>
      <c r="H1768" s="47"/>
      <c r="I1768" s="47"/>
      <c r="J1768" s="17"/>
      <c r="K1768" s="17"/>
      <c r="M1768" s="52">
        <f>IF(H1768&gt;0,IF(COUNTIF($A$2:A1768,A1768)&gt;1,0,1),0)</f>
        <v>0</v>
      </c>
    </row>
    <row r="1769" spans="1:13" ht="12.75" customHeight="1" x14ac:dyDescent="0.25">
      <c r="A1769" s="17"/>
      <c r="B1769" s="17"/>
      <c r="C1769" s="17"/>
      <c r="D1769" s="17"/>
      <c r="E1769" s="17"/>
      <c r="F1769" s="17"/>
      <c r="G1769" s="53"/>
      <c r="H1769" s="47"/>
      <c r="I1769" s="47"/>
      <c r="J1769" s="17"/>
      <c r="K1769" s="17"/>
      <c r="M1769" s="52">
        <f>IF(H1769&gt;0,IF(COUNTIF($A$2:A1769,A1769)&gt;1,0,1),0)</f>
        <v>0</v>
      </c>
    </row>
    <row r="1770" spans="1:13" ht="12.75" customHeight="1" x14ac:dyDescent="0.25">
      <c r="A1770" s="17"/>
      <c r="B1770" s="17"/>
      <c r="C1770" s="17"/>
      <c r="D1770" s="17"/>
      <c r="E1770" s="17"/>
      <c r="F1770" s="17"/>
      <c r="G1770" s="53"/>
      <c r="H1770" s="47"/>
      <c r="I1770" s="47"/>
      <c r="J1770" s="17"/>
      <c r="K1770" s="17"/>
      <c r="M1770" s="52">
        <f>IF(H1770&gt;0,IF(COUNTIF($A$2:A1770,A1770)&gt;1,0,1),0)</f>
        <v>0</v>
      </c>
    </row>
    <row r="1771" spans="1:13" ht="12.75" customHeight="1" x14ac:dyDescent="0.25">
      <c r="A1771" s="17"/>
      <c r="B1771" s="17"/>
      <c r="C1771" s="17"/>
      <c r="D1771" s="17"/>
      <c r="E1771" s="17"/>
      <c r="F1771" s="17"/>
      <c r="G1771" s="53"/>
      <c r="H1771" s="47"/>
      <c r="I1771" s="47"/>
      <c r="J1771" s="17"/>
      <c r="K1771" s="17"/>
      <c r="M1771" s="52">
        <f>IF(H1771&gt;0,IF(COUNTIF($A$2:A1771,A1771)&gt;1,0,1),0)</f>
        <v>0</v>
      </c>
    </row>
    <row r="1772" spans="1:13" ht="12.75" customHeight="1" x14ac:dyDescent="0.25">
      <c r="A1772" s="17"/>
      <c r="B1772" s="17"/>
      <c r="C1772" s="17"/>
      <c r="D1772" s="17"/>
      <c r="E1772" s="17"/>
      <c r="F1772" s="17"/>
      <c r="G1772" s="53"/>
      <c r="H1772" s="47"/>
      <c r="I1772" s="47"/>
      <c r="J1772" s="17"/>
      <c r="K1772" s="17"/>
      <c r="M1772" s="52">
        <f>IF(H1772&gt;0,IF(COUNTIF($A$2:A1772,A1772)&gt;1,0,1),0)</f>
        <v>0</v>
      </c>
    </row>
    <row r="1773" spans="1:13" ht="12.75" customHeight="1" x14ac:dyDescent="0.25">
      <c r="A1773" s="17"/>
      <c r="B1773" s="17"/>
      <c r="C1773" s="17"/>
      <c r="D1773" s="17"/>
      <c r="E1773" s="17"/>
      <c r="F1773" s="17"/>
      <c r="G1773" s="53"/>
      <c r="H1773" s="47"/>
      <c r="I1773" s="47"/>
      <c r="J1773" s="17"/>
      <c r="K1773" s="17"/>
      <c r="M1773" s="52">
        <f>IF(H1773&gt;0,IF(COUNTIF($A$2:A1773,A1773)&gt;1,0,1),0)</f>
        <v>0</v>
      </c>
    </row>
    <row r="1774" spans="1:13" ht="12.75" customHeight="1" x14ac:dyDescent="0.25">
      <c r="A1774" s="17"/>
      <c r="B1774" s="17"/>
      <c r="C1774" s="17"/>
      <c r="D1774" s="17"/>
      <c r="E1774" s="17"/>
      <c r="F1774" s="17"/>
      <c r="G1774" s="53"/>
      <c r="H1774" s="47"/>
      <c r="I1774" s="47"/>
      <c r="J1774" s="17"/>
      <c r="K1774" s="17"/>
      <c r="M1774" s="52">
        <f>IF(H1774&gt;0,IF(COUNTIF($A$2:A1774,A1774)&gt;1,0,1),0)</f>
        <v>0</v>
      </c>
    </row>
    <row r="1775" spans="1:13" ht="12.75" customHeight="1" x14ac:dyDescent="0.25">
      <c r="A1775" s="17"/>
      <c r="B1775" s="17"/>
      <c r="C1775" s="17"/>
      <c r="D1775" s="17"/>
      <c r="E1775" s="17"/>
      <c r="F1775" s="17"/>
      <c r="G1775" s="53"/>
      <c r="H1775" s="47"/>
      <c r="I1775" s="47"/>
      <c r="J1775" s="17"/>
      <c r="K1775" s="17"/>
      <c r="M1775" s="52">
        <f>IF(H1775&gt;0,IF(COUNTIF($A$2:A1775,A1775)&gt;1,0,1),0)</f>
        <v>0</v>
      </c>
    </row>
    <row r="1776" spans="1:13" ht="12.75" customHeight="1" x14ac:dyDescent="0.25">
      <c r="A1776" s="17"/>
      <c r="B1776" s="17"/>
      <c r="C1776" s="17"/>
      <c r="D1776" s="17"/>
      <c r="E1776" s="17"/>
      <c r="F1776" s="17"/>
      <c r="G1776" s="53"/>
      <c r="H1776" s="47"/>
      <c r="I1776" s="47"/>
      <c r="J1776" s="17"/>
      <c r="K1776" s="17"/>
      <c r="M1776" s="52">
        <f>IF(H1776&gt;0,IF(COUNTIF($A$2:A1776,A1776)&gt;1,0,1),0)</f>
        <v>0</v>
      </c>
    </row>
    <row r="1777" spans="1:13" ht="12.75" customHeight="1" x14ac:dyDescent="0.25">
      <c r="A1777" s="17"/>
      <c r="B1777" s="17"/>
      <c r="C1777" s="17"/>
      <c r="D1777" s="17"/>
      <c r="E1777" s="17"/>
      <c r="F1777" s="17"/>
      <c r="G1777" s="53"/>
      <c r="H1777" s="47"/>
      <c r="I1777" s="47"/>
      <c r="J1777" s="17"/>
      <c r="K1777" s="17"/>
      <c r="M1777" s="52">
        <f>IF(H1777&gt;0,IF(COUNTIF($A$2:A1777,A1777)&gt;1,0,1),0)</f>
        <v>0</v>
      </c>
    </row>
    <row r="1778" spans="1:13" ht="12.75" customHeight="1" x14ac:dyDescent="0.25">
      <c r="A1778" s="17"/>
      <c r="B1778" s="17"/>
      <c r="C1778" s="17"/>
      <c r="D1778" s="17"/>
      <c r="E1778" s="17"/>
      <c r="F1778" s="17"/>
      <c r="G1778" s="53"/>
      <c r="H1778" s="47"/>
      <c r="I1778" s="47"/>
      <c r="J1778" s="17"/>
      <c r="K1778" s="17"/>
      <c r="M1778" s="52">
        <f>IF(H1778&gt;0,IF(COUNTIF($A$2:A1778,A1778)&gt;1,0,1),0)</f>
        <v>0</v>
      </c>
    </row>
    <row r="1779" spans="1:13" ht="12.75" customHeight="1" x14ac:dyDescent="0.25">
      <c r="A1779" s="17"/>
      <c r="B1779" s="17"/>
      <c r="C1779" s="17"/>
      <c r="D1779" s="17"/>
      <c r="E1779" s="17"/>
      <c r="F1779" s="17"/>
      <c r="G1779" s="53"/>
      <c r="H1779" s="47"/>
      <c r="I1779" s="47"/>
      <c r="J1779" s="17"/>
      <c r="K1779" s="17"/>
      <c r="M1779" s="52">
        <f>IF(H1779&gt;0,IF(COUNTIF($A$2:A1779,A1779)&gt;1,0,1),0)</f>
        <v>0</v>
      </c>
    </row>
    <row r="1780" spans="1:13" ht="12.75" customHeight="1" x14ac:dyDescent="0.25">
      <c r="A1780" s="17"/>
      <c r="B1780" s="17"/>
      <c r="C1780" s="17"/>
      <c r="D1780" s="17"/>
      <c r="E1780" s="17"/>
      <c r="F1780" s="17"/>
      <c r="G1780" s="53"/>
      <c r="H1780" s="47"/>
      <c r="I1780" s="47"/>
      <c r="J1780" s="17"/>
      <c r="K1780" s="17"/>
      <c r="M1780" s="52">
        <f>IF(H1780&gt;0,IF(COUNTIF($A$2:A1780,A1780)&gt;1,0,1),0)</f>
        <v>0</v>
      </c>
    </row>
    <row r="1781" spans="1:13" ht="12.75" customHeight="1" x14ac:dyDescent="0.25">
      <c r="A1781" s="17"/>
      <c r="B1781" s="17"/>
      <c r="C1781" s="17"/>
      <c r="D1781" s="17"/>
      <c r="E1781" s="17"/>
      <c r="F1781" s="17"/>
      <c r="G1781" s="53"/>
      <c r="H1781" s="47"/>
      <c r="I1781" s="47"/>
      <c r="J1781" s="17"/>
      <c r="K1781" s="17"/>
      <c r="M1781" s="52">
        <f>IF(H1781&gt;0,IF(COUNTIF($A$2:A1781,A1781)&gt;1,0,1),0)</f>
        <v>0</v>
      </c>
    </row>
    <row r="1782" spans="1:13" ht="12.75" customHeight="1" x14ac:dyDescent="0.25">
      <c r="A1782" s="17"/>
      <c r="B1782" s="17"/>
      <c r="C1782" s="17"/>
      <c r="D1782" s="17"/>
      <c r="E1782" s="17"/>
      <c r="F1782" s="17"/>
      <c r="G1782" s="53"/>
      <c r="H1782" s="47"/>
      <c r="I1782" s="47"/>
      <c r="J1782" s="17"/>
      <c r="K1782" s="17"/>
      <c r="M1782" s="52">
        <f>IF(H1782&gt;0,IF(COUNTIF($A$2:A1782,A1782)&gt;1,0,1),0)</f>
        <v>0</v>
      </c>
    </row>
    <row r="1783" spans="1:13" ht="12.75" customHeight="1" x14ac:dyDescent="0.25">
      <c r="A1783" s="17"/>
      <c r="B1783" s="17"/>
      <c r="C1783" s="17"/>
      <c r="D1783" s="17"/>
      <c r="E1783" s="17"/>
      <c r="F1783" s="17"/>
      <c r="G1783" s="53"/>
      <c r="H1783" s="47"/>
      <c r="I1783" s="47"/>
      <c r="J1783" s="17"/>
      <c r="K1783" s="17"/>
      <c r="M1783" s="52">
        <f>IF(H1783&gt;0,IF(COUNTIF($A$2:A1783,A1783)&gt;1,0,1),0)</f>
        <v>0</v>
      </c>
    </row>
    <row r="1784" spans="1:13" ht="12.75" customHeight="1" x14ac:dyDescent="0.25">
      <c r="A1784" s="17"/>
      <c r="B1784" s="17"/>
      <c r="C1784" s="17"/>
      <c r="D1784" s="17"/>
      <c r="E1784" s="17"/>
      <c r="F1784" s="17"/>
      <c r="G1784" s="53"/>
      <c r="H1784" s="47"/>
      <c r="I1784" s="47"/>
      <c r="J1784" s="17"/>
      <c r="K1784" s="17"/>
      <c r="M1784" s="52">
        <f>IF(H1784&gt;0,IF(COUNTIF($A$2:A1784,A1784)&gt;1,0,1),0)</f>
        <v>0</v>
      </c>
    </row>
    <row r="1785" spans="1:13" ht="12.75" customHeight="1" x14ac:dyDescent="0.25">
      <c r="A1785" s="17"/>
      <c r="B1785" s="17"/>
      <c r="C1785" s="17"/>
      <c r="D1785" s="17"/>
      <c r="E1785" s="17"/>
      <c r="F1785" s="17"/>
      <c r="G1785" s="53"/>
      <c r="H1785" s="47"/>
      <c r="I1785" s="47"/>
      <c r="J1785" s="17"/>
      <c r="K1785" s="17"/>
      <c r="M1785" s="52">
        <f>IF(H1785&gt;0,IF(COUNTIF($A$2:A1785,A1785)&gt;1,0,1),0)</f>
        <v>0</v>
      </c>
    </row>
    <row r="1786" spans="1:13" ht="12.75" customHeight="1" x14ac:dyDescent="0.25">
      <c r="A1786" s="17"/>
      <c r="B1786" s="17"/>
      <c r="C1786" s="17"/>
      <c r="D1786" s="17"/>
      <c r="E1786" s="17"/>
      <c r="F1786" s="17"/>
      <c r="G1786" s="53"/>
      <c r="H1786" s="47"/>
      <c r="I1786" s="47"/>
      <c r="J1786" s="17"/>
      <c r="K1786" s="17"/>
      <c r="M1786" s="52">
        <f>IF(H1786&gt;0,IF(COUNTIF($A$2:A1786,A1786)&gt;1,0,1),0)</f>
        <v>0</v>
      </c>
    </row>
    <row r="1787" spans="1:13" ht="12.75" customHeight="1" x14ac:dyDescent="0.25">
      <c r="A1787" s="17"/>
      <c r="B1787" s="17"/>
      <c r="C1787" s="17"/>
      <c r="D1787" s="17"/>
      <c r="E1787" s="17"/>
      <c r="F1787" s="17"/>
      <c r="G1787" s="53"/>
      <c r="H1787" s="47"/>
      <c r="I1787" s="47"/>
      <c r="J1787" s="17"/>
      <c r="K1787" s="17"/>
      <c r="M1787" s="52">
        <f>IF(H1787&gt;0,IF(COUNTIF($A$2:A1787,A1787)&gt;1,0,1),0)</f>
        <v>0</v>
      </c>
    </row>
    <row r="1788" spans="1:13" ht="12.75" customHeight="1" x14ac:dyDescent="0.25">
      <c r="A1788" s="17"/>
      <c r="B1788" s="17"/>
      <c r="C1788" s="17"/>
      <c r="D1788" s="17"/>
      <c r="E1788" s="17"/>
      <c r="F1788" s="17"/>
      <c r="G1788" s="53"/>
      <c r="H1788" s="47"/>
      <c r="I1788" s="47"/>
      <c r="J1788" s="17"/>
      <c r="K1788" s="17"/>
      <c r="M1788" s="52">
        <f>IF(H1788&gt;0,IF(COUNTIF($A$2:A1788,A1788)&gt;1,0,1),0)</f>
        <v>0</v>
      </c>
    </row>
    <row r="1789" spans="1:13" ht="12.75" customHeight="1" x14ac:dyDescent="0.25">
      <c r="A1789" s="17"/>
      <c r="B1789" s="17"/>
      <c r="C1789" s="17"/>
      <c r="D1789" s="17"/>
      <c r="E1789" s="17"/>
      <c r="F1789" s="17"/>
      <c r="G1789" s="53"/>
      <c r="H1789" s="47"/>
      <c r="I1789" s="47"/>
      <c r="J1789" s="17"/>
      <c r="K1789" s="17"/>
      <c r="M1789" s="52">
        <f>IF(H1789&gt;0,IF(COUNTIF($A$2:A1789,A1789)&gt;1,0,1),0)</f>
        <v>0</v>
      </c>
    </row>
    <row r="1790" spans="1:13" ht="12.75" customHeight="1" x14ac:dyDescent="0.25">
      <c r="A1790" s="17"/>
      <c r="B1790" s="17"/>
      <c r="C1790" s="17"/>
      <c r="D1790" s="17"/>
      <c r="E1790" s="17"/>
      <c r="F1790" s="17"/>
      <c r="G1790" s="53"/>
      <c r="H1790" s="47"/>
      <c r="I1790" s="47"/>
      <c r="J1790" s="17"/>
      <c r="K1790" s="17"/>
      <c r="M1790" s="52">
        <f>IF(H1790&gt;0,IF(COUNTIF($A$2:A1790,A1790)&gt;1,0,1),0)</f>
        <v>0</v>
      </c>
    </row>
    <row r="1791" spans="1:13" ht="12.75" customHeight="1" x14ac:dyDescent="0.25">
      <c r="A1791" s="17"/>
      <c r="B1791" s="17"/>
      <c r="C1791" s="17"/>
      <c r="D1791" s="17"/>
      <c r="E1791" s="17"/>
      <c r="F1791" s="17"/>
      <c r="G1791" s="53"/>
      <c r="H1791" s="47"/>
      <c r="I1791" s="47"/>
      <c r="J1791" s="17"/>
      <c r="K1791" s="17"/>
      <c r="M1791" s="52">
        <f>IF(H1791&gt;0,IF(COUNTIF($A$2:A1791,A1791)&gt;1,0,1),0)</f>
        <v>0</v>
      </c>
    </row>
    <row r="1792" spans="1:13" ht="12.75" customHeight="1" x14ac:dyDescent="0.25">
      <c r="A1792" s="17"/>
      <c r="B1792" s="17"/>
      <c r="C1792" s="17"/>
      <c r="D1792" s="17"/>
      <c r="E1792" s="17"/>
      <c r="F1792" s="17"/>
      <c r="G1792" s="53"/>
      <c r="H1792" s="47"/>
      <c r="I1792" s="47"/>
      <c r="J1792" s="17"/>
      <c r="K1792" s="17"/>
      <c r="M1792" s="52">
        <f>IF(H1792&gt;0,IF(COUNTIF($A$2:A1792,A1792)&gt;1,0,1),0)</f>
        <v>0</v>
      </c>
    </row>
    <row r="1793" spans="1:13" ht="12.75" customHeight="1" x14ac:dyDescent="0.25">
      <c r="A1793" s="17"/>
      <c r="B1793" s="17"/>
      <c r="C1793" s="17"/>
      <c r="D1793" s="17"/>
      <c r="E1793" s="17"/>
      <c r="F1793" s="17"/>
      <c r="G1793" s="53"/>
      <c r="H1793" s="47"/>
      <c r="I1793" s="47"/>
      <c r="J1793" s="17"/>
      <c r="K1793" s="17"/>
      <c r="M1793" s="52">
        <f>IF(H1793&gt;0,IF(COUNTIF($A$2:A1793,A1793)&gt;1,0,1),0)</f>
        <v>0</v>
      </c>
    </row>
    <row r="1794" spans="1:13" ht="12.75" customHeight="1" x14ac:dyDescent="0.25">
      <c r="A1794" s="17"/>
      <c r="B1794" s="17"/>
      <c r="C1794" s="17"/>
      <c r="D1794" s="17"/>
      <c r="E1794" s="17"/>
      <c r="F1794" s="17"/>
      <c r="G1794" s="53"/>
      <c r="H1794" s="47"/>
      <c r="I1794" s="47"/>
      <c r="J1794" s="17"/>
      <c r="K1794" s="17"/>
      <c r="M1794" s="52">
        <f>IF(H1794&gt;0,IF(COUNTIF($A$2:A1794,A1794)&gt;1,0,1),0)</f>
        <v>0</v>
      </c>
    </row>
    <row r="1795" spans="1:13" ht="12.75" customHeight="1" x14ac:dyDescent="0.25">
      <c r="A1795" s="17"/>
      <c r="B1795" s="17"/>
      <c r="C1795" s="17"/>
      <c r="D1795" s="17"/>
      <c r="E1795" s="17"/>
      <c r="F1795" s="17"/>
      <c r="G1795" s="53"/>
      <c r="H1795" s="47"/>
      <c r="I1795" s="47"/>
      <c r="J1795" s="17"/>
      <c r="K1795" s="17"/>
      <c r="M1795" s="52">
        <f>IF(H1795&gt;0,IF(COUNTIF($A$2:A1795,A1795)&gt;1,0,1),0)</f>
        <v>0</v>
      </c>
    </row>
    <row r="1796" spans="1:13" ht="12.75" customHeight="1" x14ac:dyDescent="0.25">
      <c r="A1796" s="17"/>
      <c r="B1796" s="17"/>
      <c r="C1796" s="17"/>
      <c r="D1796" s="17"/>
      <c r="E1796" s="17"/>
      <c r="F1796" s="17"/>
      <c r="G1796" s="53"/>
      <c r="H1796" s="47"/>
      <c r="I1796" s="47"/>
      <c r="J1796" s="17"/>
      <c r="K1796" s="17"/>
      <c r="M1796" s="52">
        <f>IF(H1796&gt;0,IF(COUNTIF($A$2:A1796,A1796)&gt;1,0,1),0)</f>
        <v>0</v>
      </c>
    </row>
    <row r="1797" spans="1:13" ht="12.75" customHeight="1" x14ac:dyDescent="0.25">
      <c r="A1797" s="17"/>
      <c r="B1797" s="17"/>
      <c r="C1797" s="17"/>
      <c r="D1797" s="17"/>
      <c r="E1797" s="17"/>
      <c r="F1797" s="17"/>
      <c r="G1797" s="53"/>
      <c r="H1797" s="47"/>
      <c r="I1797" s="47"/>
      <c r="J1797" s="17"/>
      <c r="K1797" s="17"/>
      <c r="M1797" s="52">
        <f>IF(H1797&gt;0,IF(COUNTIF($A$2:A1797,A1797)&gt;1,0,1),0)</f>
        <v>0</v>
      </c>
    </row>
    <row r="1798" spans="1:13" ht="12.75" customHeight="1" x14ac:dyDescent="0.25">
      <c r="A1798" s="17"/>
      <c r="B1798" s="17"/>
      <c r="C1798" s="17"/>
      <c r="D1798" s="17"/>
      <c r="E1798" s="17"/>
      <c r="F1798" s="17"/>
      <c r="G1798" s="53"/>
      <c r="H1798" s="47"/>
      <c r="I1798" s="47"/>
      <c r="J1798" s="17"/>
      <c r="K1798" s="17"/>
      <c r="M1798" s="52">
        <f>IF(H1798&gt;0,IF(COUNTIF($A$2:A1798,A1798)&gt;1,0,1),0)</f>
        <v>0</v>
      </c>
    </row>
    <row r="1799" spans="1:13" ht="12.75" customHeight="1" x14ac:dyDescent="0.25">
      <c r="A1799" s="17"/>
      <c r="B1799" s="17"/>
      <c r="C1799" s="17"/>
      <c r="D1799" s="17"/>
      <c r="E1799" s="17"/>
      <c r="F1799" s="17"/>
      <c r="G1799" s="53"/>
      <c r="H1799" s="47"/>
      <c r="I1799" s="47"/>
      <c r="J1799" s="17"/>
      <c r="K1799" s="17"/>
      <c r="M1799" s="52">
        <f>IF(H1799&gt;0,IF(COUNTIF($A$2:A1799,A1799)&gt;1,0,1),0)</f>
        <v>0</v>
      </c>
    </row>
    <row r="1800" spans="1:13" ht="12.75" customHeight="1" x14ac:dyDescent="0.25">
      <c r="A1800" s="17"/>
      <c r="B1800" s="17"/>
      <c r="C1800" s="17"/>
      <c r="D1800" s="17"/>
      <c r="E1800" s="17"/>
      <c r="F1800" s="17"/>
      <c r="G1800" s="53"/>
      <c r="H1800" s="47"/>
      <c r="I1800" s="47"/>
      <c r="J1800" s="17"/>
      <c r="K1800" s="17"/>
      <c r="M1800" s="52">
        <f>IF(H1800&gt;0,IF(COUNTIF($A$2:A1800,A1800)&gt;1,0,1),0)</f>
        <v>0</v>
      </c>
    </row>
    <row r="1801" spans="1:13" ht="12.75" customHeight="1" x14ac:dyDescent="0.25">
      <c r="A1801" s="17"/>
      <c r="B1801" s="17"/>
      <c r="C1801" s="17"/>
      <c r="D1801" s="17"/>
      <c r="E1801" s="17"/>
      <c r="F1801" s="17"/>
      <c r="G1801" s="53"/>
      <c r="H1801" s="47"/>
      <c r="I1801" s="47"/>
      <c r="J1801" s="17"/>
      <c r="K1801" s="17"/>
      <c r="M1801" s="52">
        <f>IF(H1801&gt;0,IF(COUNTIF($A$2:A1801,A1801)&gt;1,0,1),0)</f>
        <v>0</v>
      </c>
    </row>
    <row r="1802" spans="1:13" ht="12.75" customHeight="1" x14ac:dyDescent="0.25">
      <c r="A1802" s="17"/>
      <c r="B1802" s="17"/>
      <c r="C1802" s="17"/>
      <c r="D1802" s="17"/>
      <c r="E1802" s="17"/>
      <c r="F1802" s="17"/>
      <c r="G1802" s="53"/>
      <c r="H1802" s="47"/>
      <c r="I1802" s="47"/>
      <c r="J1802" s="17"/>
      <c r="K1802" s="17"/>
      <c r="M1802" s="52">
        <f>IF(H1802&gt;0,IF(COUNTIF($A$2:A1802,A1802)&gt;1,0,1),0)</f>
        <v>0</v>
      </c>
    </row>
    <row r="1803" spans="1:13" ht="12.75" customHeight="1" x14ac:dyDescent="0.25">
      <c r="A1803" s="17"/>
      <c r="B1803" s="17"/>
      <c r="C1803" s="17"/>
      <c r="D1803" s="17"/>
      <c r="E1803" s="17"/>
      <c r="F1803" s="17"/>
      <c r="G1803" s="53"/>
      <c r="H1803" s="47"/>
      <c r="I1803" s="47"/>
      <c r="J1803" s="17"/>
      <c r="K1803" s="17"/>
      <c r="M1803" s="52">
        <f>IF(H1803&gt;0,IF(COUNTIF($A$2:A1803,A1803)&gt;1,0,1),0)</f>
        <v>0</v>
      </c>
    </row>
    <row r="1804" spans="1:13" ht="12.75" customHeight="1" x14ac:dyDescent="0.25">
      <c r="A1804" s="17"/>
      <c r="B1804" s="17"/>
      <c r="C1804" s="17"/>
      <c r="D1804" s="17"/>
      <c r="E1804" s="17"/>
      <c r="F1804" s="17"/>
      <c r="G1804" s="53"/>
      <c r="H1804" s="47"/>
      <c r="I1804" s="47"/>
      <c r="J1804" s="17"/>
      <c r="K1804" s="17"/>
      <c r="M1804" s="52">
        <f>IF(H1804&gt;0,IF(COUNTIF($A$2:A1804,A1804)&gt;1,0,1),0)</f>
        <v>0</v>
      </c>
    </row>
    <row r="1805" spans="1:13" ht="12.75" customHeight="1" x14ac:dyDescent="0.25">
      <c r="A1805" s="17"/>
      <c r="B1805" s="17"/>
      <c r="C1805" s="17"/>
      <c r="D1805" s="17"/>
      <c r="E1805" s="17"/>
      <c r="F1805" s="17"/>
      <c r="G1805" s="53"/>
      <c r="H1805" s="47"/>
      <c r="I1805" s="47"/>
      <c r="J1805" s="17"/>
      <c r="K1805" s="17"/>
      <c r="M1805" s="52">
        <f>IF(H1805&gt;0,IF(COUNTIF($A$2:A1805,A1805)&gt;1,0,1),0)</f>
        <v>0</v>
      </c>
    </row>
    <row r="1806" spans="1:13" ht="12.75" customHeight="1" x14ac:dyDescent="0.25">
      <c r="A1806" s="17"/>
      <c r="B1806" s="17"/>
      <c r="C1806" s="17"/>
      <c r="D1806" s="17"/>
      <c r="E1806" s="17"/>
      <c r="F1806" s="17"/>
      <c r="G1806" s="53"/>
      <c r="H1806" s="47"/>
      <c r="I1806" s="47"/>
      <c r="J1806" s="17"/>
      <c r="K1806" s="17"/>
      <c r="M1806" s="52">
        <f>IF(H1806&gt;0,IF(COUNTIF($A$2:A1806,A1806)&gt;1,0,1),0)</f>
        <v>0</v>
      </c>
    </row>
    <row r="1807" spans="1:13" ht="12.75" customHeight="1" x14ac:dyDescent="0.25">
      <c r="A1807" s="17"/>
      <c r="B1807" s="17"/>
      <c r="C1807" s="17"/>
      <c r="D1807" s="17"/>
      <c r="E1807" s="17"/>
      <c r="F1807" s="17"/>
      <c r="G1807" s="53"/>
      <c r="H1807" s="47"/>
      <c r="I1807" s="47"/>
      <c r="J1807" s="17"/>
      <c r="K1807" s="17"/>
      <c r="M1807" s="52">
        <f>IF(H1807&gt;0,IF(COUNTIF($A$2:A1807,A1807)&gt;1,0,1),0)</f>
        <v>0</v>
      </c>
    </row>
    <row r="1808" spans="1:13" ht="12.75" customHeight="1" x14ac:dyDescent="0.25">
      <c r="A1808" s="17"/>
      <c r="B1808" s="17"/>
      <c r="C1808" s="17"/>
      <c r="D1808" s="17"/>
      <c r="E1808" s="17"/>
      <c r="F1808" s="17"/>
      <c r="G1808" s="53"/>
      <c r="H1808" s="47"/>
      <c r="I1808" s="47"/>
      <c r="J1808" s="17"/>
      <c r="K1808" s="17"/>
      <c r="M1808" s="52">
        <f>IF(H1808&gt;0,IF(COUNTIF($A$2:A1808,A1808)&gt;1,0,1),0)</f>
        <v>0</v>
      </c>
    </row>
    <row r="1809" spans="1:13" ht="12.75" customHeight="1" x14ac:dyDescent="0.25">
      <c r="A1809" s="17"/>
      <c r="B1809" s="17"/>
      <c r="C1809" s="17"/>
      <c r="D1809" s="17"/>
      <c r="E1809" s="17"/>
      <c r="F1809" s="17"/>
      <c r="G1809" s="53"/>
      <c r="H1809" s="47"/>
      <c r="I1809" s="47"/>
      <c r="J1809" s="17"/>
      <c r="K1809" s="17"/>
      <c r="M1809" s="52">
        <f>IF(H1809&gt;0,IF(COUNTIF($A$2:A1809,A1809)&gt;1,0,1),0)</f>
        <v>0</v>
      </c>
    </row>
    <row r="1810" spans="1:13" ht="12.75" customHeight="1" x14ac:dyDescent="0.25">
      <c r="A1810" s="17"/>
      <c r="B1810" s="17"/>
      <c r="C1810" s="17"/>
      <c r="D1810" s="17"/>
      <c r="E1810" s="17"/>
      <c r="F1810" s="17"/>
      <c r="G1810" s="53"/>
      <c r="H1810" s="47"/>
      <c r="I1810" s="47"/>
      <c r="J1810" s="17"/>
      <c r="K1810" s="17"/>
      <c r="M1810" s="52">
        <f>IF(H1810&gt;0,IF(COUNTIF($A$2:A1810,A1810)&gt;1,0,1),0)</f>
        <v>0</v>
      </c>
    </row>
    <row r="1811" spans="1:13" ht="12.75" customHeight="1" x14ac:dyDescent="0.25">
      <c r="A1811" s="17"/>
      <c r="B1811" s="17"/>
      <c r="C1811" s="17"/>
      <c r="D1811" s="17"/>
      <c r="E1811" s="17"/>
      <c r="F1811" s="17"/>
      <c r="G1811" s="53"/>
      <c r="H1811" s="47"/>
      <c r="I1811" s="47"/>
      <c r="J1811" s="17"/>
      <c r="K1811" s="17"/>
      <c r="M1811" s="52">
        <f>IF(H1811&gt;0,IF(COUNTIF($A$2:A1811,A1811)&gt;1,0,1),0)</f>
        <v>0</v>
      </c>
    </row>
    <row r="1812" spans="1:13" ht="12.75" customHeight="1" x14ac:dyDescent="0.25">
      <c r="A1812" s="17"/>
      <c r="B1812" s="17"/>
      <c r="C1812" s="17"/>
      <c r="D1812" s="17"/>
      <c r="E1812" s="17"/>
      <c r="F1812" s="17"/>
      <c r="G1812" s="53"/>
      <c r="H1812" s="47"/>
      <c r="I1812" s="47"/>
      <c r="J1812" s="17"/>
      <c r="K1812" s="17"/>
      <c r="M1812" s="52">
        <f>IF(H1812&gt;0,IF(COUNTIF($A$2:A1812,A1812)&gt;1,0,1),0)</f>
        <v>0</v>
      </c>
    </row>
    <row r="1813" spans="1:13" ht="12.75" customHeight="1" x14ac:dyDescent="0.25">
      <c r="A1813" s="17"/>
      <c r="B1813" s="17"/>
      <c r="C1813" s="17"/>
      <c r="D1813" s="17"/>
      <c r="E1813" s="17"/>
      <c r="F1813" s="17"/>
      <c r="G1813" s="53"/>
      <c r="H1813" s="47"/>
      <c r="I1813" s="47"/>
      <c r="J1813" s="17"/>
      <c r="K1813" s="17"/>
      <c r="M1813" s="52">
        <f>IF(H1813&gt;0,IF(COUNTIF($A$2:A1813,A1813)&gt;1,0,1),0)</f>
        <v>0</v>
      </c>
    </row>
    <row r="1814" spans="1:13" ht="12.75" customHeight="1" x14ac:dyDescent="0.25">
      <c r="A1814" s="17"/>
      <c r="B1814" s="17"/>
      <c r="C1814" s="17"/>
      <c r="D1814" s="17"/>
      <c r="E1814" s="17"/>
      <c r="F1814" s="17"/>
      <c r="G1814" s="53"/>
      <c r="H1814" s="47"/>
      <c r="I1814" s="47"/>
      <c r="J1814" s="17"/>
      <c r="K1814" s="17"/>
      <c r="M1814" s="52">
        <f>IF(H1814&gt;0,IF(COUNTIF($A$2:A1814,A1814)&gt;1,0,1),0)</f>
        <v>0</v>
      </c>
    </row>
    <row r="1815" spans="1:13" ht="12.75" customHeight="1" x14ac:dyDescent="0.25">
      <c r="A1815" s="17"/>
      <c r="B1815" s="17"/>
      <c r="C1815" s="17"/>
      <c r="D1815" s="17"/>
      <c r="E1815" s="17"/>
      <c r="F1815" s="17"/>
      <c r="G1815" s="53"/>
      <c r="H1815" s="47"/>
      <c r="I1815" s="47"/>
      <c r="J1815" s="17"/>
      <c r="K1815" s="17"/>
      <c r="M1815" s="52">
        <f>IF(H1815&gt;0,IF(COUNTIF($A$2:A1815,A1815)&gt;1,0,1),0)</f>
        <v>0</v>
      </c>
    </row>
    <row r="1816" spans="1:13" ht="12.75" customHeight="1" x14ac:dyDescent="0.25">
      <c r="A1816" s="17"/>
      <c r="B1816" s="17"/>
      <c r="C1816" s="17"/>
      <c r="D1816" s="17"/>
      <c r="E1816" s="17"/>
      <c r="F1816" s="17"/>
      <c r="G1816" s="53"/>
      <c r="H1816" s="47"/>
      <c r="I1816" s="47"/>
      <c r="J1816" s="17"/>
      <c r="K1816" s="17"/>
      <c r="M1816" s="52">
        <f>IF(H1816&gt;0,IF(COUNTIF($A$2:A1816,A1816)&gt;1,0,1),0)</f>
        <v>0</v>
      </c>
    </row>
    <row r="1817" spans="1:13" ht="12.75" customHeight="1" x14ac:dyDescent="0.25">
      <c r="A1817" s="17"/>
      <c r="B1817" s="17"/>
      <c r="C1817" s="17"/>
      <c r="D1817" s="17"/>
      <c r="E1817" s="17"/>
      <c r="F1817" s="17"/>
      <c r="G1817" s="53"/>
      <c r="H1817" s="47"/>
      <c r="I1817" s="47"/>
      <c r="J1817" s="17"/>
      <c r="K1817" s="17"/>
      <c r="M1817" s="52">
        <f>IF(H1817&gt;0,IF(COUNTIF($A$2:A1817,A1817)&gt;1,0,1),0)</f>
        <v>0</v>
      </c>
    </row>
    <row r="1818" spans="1:13" ht="12.75" customHeight="1" x14ac:dyDescent="0.25">
      <c r="A1818" s="17"/>
      <c r="B1818" s="17"/>
      <c r="C1818" s="17"/>
      <c r="D1818" s="17"/>
      <c r="E1818" s="17"/>
      <c r="F1818" s="17"/>
      <c r="G1818" s="53"/>
      <c r="H1818" s="47"/>
      <c r="I1818" s="47"/>
      <c r="J1818" s="17"/>
      <c r="K1818" s="17"/>
      <c r="M1818" s="52">
        <f>IF(H1818&gt;0,IF(COUNTIF($A$2:A1818,A1818)&gt;1,0,1),0)</f>
        <v>0</v>
      </c>
    </row>
    <row r="1819" spans="1:13" ht="12.75" customHeight="1" x14ac:dyDescent="0.25">
      <c r="A1819" s="17"/>
      <c r="B1819" s="17"/>
      <c r="C1819" s="17"/>
      <c r="D1819" s="17"/>
      <c r="E1819" s="17"/>
      <c r="F1819" s="17"/>
      <c r="G1819" s="53"/>
      <c r="H1819" s="47"/>
      <c r="I1819" s="47"/>
      <c r="J1819" s="17"/>
      <c r="K1819" s="17"/>
      <c r="M1819" s="52">
        <f>IF(H1819&gt;0,IF(COUNTIF($A$2:A1819,A1819)&gt;1,0,1),0)</f>
        <v>0</v>
      </c>
    </row>
    <row r="1820" spans="1:13" ht="12.75" customHeight="1" x14ac:dyDescent="0.25">
      <c r="A1820" s="17"/>
      <c r="B1820" s="17"/>
      <c r="C1820" s="17"/>
      <c r="D1820" s="17"/>
      <c r="E1820" s="17"/>
      <c r="F1820" s="17"/>
      <c r="G1820" s="53"/>
      <c r="H1820" s="47"/>
      <c r="I1820" s="47"/>
      <c r="J1820" s="17"/>
      <c r="K1820" s="17"/>
      <c r="M1820" s="52">
        <f>IF(H1820&gt;0,IF(COUNTIF($A$2:A1820,A1820)&gt;1,0,1),0)</f>
        <v>0</v>
      </c>
    </row>
    <row r="1821" spans="1:13" ht="12.75" customHeight="1" x14ac:dyDescent="0.25">
      <c r="A1821" s="17"/>
      <c r="B1821" s="17"/>
      <c r="C1821" s="17"/>
      <c r="D1821" s="17"/>
      <c r="E1821" s="17"/>
      <c r="F1821" s="17"/>
      <c r="G1821" s="53"/>
      <c r="H1821" s="47"/>
      <c r="I1821" s="47"/>
      <c r="J1821" s="17"/>
      <c r="K1821" s="17"/>
      <c r="M1821" s="52">
        <f>IF(H1821&gt;0,IF(COUNTIF($A$2:A1821,A1821)&gt;1,0,1),0)</f>
        <v>0</v>
      </c>
    </row>
    <row r="1822" spans="1:13" ht="12.75" customHeight="1" x14ac:dyDescent="0.25">
      <c r="A1822" s="17"/>
      <c r="B1822" s="17"/>
      <c r="C1822" s="17"/>
      <c r="D1822" s="17"/>
      <c r="E1822" s="17"/>
      <c r="F1822" s="17"/>
      <c r="G1822" s="53"/>
      <c r="H1822" s="47"/>
      <c r="I1822" s="47"/>
      <c r="J1822" s="17"/>
      <c r="K1822" s="17"/>
      <c r="M1822" s="52">
        <f>IF(H1822&gt;0,IF(COUNTIF($A$2:A1822,A1822)&gt;1,0,1),0)</f>
        <v>0</v>
      </c>
    </row>
    <row r="1823" spans="1:13" ht="12.75" customHeight="1" x14ac:dyDescent="0.25">
      <c r="A1823" s="17"/>
      <c r="B1823" s="17"/>
      <c r="C1823" s="17"/>
      <c r="D1823" s="17"/>
      <c r="E1823" s="17"/>
      <c r="F1823" s="17"/>
      <c r="G1823" s="53"/>
      <c r="H1823" s="47"/>
      <c r="I1823" s="47"/>
      <c r="J1823" s="17"/>
      <c r="K1823" s="17"/>
      <c r="M1823" s="52">
        <f>IF(H1823&gt;0,IF(COUNTIF($A$2:A1823,A1823)&gt;1,0,1),0)</f>
        <v>0</v>
      </c>
    </row>
    <row r="1824" spans="1:13" ht="12.75" customHeight="1" x14ac:dyDescent="0.25">
      <c r="A1824" s="17"/>
      <c r="B1824" s="17"/>
      <c r="C1824" s="17"/>
      <c r="D1824" s="17"/>
      <c r="E1824" s="17"/>
      <c r="F1824" s="17"/>
      <c r="G1824" s="53"/>
      <c r="H1824" s="47"/>
      <c r="I1824" s="47"/>
      <c r="J1824" s="17"/>
      <c r="K1824" s="17"/>
      <c r="M1824" s="52">
        <f>IF(H1824&gt;0,IF(COUNTIF($A$2:A1824,A1824)&gt;1,0,1),0)</f>
        <v>0</v>
      </c>
    </row>
    <row r="1825" spans="1:13" ht="12.75" customHeight="1" x14ac:dyDescent="0.25">
      <c r="A1825" s="17"/>
      <c r="B1825" s="17"/>
      <c r="C1825" s="17"/>
      <c r="D1825" s="17"/>
      <c r="E1825" s="17"/>
      <c r="F1825" s="17"/>
      <c r="G1825" s="53"/>
      <c r="H1825" s="47"/>
      <c r="I1825" s="47"/>
      <c r="J1825" s="17"/>
      <c r="K1825" s="17"/>
      <c r="M1825" s="52">
        <f>IF(H1825&gt;0,IF(COUNTIF($A$2:A1825,A1825)&gt;1,0,1),0)</f>
        <v>0</v>
      </c>
    </row>
    <row r="1826" spans="1:13" ht="12.75" customHeight="1" x14ac:dyDescent="0.25">
      <c r="A1826" s="17"/>
      <c r="B1826" s="17"/>
      <c r="C1826" s="17"/>
      <c r="D1826" s="17"/>
      <c r="E1826" s="17"/>
      <c r="F1826" s="17"/>
      <c r="G1826" s="53"/>
      <c r="H1826" s="47"/>
      <c r="I1826" s="47"/>
      <c r="J1826" s="17"/>
      <c r="K1826" s="17"/>
      <c r="M1826" s="52">
        <f>IF(H1826&gt;0,IF(COUNTIF($A$2:A1826,A1826)&gt;1,0,1),0)</f>
        <v>0</v>
      </c>
    </row>
    <row r="1827" spans="1:13" ht="12.75" customHeight="1" x14ac:dyDescent="0.25">
      <c r="A1827" s="17"/>
      <c r="B1827" s="17"/>
      <c r="C1827" s="17"/>
      <c r="D1827" s="17"/>
      <c r="E1827" s="17"/>
      <c r="F1827" s="17"/>
      <c r="G1827" s="53"/>
      <c r="H1827" s="47"/>
      <c r="I1827" s="47"/>
      <c r="J1827" s="17"/>
      <c r="K1827" s="17"/>
      <c r="M1827" s="52">
        <f>IF(H1827&gt;0,IF(COUNTIF($A$2:A1827,A1827)&gt;1,0,1),0)</f>
        <v>0</v>
      </c>
    </row>
    <row r="1828" spans="1:13" ht="12.75" customHeight="1" x14ac:dyDescent="0.25">
      <c r="A1828" s="17"/>
      <c r="B1828" s="17"/>
      <c r="C1828" s="17"/>
      <c r="D1828" s="17"/>
      <c r="E1828" s="17"/>
      <c r="F1828" s="17"/>
      <c r="G1828" s="53"/>
      <c r="H1828" s="47"/>
      <c r="I1828" s="47"/>
      <c r="J1828" s="17"/>
      <c r="K1828" s="17"/>
      <c r="M1828" s="52">
        <f>IF(H1828&gt;0,IF(COUNTIF($A$2:A1828,A1828)&gt;1,0,1),0)</f>
        <v>0</v>
      </c>
    </row>
    <row r="1829" spans="1:13" ht="12.75" customHeight="1" x14ac:dyDescent="0.25">
      <c r="A1829" s="17"/>
      <c r="B1829" s="17"/>
      <c r="C1829" s="17"/>
      <c r="D1829" s="17"/>
      <c r="E1829" s="17"/>
      <c r="F1829" s="17"/>
      <c r="G1829" s="53"/>
      <c r="H1829" s="47"/>
      <c r="I1829" s="47"/>
      <c r="J1829" s="17"/>
      <c r="K1829" s="17"/>
      <c r="M1829" s="52">
        <f>IF(H1829&gt;0,IF(COUNTIF($A$2:A1829,A1829)&gt;1,0,1),0)</f>
        <v>0</v>
      </c>
    </row>
    <row r="1830" spans="1:13" ht="12.75" customHeight="1" x14ac:dyDescent="0.25">
      <c r="A1830" s="17"/>
      <c r="B1830" s="17"/>
      <c r="C1830" s="17"/>
      <c r="D1830" s="17"/>
      <c r="E1830" s="17"/>
      <c r="F1830" s="17"/>
      <c r="G1830" s="53"/>
      <c r="H1830" s="47"/>
      <c r="I1830" s="47"/>
      <c r="J1830" s="17"/>
      <c r="K1830" s="17"/>
      <c r="M1830" s="52">
        <f>IF(H1830&gt;0,IF(COUNTIF($A$2:A1830,A1830)&gt;1,0,1),0)</f>
        <v>0</v>
      </c>
    </row>
    <row r="1831" spans="1:13" ht="12.75" customHeight="1" x14ac:dyDescent="0.25">
      <c r="A1831" s="17"/>
      <c r="B1831" s="17"/>
      <c r="C1831" s="17"/>
      <c r="D1831" s="17"/>
      <c r="E1831" s="17"/>
      <c r="F1831" s="17"/>
      <c r="G1831" s="53"/>
      <c r="H1831" s="47"/>
      <c r="I1831" s="47"/>
      <c r="J1831" s="17"/>
      <c r="K1831" s="17"/>
      <c r="M1831" s="52">
        <f>IF(H1831&gt;0,IF(COUNTIF($A$2:A1831,A1831)&gt;1,0,1),0)</f>
        <v>0</v>
      </c>
    </row>
    <row r="1832" spans="1:13" ht="12.75" customHeight="1" x14ac:dyDescent="0.25">
      <c r="A1832" s="17"/>
      <c r="B1832" s="17"/>
      <c r="C1832" s="17"/>
      <c r="D1832" s="17"/>
      <c r="E1832" s="17"/>
      <c r="F1832" s="17"/>
      <c r="G1832" s="53"/>
      <c r="H1832" s="47"/>
      <c r="I1832" s="47"/>
      <c r="J1832" s="17"/>
      <c r="K1832" s="17"/>
      <c r="M1832" s="52">
        <f>IF(H1832&gt;0,IF(COUNTIF($A$2:A1832,A1832)&gt;1,0,1),0)</f>
        <v>0</v>
      </c>
    </row>
    <row r="1833" spans="1:13" ht="12.75" customHeight="1" x14ac:dyDescent="0.25">
      <c r="A1833" s="17"/>
      <c r="B1833" s="17"/>
      <c r="C1833" s="17"/>
      <c r="D1833" s="17"/>
      <c r="E1833" s="17"/>
      <c r="F1833" s="17"/>
      <c r="G1833" s="53"/>
      <c r="H1833" s="47"/>
      <c r="I1833" s="47"/>
      <c r="J1833" s="17"/>
      <c r="K1833" s="17"/>
      <c r="M1833" s="52">
        <f>IF(H1833&gt;0,IF(COUNTIF($A$2:A1833,A1833)&gt;1,0,1),0)</f>
        <v>0</v>
      </c>
    </row>
    <row r="1834" spans="1:13" ht="12.75" customHeight="1" x14ac:dyDescent="0.25">
      <c r="A1834" s="17"/>
      <c r="B1834" s="17"/>
      <c r="C1834" s="17"/>
      <c r="D1834" s="17"/>
      <c r="E1834" s="17"/>
      <c r="F1834" s="17"/>
      <c r="G1834" s="53"/>
      <c r="H1834" s="47"/>
      <c r="I1834" s="47"/>
      <c r="J1834" s="17"/>
      <c r="K1834" s="17"/>
      <c r="M1834" s="52">
        <f>IF(H1834&gt;0,IF(COUNTIF($A$2:A1834,A1834)&gt;1,0,1),0)</f>
        <v>0</v>
      </c>
    </row>
    <row r="1835" spans="1:13" ht="12.75" customHeight="1" x14ac:dyDescent="0.25">
      <c r="A1835" s="17"/>
      <c r="B1835" s="17"/>
      <c r="C1835" s="17"/>
      <c r="D1835" s="17"/>
      <c r="E1835" s="17"/>
      <c r="F1835" s="17"/>
      <c r="G1835" s="53"/>
      <c r="H1835" s="47"/>
      <c r="I1835" s="47"/>
      <c r="J1835" s="17"/>
      <c r="K1835" s="17"/>
      <c r="M1835" s="52">
        <f>IF(H1835&gt;0,IF(COUNTIF($A$2:A1835,A1835)&gt;1,0,1),0)</f>
        <v>0</v>
      </c>
    </row>
    <row r="1836" spans="1:13" ht="12.75" customHeight="1" x14ac:dyDescent="0.25">
      <c r="A1836" s="17"/>
      <c r="B1836" s="17"/>
      <c r="C1836" s="17"/>
      <c r="D1836" s="17"/>
      <c r="E1836" s="17"/>
      <c r="F1836" s="17"/>
      <c r="G1836" s="53"/>
      <c r="H1836" s="47"/>
      <c r="I1836" s="47"/>
      <c r="J1836" s="17"/>
      <c r="K1836" s="17"/>
      <c r="M1836" s="52">
        <f>IF(H1836&gt;0,IF(COUNTIF($A$2:A1836,A1836)&gt;1,0,1),0)</f>
        <v>0</v>
      </c>
    </row>
    <row r="1837" spans="1:13" ht="12.75" customHeight="1" x14ac:dyDescent="0.25">
      <c r="A1837" s="17"/>
      <c r="B1837" s="17"/>
      <c r="C1837" s="17"/>
      <c r="D1837" s="17"/>
      <c r="E1837" s="17"/>
      <c r="F1837" s="17"/>
      <c r="G1837" s="53"/>
      <c r="H1837" s="47"/>
      <c r="I1837" s="47"/>
      <c r="J1837" s="17"/>
      <c r="K1837" s="17"/>
      <c r="M1837" s="52">
        <f>IF(H1837&gt;0,IF(COUNTIF($A$2:A1837,A1837)&gt;1,0,1),0)</f>
        <v>0</v>
      </c>
    </row>
    <row r="1838" spans="1:13" ht="12.75" customHeight="1" x14ac:dyDescent="0.25">
      <c r="A1838" s="17"/>
      <c r="B1838" s="17"/>
      <c r="C1838" s="17"/>
      <c r="D1838" s="17"/>
      <c r="E1838" s="17"/>
      <c r="F1838" s="17"/>
      <c r="G1838" s="53"/>
      <c r="H1838" s="47"/>
      <c r="I1838" s="47"/>
      <c r="J1838" s="17"/>
      <c r="K1838" s="17"/>
      <c r="M1838" s="52">
        <f>IF(H1838&gt;0,IF(COUNTIF($A$2:A1838,A1838)&gt;1,0,1),0)</f>
        <v>0</v>
      </c>
    </row>
    <row r="1839" spans="1:13" ht="12.75" customHeight="1" x14ac:dyDescent="0.25">
      <c r="A1839" s="17"/>
      <c r="B1839" s="17"/>
      <c r="C1839" s="17"/>
      <c r="D1839" s="17"/>
      <c r="E1839" s="17"/>
      <c r="F1839" s="17"/>
      <c r="G1839" s="53"/>
      <c r="H1839" s="47"/>
      <c r="I1839" s="47"/>
      <c r="J1839" s="17"/>
      <c r="K1839" s="17"/>
      <c r="M1839" s="52">
        <f>IF(H1839&gt;0,IF(COUNTIF($A$2:A1839,A1839)&gt;1,0,1),0)</f>
        <v>0</v>
      </c>
    </row>
    <row r="1840" spans="1:13" ht="12.75" customHeight="1" x14ac:dyDescent="0.25">
      <c r="A1840" s="17"/>
      <c r="B1840" s="17"/>
      <c r="C1840" s="17"/>
      <c r="D1840" s="17"/>
      <c r="E1840" s="17"/>
      <c r="F1840" s="17"/>
      <c r="G1840" s="53"/>
      <c r="H1840" s="47"/>
      <c r="I1840" s="47"/>
      <c r="J1840" s="17"/>
      <c r="K1840" s="17"/>
      <c r="M1840" s="52">
        <f>IF(H1840&gt;0,IF(COUNTIF($A$2:A1840,A1840)&gt;1,0,1),0)</f>
        <v>0</v>
      </c>
    </row>
    <row r="1841" spans="1:13" ht="12.75" customHeight="1" x14ac:dyDescent="0.25">
      <c r="A1841" s="17"/>
      <c r="B1841" s="17"/>
      <c r="C1841" s="17"/>
      <c r="D1841" s="17"/>
      <c r="E1841" s="17"/>
      <c r="F1841" s="17"/>
      <c r="G1841" s="53"/>
      <c r="H1841" s="47"/>
      <c r="I1841" s="47"/>
      <c r="J1841" s="17"/>
      <c r="K1841" s="17"/>
      <c r="M1841" s="52">
        <f>IF(H1841&gt;0,IF(COUNTIF($A$2:A1841,A1841)&gt;1,0,1),0)</f>
        <v>0</v>
      </c>
    </row>
    <row r="1842" spans="1:13" ht="12.75" customHeight="1" x14ac:dyDescent="0.25">
      <c r="A1842" s="17"/>
      <c r="B1842" s="17"/>
      <c r="C1842" s="17"/>
      <c r="D1842" s="17"/>
      <c r="E1842" s="17"/>
      <c r="F1842" s="17"/>
      <c r="G1842" s="53"/>
      <c r="H1842" s="47"/>
      <c r="I1842" s="47"/>
      <c r="J1842" s="17"/>
      <c r="K1842" s="17"/>
      <c r="M1842" s="52">
        <f>IF(H1842&gt;0,IF(COUNTIF($A$2:A1842,A1842)&gt;1,0,1),0)</f>
        <v>0</v>
      </c>
    </row>
    <row r="1843" spans="1:13" ht="12.75" customHeight="1" x14ac:dyDescent="0.25">
      <c r="A1843" s="17"/>
      <c r="B1843" s="17"/>
      <c r="C1843" s="17"/>
      <c r="D1843" s="17"/>
      <c r="E1843" s="17"/>
      <c r="F1843" s="17"/>
      <c r="G1843" s="53"/>
      <c r="H1843" s="47"/>
      <c r="I1843" s="47"/>
      <c r="J1843" s="17"/>
      <c r="K1843" s="17"/>
      <c r="M1843" s="52">
        <f>IF(H1843&gt;0,IF(COUNTIF($A$2:A1843,A1843)&gt;1,0,1),0)</f>
        <v>0</v>
      </c>
    </row>
    <row r="1844" spans="1:13" ht="12.75" customHeight="1" x14ac:dyDescent="0.25">
      <c r="A1844" s="17"/>
      <c r="B1844" s="17"/>
      <c r="C1844" s="17"/>
      <c r="D1844" s="17"/>
      <c r="E1844" s="17"/>
      <c r="F1844" s="17"/>
      <c r="G1844" s="53"/>
      <c r="H1844" s="47"/>
      <c r="I1844" s="47"/>
      <c r="J1844" s="17"/>
      <c r="K1844" s="17"/>
      <c r="M1844" s="52">
        <f>IF(H1844&gt;0,IF(COUNTIF($A$2:A1844,A1844)&gt;1,0,1),0)</f>
        <v>0</v>
      </c>
    </row>
    <row r="1845" spans="1:13" ht="12.75" customHeight="1" x14ac:dyDescent="0.25">
      <c r="A1845" s="17"/>
      <c r="B1845" s="17"/>
      <c r="C1845" s="17"/>
      <c r="D1845" s="17"/>
      <c r="E1845" s="17"/>
      <c r="F1845" s="17"/>
      <c r="G1845" s="53"/>
      <c r="H1845" s="47"/>
      <c r="I1845" s="47"/>
      <c r="J1845" s="17"/>
      <c r="K1845" s="17"/>
      <c r="M1845" s="52">
        <f>IF(H1845&gt;0,IF(COUNTIF($A$2:A1845,A1845)&gt;1,0,1),0)</f>
        <v>0</v>
      </c>
    </row>
    <row r="1846" spans="1:13" ht="12.75" customHeight="1" x14ac:dyDescent="0.25">
      <c r="A1846" s="17"/>
      <c r="B1846" s="17"/>
      <c r="C1846" s="17"/>
      <c r="D1846" s="17"/>
      <c r="E1846" s="17"/>
      <c r="F1846" s="17"/>
      <c r="G1846" s="53"/>
      <c r="H1846" s="47"/>
      <c r="I1846" s="47"/>
      <c r="J1846" s="17"/>
      <c r="K1846" s="17"/>
      <c r="M1846" s="52">
        <f>IF(H1846&gt;0,IF(COUNTIF($A$2:A1846,A1846)&gt;1,0,1),0)</f>
        <v>0</v>
      </c>
    </row>
    <row r="1847" spans="1:13" ht="12.75" customHeight="1" x14ac:dyDescent="0.25">
      <c r="A1847" s="17"/>
      <c r="B1847" s="17"/>
      <c r="C1847" s="17"/>
      <c r="D1847" s="17"/>
      <c r="E1847" s="17"/>
      <c r="F1847" s="17"/>
      <c r="G1847" s="53"/>
      <c r="H1847" s="47"/>
      <c r="I1847" s="47"/>
      <c r="J1847" s="17"/>
      <c r="K1847" s="17"/>
      <c r="M1847" s="52">
        <f>IF(H1847&gt;0,IF(COUNTIF($A$2:A1847,A1847)&gt;1,0,1),0)</f>
        <v>0</v>
      </c>
    </row>
    <row r="1848" spans="1:13" ht="12.75" customHeight="1" x14ac:dyDescent="0.25">
      <c r="A1848" s="17"/>
      <c r="B1848" s="17"/>
      <c r="C1848" s="17"/>
      <c r="D1848" s="17"/>
      <c r="E1848" s="17"/>
      <c r="F1848" s="17"/>
      <c r="G1848" s="53"/>
      <c r="H1848" s="47"/>
      <c r="I1848" s="47"/>
      <c r="J1848" s="17"/>
      <c r="K1848" s="17"/>
      <c r="M1848" s="52">
        <f>IF(H1848&gt;0,IF(COUNTIF($A$2:A1848,A1848)&gt;1,0,1),0)</f>
        <v>0</v>
      </c>
    </row>
    <row r="1849" spans="1:13" ht="12.75" customHeight="1" x14ac:dyDescent="0.25">
      <c r="A1849" s="17"/>
      <c r="B1849" s="17"/>
      <c r="C1849" s="17"/>
      <c r="D1849" s="17"/>
      <c r="E1849" s="17"/>
      <c r="F1849" s="17"/>
      <c r="G1849" s="53"/>
      <c r="H1849" s="47"/>
      <c r="I1849" s="47"/>
      <c r="J1849" s="17"/>
      <c r="K1849" s="17"/>
      <c r="M1849" s="52">
        <f>IF(H1849&gt;0,IF(COUNTIF($A$2:A1849,A1849)&gt;1,0,1),0)</f>
        <v>0</v>
      </c>
    </row>
    <row r="1850" spans="1:13" ht="12.75" customHeight="1" x14ac:dyDescent="0.25">
      <c r="A1850" s="17"/>
      <c r="B1850" s="17"/>
      <c r="C1850" s="17"/>
      <c r="D1850" s="17"/>
      <c r="E1850" s="17"/>
      <c r="F1850" s="17"/>
      <c r="G1850" s="53"/>
      <c r="H1850" s="47"/>
      <c r="I1850" s="47"/>
      <c r="J1850" s="17"/>
      <c r="K1850" s="17"/>
      <c r="M1850" s="52">
        <f>IF(H1850&gt;0,IF(COUNTIF($A$2:A1850,A1850)&gt;1,0,1),0)</f>
        <v>0</v>
      </c>
    </row>
    <row r="1851" spans="1:13" ht="12.75" customHeight="1" x14ac:dyDescent="0.25">
      <c r="A1851" s="17"/>
      <c r="B1851" s="17"/>
      <c r="C1851" s="17"/>
      <c r="D1851" s="17"/>
      <c r="E1851" s="17"/>
      <c r="F1851" s="17"/>
      <c r="G1851" s="53"/>
      <c r="H1851" s="47"/>
      <c r="I1851" s="47"/>
      <c r="J1851" s="17"/>
      <c r="K1851" s="17"/>
      <c r="M1851" s="52">
        <f>IF(H1851&gt;0,IF(COUNTIF($A$2:A1851,A1851)&gt;1,0,1),0)</f>
        <v>0</v>
      </c>
    </row>
    <row r="1852" spans="1:13" ht="12.75" customHeight="1" x14ac:dyDescent="0.25">
      <c r="A1852" s="17"/>
      <c r="B1852" s="17"/>
      <c r="C1852" s="17"/>
      <c r="D1852" s="17"/>
      <c r="E1852" s="17"/>
      <c r="F1852" s="17"/>
      <c r="G1852" s="53"/>
      <c r="H1852" s="47"/>
      <c r="I1852" s="47"/>
      <c r="J1852" s="17"/>
      <c r="K1852" s="17"/>
      <c r="M1852" s="52">
        <f>IF(H1852&gt;0,IF(COUNTIF($A$2:A1852,A1852)&gt;1,0,1),0)</f>
        <v>0</v>
      </c>
    </row>
    <row r="1853" spans="1:13" ht="12.75" customHeight="1" x14ac:dyDescent="0.25">
      <c r="A1853" s="17"/>
      <c r="B1853" s="17"/>
      <c r="C1853" s="17"/>
      <c r="D1853" s="17"/>
      <c r="E1853" s="17"/>
      <c r="F1853" s="17"/>
      <c r="G1853" s="53"/>
      <c r="H1853" s="47"/>
      <c r="I1853" s="47"/>
      <c r="J1853" s="17"/>
      <c r="K1853" s="17"/>
      <c r="M1853" s="52">
        <f>IF(H1853&gt;0,IF(COUNTIF($A$2:A1853,A1853)&gt;1,0,1),0)</f>
        <v>0</v>
      </c>
    </row>
    <row r="1854" spans="1:13" ht="12.75" customHeight="1" x14ac:dyDescent="0.25">
      <c r="A1854" s="17"/>
      <c r="B1854" s="17"/>
      <c r="C1854" s="17"/>
      <c r="D1854" s="17"/>
      <c r="E1854" s="17"/>
      <c r="F1854" s="17"/>
      <c r="G1854" s="53"/>
      <c r="H1854" s="47"/>
      <c r="I1854" s="47"/>
      <c r="J1854" s="17"/>
      <c r="K1854" s="17"/>
      <c r="M1854" s="52">
        <f>IF(H1854&gt;0,IF(COUNTIF($A$2:A1854,A1854)&gt;1,0,1),0)</f>
        <v>0</v>
      </c>
    </row>
    <row r="1855" spans="1:13" ht="12.75" customHeight="1" x14ac:dyDescent="0.25">
      <c r="A1855" s="17"/>
      <c r="B1855" s="17"/>
      <c r="C1855" s="17"/>
      <c r="D1855" s="17"/>
      <c r="E1855" s="17"/>
      <c r="F1855" s="17"/>
      <c r="G1855" s="53"/>
      <c r="H1855" s="47"/>
      <c r="I1855" s="47"/>
      <c r="J1855" s="17"/>
      <c r="K1855" s="17"/>
      <c r="M1855" s="52">
        <f>IF(H1855&gt;0,IF(COUNTIF($A$2:A1855,A1855)&gt;1,0,1),0)</f>
        <v>0</v>
      </c>
    </row>
    <row r="1856" spans="1:13" ht="12.75" customHeight="1" x14ac:dyDescent="0.25">
      <c r="A1856" s="17"/>
      <c r="B1856" s="17"/>
      <c r="C1856" s="17"/>
      <c r="D1856" s="17"/>
      <c r="E1856" s="17"/>
      <c r="F1856" s="17"/>
      <c r="G1856" s="53"/>
      <c r="H1856" s="47"/>
      <c r="I1856" s="47"/>
      <c r="J1856" s="17"/>
      <c r="K1856" s="17"/>
      <c r="M1856" s="52">
        <f>IF(H1856&gt;0,IF(COUNTIF($A$2:A1856,A1856)&gt;1,0,1),0)</f>
        <v>0</v>
      </c>
    </row>
    <row r="1857" spans="1:13" ht="12.75" customHeight="1" x14ac:dyDescent="0.25">
      <c r="A1857" s="17"/>
      <c r="B1857" s="17"/>
      <c r="C1857" s="17"/>
      <c r="D1857" s="17"/>
      <c r="E1857" s="17"/>
      <c r="F1857" s="17"/>
      <c r="G1857" s="53"/>
      <c r="H1857" s="47"/>
      <c r="I1857" s="47"/>
      <c r="J1857" s="17"/>
      <c r="K1857" s="17"/>
      <c r="M1857" s="52">
        <f>IF(H1857&gt;0,IF(COUNTIF($A$2:A1857,A1857)&gt;1,0,1),0)</f>
        <v>0</v>
      </c>
    </row>
    <row r="1858" spans="1:13" ht="12.75" customHeight="1" x14ac:dyDescent="0.25">
      <c r="A1858" s="17"/>
      <c r="B1858" s="17"/>
      <c r="C1858" s="17"/>
      <c r="D1858" s="17"/>
      <c r="E1858" s="17"/>
      <c r="F1858" s="17"/>
      <c r="G1858" s="53"/>
      <c r="H1858" s="47"/>
      <c r="I1858" s="47"/>
      <c r="J1858" s="17"/>
      <c r="K1858" s="17"/>
      <c r="M1858" s="52">
        <f>IF(H1858&gt;0,IF(COUNTIF($A$2:A1858,A1858)&gt;1,0,1),0)</f>
        <v>0</v>
      </c>
    </row>
    <row r="1859" spans="1:13" ht="12.75" customHeight="1" x14ac:dyDescent="0.25">
      <c r="A1859" s="17"/>
      <c r="B1859" s="17"/>
      <c r="C1859" s="17"/>
      <c r="D1859" s="17"/>
      <c r="E1859" s="17"/>
      <c r="F1859" s="17"/>
      <c r="G1859" s="53"/>
      <c r="H1859" s="47"/>
      <c r="I1859" s="47"/>
      <c r="J1859" s="17"/>
      <c r="K1859" s="17"/>
      <c r="M1859" s="52">
        <f>IF(H1859&gt;0,IF(COUNTIF($A$2:A1859,A1859)&gt;1,0,1),0)</f>
        <v>0</v>
      </c>
    </row>
    <row r="1860" spans="1:13" ht="12.75" customHeight="1" x14ac:dyDescent="0.25">
      <c r="A1860" s="17"/>
      <c r="B1860" s="17"/>
      <c r="C1860" s="17"/>
      <c r="D1860" s="17"/>
      <c r="E1860" s="17"/>
      <c r="F1860" s="17"/>
      <c r="G1860" s="53"/>
      <c r="H1860" s="47"/>
      <c r="I1860" s="47"/>
      <c r="J1860" s="17"/>
      <c r="K1860" s="17"/>
      <c r="M1860" s="52">
        <f>IF(H1860&gt;0,IF(COUNTIF($A$2:A1860,A1860)&gt;1,0,1),0)</f>
        <v>0</v>
      </c>
    </row>
    <row r="1861" spans="1:13" ht="12.75" customHeight="1" x14ac:dyDescent="0.25">
      <c r="A1861" s="17"/>
      <c r="B1861" s="17"/>
      <c r="C1861" s="17"/>
      <c r="D1861" s="17"/>
      <c r="E1861" s="17"/>
      <c r="F1861" s="17"/>
      <c r="G1861" s="53"/>
      <c r="H1861" s="47"/>
      <c r="I1861" s="47"/>
      <c r="J1861" s="17"/>
      <c r="K1861" s="17"/>
      <c r="M1861" s="52">
        <f>IF(H1861&gt;0,IF(COUNTIF($A$2:A1861,A1861)&gt;1,0,1),0)</f>
        <v>0</v>
      </c>
    </row>
    <row r="1862" spans="1:13" ht="12.75" customHeight="1" x14ac:dyDescent="0.25">
      <c r="A1862" s="17"/>
      <c r="B1862" s="17"/>
      <c r="C1862" s="17"/>
      <c r="D1862" s="17"/>
      <c r="E1862" s="17"/>
      <c r="F1862" s="17"/>
      <c r="G1862" s="53"/>
      <c r="H1862" s="47"/>
      <c r="I1862" s="47"/>
      <c r="J1862" s="17"/>
      <c r="K1862" s="17"/>
      <c r="M1862" s="52">
        <f>IF(H1862&gt;0,IF(COUNTIF($A$2:A1862,A1862)&gt;1,0,1),0)</f>
        <v>0</v>
      </c>
    </row>
    <row r="1863" spans="1:13" ht="12.75" customHeight="1" x14ac:dyDescent="0.25">
      <c r="A1863" s="17"/>
      <c r="B1863" s="17"/>
      <c r="C1863" s="17"/>
      <c r="D1863" s="17"/>
      <c r="E1863" s="17"/>
      <c r="F1863" s="17"/>
      <c r="G1863" s="53"/>
      <c r="H1863" s="47"/>
      <c r="I1863" s="47"/>
      <c r="J1863" s="47"/>
      <c r="K1863" s="17"/>
      <c r="M1863" s="52">
        <f>IF(H1863&gt;0,IF(COUNTIF($A$2:A1863,A1863)&gt;1,0,1),0)</f>
        <v>0</v>
      </c>
    </row>
    <row r="1864" spans="1:13" ht="12.75" customHeight="1" x14ac:dyDescent="0.25">
      <c r="A1864" s="17"/>
      <c r="B1864" s="17"/>
      <c r="C1864" s="17"/>
      <c r="D1864" s="17"/>
      <c r="E1864" s="17"/>
      <c r="F1864" s="17"/>
      <c r="G1864" s="53"/>
      <c r="H1864" s="47"/>
      <c r="I1864" s="47"/>
      <c r="J1864" s="17"/>
      <c r="K1864" s="17"/>
      <c r="M1864" s="52">
        <f>IF(H1864&gt;0,IF(COUNTIF($A$2:A1864,A1864)&gt;1,0,1),0)</f>
        <v>0</v>
      </c>
    </row>
    <row r="1865" spans="1:13" ht="12.75" customHeight="1" x14ac:dyDescent="0.25">
      <c r="A1865" s="17"/>
      <c r="B1865" s="17"/>
      <c r="C1865" s="17"/>
      <c r="D1865" s="17"/>
      <c r="E1865" s="17"/>
      <c r="F1865" s="17"/>
      <c r="G1865" s="53"/>
      <c r="H1865" s="47"/>
      <c r="I1865" s="47"/>
      <c r="J1865" s="17"/>
      <c r="K1865" s="17"/>
      <c r="M1865" s="52">
        <f>IF(H1865&gt;0,IF(COUNTIF($A$2:A1865,A1865)&gt;1,0,1),0)</f>
        <v>0</v>
      </c>
    </row>
    <row r="1866" spans="1:13" ht="12.75" customHeight="1" x14ac:dyDescent="0.25">
      <c r="A1866" s="17"/>
      <c r="B1866" s="17"/>
      <c r="C1866" s="17"/>
      <c r="D1866" s="17"/>
      <c r="E1866" s="17"/>
      <c r="F1866" s="17"/>
      <c r="G1866" s="53"/>
      <c r="H1866" s="47"/>
      <c r="I1866" s="47"/>
      <c r="J1866" s="17"/>
      <c r="K1866" s="17"/>
      <c r="M1866" s="52">
        <f>IF(H1866&gt;0,IF(COUNTIF($A$2:A1866,A1866)&gt;1,0,1),0)</f>
        <v>0</v>
      </c>
    </row>
    <row r="1867" spans="1:13" ht="12.75" customHeight="1" x14ac:dyDescent="0.25">
      <c r="A1867" s="17"/>
      <c r="B1867" s="17"/>
      <c r="C1867" s="17"/>
      <c r="D1867" s="17"/>
      <c r="E1867" s="17"/>
      <c r="F1867" s="17"/>
      <c r="G1867" s="53"/>
      <c r="H1867" s="47"/>
      <c r="I1867" s="47"/>
      <c r="J1867" s="17"/>
      <c r="K1867" s="17"/>
      <c r="M1867" s="52">
        <f>IF(H1867&gt;0,IF(COUNTIF($A$2:A1867,A1867)&gt;1,0,1),0)</f>
        <v>0</v>
      </c>
    </row>
    <row r="1868" spans="1:13" ht="12.75" customHeight="1" x14ac:dyDescent="0.25">
      <c r="A1868" s="17"/>
      <c r="B1868" s="17"/>
      <c r="C1868" s="17"/>
      <c r="D1868" s="17"/>
      <c r="E1868" s="17"/>
      <c r="F1868" s="17"/>
      <c r="G1868" s="53"/>
      <c r="H1868" s="54"/>
      <c r="I1868" s="47"/>
      <c r="J1868" s="17"/>
      <c r="K1868" s="17"/>
      <c r="M1868" s="52">
        <f>IF(H1868&gt;0,IF(COUNTIF($A$2:A1868,A1868)&gt;1,0,1),0)</f>
        <v>0</v>
      </c>
    </row>
    <row r="1869" spans="1:13" ht="12.75" customHeight="1" x14ac:dyDescent="0.25">
      <c r="A1869" s="17"/>
      <c r="B1869" s="17"/>
      <c r="C1869" s="17"/>
      <c r="D1869" s="17"/>
      <c r="E1869" s="17"/>
      <c r="F1869" s="17"/>
      <c r="G1869" s="53"/>
      <c r="H1869" s="54"/>
      <c r="I1869" s="47"/>
      <c r="J1869" s="17"/>
      <c r="K1869" s="17"/>
      <c r="M1869" s="52">
        <f>IF(H1869&gt;0,IF(COUNTIF($A$2:A1869,A1869)&gt;1,0,1),0)</f>
        <v>0</v>
      </c>
    </row>
    <row r="1870" spans="1:13" ht="12.75" customHeight="1" x14ac:dyDescent="0.25">
      <c r="A1870" s="17"/>
      <c r="B1870" s="17"/>
      <c r="C1870" s="17"/>
      <c r="D1870" s="17"/>
      <c r="E1870" s="17"/>
      <c r="F1870" s="17"/>
      <c r="G1870" s="53"/>
      <c r="H1870" s="54"/>
      <c r="I1870" s="47"/>
      <c r="J1870" s="17"/>
      <c r="K1870" s="17"/>
      <c r="M1870" s="52">
        <f>IF(H1870&gt;0,IF(COUNTIF($A$2:A1870,A1870)&gt;1,0,1),0)</f>
        <v>0</v>
      </c>
    </row>
    <row r="1871" spans="1:13" ht="12.75" customHeight="1" x14ac:dyDescent="0.25">
      <c r="A1871" s="17"/>
      <c r="B1871" s="17"/>
      <c r="C1871" s="17"/>
      <c r="D1871" s="17"/>
      <c r="E1871" s="17"/>
      <c r="F1871" s="17"/>
      <c r="G1871" s="53"/>
      <c r="H1871" s="54"/>
      <c r="I1871" s="47"/>
      <c r="J1871" s="17"/>
      <c r="K1871" s="17"/>
      <c r="M1871" s="52">
        <f>IF(H1871&gt;0,IF(COUNTIF($A$2:A1871,A1871)&gt;1,0,1),0)</f>
        <v>0</v>
      </c>
    </row>
    <row r="1872" spans="1:13" ht="12.75" customHeight="1" x14ac:dyDescent="0.25">
      <c r="A1872" s="17"/>
      <c r="B1872" s="17"/>
      <c r="C1872" s="17"/>
      <c r="D1872" s="17"/>
      <c r="E1872" s="17"/>
      <c r="F1872" s="17"/>
      <c r="G1872" s="53"/>
      <c r="H1872" s="54"/>
      <c r="I1872" s="47"/>
      <c r="J1872" s="17"/>
      <c r="K1872" s="17"/>
      <c r="M1872" s="52">
        <f>IF(H1872&gt;0,IF(COUNTIF($A$2:A1872,A1872)&gt;1,0,1),0)</f>
        <v>0</v>
      </c>
    </row>
    <row r="1873" spans="1:13" ht="12.75" customHeight="1" x14ac:dyDescent="0.25">
      <c r="A1873" s="17"/>
      <c r="B1873" s="17"/>
      <c r="C1873" s="17"/>
      <c r="D1873" s="17"/>
      <c r="E1873" s="17"/>
      <c r="F1873" s="17"/>
      <c r="G1873" s="53"/>
      <c r="H1873" s="54"/>
      <c r="I1873" s="47"/>
      <c r="J1873" s="17"/>
      <c r="K1873" s="17"/>
      <c r="M1873" s="52">
        <f>IF(H1873&gt;0,IF(COUNTIF($A$2:A1873,A1873)&gt;1,0,1),0)</f>
        <v>0</v>
      </c>
    </row>
    <row r="1874" spans="1:13" ht="12.75" customHeight="1" x14ac:dyDescent="0.25">
      <c r="A1874" s="17"/>
      <c r="B1874" s="17"/>
      <c r="C1874" s="17"/>
      <c r="D1874" s="17"/>
      <c r="E1874" s="17"/>
      <c r="F1874" s="17"/>
      <c r="G1874" s="53"/>
      <c r="H1874" s="54"/>
      <c r="I1874" s="47"/>
      <c r="J1874" s="17"/>
      <c r="K1874" s="17"/>
      <c r="M1874" s="52">
        <f>IF(H1874&gt;0,IF(COUNTIF($A$2:A1874,A1874)&gt;1,0,1),0)</f>
        <v>0</v>
      </c>
    </row>
    <row r="1875" spans="1:13" ht="12.75" customHeight="1" x14ac:dyDescent="0.25">
      <c r="A1875" s="17"/>
      <c r="B1875" s="17"/>
      <c r="C1875" s="17"/>
      <c r="D1875" s="17"/>
      <c r="E1875" s="17"/>
      <c r="F1875" s="17"/>
      <c r="G1875" s="53"/>
      <c r="H1875" s="54"/>
      <c r="I1875" s="47"/>
      <c r="J1875" s="17"/>
      <c r="K1875" s="17"/>
      <c r="M1875" s="52">
        <f>IF(H1875&gt;0,IF(COUNTIF($A$2:A1875,A1875)&gt;1,0,1),0)</f>
        <v>0</v>
      </c>
    </row>
    <row r="1876" spans="1:13" ht="12.75" customHeight="1" x14ac:dyDescent="0.25">
      <c r="A1876" s="17"/>
      <c r="B1876" s="17"/>
      <c r="C1876" s="17"/>
      <c r="D1876" s="17"/>
      <c r="E1876" s="17"/>
      <c r="F1876" s="17"/>
      <c r="G1876" s="53"/>
      <c r="H1876" s="54"/>
      <c r="I1876" s="47"/>
      <c r="J1876" s="17"/>
      <c r="K1876" s="17"/>
      <c r="M1876" s="52">
        <f>IF(H1876&gt;0,IF(COUNTIF($A$2:A1876,A1876)&gt;1,0,1),0)</f>
        <v>0</v>
      </c>
    </row>
    <row r="1877" spans="1:13" ht="12.75" customHeight="1" x14ac:dyDescent="0.25">
      <c r="A1877" s="17"/>
      <c r="B1877" s="17"/>
      <c r="C1877" s="17"/>
      <c r="D1877" s="17"/>
      <c r="E1877" s="17"/>
      <c r="F1877" s="17"/>
      <c r="G1877" s="53"/>
      <c r="H1877" s="54"/>
      <c r="I1877" s="47"/>
      <c r="J1877" s="17"/>
      <c r="K1877" s="17"/>
      <c r="M1877" s="52">
        <f>IF(H1877&gt;0,IF(COUNTIF($A$2:A1877,A1877)&gt;1,0,1),0)</f>
        <v>0</v>
      </c>
    </row>
    <row r="1878" spans="1:13" ht="12.75" customHeight="1" x14ac:dyDescent="0.25">
      <c r="A1878" s="17"/>
      <c r="B1878" s="17"/>
      <c r="C1878" s="17"/>
      <c r="D1878" s="17"/>
      <c r="E1878" s="17"/>
      <c r="F1878" s="17"/>
      <c r="G1878" s="53"/>
      <c r="H1878" s="54"/>
      <c r="I1878" s="47"/>
      <c r="J1878" s="17"/>
      <c r="K1878" s="17"/>
      <c r="M1878" s="52">
        <f>IF(H1878&gt;0,IF(COUNTIF($A$2:A1878,A1878)&gt;1,0,1),0)</f>
        <v>0</v>
      </c>
    </row>
    <row r="1879" spans="1:13" ht="12.75" customHeight="1" x14ac:dyDescent="0.25">
      <c r="A1879" s="17"/>
      <c r="B1879" s="17"/>
      <c r="C1879" s="17"/>
      <c r="D1879" s="17"/>
      <c r="E1879" s="17"/>
      <c r="F1879" s="17"/>
      <c r="G1879" s="53"/>
      <c r="H1879" s="54"/>
      <c r="I1879" s="47"/>
      <c r="J1879" s="17"/>
      <c r="K1879" s="17"/>
      <c r="M1879" s="52">
        <f>IF(H1879&gt;0,IF(COUNTIF($A$2:A1879,A1879)&gt;1,0,1),0)</f>
        <v>0</v>
      </c>
    </row>
    <row r="1880" spans="1:13" ht="12.75" customHeight="1" x14ac:dyDescent="0.25">
      <c r="A1880" s="17"/>
      <c r="B1880" s="17"/>
      <c r="C1880" s="17"/>
      <c r="D1880" s="17"/>
      <c r="E1880" s="17"/>
      <c r="F1880" s="17"/>
      <c r="G1880" s="53"/>
      <c r="H1880" s="54"/>
      <c r="I1880" s="47"/>
      <c r="J1880" s="17"/>
      <c r="K1880" s="17"/>
      <c r="M1880" s="52">
        <f>IF(H1880&gt;0,IF(COUNTIF($A$2:A1880,A1880)&gt;1,0,1),0)</f>
        <v>0</v>
      </c>
    </row>
    <row r="1881" spans="1:13" ht="12.75" customHeight="1" x14ac:dyDescent="0.25">
      <c r="A1881" s="17"/>
      <c r="B1881" s="17"/>
      <c r="C1881" s="17"/>
      <c r="D1881" s="17"/>
      <c r="E1881" s="17"/>
      <c r="F1881" s="17"/>
      <c r="G1881" s="53"/>
      <c r="H1881" s="54"/>
      <c r="I1881" s="47"/>
      <c r="J1881" s="17"/>
      <c r="K1881" s="17"/>
      <c r="M1881" s="52">
        <f>IF(H1881&gt;0,IF(COUNTIF($A$2:A1881,A1881)&gt;1,0,1),0)</f>
        <v>0</v>
      </c>
    </row>
    <row r="1882" spans="1:13" ht="12.75" customHeight="1" x14ac:dyDescent="0.25">
      <c r="A1882" s="17"/>
      <c r="B1882" s="17"/>
      <c r="C1882" s="17"/>
      <c r="D1882" s="17"/>
      <c r="E1882" s="17"/>
      <c r="F1882" s="17"/>
      <c r="G1882" s="53"/>
      <c r="H1882" s="54"/>
      <c r="I1882" s="47"/>
      <c r="J1882" s="17"/>
      <c r="K1882" s="17"/>
      <c r="M1882" s="52">
        <f>IF(H1882&gt;0,IF(COUNTIF($A$2:A1882,A1882)&gt;1,0,1),0)</f>
        <v>0</v>
      </c>
    </row>
    <row r="1883" spans="1:13" ht="12.75" customHeight="1" x14ac:dyDescent="0.25">
      <c r="A1883" s="17"/>
      <c r="B1883" s="17"/>
      <c r="C1883" s="17"/>
      <c r="D1883" s="17"/>
      <c r="E1883" s="17"/>
      <c r="F1883" s="17"/>
      <c r="G1883" s="53"/>
      <c r="H1883" s="54"/>
      <c r="I1883" s="47"/>
      <c r="J1883" s="17"/>
      <c r="K1883" s="17"/>
      <c r="M1883" s="52">
        <f>IF(H1883&gt;0,IF(COUNTIF($A$2:A1883,A1883)&gt;1,0,1),0)</f>
        <v>0</v>
      </c>
    </row>
    <row r="1884" spans="1:13" ht="12.75" customHeight="1" x14ac:dyDescent="0.25">
      <c r="A1884" s="17"/>
      <c r="B1884" s="17"/>
      <c r="C1884" s="17"/>
      <c r="D1884" s="17"/>
      <c r="E1884" s="17"/>
      <c r="F1884" s="17"/>
      <c r="G1884" s="53"/>
      <c r="H1884" s="54"/>
      <c r="I1884" s="47"/>
      <c r="J1884" s="17"/>
      <c r="K1884" s="17"/>
      <c r="M1884" s="52">
        <f>IF(H1884&gt;0,IF(COUNTIF($A$2:A1884,A1884)&gt;1,0,1),0)</f>
        <v>0</v>
      </c>
    </row>
    <row r="1885" spans="1:13" ht="12.75" customHeight="1" x14ac:dyDescent="0.25">
      <c r="A1885" s="17"/>
      <c r="B1885" s="17"/>
      <c r="C1885" s="17"/>
      <c r="D1885" s="17"/>
      <c r="E1885" s="17"/>
      <c r="F1885" s="17"/>
      <c r="G1885" s="53"/>
      <c r="H1885" s="54"/>
      <c r="I1885" s="47"/>
      <c r="J1885" s="17"/>
      <c r="K1885" s="17"/>
      <c r="M1885" s="52">
        <f>IF(H1885&gt;0,IF(COUNTIF($A$2:A1885,A1885)&gt;1,0,1),0)</f>
        <v>0</v>
      </c>
    </row>
    <row r="1886" spans="1:13" ht="12.75" customHeight="1" x14ac:dyDescent="0.25">
      <c r="A1886" s="17"/>
      <c r="B1886" s="17"/>
      <c r="C1886" s="17"/>
      <c r="D1886" s="17"/>
      <c r="E1886" s="17"/>
      <c r="F1886" s="17"/>
      <c r="G1886" s="53"/>
      <c r="H1886" s="54"/>
      <c r="I1886" s="47"/>
      <c r="J1886" s="17"/>
      <c r="K1886" s="17"/>
      <c r="M1886" s="52">
        <f>IF(H1886&gt;0,IF(COUNTIF($A$2:A1886,A1886)&gt;1,0,1),0)</f>
        <v>0</v>
      </c>
    </row>
    <row r="1887" spans="1:13" ht="12.75" customHeight="1" x14ac:dyDescent="0.25">
      <c r="A1887" s="17"/>
      <c r="B1887" s="17"/>
      <c r="C1887" s="17"/>
      <c r="D1887" s="17"/>
      <c r="E1887" s="17"/>
      <c r="F1887" s="17"/>
      <c r="G1887" s="53"/>
      <c r="H1887" s="54"/>
      <c r="I1887" s="47"/>
      <c r="J1887" s="17"/>
      <c r="K1887" s="17"/>
      <c r="M1887" s="52">
        <f>IF(H1887&gt;0,IF(COUNTIF($A$2:A1887,A1887)&gt;1,0,1),0)</f>
        <v>0</v>
      </c>
    </row>
    <row r="1888" spans="1:13" ht="12.75" customHeight="1" x14ac:dyDescent="0.25">
      <c r="A1888" s="17"/>
      <c r="B1888" s="17"/>
      <c r="C1888" s="17"/>
      <c r="D1888" s="17"/>
      <c r="E1888" s="17"/>
      <c r="F1888" s="17"/>
      <c r="G1888" s="53"/>
      <c r="H1888" s="54"/>
      <c r="I1888" s="47"/>
      <c r="J1888" s="17"/>
      <c r="K1888" s="17"/>
      <c r="M1888" s="52">
        <f>IF(H1888&gt;0,IF(COUNTIF($A$2:A1888,A1888)&gt;1,0,1),0)</f>
        <v>0</v>
      </c>
    </row>
    <row r="1889" spans="1:13" ht="12.75" customHeight="1" x14ac:dyDescent="0.25">
      <c r="A1889" s="17"/>
      <c r="B1889" s="17"/>
      <c r="C1889" s="17"/>
      <c r="D1889" s="17"/>
      <c r="E1889" s="17"/>
      <c r="F1889" s="17"/>
      <c r="G1889" s="53"/>
      <c r="H1889" s="54"/>
      <c r="I1889" s="47"/>
      <c r="J1889" s="17"/>
      <c r="K1889" s="17"/>
      <c r="M1889" s="52">
        <f>IF(H1889&gt;0,IF(COUNTIF($A$2:A1889,A1889)&gt;1,0,1),0)</f>
        <v>0</v>
      </c>
    </row>
    <row r="1890" spans="1:13" ht="12.75" customHeight="1" x14ac:dyDescent="0.25">
      <c r="A1890" s="17"/>
      <c r="B1890" s="17"/>
      <c r="C1890" s="17"/>
      <c r="D1890" s="17"/>
      <c r="E1890" s="17"/>
      <c r="F1890" s="17"/>
      <c r="G1890" s="53"/>
      <c r="H1890" s="54"/>
      <c r="I1890" s="47"/>
      <c r="J1890" s="17"/>
      <c r="K1890" s="17"/>
      <c r="M1890" s="52">
        <f>IF(H1890&gt;0,IF(COUNTIF($A$2:A1890,A1890)&gt;1,0,1),0)</f>
        <v>0</v>
      </c>
    </row>
    <row r="1891" spans="1:13" ht="12.75" customHeight="1" x14ac:dyDescent="0.25">
      <c r="A1891" s="17"/>
      <c r="B1891" s="17"/>
      <c r="C1891" s="17"/>
      <c r="D1891" s="17"/>
      <c r="E1891" s="17"/>
      <c r="F1891" s="17"/>
      <c r="G1891" s="53"/>
      <c r="H1891" s="54"/>
      <c r="I1891" s="47"/>
      <c r="J1891" s="17"/>
      <c r="K1891" s="17"/>
      <c r="M1891" s="52">
        <f>IF(H1891&gt;0,IF(COUNTIF($A$2:A1891,A1891)&gt;1,0,1),0)</f>
        <v>0</v>
      </c>
    </row>
    <row r="1892" spans="1:13" ht="12.75" customHeight="1" x14ac:dyDescent="0.25">
      <c r="A1892" s="17"/>
      <c r="B1892" s="17"/>
      <c r="C1892" s="17"/>
      <c r="D1892" s="17"/>
      <c r="E1892" s="17"/>
      <c r="F1892" s="17"/>
      <c r="G1892" s="53"/>
      <c r="H1892" s="54"/>
      <c r="I1892" s="47"/>
      <c r="J1892" s="17"/>
      <c r="K1892" s="17"/>
      <c r="M1892" s="52">
        <f>IF(H1892&gt;0,IF(COUNTIF($A$2:A1892,A1892)&gt;1,0,1),0)</f>
        <v>0</v>
      </c>
    </row>
    <row r="1893" spans="1:13" ht="12.75" customHeight="1" x14ac:dyDescent="0.25">
      <c r="A1893" s="17"/>
      <c r="B1893" s="17"/>
      <c r="C1893" s="17"/>
      <c r="D1893" s="17"/>
      <c r="E1893" s="17"/>
      <c r="F1893" s="17"/>
      <c r="G1893" s="53"/>
      <c r="H1893" s="54"/>
      <c r="I1893" s="47"/>
      <c r="J1893" s="17"/>
      <c r="K1893" s="17"/>
      <c r="M1893" s="52">
        <f>IF(H1893&gt;0,IF(COUNTIF($A$2:A1893,A1893)&gt;1,0,1),0)</f>
        <v>0</v>
      </c>
    </row>
    <row r="1894" spans="1:13" ht="12.75" customHeight="1" x14ac:dyDescent="0.25">
      <c r="A1894" s="17"/>
      <c r="B1894" s="17"/>
      <c r="C1894" s="17"/>
      <c r="D1894" s="17"/>
      <c r="E1894" s="17"/>
      <c r="F1894" s="17"/>
      <c r="G1894" s="53"/>
      <c r="H1894" s="54"/>
      <c r="I1894" s="47"/>
      <c r="J1894" s="17"/>
      <c r="K1894" s="17"/>
      <c r="M1894" s="52">
        <f>IF(H1894&gt;0,IF(COUNTIF($A$2:A1894,A1894)&gt;1,0,1),0)</f>
        <v>0</v>
      </c>
    </row>
    <row r="1895" spans="1:13" ht="12.75" customHeight="1" x14ac:dyDescent="0.25">
      <c r="A1895" s="17"/>
      <c r="B1895" s="17"/>
      <c r="C1895" s="17"/>
      <c r="D1895" s="17"/>
      <c r="E1895" s="17"/>
      <c r="F1895" s="17"/>
      <c r="G1895" s="53"/>
      <c r="H1895" s="54"/>
      <c r="I1895" s="47"/>
      <c r="J1895" s="17"/>
      <c r="K1895" s="17"/>
      <c r="M1895" s="52">
        <f>IF(H1895&gt;0,IF(COUNTIF($A$2:A1895,A1895)&gt;1,0,1),0)</f>
        <v>0</v>
      </c>
    </row>
    <row r="1896" spans="1:13" ht="12.75" customHeight="1" x14ac:dyDescent="0.25">
      <c r="A1896" s="17"/>
      <c r="B1896" s="17"/>
      <c r="C1896" s="17"/>
      <c r="D1896" s="17"/>
      <c r="E1896" s="17"/>
      <c r="F1896" s="17"/>
      <c r="G1896" s="53"/>
      <c r="H1896" s="54"/>
      <c r="I1896" s="47"/>
      <c r="J1896" s="17"/>
      <c r="K1896" s="17"/>
      <c r="M1896" s="52">
        <f>IF(H1896&gt;0,IF(COUNTIF($A$2:A1896,A1896)&gt;1,0,1),0)</f>
        <v>0</v>
      </c>
    </row>
    <row r="1897" spans="1:13" ht="12.75" customHeight="1" x14ac:dyDescent="0.25">
      <c r="A1897" s="17"/>
      <c r="B1897" s="17"/>
      <c r="C1897" s="17"/>
      <c r="D1897" s="17"/>
      <c r="E1897" s="17"/>
      <c r="F1897" s="17"/>
      <c r="G1897" s="53"/>
      <c r="H1897" s="54"/>
      <c r="I1897" s="47"/>
      <c r="J1897" s="17"/>
      <c r="K1897" s="17"/>
      <c r="M1897" s="52">
        <f>IF(H1897&gt;0,IF(COUNTIF($A$2:A1897,A1897)&gt;1,0,1),0)</f>
        <v>0</v>
      </c>
    </row>
    <row r="1898" spans="1:13" ht="12.75" customHeight="1" x14ac:dyDescent="0.25">
      <c r="A1898" s="17"/>
      <c r="B1898" s="17"/>
      <c r="C1898" s="17"/>
      <c r="D1898" s="17"/>
      <c r="E1898" s="17"/>
      <c r="F1898" s="17"/>
      <c r="G1898" s="53"/>
      <c r="H1898" s="54"/>
      <c r="I1898" s="47"/>
      <c r="J1898" s="17"/>
      <c r="K1898" s="17"/>
      <c r="M1898" s="52">
        <f>IF(H1898&gt;0,IF(COUNTIF($A$2:A1898,A1898)&gt;1,0,1),0)</f>
        <v>0</v>
      </c>
    </row>
    <row r="1899" spans="1:13" ht="12.75" customHeight="1" x14ac:dyDescent="0.25">
      <c r="A1899" s="17"/>
      <c r="B1899" s="17"/>
      <c r="C1899" s="17"/>
      <c r="D1899" s="17"/>
      <c r="E1899" s="17"/>
      <c r="F1899" s="17"/>
      <c r="G1899" s="53"/>
      <c r="H1899" s="54"/>
      <c r="I1899" s="47"/>
      <c r="J1899" s="17"/>
      <c r="K1899" s="17"/>
      <c r="M1899" s="52">
        <f>IF(H1899&gt;0,IF(COUNTIF($A$2:A1899,A1899)&gt;1,0,1),0)</f>
        <v>0</v>
      </c>
    </row>
    <row r="1900" spans="1:13" ht="12.75" customHeight="1" x14ac:dyDescent="0.25">
      <c r="A1900" s="17"/>
      <c r="B1900" s="17"/>
      <c r="C1900" s="17"/>
      <c r="D1900" s="17"/>
      <c r="E1900" s="17"/>
      <c r="F1900" s="17"/>
      <c r="G1900" s="53"/>
      <c r="H1900" s="54"/>
      <c r="I1900" s="47"/>
      <c r="J1900" s="17"/>
      <c r="K1900" s="17"/>
      <c r="M1900" s="52">
        <f>IF(H1900&gt;0,IF(COUNTIF($A$2:A1900,A1900)&gt;1,0,1),0)</f>
        <v>0</v>
      </c>
    </row>
    <row r="1901" spans="1:13" ht="12.75" customHeight="1" x14ac:dyDescent="0.25">
      <c r="A1901" s="17"/>
      <c r="B1901" s="17"/>
      <c r="C1901" s="17"/>
      <c r="D1901" s="17"/>
      <c r="E1901" s="17"/>
      <c r="F1901" s="17"/>
      <c r="G1901" s="53"/>
      <c r="H1901" s="54"/>
      <c r="I1901" s="47"/>
      <c r="J1901" s="17"/>
      <c r="K1901" s="17"/>
      <c r="M1901" s="52">
        <f>IF(H1901&gt;0,IF(COUNTIF($A$2:A1901,A1901)&gt;1,0,1),0)</f>
        <v>0</v>
      </c>
    </row>
    <row r="1902" spans="1:13" ht="12.75" customHeight="1" x14ac:dyDescent="0.25">
      <c r="A1902" s="17"/>
      <c r="B1902" s="17"/>
      <c r="C1902" s="17"/>
      <c r="D1902" s="17"/>
      <c r="E1902" s="17"/>
      <c r="F1902" s="17"/>
      <c r="G1902" s="53"/>
      <c r="H1902" s="54"/>
      <c r="I1902" s="47"/>
      <c r="J1902" s="17"/>
      <c r="K1902" s="17"/>
      <c r="M1902" s="52">
        <f>IF(H1902&gt;0,IF(COUNTIF($A$2:A1902,A1902)&gt;1,0,1),0)</f>
        <v>0</v>
      </c>
    </row>
    <row r="1903" spans="1:13" ht="12.75" customHeight="1" x14ac:dyDescent="0.25">
      <c r="A1903" s="17"/>
      <c r="B1903" s="17"/>
      <c r="C1903" s="17"/>
      <c r="D1903" s="17"/>
      <c r="E1903" s="17"/>
      <c r="F1903" s="17"/>
      <c r="G1903" s="53"/>
      <c r="H1903" s="54"/>
      <c r="I1903" s="47"/>
      <c r="J1903" s="17"/>
      <c r="K1903" s="17"/>
      <c r="M1903" s="52">
        <f>IF(H1903&gt;0,IF(COUNTIF($A$2:A1903,A1903)&gt;1,0,1),0)</f>
        <v>0</v>
      </c>
    </row>
    <row r="1904" spans="1:13" ht="12.75" customHeight="1" x14ac:dyDescent="0.25">
      <c r="A1904" s="17"/>
      <c r="B1904" s="17"/>
      <c r="C1904" s="17"/>
      <c r="D1904" s="17"/>
      <c r="E1904" s="17"/>
      <c r="F1904" s="17"/>
      <c r="G1904" s="53"/>
      <c r="H1904" s="54"/>
      <c r="I1904" s="47"/>
      <c r="J1904" s="17"/>
      <c r="K1904" s="17"/>
      <c r="M1904" s="52">
        <f>IF(H1904&gt;0,IF(COUNTIF($A$2:A1904,A1904)&gt;1,0,1),0)</f>
        <v>0</v>
      </c>
    </row>
    <row r="1905" spans="1:13" ht="12.75" customHeight="1" x14ac:dyDescent="0.25">
      <c r="A1905" s="17"/>
      <c r="B1905" s="17"/>
      <c r="C1905" s="17"/>
      <c r="D1905" s="17"/>
      <c r="E1905" s="17"/>
      <c r="F1905" s="17"/>
      <c r="G1905" s="53"/>
      <c r="H1905" s="54"/>
      <c r="I1905" s="47"/>
      <c r="J1905" s="17"/>
      <c r="K1905" s="17"/>
      <c r="M1905" s="52">
        <f>IF(H1905&gt;0,IF(COUNTIF($A$2:A1905,A1905)&gt;1,0,1),0)</f>
        <v>0</v>
      </c>
    </row>
    <row r="1906" spans="1:13" ht="12.75" customHeight="1" x14ac:dyDescent="0.25">
      <c r="A1906" s="17"/>
      <c r="B1906" s="17"/>
      <c r="C1906" s="17"/>
      <c r="D1906" s="17"/>
      <c r="E1906" s="17"/>
      <c r="F1906" s="17"/>
      <c r="G1906" s="53"/>
      <c r="H1906" s="54"/>
      <c r="I1906" s="47"/>
      <c r="J1906" s="17"/>
      <c r="K1906" s="17"/>
      <c r="M1906" s="52">
        <f>IF(H1906&gt;0,IF(COUNTIF($A$2:A1906,A1906)&gt;1,0,1),0)</f>
        <v>0</v>
      </c>
    </row>
    <row r="1907" spans="1:13" ht="12.75" customHeight="1" x14ac:dyDescent="0.25">
      <c r="A1907" s="17"/>
      <c r="B1907" s="17"/>
      <c r="C1907" s="17"/>
      <c r="D1907" s="17"/>
      <c r="E1907" s="17"/>
      <c r="F1907" s="17"/>
      <c r="G1907" s="53"/>
      <c r="H1907" s="54"/>
      <c r="I1907" s="47"/>
      <c r="J1907" s="17"/>
      <c r="K1907" s="17"/>
      <c r="M1907" s="52">
        <f>IF(H1907&gt;0,IF(COUNTIF($A$2:A1907,A1907)&gt;1,0,1),0)</f>
        <v>0</v>
      </c>
    </row>
    <row r="1908" spans="1:13" ht="12.75" customHeight="1" x14ac:dyDescent="0.25">
      <c r="A1908" s="17"/>
      <c r="B1908" s="17"/>
      <c r="C1908" s="17"/>
      <c r="D1908" s="17"/>
      <c r="E1908" s="17"/>
      <c r="F1908" s="17"/>
      <c r="G1908" s="53"/>
      <c r="H1908" s="54"/>
      <c r="I1908" s="47"/>
      <c r="J1908" s="17"/>
      <c r="K1908" s="17"/>
      <c r="M1908" s="52">
        <f>IF(H1908&gt;0,IF(COUNTIF($A$2:A1908,A1908)&gt;1,0,1),0)</f>
        <v>0</v>
      </c>
    </row>
    <row r="1909" spans="1:13" ht="12.75" customHeight="1" x14ac:dyDescent="0.25">
      <c r="A1909" s="17"/>
      <c r="B1909" s="17"/>
      <c r="C1909" s="17"/>
      <c r="D1909" s="17"/>
      <c r="E1909" s="17"/>
      <c r="F1909" s="17"/>
      <c r="G1909" s="53"/>
      <c r="H1909" s="54"/>
      <c r="I1909" s="47"/>
      <c r="J1909" s="17"/>
      <c r="K1909" s="17"/>
      <c r="M1909" s="52">
        <f>IF(H1909&gt;0,IF(COUNTIF($A$2:A1909,A1909)&gt;1,0,1),0)</f>
        <v>0</v>
      </c>
    </row>
    <row r="1910" spans="1:13" ht="12.75" customHeight="1" x14ac:dyDescent="0.25">
      <c r="A1910" s="17"/>
      <c r="B1910" s="17"/>
      <c r="C1910" s="17"/>
      <c r="D1910" s="17"/>
      <c r="E1910" s="17"/>
      <c r="F1910" s="17"/>
      <c r="G1910" s="53"/>
      <c r="H1910" s="54"/>
      <c r="I1910" s="47"/>
      <c r="J1910" s="17"/>
      <c r="K1910" s="17"/>
      <c r="M1910" s="52">
        <f>IF(H1910&gt;0,IF(COUNTIF($A$2:A1910,A1910)&gt;1,0,1),0)</f>
        <v>0</v>
      </c>
    </row>
    <row r="1911" spans="1:13" ht="12.75" customHeight="1" x14ac:dyDescent="0.25">
      <c r="A1911" s="17"/>
      <c r="B1911" s="17"/>
      <c r="C1911" s="17"/>
      <c r="D1911" s="17"/>
      <c r="E1911" s="17"/>
      <c r="F1911" s="17"/>
      <c r="G1911" s="53"/>
      <c r="H1911" s="54"/>
      <c r="I1911" s="47"/>
      <c r="J1911" s="17"/>
      <c r="K1911" s="17"/>
      <c r="M1911" s="52">
        <f>IF(H1911&gt;0,IF(COUNTIF($A$2:A1911,A1911)&gt;1,0,1),0)</f>
        <v>0</v>
      </c>
    </row>
    <row r="1912" spans="1:13" ht="12.75" customHeight="1" x14ac:dyDescent="0.25">
      <c r="A1912" s="17"/>
      <c r="B1912" s="17"/>
      <c r="C1912" s="17"/>
      <c r="D1912" s="17"/>
      <c r="E1912" s="17"/>
      <c r="F1912" s="17"/>
      <c r="G1912" s="53"/>
      <c r="H1912" s="54"/>
      <c r="I1912" s="47"/>
      <c r="J1912" s="17"/>
      <c r="K1912" s="17"/>
      <c r="M1912" s="52">
        <f>IF(H1912&gt;0,IF(COUNTIF($A$2:A1912,A1912)&gt;1,0,1),0)</f>
        <v>0</v>
      </c>
    </row>
    <row r="1913" spans="1:13" ht="12.75" customHeight="1" x14ac:dyDescent="0.25">
      <c r="A1913" s="17"/>
      <c r="B1913" s="17"/>
      <c r="C1913" s="17"/>
      <c r="D1913" s="17"/>
      <c r="E1913" s="17"/>
      <c r="F1913" s="17"/>
      <c r="G1913" s="53"/>
      <c r="H1913" s="54"/>
      <c r="I1913" s="47"/>
      <c r="J1913" s="17"/>
      <c r="K1913" s="17"/>
      <c r="M1913" s="52">
        <f>IF(H1913&gt;0,IF(COUNTIF($A$2:A1913,A1913)&gt;1,0,1),0)</f>
        <v>0</v>
      </c>
    </row>
    <row r="1914" spans="1:13" ht="12.75" customHeight="1" x14ac:dyDescent="0.25">
      <c r="A1914" s="17"/>
      <c r="B1914" s="17"/>
      <c r="C1914" s="17"/>
      <c r="D1914" s="17"/>
      <c r="E1914" s="17"/>
      <c r="F1914" s="17"/>
      <c r="G1914" s="53"/>
      <c r="H1914" s="54"/>
      <c r="I1914" s="47"/>
      <c r="J1914" s="17"/>
      <c r="K1914" s="17"/>
      <c r="M1914" s="52">
        <f>IF(H1914&gt;0,IF(COUNTIF($A$2:A1914,A1914)&gt;1,0,1),0)</f>
        <v>0</v>
      </c>
    </row>
    <row r="1915" spans="1:13" ht="12.75" customHeight="1" x14ac:dyDescent="0.25">
      <c r="A1915" s="17"/>
      <c r="B1915" s="17"/>
      <c r="C1915" s="17"/>
      <c r="D1915" s="17"/>
      <c r="E1915" s="17"/>
      <c r="F1915" s="17"/>
      <c r="G1915" s="53"/>
      <c r="H1915" s="54"/>
      <c r="I1915" s="47"/>
      <c r="J1915" s="17"/>
      <c r="K1915" s="17"/>
      <c r="M1915" s="52">
        <f>IF(H1915&gt;0,IF(COUNTIF($A$2:A1915,A1915)&gt;1,0,1),0)</f>
        <v>0</v>
      </c>
    </row>
    <row r="1916" spans="1:13" ht="12.75" customHeight="1" x14ac:dyDescent="0.25">
      <c r="A1916" s="17"/>
      <c r="B1916" s="17"/>
      <c r="C1916" s="17"/>
      <c r="D1916" s="17"/>
      <c r="E1916" s="17"/>
      <c r="F1916" s="17"/>
      <c r="G1916" s="53"/>
      <c r="H1916" s="54"/>
      <c r="I1916" s="47"/>
      <c r="J1916" s="17"/>
      <c r="K1916" s="17"/>
      <c r="M1916" s="52">
        <f>IF(H1916&gt;0,IF(COUNTIF($A$2:A1916,A1916)&gt;1,0,1),0)</f>
        <v>0</v>
      </c>
    </row>
    <row r="1917" spans="1:13" ht="12.75" customHeight="1" x14ac:dyDescent="0.25">
      <c r="A1917" s="17"/>
      <c r="B1917" s="17"/>
      <c r="C1917" s="17"/>
      <c r="D1917" s="17"/>
      <c r="E1917" s="17"/>
      <c r="F1917" s="17"/>
      <c r="G1917" s="53"/>
      <c r="H1917" s="54"/>
      <c r="I1917" s="47"/>
      <c r="J1917" s="17"/>
      <c r="K1917" s="17"/>
      <c r="M1917" s="52">
        <f>IF(H1917&gt;0,IF(COUNTIF($A$2:A1917,A1917)&gt;1,0,1),0)</f>
        <v>0</v>
      </c>
    </row>
    <row r="1918" spans="1:13" ht="12.75" customHeight="1" x14ac:dyDescent="0.25">
      <c r="A1918" s="17"/>
      <c r="B1918" s="17"/>
      <c r="C1918" s="17"/>
      <c r="D1918" s="17"/>
      <c r="E1918" s="17"/>
      <c r="F1918" s="17"/>
      <c r="G1918" s="53"/>
      <c r="H1918" s="54"/>
      <c r="I1918" s="47"/>
      <c r="J1918" s="17"/>
      <c r="K1918" s="17"/>
      <c r="M1918" s="52">
        <f>IF(H1918&gt;0,IF(COUNTIF($A$2:A1918,A1918)&gt;1,0,1),0)</f>
        <v>0</v>
      </c>
    </row>
    <row r="1919" spans="1:13" ht="12.75" customHeight="1" x14ac:dyDescent="0.25">
      <c r="A1919" s="17"/>
      <c r="B1919" s="17"/>
      <c r="C1919" s="17"/>
      <c r="D1919" s="17"/>
      <c r="E1919" s="17"/>
      <c r="F1919" s="17"/>
      <c r="G1919" s="53"/>
      <c r="H1919" s="54"/>
      <c r="I1919" s="47"/>
      <c r="J1919" s="17"/>
      <c r="K1919" s="17"/>
      <c r="M1919" s="52">
        <f>IF(H1919&gt;0,IF(COUNTIF($A$2:A1919,A1919)&gt;1,0,1),0)</f>
        <v>0</v>
      </c>
    </row>
    <row r="1920" spans="1:13" ht="12.75" customHeight="1" x14ac:dyDescent="0.25">
      <c r="A1920" s="17"/>
      <c r="B1920" s="17"/>
      <c r="C1920" s="17"/>
      <c r="D1920" s="17"/>
      <c r="E1920" s="17"/>
      <c r="F1920" s="17"/>
      <c r="G1920" s="53"/>
      <c r="H1920" s="54"/>
      <c r="I1920" s="47"/>
      <c r="J1920" s="17"/>
      <c r="K1920" s="17"/>
      <c r="M1920" s="52">
        <f>IF(H1920&gt;0,IF(COUNTIF($A$2:A1920,A1920)&gt;1,0,1),0)</f>
        <v>0</v>
      </c>
    </row>
    <row r="1921" spans="1:13" ht="12.75" customHeight="1" x14ac:dyDescent="0.25">
      <c r="A1921" s="17"/>
      <c r="B1921" s="17"/>
      <c r="C1921" s="17"/>
      <c r="D1921" s="17"/>
      <c r="E1921" s="17"/>
      <c r="F1921" s="17"/>
      <c r="G1921" s="53"/>
      <c r="H1921" s="54"/>
      <c r="I1921" s="47"/>
      <c r="J1921" s="17"/>
      <c r="K1921" s="17"/>
      <c r="M1921" s="52">
        <f>IF(H1921&gt;0,IF(COUNTIF($A$2:A1921,A1921)&gt;1,0,1),0)</f>
        <v>0</v>
      </c>
    </row>
    <row r="1922" spans="1:13" ht="12.75" customHeight="1" x14ac:dyDescent="0.25">
      <c r="A1922" s="17"/>
      <c r="B1922" s="17"/>
      <c r="C1922" s="17"/>
      <c r="D1922" s="17"/>
      <c r="E1922" s="17"/>
      <c r="F1922" s="17"/>
      <c r="G1922" s="53"/>
      <c r="H1922" s="54"/>
      <c r="I1922" s="47"/>
      <c r="J1922" s="17"/>
      <c r="K1922" s="17"/>
      <c r="M1922" s="52">
        <f>IF(H1922&gt;0,IF(COUNTIF($A$2:A1922,A1922)&gt;1,0,1),0)</f>
        <v>0</v>
      </c>
    </row>
    <row r="1923" spans="1:13" ht="12.75" customHeight="1" x14ac:dyDescent="0.25">
      <c r="A1923" s="17"/>
      <c r="B1923" s="17"/>
      <c r="C1923" s="17"/>
      <c r="D1923" s="17"/>
      <c r="E1923" s="17"/>
      <c r="F1923" s="17"/>
      <c r="G1923" s="53"/>
      <c r="H1923" s="54"/>
      <c r="I1923" s="47"/>
      <c r="J1923" s="17"/>
      <c r="K1923" s="17"/>
      <c r="M1923" s="52">
        <f>IF(H1923&gt;0,IF(COUNTIF($A$2:A1923,A1923)&gt;1,0,1),0)</f>
        <v>0</v>
      </c>
    </row>
    <row r="1924" spans="1:13" ht="12.75" customHeight="1" x14ac:dyDescent="0.25">
      <c r="A1924" s="17"/>
      <c r="B1924" s="17"/>
      <c r="C1924" s="17"/>
      <c r="D1924" s="17"/>
      <c r="E1924" s="17"/>
      <c r="F1924" s="17"/>
      <c r="G1924" s="53"/>
      <c r="H1924" s="54"/>
      <c r="I1924" s="47"/>
      <c r="J1924" s="17"/>
      <c r="K1924" s="17"/>
      <c r="M1924" s="52">
        <f>IF(H1924&gt;0,IF(COUNTIF($A$2:A1924,A1924)&gt;1,0,1),0)</f>
        <v>0</v>
      </c>
    </row>
    <row r="1925" spans="1:13" ht="12.75" customHeight="1" x14ac:dyDescent="0.25">
      <c r="A1925" s="17"/>
      <c r="B1925" s="17"/>
      <c r="C1925" s="17"/>
      <c r="D1925" s="17"/>
      <c r="E1925" s="17"/>
      <c r="F1925" s="17"/>
      <c r="G1925" s="53"/>
      <c r="H1925" s="54"/>
      <c r="I1925" s="47"/>
      <c r="J1925" s="17"/>
      <c r="K1925" s="17"/>
      <c r="M1925" s="52">
        <f>IF(H1925&gt;0,IF(COUNTIF($A$2:A1925,A1925)&gt;1,0,1),0)</f>
        <v>0</v>
      </c>
    </row>
    <row r="1926" spans="1:13" ht="12.75" customHeight="1" x14ac:dyDescent="0.25">
      <c r="A1926" s="17"/>
      <c r="B1926" s="17"/>
      <c r="C1926" s="17"/>
      <c r="D1926" s="17"/>
      <c r="E1926" s="17"/>
      <c r="F1926" s="17"/>
      <c r="G1926" s="53"/>
      <c r="H1926" s="54"/>
      <c r="I1926" s="47"/>
      <c r="J1926" s="17"/>
      <c r="K1926" s="17"/>
      <c r="M1926" s="52">
        <f>IF(H1926&gt;0,IF(COUNTIF($A$2:A1926,A1926)&gt;1,0,1),0)</f>
        <v>0</v>
      </c>
    </row>
    <row r="1927" spans="1:13" ht="12.75" customHeight="1" x14ac:dyDescent="0.25">
      <c r="A1927" s="17"/>
      <c r="B1927" s="17"/>
      <c r="C1927" s="17"/>
      <c r="D1927" s="17"/>
      <c r="E1927" s="17"/>
      <c r="F1927" s="17"/>
      <c r="G1927" s="53"/>
      <c r="H1927" s="54"/>
      <c r="I1927" s="47"/>
      <c r="J1927" s="17"/>
      <c r="K1927" s="17"/>
      <c r="M1927" s="52">
        <f>IF(H1927&gt;0,IF(COUNTIF($A$2:A1927,A1927)&gt;1,0,1),0)</f>
        <v>0</v>
      </c>
    </row>
    <row r="1928" spans="1:13" ht="12.75" customHeight="1" x14ac:dyDescent="0.25">
      <c r="A1928" s="17"/>
      <c r="B1928" s="17"/>
      <c r="C1928" s="17"/>
      <c r="D1928" s="17"/>
      <c r="E1928" s="17"/>
      <c r="F1928" s="17"/>
      <c r="G1928" s="53"/>
      <c r="H1928" s="54"/>
      <c r="I1928" s="47"/>
      <c r="J1928" s="17"/>
      <c r="K1928" s="17"/>
      <c r="M1928" s="52">
        <f>IF(H1928&gt;0,IF(COUNTIF($A$2:A1928,A1928)&gt;1,0,1),0)</f>
        <v>0</v>
      </c>
    </row>
    <row r="1929" spans="1:13" ht="12.75" customHeight="1" x14ac:dyDescent="0.25">
      <c r="A1929" s="17"/>
      <c r="B1929" s="17"/>
      <c r="C1929" s="17"/>
      <c r="D1929" s="17"/>
      <c r="E1929" s="17"/>
      <c r="F1929" s="17"/>
      <c r="G1929" s="53"/>
      <c r="H1929" s="54"/>
      <c r="I1929" s="47"/>
      <c r="J1929" s="17"/>
      <c r="K1929" s="17"/>
      <c r="M1929" s="52">
        <f>IF(H1929&gt;0,IF(COUNTIF($A$2:A1929,A1929)&gt;1,0,1),0)</f>
        <v>0</v>
      </c>
    </row>
    <row r="1930" spans="1:13" ht="12.75" customHeight="1" x14ac:dyDescent="0.25">
      <c r="A1930" s="17"/>
      <c r="B1930" s="17"/>
      <c r="C1930" s="17"/>
      <c r="D1930" s="17"/>
      <c r="E1930" s="17"/>
      <c r="F1930" s="17"/>
      <c r="G1930" s="53"/>
      <c r="H1930" s="54"/>
      <c r="I1930" s="47"/>
      <c r="J1930" s="17"/>
      <c r="K1930" s="17"/>
      <c r="M1930" s="52">
        <f>IF(H1930&gt;0,IF(COUNTIF($A$2:A1930,A1930)&gt;1,0,1),0)</f>
        <v>0</v>
      </c>
    </row>
    <row r="1931" spans="1:13" ht="12.75" customHeight="1" x14ac:dyDescent="0.25">
      <c r="A1931" s="17"/>
      <c r="B1931" s="17"/>
      <c r="C1931" s="17"/>
      <c r="D1931" s="17"/>
      <c r="E1931" s="17"/>
      <c r="F1931" s="17"/>
      <c r="G1931" s="53"/>
      <c r="H1931" s="54"/>
      <c r="I1931" s="47"/>
      <c r="J1931" s="17"/>
      <c r="K1931" s="17"/>
      <c r="M1931" s="52">
        <f>IF(H1931&gt;0,IF(COUNTIF($A$2:A1931,A1931)&gt;1,0,1),0)</f>
        <v>0</v>
      </c>
    </row>
    <row r="1932" spans="1:13" ht="12.75" customHeight="1" x14ac:dyDescent="0.25">
      <c r="A1932" s="17"/>
      <c r="B1932" s="17"/>
      <c r="C1932" s="17"/>
      <c r="D1932" s="17"/>
      <c r="E1932" s="17"/>
      <c r="F1932" s="17"/>
      <c r="G1932" s="53"/>
      <c r="H1932" s="54"/>
      <c r="I1932" s="47"/>
      <c r="J1932" s="17"/>
      <c r="K1932" s="17"/>
      <c r="M1932" s="52">
        <f>IF(H1932&gt;0,IF(COUNTIF($A$2:A1932,A1932)&gt;1,0,1),0)</f>
        <v>0</v>
      </c>
    </row>
    <row r="1933" spans="1:13" ht="12.75" customHeight="1" x14ac:dyDescent="0.25">
      <c r="A1933" s="17"/>
      <c r="B1933" s="17"/>
      <c r="C1933" s="17"/>
      <c r="D1933" s="17"/>
      <c r="E1933" s="17"/>
      <c r="F1933" s="17"/>
      <c r="G1933" s="53"/>
      <c r="H1933" s="54"/>
      <c r="I1933" s="47"/>
      <c r="J1933" s="17"/>
      <c r="K1933" s="17"/>
      <c r="M1933" s="52">
        <f>IF(H1933&gt;0,IF(COUNTIF($A$2:A1933,A1933)&gt;1,0,1),0)</f>
        <v>0</v>
      </c>
    </row>
    <row r="1934" spans="1:13" ht="12.75" customHeight="1" x14ac:dyDescent="0.25">
      <c r="A1934" s="17"/>
      <c r="B1934" s="17"/>
      <c r="C1934" s="17"/>
      <c r="D1934" s="17"/>
      <c r="E1934" s="17"/>
      <c r="F1934" s="17"/>
      <c r="G1934" s="53"/>
      <c r="H1934" s="54"/>
      <c r="I1934" s="47"/>
      <c r="J1934" s="17"/>
      <c r="K1934" s="17"/>
      <c r="M1934" s="52">
        <f>IF(H1934&gt;0,IF(COUNTIF($A$2:A1934,A1934)&gt;1,0,1),0)</f>
        <v>0</v>
      </c>
    </row>
    <row r="1935" spans="1:13" ht="12.75" customHeight="1" x14ac:dyDescent="0.25">
      <c r="A1935" s="17"/>
      <c r="B1935" s="17"/>
      <c r="C1935" s="17"/>
      <c r="D1935" s="17"/>
      <c r="E1935" s="17"/>
      <c r="F1935" s="17"/>
      <c r="G1935" s="53"/>
      <c r="H1935" s="54"/>
      <c r="I1935" s="47"/>
      <c r="J1935" s="17"/>
      <c r="K1935" s="17"/>
      <c r="M1935" s="52">
        <f>IF(H1935&gt;0,IF(COUNTIF($A$2:A1935,A1935)&gt;1,0,1),0)</f>
        <v>0</v>
      </c>
    </row>
    <row r="1936" spans="1:13" ht="12.75" customHeight="1" x14ac:dyDescent="0.25">
      <c r="A1936" s="17"/>
      <c r="B1936" s="17"/>
      <c r="C1936" s="17"/>
      <c r="D1936" s="17"/>
      <c r="E1936" s="17"/>
      <c r="F1936" s="17"/>
      <c r="G1936" s="53"/>
      <c r="H1936" s="54"/>
      <c r="I1936" s="47"/>
      <c r="J1936" s="17"/>
      <c r="K1936" s="17"/>
      <c r="M1936" s="52">
        <f>IF(H1936&gt;0,IF(COUNTIF($A$2:A1936,A1936)&gt;1,0,1),0)</f>
        <v>0</v>
      </c>
    </row>
    <row r="1937" spans="1:13" ht="12.75" customHeight="1" x14ac:dyDescent="0.25">
      <c r="A1937" s="17"/>
      <c r="B1937" s="17"/>
      <c r="C1937" s="17"/>
      <c r="D1937" s="17"/>
      <c r="E1937" s="17"/>
      <c r="F1937" s="17"/>
      <c r="G1937" s="53"/>
      <c r="H1937" s="54"/>
      <c r="I1937" s="47"/>
      <c r="J1937" s="17"/>
      <c r="K1937" s="17"/>
      <c r="M1937" s="52">
        <f>IF(H1937&gt;0,IF(COUNTIF($A$2:A1937,A1937)&gt;1,0,1),0)</f>
        <v>0</v>
      </c>
    </row>
    <row r="1938" spans="1:13" ht="12.75" customHeight="1" x14ac:dyDescent="0.25">
      <c r="A1938" s="17"/>
      <c r="B1938" s="17"/>
      <c r="C1938" s="17"/>
      <c r="D1938" s="17"/>
      <c r="E1938" s="17"/>
      <c r="F1938" s="17"/>
      <c r="G1938" s="53"/>
      <c r="H1938" s="54"/>
      <c r="I1938" s="47"/>
      <c r="J1938" s="17"/>
      <c r="K1938" s="17"/>
      <c r="M1938" s="52">
        <f>IF(H1938&gt;0,IF(COUNTIF($A$2:A1938,A1938)&gt;1,0,1),0)</f>
        <v>0</v>
      </c>
    </row>
    <row r="1939" spans="1:13" ht="12.75" customHeight="1" x14ac:dyDescent="0.25">
      <c r="A1939" s="17"/>
      <c r="B1939" s="17"/>
      <c r="C1939" s="17"/>
      <c r="D1939" s="17"/>
      <c r="E1939" s="17"/>
      <c r="F1939" s="17"/>
      <c r="G1939" s="53"/>
      <c r="H1939" s="54"/>
      <c r="I1939" s="47"/>
      <c r="J1939" s="17"/>
      <c r="K1939" s="17"/>
      <c r="M1939" s="52">
        <f>IF(H1939&gt;0,IF(COUNTIF($A$2:A1939,A1939)&gt;1,0,1),0)</f>
        <v>0</v>
      </c>
    </row>
    <row r="1940" spans="1:13" ht="12.75" customHeight="1" x14ac:dyDescent="0.25">
      <c r="A1940" s="17"/>
      <c r="B1940" s="17"/>
      <c r="C1940" s="17"/>
      <c r="D1940" s="17"/>
      <c r="E1940" s="17"/>
      <c r="F1940" s="17"/>
      <c r="G1940" s="53"/>
      <c r="H1940" s="54"/>
      <c r="I1940" s="47"/>
      <c r="J1940" s="17"/>
      <c r="K1940" s="17"/>
      <c r="M1940" s="52">
        <f>IF(H1940&gt;0,IF(COUNTIF($A$2:A1940,A1940)&gt;1,0,1),0)</f>
        <v>0</v>
      </c>
    </row>
    <row r="1941" spans="1:13" ht="12.75" customHeight="1" x14ac:dyDescent="0.25">
      <c r="A1941" s="17"/>
      <c r="B1941" s="17"/>
      <c r="C1941" s="17"/>
      <c r="D1941" s="17"/>
      <c r="E1941" s="17"/>
      <c r="F1941" s="17"/>
      <c r="G1941" s="53"/>
      <c r="H1941" s="54"/>
      <c r="I1941" s="47"/>
      <c r="J1941" s="17"/>
      <c r="K1941" s="17"/>
      <c r="M1941" s="52">
        <f>IF(H1941&gt;0,IF(COUNTIF($A$2:A1941,A1941)&gt;1,0,1),0)</f>
        <v>0</v>
      </c>
    </row>
    <row r="1942" spans="1:13" ht="12.75" customHeight="1" x14ac:dyDescent="0.25">
      <c r="A1942" s="17"/>
      <c r="B1942" s="17"/>
      <c r="C1942" s="17"/>
      <c r="D1942" s="17"/>
      <c r="E1942" s="17"/>
      <c r="F1942" s="17"/>
      <c r="G1942" s="53"/>
      <c r="H1942" s="54"/>
      <c r="I1942" s="47"/>
      <c r="J1942" s="17"/>
      <c r="K1942" s="17"/>
      <c r="M1942" s="52">
        <f>IF(H1942&gt;0,IF(COUNTIF($A$2:A1942,A1942)&gt;1,0,1),0)</f>
        <v>0</v>
      </c>
    </row>
    <row r="1943" spans="1:13" ht="12.75" customHeight="1" x14ac:dyDescent="0.25">
      <c r="A1943" s="17"/>
      <c r="B1943" s="17"/>
      <c r="C1943" s="17"/>
      <c r="D1943" s="17"/>
      <c r="E1943" s="17"/>
      <c r="F1943" s="17"/>
      <c r="G1943" s="53"/>
      <c r="H1943" s="54"/>
      <c r="I1943" s="47"/>
      <c r="J1943" s="17"/>
      <c r="K1943" s="17"/>
      <c r="M1943" s="52">
        <f>IF(H1943&gt;0,IF(COUNTIF($A$2:A1943,A1943)&gt;1,0,1),0)</f>
        <v>0</v>
      </c>
    </row>
    <row r="1944" spans="1:13" ht="12.75" customHeight="1" x14ac:dyDescent="0.25">
      <c r="A1944" s="17"/>
      <c r="B1944" s="17"/>
      <c r="C1944" s="17"/>
      <c r="D1944" s="17"/>
      <c r="E1944" s="17"/>
      <c r="F1944" s="17"/>
      <c r="G1944" s="53"/>
      <c r="H1944" s="54"/>
      <c r="I1944" s="47"/>
      <c r="J1944" s="17"/>
      <c r="K1944" s="17"/>
      <c r="M1944" s="52">
        <f>IF(H1944&gt;0,IF(COUNTIF($A$2:A1944,A1944)&gt;1,0,1),0)</f>
        <v>0</v>
      </c>
    </row>
    <row r="1945" spans="1:13" ht="12.75" customHeight="1" x14ac:dyDescent="0.25">
      <c r="A1945" s="17"/>
      <c r="B1945" s="17"/>
      <c r="C1945" s="17"/>
      <c r="D1945" s="17"/>
      <c r="E1945" s="17"/>
      <c r="F1945" s="17"/>
      <c r="G1945" s="53"/>
      <c r="H1945" s="54"/>
      <c r="I1945" s="47"/>
      <c r="J1945" s="17"/>
      <c r="K1945" s="17"/>
      <c r="M1945" s="52">
        <f>IF(H1945&gt;0,IF(COUNTIF($A$2:A1945,A1945)&gt;1,0,1),0)</f>
        <v>0</v>
      </c>
    </row>
    <row r="1946" spans="1:13" ht="12.75" customHeight="1" x14ac:dyDescent="0.25">
      <c r="A1946" s="17"/>
      <c r="B1946" s="17"/>
      <c r="C1946" s="17"/>
      <c r="D1946" s="17"/>
      <c r="E1946" s="17"/>
      <c r="F1946" s="17"/>
      <c r="G1946" s="53"/>
      <c r="H1946" s="54"/>
      <c r="I1946" s="47"/>
      <c r="J1946" s="17"/>
      <c r="K1946" s="17"/>
      <c r="M1946" s="52">
        <f>IF(H1946&gt;0,IF(COUNTIF($A$2:A1946,A1946)&gt;1,0,1),0)</f>
        <v>0</v>
      </c>
    </row>
    <row r="1947" spans="1:13" ht="12.75" customHeight="1" x14ac:dyDescent="0.25">
      <c r="A1947" s="17"/>
      <c r="B1947" s="17"/>
      <c r="C1947" s="17"/>
      <c r="D1947" s="17"/>
      <c r="E1947" s="17"/>
      <c r="F1947" s="17"/>
      <c r="G1947" s="53"/>
      <c r="H1947" s="54"/>
      <c r="I1947" s="47"/>
      <c r="J1947" s="17"/>
      <c r="K1947" s="17"/>
      <c r="M1947" s="52">
        <f>IF(H1947&gt;0,IF(COUNTIF($A$2:A1947,A1947)&gt;1,0,1),0)</f>
        <v>0</v>
      </c>
    </row>
    <row r="1948" spans="1:13" ht="12.75" customHeight="1" x14ac:dyDescent="0.25">
      <c r="A1948" s="17"/>
      <c r="B1948" s="17"/>
      <c r="C1948" s="17"/>
      <c r="D1948" s="17"/>
      <c r="E1948" s="17"/>
      <c r="F1948" s="17"/>
      <c r="G1948" s="53"/>
      <c r="H1948" s="54"/>
      <c r="I1948" s="47"/>
      <c r="J1948" s="17"/>
      <c r="K1948" s="17"/>
      <c r="M1948" s="52">
        <f>IF(H1948&gt;0,IF(COUNTIF($A$2:A1948,A1948)&gt;1,0,1),0)</f>
        <v>0</v>
      </c>
    </row>
    <row r="1949" spans="1:13" ht="12.75" customHeight="1" x14ac:dyDescent="0.25">
      <c r="A1949" s="17"/>
      <c r="B1949" s="17"/>
      <c r="C1949" s="17"/>
      <c r="D1949" s="17"/>
      <c r="E1949" s="17"/>
      <c r="F1949" s="17"/>
      <c r="G1949" s="53"/>
      <c r="H1949" s="54"/>
      <c r="I1949" s="47"/>
      <c r="J1949" s="17"/>
      <c r="K1949" s="17"/>
      <c r="M1949" s="52">
        <f>IF(H1949&gt;0,IF(COUNTIF($A$2:A1949,A1949)&gt;1,0,1),0)</f>
        <v>0</v>
      </c>
    </row>
    <row r="1950" spans="1:13" ht="12.75" customHeight="1" x14ac:dyDescent="0.25">
      <c r="A1950" s="17"/>
      <c r="B1950" s="17"/>
      <c r="C1950" s="17"/>
      <c r="D1950" s="17"/>
      <c r="E1950" s="17"/>
      <c r="F1950" s="17"/>
      <c r="G1950" s="53"/>
      <c r="H1950" s="54"/>
      <c r="I1950" s="47"/>
      <c r="J1950" s="17"/>
      <c r="K1950" s="17"/>
      <c r="M1950" s="52">
        <f>IF(H1950&gt;0,IF(COUNTIF($A$2:A1950,A1950)&gt;1,0,1),0)</f>
        <v>0</v>
      </c>
    </row>
    <row r="1951" spans="1:13" ht="12.75" customHeight="1" x14ac:dyDescent="0.25">
      <c r="A1951" s="17"/>
      <c r="B1951" s="17"/>
      <c r="C1951" s="17"/>
      <c r="D1951" s="17"/>
      <c r="E1951" s="17"/>
      <c r="F1951" s="17"/>
      <c r="G1951" s="53"/>
      <c r="H1951" s="54"/>
      <c r="I1951" s="47"/>
      <c r="J1951" s="17"/>
      <c r="K1951" s="17"/>
      <c r="M1951" s="52">
        <f>IF(H1951&gt;0,IF(COUNTIF($A$2:A1951,A1951)&gt;1,0,1),0)</f>
        <v>0</v>
      </c>
    </row>
    <row r="1952" spans="1:13" ht="12.75" customHeight="1" x14ac:dyDescent="0.25">
      <c r="A1952" s="17"/>
      <c r="B1952" s="17"/>
      <c r="C1952" s="17"/>
      <c r="D1952" s="17"/>
      <c r="E1952" s="17"/>
      <c r="F1952" s="17"/>
      <c r="G1952" s="53"/>
      <c r="H1952" s="54"/>
      <c r="I1952" s="47"/>
      <c r="J1952" s="17"/>
      <c r="K1952" s="17"/>
      <c r="M1952" s="52">
        <f>IF(H1952&gt;0,IF(COUNTIF($A$2:A1952,A1952)&gt;1,0,1),0)</f>
        <v>0</v>
      </c>
    </row>
    <row r="1953" spans="1:13" ht="12.75" customHeight="1" x14ac:dyDescent="0.25">
      <c r="A1953" s="17"/>
      <c r="B1953" s="17"/>
      <c r="C1953" s="17"/>
      <c r="D1953" s="17"/>
      <c r="E1953" s="17"/>
      <c r="F1953" s="17"/>
      <c r="G1953" s="53"/>
      <c r="H1953" s="54"/>
      <c r="I1953" s="47"/>
      <c r="J1953" s="17"/>
      <c r="K1953" s="17"/>
      <c r="M1953" s="52">
        <f>IF(H1953&gt;0,IF(COUNTIF($A$2:A1953,A1953)&gt;1,0,1),0)</f>
        <v>0</v>
      </c>
    </row>
    <row r="1954" spans="1:13" ht="12.75" customHeight="1" x14ac:dyDescent="0.25">
      <c r="A1954" s="17"/>
      <c r="B1954" s="17"/>
      <c r="C1954" s="17"/>
      <c r="D1954" s="17"/>
      <c r="E1954" s="17"/>
      <c r="F1954" s="17"/>
      <c r="G1954" s="53"/>
      <c r="H1954" s="54"/>
      <c r="I1954" s="47"/>
      <c r="J1954" s="17"/>
      <c r="K1954" s="17"/>
      <c r="M1954" s="52">
        <f>IF(H1954&gt;0,IF(COUNTIF($A$2:A1954,A1954)&gt;1,0,1),0)</f>
        <v>0</v>
      </c>
    </row>
    <row r="1955" spans="1:13" ht="12.75" customHeight="1" x14ac:dyDescent="0.25">
      <c r="A1955" s="17"/>
      <c r="B1955" s="17"/>
      <c r="C1955" s="17"/>
      <c r="D1955" s="17"/>
      <c r="E1955" s="17"/>
      <c r="F1955" s="17"/>
      <c r="G1955" s="53"/>
      <c r="H1955" s="54"/>
      <c r="I1955" s="47"/>
      <c r="J1955" s="17"/>
      <c r="K1955" s="17"/>
      <c r="M1955" s="52">
        <f>IF(H1955&gt;0,IF(COUNTIF($A$2:A1955,A1955)&gt;1,0,1),0)</f>
        <v>0</v>
      </c>
    </row>
    <row r="1956" spans="1:13" ht="12.75" customHeight="1" x14ac:dyDescent="0.25">
      <c r="A1956" s="17"/>
      <c r="B1956" s="17"/>
      <c r="C1956" s="17"/>
      <c r="D1956" s="17"/>
      <c r="E1956" s="17"/>
      <c r="F1956" s="17"/>
      <c r="G1956" s="53"/>
      <c r="H1956" s="54"/>
      <c r="I1956" s="47"/>
      <c r="J1956" s="17"/>
      <c r="K1956" s="17"/>
      <c r="M1956" s="52">
        <f>IF(H1956&gt;0,IF(COUNTIF($A$2:A1956,A1956)&gt;1,0,1),0)</f>
        <v>0</v>
      </c>
    </row>
    <row r="1957" spans="1:13" ht="12.75" customHeight="1" x14ac:dyDescent="0.25">
      <c r="A1957" s="17"/>
      <c r="B1957" s="17"/>
      <c r="C1957" s="17"/>
      <c r="D1957" s="17"/>
      <c r="E1957" s="17"/>
      <c r="F1957" s="17"/>
      <c r="G1957" s="53"/>
      <c r="H1957" s="54"/>
      <c r="I1957" s="47"/>
      <c r="J1957" s="17"/>
      <c r="K1957" s="17"/>
      <c r="M1957" s="52">
        <f>IF(H1957&gt;0,IF(COUNTIF($A$2:A1957,A1957)&gt;1,0,1),0)</f>
        <v>0</v>
      </c>
    </row>
    <row r="1958" spans="1:13" ht="12.75" customHeight="1" x14ac:dyDescent="0.25">
      <c r="A1958" s="17"/>
      <c r="B1958" s="17"/>
      <c r="C1958" s="17"/>
      <c r="D1958" s="17"/>
      <c r="E1958" s="17"/>
      <c r="F1958" s="17"/>
      <c r="G1958" s="53"/>
      <c r="H1958" s="54"/>
      <c r="I1958" s="47"/>
      <c r="J1958" s="17"/>
      <c r="K1958" s="17"/>
      <c r="M1958" s="52">
        <f>IF(H1958&gt;0,IF(COUNTIF($A$2:A1958,A1958)&gt;1,0,1),0)</f>
        <v>0</v>
      </c>
    </row>
    <row r="1959" spans="1:13" ht="12.75" customHeight="1" x14ac:dyDescent="0.25">
      <c r="A1959" s="17"/>
      <c r="B1959" s="17"/>
      <c r="C1959" s="17"/>
      <c r="D1959" s="17"/>
      <c r="E1959" s="17"/>
      <c r="F1959" s="17"/>
      <c r="G1959" s="53"/>
      <c r="H1959" s="54"/>
      <c r="I1959" s="47"/>
      <c r="J1959" s="17"/>
      <c r="K1959" s="17"/>
      <c r="M1959" s="52">
        <f>IF(H1959&gt;0,IF(COUNTIF($A$2:A1959,A1959)&gt;1,0,1),0)</f>
        <v>0</v>
      </c>
    </row>
    <row r="1960" spans="1:13" ht="12.75" customHeight="1" x14ac:dyDescent="0.25">
      <c r="A1960" s="17"/>
      <c r="B1960" s="17"/>
      <c r="C1960" s="17"/>
      <c r="D1960" s="17"/>
      <c r="E1960" s="17"/>
      <c r="F1960" s="17"/>
      <c r="G1960" s="53"/>
      <c r="H1960" s="54"/>
      <c r="I1960" s="47"/>
      <c r="J1960" s="17"/>
      <c r="K1960" s="17"/>
      <c r="M1960" s="52">
        <f>IF(H1960&gt;0,IF(COUNTIF($A$2:A1960,A1960)&gt;1,0,1),0)</f>
        <v>0</v>
      </c>
    </row>
    <row r="1961" spans="1:13" ht="12.75" customHeight="1" x14ac:dyDescent="0.25">
      <c r="A1961" s="17"/>
      <c r="B1961" s="17"/>
      <c r="C1961" s="17"/>
      <c r="D1961" s="17"/>
      <c r="E1961" s="17"/>
      <c r="F1961" s="17"/>
      <c r="G1961" s="53"/>
      <c r="H1961" s="54"/>
      <c r="I1961" s="47"/>
      <c r="J1961" s="17"/>
      <c r="K1961" s="17"/>
      <c r="M1961" s="52">
        <f>IF(H1961&gt;0,IF(COUNTIF($A$2:A1961,A1961)&gt;1,0,1),0)</f>
        <v>0</v>
      </c>
    </row>
    <row r="1962" spans="1:13" ht="12.75" customHeight="1" x14ac:dyDescent="0.25">
      <c r="A1962" s="17"/>
      <c r="B1962" s="17"/>
      <c r="C1962" s="17"/>
      <c r="D1962" s="17"/>
      <c r="E1962" s="17"/>
      <c r="F1962" s="17"/>
      <c r="G1962" s="53"/>
      <c r="H1962" s="54"/>
      <c r="I1962" s="47"/>
      <c r="J1962" s="17"/>
      <c r="K1962" s="17"/>
      <c r="M1962" s="52">
        <f>IF(H1962&gt;0,IF(COUNTIF($A$2:A1962,A1962)&gt;1,0,1),0)</f>
        <v>0</v>
      </c>
    </row>
    <row r="1963" spans="1:13" ht="12.75" customHeight="1" x14ac:dyDescent="0.25">
      <c r="A1963" s="17"/>
      <c r="B1963" s="17"/>
      <c r="C1963" s="17"/>
      <c r="D1963" s="17"/>
      <c r="E1963" s="17"/>
      <c r="F1963" s="17"/>
      <c r="G1963" s="53"/>
      <c r="H1963" s="54"/>
      <c r="I1963" s="47"/>
      <c r="J1963" s="17"/>
      <c r="K1963" s="17"/>
      <c r="M1963" s="52">
        <f>IF(H1963&gt;0,IF(COUNTIF($A$2:A1963,A1963)&gt;1,0,1),0)</f>
        <v>0</v>
      </c>
    </row>
    <row r="1964" spans="1:13" ht="12.75" customHeight="1" x14ac:dyDescent="0.25">
      <c r="A1964" s="17"/>
      <c r="B1964" s="17"/>
      <c r="C1964" s="17"/>
      <c r="D1964" s="17"/>
      <c r="E1964" s="17"/>
      <c r="F1964" s="17"/>
      <c r="G1964" s="53"/>
      <c r="H1964" s="54"/>
      <c r="I1964" s="47"/>
      <c r="J1964" s="17"/>
      <c r="K1964" s="17"/>
      <c r="M1964" s="52">
        <f>IF(H1964&gt;0,IF(COUNTIF($A$2:A1964,A1964)&gt;1,0,1),0)</f>
        <v>0</v>
      </c>
    </row>
    <row r="1965" spans="1:13" ht="12.75" customHeight="1" x14ac:dyDescent="0.25">
      <c r="A1965" s="17"/>
      <c r="B1965" s="17"/>
      <c r="C1965" s="17"/>
      <c r="D1965" s="17"/>
      <c r="E1965" s="17"/>
      <c r="F1965" s="17"/>
      <c r="G1965" s="53"/>
      <c r="H1965" s="54"/>
      <c r="I1965" s="47"/>
      <c r="J1965" s="17"/>
      <c r="K1965" s="17"/>
      <c r="M1965" s="52">
        <f>IF(H1965&gt;0,IF(COUNTIF($A$2:A1965,A1965)&gt;1,0,1),0)</f>
        <v>0</v>
      </c>
    </row>
    <row r="1966" spans="1:13" ht="12.75" customHeight="1" x14ac:dyDescent="0.25">
      <c r="A1966" s="17"/>
      <c r="B1966" s="17"/>
      <c r="C1966" s="17"/>
      <c r="D1966" s="17"/>
      <c r="E1966" s="17"/>
      <c r="F1966" s="17"/>
      <c r="G1966" s="53"/>
      <c r="H1966" s="54"/>
      <c r="I1966" s="47"/>
      <c r="J1966" s="17"/>
      <c r="K1966" s="17"/>
      <c r="M1966" s="52">
        <f>IF(H1966&gt;0,IF(COUNTIF($A$2:A1966,A1966)&gt;1,0,1),0)</f>
        <v>0</v>
      </c>
    </row>
    <row r="1967" spans="1:13" ht="12.75" customHeight="1" x14ac:dyDescent="0.25">
      <c r="A1967" s="17"/>
      <c r="B1967" s="17"/>
      <c r="C1967" s="17"/>
      <c r="D1967" s="17"/>
      <c r="E1967" s="17"/>
      <c r="F1967" s="17"/>
      <c r="G1967" s="53"/>
      <c r="H1967" s="54"/>
      <c r="I1967" s="47"/>
      <c r="J1967" s="17"/>
      <c r="K1967" s="17"/>
      <c r="M1967" s="52">
        <f>IF(H1967&gt;0,IF(COUNTIF($A$2:A1967,A1967)&gt;1,0,1),0)</f>
        <v>0</v>
      </c>
    </row>
    <row r="1968" spans="1:13" ht="12.75" customHeight="1" x14ac:dyDescent="0.25">
      <c r="A1968" s="17"/>
      <c r="B1968" s="17"/>
      <c r="C1968" s="17"/>
      <c r="D1968" s="17"/>
      <c r="E1968" s="17"/>
      <c r="F1968" s="17"/>
      <c r="G1968" s="53"/>
      <c r="H1968" s="54"/>
      <c r="I1968" s="47"/>
      <c r="J1968" s="17"/>
      <c r="K1968" s="17"/>
      <c r="M1968" s="52">
        <f>IF(H1968&gt;0,IF(COUNTIF($A$2:A1968,A1968)&gt;1,0,1),0)</f>
        <v>0</v>
      </c>
    </row>
    <row r="1969" spans="1:13" ht="12.75" customHeight="1" x14ac:dyDescent="0.25">
      <c r="A1969" s="17"/>
      <c r="B1969" s="17"/>
      <c r="C1969" s="17"/>
      <c r="D1969" s="17"/>
      <c r="E1969" s="17"/>
      <c r="F1969" s="17"/>
      <c r="G1969" s="53"/>
      <c r="H1969" s="54"/>
      <c r="I1969" s="47"/>
      <c r="J1969" s="17"/>
      <c r="K1969" s="17"/>
      <c r="M1969" s="52">
        <f>IF(H1969&gt;0,IF(COUNTIF($A$2:A1969,A1969)&gt;1,0,1),0)</f>
        <v>0</v>
      </c>
    </row>
    <row r="1970" spans="1:13" ht="12.75" customHeight="1" x14ac:dyDescent="0.25">
      <c r="A1970" s="17"/>
      <c r="B1970" s="17"/>
      <c r="C1970" s="17"/>
      <c r="D1970" s="17"/>
      <c r="E1970" s="17"/>
      <c r="F1970" s="17"/>
      <c r="G1970" s="53"/>
      <c r="H1970" s="54"/>
      <c r="I1970" s="47"/>
      <c r="J1970" s="17"/>
      <c r="K1970" s="17"/>
      <c r="M1970" s="52">
        <f>IF(H1970&gt;0,IF(COUNTIF($A$2:A1970,A1970)&gt;1,0,1),0)</f>
        <v>0</v>
      </c>
    </row>
    <row r="1971" spans="1:13" ht="12.75" customHeight="1" x14ac:dyDescent="0.25">
      <c r="A1971" s="17"/>
      <c r="B1971" s="17"/>
      <c r="C1971" s="17"/>
      <c r="D1971" s="17"/>
      <c r="E1971" s="17"/>
      <c r="F1971" s="17"/>
      <c r="G1971" s="53"/>
      <c r="H1971" s="54"/>
      <c r="I1971" s="47"/>
      <c r="J1971" s="17"/>
      <c r="K1971" s="17"/>
      <c r="M1971" s="52">
        <f>IF(H1971&gt;0,IF(COUNTIF($A$2:A1971,A1971)&gt;1,0,1),0)</f>
        <v>0</v>
      </c>
    </row>
    <row r="1972" spans="1:13" ht="12.75" customHeight="1" x14ac:dyDescent="0.25">
      <c r="A1972" s="17"/>
      <c r="B1972" s="17"/>
      <c r="C1972" s="17"/>
      <c r="D1972" s="17"/>
      <c r="E1972" s="17"/>
      <c r="F1972" s="17"/>
      <c r="G1972" s="53"/>
      <c r="H1972" s="54"/>
      <c r="I1972" s="47"/>
      <c r="J1972" s="17"/>
      <c r="K1972" s="17"/>
      <c r="M1972" s="52">
        <f>IF(H1972&gt;0,IF(COUNTIF($A$2:A1972,A1972)&gt;1,0,1),0)</f>
        <v>0</v>
      </c>
    </row>
    <row r="1973" spans="1:13" ht="12.75" customHeight="1" x14ac:dyDescent="0.25">
      <c r="A1973" s="17"/>
      <c r="B1973" s="17"/>
      <c r="C1973" s="17"/>
      <c r="D1973" s="17"/>
      <c r="E1973" s="17"/>
      <c r="F1973" s="17"/>
      <c r="G1973" s="53"/>
      <c r="H1973" s="54"/>
      <c r="I1973" s="47"/>
      <c r="J1973" s="17"/>
      <c r="K1973" s="17"/>
      <c r="M1973" s="52">
        <f>IF(H1973&gt;0,IF(COUNTIF($A$2:A1973,A1973)&gt;1,0,1),0)</f>
        <v>0</v>
      </c>
    </row>
    <row r="1974" spans="1:13" ht="12.75" customHeight="1" x14ac:dyDescent="0.25">
      <c r="A1974" s="17"/>
      <c r="B1974" s="17"/>
      <c r="C1974" s="17"/>
      <c r="D1974" s="17"/>
      <c r="E1974" s="17"/>
      <c r="F1974" s="17"/>
      <c r="G1974" s="53"/>
      <c r="H1974" s="54"/>
      <c r="I1974" s="47"/>
      <c r="J1974" s="17"/>
      <c r="K1974" s="17"/>
      <c r="M1974" s="52">
        <f>IF(H1974&gt;0,IF(COUNTIF($A$2:A1974,A1974)&gt;1,0,1),0)</f>
        <v>0</v>
      </c>
    </row>
    <row r="1975" spans="1:13" ht="12.75" customHeight="1" x14ac:dyDescent="0.25">
      <c r="A1975" s="17"/>
      <c r="B1975" s="17"/>
      <c r="C1975" s="17"/>
      <c r="D1975" s="17"/>
      <c r="E1975" s="17"/>
      <c r="F1975" s="17"/>
      <c r="G1975" s="53"/>
      <c r="H1975" s="54"/>
      <c r="I1975" s="47"/>
      <c r="J1975" s="17"/>
      <c r="K1975" s="17"/>
      <c r="M1975" s="52">
        <f>IF(H1975&gt;0,IF(COUNTIF($A$2:A1975,A1975)&gt;1,0,1),0)</f>
        <v>0</v>
      </c>
    </row>
    <row r="1976" spans="1:13" ht="12.75" customHeight="1" x14ac:dyDescent="0.25">
      <c r="A1976" s="17"/>
      <c r="B1976" s="17"/>
      <c r="C1976" s="17"/>
      <c r="D1976" s="17"/>
      <c r="E1976" s="17"/>
      <c r="F1976" s="17"/>
      <c r="G1976" s="53"/>
      <c r="H1976" s="54"/>
      <c r="I1976" s="47"/>
      <c r="J1976" s="17"/>
      <c r="K1976" s="17"/>
      <c r="M1976" s="52">
        <f>IF(H1976&gt;0,IF(COUNTIF($A$2:A1976,A1976)&gt;1,0,1),0)</f>
        <v>0</v>
      </c>
    </row>
    <row r="1977" spans="1:13" ht="12.75" customHeight="1" x14ac:dyDescent="0.25">
      <c r="A1977" s="17"/>
      <c r="B1977" s="17"/>
      <c r="C1977" s="17"/>
      <c r="D1977" s="17"/>
      <c r="E1977" s="17"/>
      <c r="F1977" s="17"/>
      <c r="G1977" s="53"/>
      <c r="H1977" s="54"/>
      <c r="I1977" s="47"/>
      <c r="J1977" s="17"/>
      <c r="K1977" s="17"/>
      <c r="M1977" s="52">
        <f>IF(H1977&gt;0,IF(COUNTIF($A$2:A1977,A1977)&gt;1,0,1),0)</f>
        <v>0</v>
      </c>
    </row>
    <row r="1978" spans="1:13" ht="12.75" customHeight="1" x14ac:dyDescent="0.25">
      <c r="A1978" s="17"/>
      <c r="B1978" s="17"/>
      <c r="C1978" s="17"/>
      <c r="D1978" s="17"/>
      <c r="E1978" s="17"/>
      <c r="F1978" s="17"/>
      <c r="G1978" s="53"/>
      <c r="H1978" s="54"/>
      <c r="I1978" s="47"/>
      <c r="J1978" s="17"/>
      <c r="K1978" s="17"/>
      <c r="M1978" s="52">
        <f>IF(H1978&gt;0,IF(COUNTIF($A$2:A1978,A1978)&gt;1,0,1),0)</f>
        <v>0</v>
      </c>
    </row>
    <row r="1979" spans="1:13" ht="12.75" customHeight="1" x14ac:dyDescent="0.25">
      <c r="A1979" s="17"/>
      <c r="B1979" s="17"/>
      <c r="C1979" s="17"/>
      <c r="D1979" s="17"/>
      <c r="E1979" s="17"/>
      <c r="F1979" s="17"/>
      <c r="G1979" s="53"/>
      <c r="H1979" s="54"/>
      <c r="I1979" s="47"/>
      <c r="J1979" s="17"/>
      <c r="K1979" s="17"/>
      <c r="M1979" s="52">
        <f>IF(H1979&gt;0,IF(COUNTIF($A$2:A1979,A1979)&gt;1,0,1),0)</f>
        <v>0</v>
      </c>
    </row>
    <row r="1980" spans="1:13" ht="12.75" customHeight="1" x14ac:dyDescent="0.25">
      <c r="A1980" s="17"/>
      <c r="B1980" s="17"/>
      <c r="C1980" s="17"/>
      <c r="D1980" s="17"/>
      <c r="E1980" s="17"/>
      <c r="F1980" s="17"/>
      <c r="G1980" s="53"/>
      <c r="H1980" s="54"/>
      <c r="I1980" s="47"/>
      <c r="J1980" s="17"/>
      <c r="K1980" s="17"/>
      <c r="M1980" s="52">
        <f>IF(H1980&gt;0,IF(COUNTIF($A$2:A1980,A1980)&gt;1,0,1),0)</f>
        <v>0</v>
      </c>
    </row>
    <row r="1981" spans="1:13" ht="12.75" customHeight="1" x14ac:dyDescent="0.25">
      <c r="A1981" s="17"/>
      <c r="B1981" s="17"/>
      <c r="C1981" s="17"/>
      <c r="D1981" s="17"/>
      <c r="E1981" s="17"/>
      <c r="F1981" s="17"/>
      <c r="G1981" s="53"/>
      <c r="H1981" s="54"/>
      <c r="I1981" s="47"/>
      <c r="J1981" s="17"/>
      <c r="K1981" s="17"/>
      <c r="M1981" s="52">
        <f>IF(H1981&gt;0,IF(COUNTIF($A$2:A1981,A1981)&gt;1,0,1),0)</f>
        <v>0</v>
      </c>
    </row>
    <row r="1982" spans="1:13" ht="12.75" customHeight="1" x14ac:dyDescent="0.25">
      <c r="A1982" s="17"/>
      <c r="B1982" s="17"/>
      <c r="C1982" s="17"/>
      <c r="D1982" s="17"/>
      <c r="E1982" s="17"/>
      <c r="F1982" s="17"/>
      <c r="G1982" s="53"/>
      <c r="H1982" s="54"/>
      <c r="I1982" s="47"/>
      <c r="J1982" s="17"/>
      <c r="K1982" s="17"/>
      <c r="M1982" s="52">
        <f>IF(H1982&gt;0,IF(COUNTIF($A$2:A1982,A1982)&gt;1,0,1),0)</f>
        <v>0</v>
      </c>
    </row>
    <row r="1983" spans="1:13" ht="12.75" customHeight="1" x14ac:dyDescent="0.25">
      <c r="A1983" s="17"/>
      <c r="B1983" s="17"/>
      <c r="C1983" s="17"/>
      <c r="D1983" s="17"/>
      <c r="E1983" s="17"/>
      <c r="F1983" s="17"/>
      <c r="G1983" s="53"/>
      <c r="H1983" s="54"/>
      <c r="I1983" s="47"/>
      <c r="J1983" s="17"/>
      <c r="K1983" s="17"/>
      <c r="M1983" s="52">
        <f>IF(H1983&gt;0,IF(COUNTIF($A$2:A1983,A1983)&gt;1,0,1),0)</f>
        <v>0</v>
      </c>
    </row>
    <row r="1984" spans="1:13" ht="12.75" customHeight="1" x14ac:dyDescent="0.25">
      <c r="A1984" s="17"/>
      <c r="B1984" s="17"/>
      <c r="C1984" s="17"/>
      <c r="D1984" s="17"/>
      <c r="E1984" s="17"/>
      <c r="F1984" s="17"/>
      <c r="G1984" s="53"/>
      <c r="H1984" s="54"/>
      <c r="I1984" s="47"/>
      <c r="J1984" s="17"/>
      <c r="K1984" s="17"/>
      <c r="M1984" s="52">
        <f>IF(H1984&gt;0,IF(COUNTIF($A$2:A1984,A1984)&gt;1,0,1),0)</f>
        <v>0</v>
      </c>
    </row>
    <row r="1985" spans="1:13" ht="12.75" customHeight="1" x14ac:dyDescent="0.25">
      <c r="A1985" s="17"/>
      <c r="B1985" s="17"/>
      <c r="C1985" s="17"/>
      <c r="D1985" s="17"/>
      <c r="E1985" s="17"/>
      <c r="F1985" s="17"/>
      <c r="G1985" s="53"/>
      <c r="H1985" s="54"/>
      <c r="I1985" s="47"/>
      <c r="J1985" s="17"/>
      <c r="K1985" s="17"/>
      <c r="M1985" s="52">
        <f>IF(H1985&gt;0,IF(COUNTIF($A$2:A1985,A1985)&gt;1,0,1),0)</f>
        <v>0</v>
      </c>
    </row>
    <row r="1986" spans="1:13" ht="12.75" customHeight="1" x14ac:dyDescent="0.25">
      <c r="A1986" s="17"/>
      <c r="B1986" s="17"/>
      <c r="C1986" s="17"/>
      <c r="D1986" s="17"/>
      <c r="E1986" s="17"/>
      <c r="F1986" s="17"/>
      <c r="G1986" s="53"/>
      <c r="H1986" s="54"/>
      <c r="I1986" s="47"/>
      <c r="J1986" s="17"/>
      <c r="K1986" s="17"/>
      <c r="M1986" s="52">
        <f>IF(H1986&gt;0,IF(COUNTIF($A$2:A1986,A1986)&gt;1,0,1),0)</f>
        <v>0</v>
      </c>
    </row>
    <row r="1987" spans="1:13" ht="12.75" customHeight="1" x14ac:dyDescent="0.25">
      <c r="A1987" s="17"/>
      <c r="B1987" s="17"/>
      <c r="C1987" s="17"/>
      <c r="D1987" s="17"/>
      <c r="E1987" s="17"/>
      <c r="F1987" s="17"/>
      <c r="G1987" s="53"/>
      <c r="H1987" s="54"/>
      <c r="I1987" s="47"/>
      <c r="J1987" s="17"/>
      <c r="K1987" s="17"/>
      <c r="M1987" s="52">
        <f>IF(H1987&gt;0,IF(COUNTIF($A$2:A1987,A1987)&gt;1,0,1),0)</f>
        <v>0</v>
      </c>
    </row>
    <row r="1988" spans="1:13" ht="12.75" customHeight="1" x14ac:dyDescent="0.25">
      <c r="A1988" s="17"/>
      <c r="B1988" s="17"/>
      <c r="C1988" s="17"/>
      <c r="D1988" s="17"/>
      <c r="E1988" s="17"/>
      <c r="F1988" s="17"/>
      <c r="G1988" s="53"/>
      <c r="H1988" s="54"/>
      <c r="I1988" s="47"/>
      <c r="J1988" s="17"/>
      <c r="K1988" s="17"/>
      <c r="M1988" s="52">
        <f>IF(H1988&gt;0,IF(COUNTIF($A$2:A1988,A1988)&gt;1,0,1),0)</f>
        <v>0</v>
      </c>
    </row>
    <row r="1989" spans="1:13" ht="12.75" customHeight="1" x14ac:dyDescent="0.25">
      <c r="A1989" s="17"/>
      <c r="B1989" s="17"/>
      <c r="C1989" s="17"/>
      <c r="D1989" s="17"/>
      <c r="E1989" s="17"/>
      <c r="F1989" s="17"/>
      <c r="G1989" s="53"/>
      <c r="H1989" s="54"/>
      <c r="I1989" s="47"/>
      <c r="J1989" s="17"/>
      <c r="K1989" s="17"/>
      <c r="M1989" s="52">
        <f>IF(H1989&gt;0,IF(COUNTIF($A$2:A1989,A1989)&gt;1,0,1),0)</f>
        <v>0</v>
      </c>
    </row>
    <row r="1990" spans="1:13" ht="12.75" customHeight="1" x14ac:dyDescent="0.25">
      <c r="A1990" s="17"/>
      <c r="B1990" s="17"/>
      <c r="C1990" s="17"/>
      <c r="D1990" s="17"/>
      <c r="E1990" s="17"/>
      <c r="F1990" s="17"/>
      <c r="G1990" s="53"/>
      <c r="H1990" s="54"/>
      <c r="I1990" s="47"/>
      <c r="J1990" s="17"/>
      <c r="K1990" s="17"/>
      <c r="M1990" s="52">
        <f>IF(H1990&gt;0,IF(COUNTIF($A$2:A1990,A1990)&gt;1,0,1),0)</f>
        <v>0</v>
      </c>
    </row>
    <row r="1991" spans="1:13" ht="12.75" customHeight="1" x14ac:dyDescent="0.25">
      <c r="A1991" s="17"/>
      <c r="B1991" s="17"/>
      <c r="C1991" s="17"/>
      <c r="D1991" s="17"/>
      <c r="E1991" s="17"/>
      <c r="F1991" s="17"/>
      <c r="G1991" s="53"/>
      <c r="H1991" s="54"/>
      <c r="I1991" s="47"/>
      <c r="J1991" s="17"/>
      <c r="K1991" s="17"/>
      <c r="M1991" s="52">
        <f>IF(H1991&gt;0,IF(COUNTIF($A$2:A1991,A1991)&gt;1,0,1),0)</f>
        <v>0</v>
      </c>
    </row>
    <row r="1992" spans="1:13" ht="12.75" customHeight="1" x14ac:dyDescent="0.25">
      <c r="A1992" s="17"/>
      <c r="B1992" s="17"/>
      <c r="C1992" s="17"/>
      <c r="D1992" s="17"/>
      <c r="E1992" s="17"/>
      <c r="F1992" s="17"/>
      <c r="G1992" s="53"/>
      <c r="H1992" s="54"/>
      <c r="I1992" s="47"/>
      <c r="J1992" s="17"/>
      <c r="K1992" s="17"/>
      <c r="M1992" s="52">
        <f>IF(H1992&gt;0,IF(COUNTIF($A$2:A1992,A1992)&gt;1,0,1),0)</f>
        <v>0</v>
      </c>
    </row>
    <row r="1993" spans="1:13" ht="12.75" customHeight="1" x14ac:dyDescent="0.25">
      <c r="A1993" s="17"/>
      <c r="B1993" s="17"/>
      <c r="C1993" s="17"/>
      <c r="D1993" s="17"/>
      <c r="E1993" s="17"/>
      <c r="F1993" s="17"/>
      <c r="G1993" s="53"/>
      <c r="H1993" s="54"/>
      <c r="I1993" s="47"/>
      <c r="J1993" s="17"/>
      <c r="K1993" s="17"/>
      <c r="M1993" s="52">
        <f>IF(H1993&gt;0,IF(COUNTIF($A$2:A1993,A1993)&gt;1,0,1),0)</f>
        <v>0</v>
      </c>
    </row>
    <row r="1994" spans="1:13" ht="12.75" customHeight="1" x14ac:dyDescent="0.25">
      <c r="A1994" s="17"/>
      <c r="B1994" s="17"/>
      <c r="C1994" s="17"/>
      <c r="D1994" s="17"/>
      <c r="E1994" s="17"/>
      <c r="F1994" s="17"/>
      <c r="G1994" s="53"/>
      <c r="H1994" s="54"/>
      <c r="I1994" s="47"/>
      <c r="J1994" s="17"/>
      <c r="K1994" s="17"/>
      <c r="M1994" s="52">
        <f>IF(H1994&gt;0,IF(COUNTIF($A$2:A1994,A1994)&gt;1,0,1),0)</f>
        <v>0</v>
      </c>
    </row>
    <row r="1995" spans="1:13" ht="12.75" customHeight="1" x14ac:dyDescent="0.25">
      <c r="A1995" s="17"/>
      <c r="B1995" s="17"/>
      <c r="C1995" s="17"/>
      <c r="D1995" s="17"/>
      <c r="E1995" s="17"/>
      <c r="F1995" s="17"/>
      <c r="G1995" s="53"/>
      <c r="H1995" s="54"/>
      <c r="I1995" s="47"/>
      <c r="J1995" s="17"/>
      <c r="K1995" s="17"/>
      <c r="M1995" s="52">
        <f>IF(H1995&gt;0,IF(COUNTIF($A$2:A1995,A1995)&gt;1,0,1),0)</f>
        <v>0</v>
      </c>
    </row>
    <row r="1996" spans="1:13" ht="12.75" customHeight="1" x14ac:dyDescent="0.25">
      <c r="A1996" s="17"/>
      <c r="B1996" s="17"/>
      <c r="C1996" s="17"/>
      <c r="D1996" s="17"/>
      <c r="E1996" s="17"/>
      <c r="F1996" s="17"/>
      <c r="G1996" s="53"/>
      <c r="H1996" s="54"/>
      <c r="I1996" s="47"/>
      <c r="J1996" s="17"/>
      <c r="K1996" s="17"/>
      <c r="M1996" s="52">
        <f>IF(H1996&gt;0,IF(COUNTIF($A$2:A1996,A1996)&gt;1,0,1),0)</f>
        <v>0</v>
      </c>
    </row>
    <row r="1997" spans="1:13" ht="12.75" customHeight="1" x14ac:dyDescent="0.25">
      <c r="A1997" s="17"/>
      <c r="B1997" s="17"/>
      <c r="C1997" s="17"/>
      <c r="D1997" s="17"/>
      <c r="E1997" s="17"/>
      <c r="F1997" s="17"/>
      <c r="G1997" s="53"/>
      <c r="H1997" s="54"/>
      <c r="I1997" s="47"/>
      <c r="J1997" s="17"/>
      <c r="K1997" s="17"/>
      <c r="M1997" s="52">
        <f>IF(H1997&gt;0,IF(COUNTIF($A$2:A1997,A1997)&gt;1,0,1),0)</f>
        <v>0</v>
      </c>
    </row>
    <row r="1998" spans="1:13" ht="12.75" customHeight="1" x14ac:dyDescent="0.25">
      <c r="A1998" s="17"/>
      <c r="B1998" s="17"/>
      <c r="C1998" s="17"/>
      <c r="D1998" s="17"/>
      <c r="E1998" s="17"/>
      <c r="F1998" s="17"/>
      <c r="G1998" s="53"/>
      <c r="H1998" s="54"/>
      <c r="I1998" s="47"/>
      <c r="J1998" s="17"/>
      <c r="K1998" s="17"/>
      <c r="M1998" s="52">
        <f>IF(H1998&gt;0,IF(COUNTIF($A$2:A1998,A1998)&gt;1,0,1),0)</f>
        <v>0</v>
      </c>
    </row>
    <row r="1999" spans="1:13" ht="12.75" customHeight="1" x14ac:dyDescent="0.25">
      <c r="A1999" s="17"/>
      <c r="B1999" s="17"/>
      <c r="C1999" s="17"/>
      <c r="D1999" s="17"/>
      <c r="E1999" s="17"/>
      <c r="F1999" s="17"/>
      <c r="G1999" s="53"/>
      <c r="H1999" s="54"/>
      <c r="I1999" s="47"/>
      <c r="J1999" s="17"/>
      <c r="K1999" s="17"/>
      <c r="M1999" s="52">
        <f>IF(H1999&gt;0,IF(COUNTIF($A$2:A1999,A1999)&gt;1,0,1),0)</f>
        <v>0</v>
      </c>
    </row>
    <row r="2000" spans="1:13" ht="12.75" customHeight="1" x14ac:dyDescent="0.25">
      <c r="A2000" s="17"/>
      <c r="B2000" s="17"/>
      <c r="C2000" s="17"/>
      <c r="D2000" s="17"/>
      <c r="E2000" s="17"/>
      <c r="F2000" s="17"/>
      <c r="G2000" s="53"/>
      <c r="H2000" s="54"/>
      <c r="I2000" s="47"/>
      <c r="J2000" s="17"/>
      <c r="K2000" s="17"/>
      <c r="M2000" s="52">
        <f>IF(H2000&gt;0,IF(COUNTIF($A$2:A2000,A2000)&gt;1,0,1),0)</f>
        <v>0</v>
      </c>
    </row>
    <row r="2001" spans="1:13" ht="12.75" customHeight="1" x14ac:dyDescent="0.25">
      <c r="A2001" s="17"/>
      <c r="B2001" s="17"/>
      <c r="C2001" s="17"/>
      <c r="D2001" s="17"/>
      <c r="E2001" s="17"/>
      <c r="F2001" s="17"/>
      <c r="G2001" s="53"/>
      <c r="H2001" s="54"/>
      <c r="I2001" s="47"/>
      <c r="J2001" s="17"/>
      <c r="K2001" s="17"/>
      <c r="M2001" s="52">
        <f>IF(H2001&gt;0,IF(COUNTIF($A$2:A2001,A2001)&gt;1,0,1),0)</f>
        <v>0</v>
      </c>
    </row>
    <row r="2002" spans="1:13" ht="12.75" customHeight="1" x14ac:dyDescent="0.25">
      <c r="A2002" s="17"/>
      <c r="B2002" s="17"/>
      <c r="C2002" s="17"/>
      <c r="D2002" s="17"/>
      <c r="E2002" s="17"/>
      <c r="F2002" s="17"/>
      <c r="G2002" s="53"/>
      <c r="H2002" s="54"/>
      <c r="I2002" s="47"/>
      <c r="J2002" s="17"/>
      <c r="K2002" s="17"/>
      <c r="M2002" s="52">
        <f>IF(H2002&gt;0,IF(COUNTIF($A$2:A2002,A2002)&gt;1,0,1),0)</f>
        <v>0</v>
      </c>
    </row>
    <row r="2003" spans="1:13" ht="12.75" customHeight="1" x14ac:dyDescent="0.25">
      <c r="A2003" s="17"/>
      <c r="B2003" s="17"/>
      <c r="C2003" s="17"/>
      <c r="D2003" s="17"/>
      <c r="E2003" s="17"/>
      <c r="F2003" s="17"/>
      <c r="G2003" s="53"/>
      <c r="H2003" s="54"/>
      <c r="I2003" s="47"/>
      <c r="J2003" s="17"/>
      <c r="K2003" s="17"/>
      <c r="M2003" s="52">
        <f>IF(H2003&gt;0,IF(COUNTIF($A$2:A2003,A2003)&gt;1,0,1),0)</f>
        <v>0</v>
      </c>
    </row>
    <row r="2004" spans="1:13" ht="12.75" customHeight="1" x14ac:dyDescent="0.25">
      <c r="A2004" s="17"/>
      <c r="B2004" s="17"/>
      <c r="C2004" s="17"/>
      <c r="D2004" s="17"/>
      <c r="E2004" s="17"/>
      <c r="F2004" s="17"/>
      <c r="G2004" s="53"/>
      <c r="H2004" s="54"/>
      <c r="I2004" s="47"/>
      <c r="J2004" s="17"/>
      <c r="K2004" s="17"/>
      <c r="M2004" s="52">
        <f>IF(H2004&gt;0,IF(COUNTIF($A$2:A2004,A2004)&gt;1,0,1),0)</f>
        <v>0</v>
      </c>
    </row>
    <row r="2005" spans="1:13" ht="12.75" customHeight="1" x14ac:dyDescent="0.25">
      <c r="A2005" s="17"/>
      <c r="B2005" s="17"/>
      <c r="C2005" s="17"/>
      <c r="D2005" s="17"/>
      <c r="E2005" s="17"/>
      <c r="F2005" s="17"/>
      <c r="G2005" s="53"/>
      <c r="H2005" s="54"/>
      <c r="I2005" s="47"/>
      <c r="J2005" s="17"/>
      <c r="K2005" s="17"/>
      <c r="M2005" s="52">
        <f>IF(H2005&gt;0,IF(COUNTIF($A$2:A2005,A2005)&gt;1,0,1),0)</f>
        <v>0</v>
      </c>
    </row>
    <row r="2006" spans="1:13" ht="12.75" customHeight="1" x14ac:dyDescent="0.25">
      <c r="A2006" s="17"/>
      <c r="B2006" s="17"/>
      <c r="C2006" s="17"/>
      <c r="D2006" s="17"/>
      <c r="E2006" s="17"/>
      <c r="F2006" s="17"/>
      <c r="G2006" s="53"/>
      <c r="H2006" s="54"/>
      <c r="I2006" s="47"/>
      <c r="J2006" s="17"/>
      <c r="K2006" s="17"/>
      <c r="M2006" s="52">
        <f>IF(H2006&gt;0,IF(COUNTIF($A$2:A2006,A2006)&gt;1,0,1),0)</f>
        <v>0</v>
      </c>
    </row>
    <row r="2007" spans="1:13" ht="12.75" customHeight="1" x14ac:dyDescent="0.25">
      <c r="A2007" s="17"/>
      <c r="B2007" s="17"/>
      <c r="C2007" s="17"/>
      <c r="D2007" s="17"/>
      <c r="E2007" s="17"/>
      <c r="F2007" s="17"/>
      <c r="G2007" s="53"/>
      <c r="H2007" s="54"/>
      <c r="I2007" s="47"/>
      <c r="J2007" s="17"/>
      <c r="K2007" s="17"/>
      <c r="M2007" s="52">
        <f>IF(H2007&gt;0,IF(COUNTIF($A$2:A2007,A2007)&gt;1,0,1),0)</f>
        <v>0</v>
      </c>
    </row>
    <row r="2008" spans="1:13" ht="12.75" customHeight="1" x14ac:dyDescent="0.25">
      <c r="A2008" s="17"/>
      <c r="B2008" s="17"/>
      <c r="C2008" s="17"/>
      <c r="D2008" s="17"/>
      <c r="E2008" s="17"/>
      <c r="F2008" s="17"/>
      <c r="G2008" s="53"/>
      <c r="H2008" s="54"/>
      <c r="I2008" s="47"/>
      <c r="J2008" s="17"/>
      <c r="K2008" s="17"/>
      <c r="M2008" s="52">
        <f>IF(H2008&gt;0,IF(COUNTIF($A$2:A2008,A2008)&gt;1,0,1),0)</f>
        <v>0</v>
      </c>
    </row>
    <row r="2009" spans="1:13" ht="12.75" customHeight="1" x14ac:dyDescent="0.25">
      <c r="A2009" s="17"/>
      <c r="B2009" s="17"/>
      <c r="C2009" s="17"/>
      <c r="D2009" s="17"/>
      <c r="E2009" s="17"/>
      <c r="F2009" s="17"/>
      <c r="G2009" s="53"/>
      <c r="H2009" s="54"/>
      <c r="I2009" s="47"/>
      <c r="J2009" s="17"/>
      <c r="K2009" s="17"/>
      <c r="M2009" s="52">
        <f>IF(H2009&gt;0,IF(COUNTIF($A$2:A2009,A2009)&gt;1,0,1),0)</f>
        <v>0</v>
      </c>
    </row>
    <row r="2010" spans="1:13" ht="12.75" customHeight="1" x14ac:dyDescent="0.25">
      <c r="A2010" s="17"/>
      <c r="B2010" s="17"/>
      <c r="C2010" s="17"/>
      <c r="D2010" s="17"/>
      <c r="E2010" s="17"/>
      <c r="F2010" s="17"/>
      <c r="G2010" s="53"/>
      <c r="H2010" s="54"/>
      <c r="I2010" s="47"/>
      <c r="J2010" s="17"/>
      <c r="K2010" s="17"/>
      <c r="M2010" s="52">
        <f>IF(H2010&gt;0,IF(COUNTIF($A$2:A2010,A2010)&gt;1,0,1),0)</f>
        <v>0</v>
      </c>
    </row>
    <row r="2011" spans="1:13" ht="12.75" customHeight="1" x14ac:dyDescent="0.25">
      <c r="A2011" s="17"/>
      <c r="B2011" s="17"/>
      <c r="C2011" s="17"/>
      <c r="D2011" s="17"/>
      <c r="E2011" s="17"/>
      <c r="F2011" s="17"/>
      <c r="G2011" s="53"/>
      <c r="H2011" s="54"/>
      <c r="I2011" s="47"/>
      <c r="J2011" s="17"/>
      <c r="K2011" s="17"/>
      <c r="M2011" s="52">
        <f>IF(H2011&gt;0,IF(COUNTIF($A$2:A2011,A2011)&gt;1,0,1),0)</f>
        <v>0</v>
      </c>
    </row>
    <row r="2012" spans="1:13" ht="12.75" customHeight="1" x14ac:dyDescent="0.25">
      <c r="A2012" s="17"/>
      <c r="B2012" s="17"/>
      <c r="C2012" s="17"/>
      <c r="D2012" s="17"/>
      <c r="E2012" s="17"/>
      <c r="F2012" s="17"/>
      <c r="G2012" s="53"/>
      <c r="H2012" s="54"/>
      <c r="I2012" s="47"/>
      <c r="J2012" s="17"/>
      <c r="K2012" s="17"/>
      <c r="M2012" s="52">
        <f>IF(H2012&gt;0,IF(COUNTIF($A$2:A2012,A2012)&gt;1,0,1),0)</f>
        <v>0</v>
      </c>
    </row>
    <row r="2013" spans="1:13" ht="12.75" customHeight="1" x14ac:dyDescent="0.25">
      <c r="A2013" s="17"/>
      <c r="B2013" s="17"/>
      <c r="C2013" s="17"/>
      <c r="D2013" s="17"/>
      <c r="E2013" s="17"/>
      <c r="F2013" s="17"/>
      <c r="G2013" s="53"/>
      <c r="H2013" s="54"/>
      <c r="I2013" s="47"/>
      <c r="J2013" s="17"/>
      <c r="K2013" s="17"/>
      <c r="M2013" s="52">
        <f>IF(H2013&gt;0,IF(COUNTIF($A$2:A2013,A2013)&gt;1,0,1),0)</f>
        <v>0</v>
      </c>
    </row>
    <row r="2014" spans="1:13" ht="12.75" customHeight="1" x14ac:dyDescent="0.25">
      <c r="A2014" s="17"/>
      <c r="B2014" s="17"/>
      <c r="C2014" s="17"/>
      <c r="D2014" s="17"/>
      <c r="E2014" s="17"/>
      <c r="F2014" s="17"/>
      <c r="G2014" s="53"/>
      <c r="H2014" s="54"/>
      <c r="I2014" s="47"/>
      <c r="J2014" s="17"/>
      <c r="K2014" s="17"/>
      <c r="M2014" s="52">
        <f>IF(H2014&gt;0,IF(COUNTIF($A$2:A2014,A2014)&gt;1,0,1),0)</f>
        <v>0</v>
      </c>
    </row>
    <row r="2015" spans="1:13" ht="12.75" customHeight="1" x14ac:dyDescent="0.25">
      <c r="A2015" s="17"/>
      <c r="B2015" s="17"/>
      <c r="C2015" s="17"/>
      <c r="D2015" s="17"/>
      <c r="E2015" s="17"/>
      <c r="F2015" s="17"/>
      <c r="G2015" s="53"/>
      <c r="H2015" s="54"/>
      <c r="I2015" s="47"/>
      <c r="J2015" s="17"/>
      <c r="K2015" s="17"/>
      <c r="M2015" s="52">
        <f>IF(H2015&gt;0,IF(COUNTIF($A$2:A2015,A2015)&gt;1,0,1),0)</f>
        <v>0</v>
      </c>
    </row>
    <row r="2016" spans="1:13" ht="12.75" customHeight="1" x14ac:dyDescent="0.25">
      <c r="A2016" s="17"/>
      <c r="B2016" s="17"/>
      <c r="C2016" s="17"/>
      <c r="D2016" s="17"/>
      <c r="E2016" s="17"/>
      <c r="F2016" s="17"/>
      <c r="G2016" s="53"/>
      <c r="H2016" s="54"/>
      <c r="I2016" s="47"/>
      <c r="J2016" s="17"/>
      <c r="K2016" s="17"/>
      <c r="M2016" s="52">
        <f>IF(H2016&gt;0,IF(COUNTIF($A$2:A2016,A2016)&gt;1,0,1),0)</f>
        <v>0</v>
      </c>
    </row>
    <row r="2017" spans="1:13" ht="12.75" customHeight="1" x14ac:dyDescent="0.25">
      <c r="A2017" s="17"/>
      <c r="B2017" s="17"/>
      <c r="C2017" s="17"/>
      <c r="D2017" s="17"/>
      <c r="E2017" s="17"/>
      <c r="F2017" s="17"/>
      <c r="G2017" s="53"/>
      <c r="H2017" s="54"/>
      <c r="I2017" s="47"/>
      <c r="J2017" s="17"/>
      <c r="K2017" s="17"/>
      <c r="M2017" s="52">
        <f>IF(H2017&gt;0,IF(COUNTIF($A$2:A2017,A2017)&gt;1,0,1),0)</f>
        <v>0</v>
      </c>
    </row>
    <row r="2018" spans="1:13" ht="12.75" customHeight="1" x14ac:dyDescent="0.25">
      <c r="A2018" s="17"/>
      <c r="B2018" s="17"/>
      <c r="C2018" s="17"/>
      <c r="D2018" s="17"/>
      <c r="E2018" s="17"/>
      <c r="F2018" s="17"/>
      <c r="G2018" s="53"/>
      <c r="H2018" s="54"/>
      <c r="I2018" s="47"/>
      <c r="J2018" s="17"/>
      <c r="K2018" s="17"/>
      <c r="M2018" s="52">
        <f>IF(H2018&gt;0,IF(COUNTIF($A$2:A2018,A2018)&gt;1,0,1),0)</f>
        <v>0</v>
      </c>
    </row>
    <row r="2019" spans="1:13" ht="12.75" customHeight="1" x14ac:dyDescent="0.25">
      <c r="A2019" s="17"/>
      <c r="B2019" s="17"/>
      <c r="C2019" s="17"/>
      <c r="D2019" s="17"/>
      <c r="E2019" s="17"/>
      <c r="F2019" s="17"/>
      <c r="G2019" s="53"/>
      <c r="H2019" s="54"/>
      <c r="I2019" s="47"/>
      <c r="J2019" s="17"/>
      <c r="K2019" s="17"/>
      <c r="M2019" s="52">
        <f>IF(H2019&gt;0,IF(COUNTIF($A$2:A2019,A2019)&gt;1,0,1),0)</f>
        <v>0</v>
      </c>
    </row>
    <row r="2020" spans="1:13" ht="12.75" customHeight="1" x14ac:dyDescent="0.25">
      <c r="A2020" s="17"/>
      <c r="B2020" s="17"/>
      <c r="C2020" s="17"/>
      <c r="D2020" s="17"/>
      <c r="E2020" s="17"/>
      <c r="F2020" s="17"/>
      <c r="G2020" s="53"/>
      <c r="H2020" s="54"/>
      <c r="I2020" s="47"/>
      <c r="J2020" s="17"/>
      <c r="K2020" s="17"/>
      <c r="M2020" s="52">
        <f>IF(H2020&gt;0,IF(COUNTIF($A$2:A2020,A2020)&gt;1,0,1),0)</f>
        <v>0</v>
      </c>
    </row>
    <row r="2021" spans="1:13" ht="12.75" customHeight="1" x14ac:dyDescent="0.25">
      <c r="A2021" s="17"/>
      <c r="B2021" s="17"/>
      <c r="C2021" s="17"/>
      <c r="D2021" s="17"/>
      <c r="E2021" s="17"/>
      <c r="F2021" s="17"/>
      <c r="G2021" s="53"/>
      <c r="H2021" s="54"/>
      <c r="I2021" s="47"/>
      <c r="J2021" s="17"/>
      <c r="K2021" s="17"/>
      <c r="M2021" s="52">
        <f>IF(H2021&gt;0,IF(COUNTIF($A$2:A2021,A2021)&gt;1,0,1),0)</f>
        <v>0</v>
      </c>
    </row>
    <row r="2022" spans="1:13" ht="12.75" customHeight="1" x14ac:dyDescent="0.25">
      <c r="A2022" s="17"/>
      <c r="B2022" s="17"/>
      <c r="C2022" s="17"/>
      <c r="D2022" s="17"/>
      <c r="E2022" s="17"/>
      <c r="F2022" s="17"/>
      <c r="G2022" s="53"/>
      <c r="H2022" s="54"/>
      <c r="I2022" s="47"/>
      <c r="J2022" s="17"/>
      <c r="K2022" s="17"/>
      <c r="M2022" s="52">
        <f>IF(H2022&gt;0,IF(COUNTIF($A$2:A2022,A2022)&gt;1,0,1),0)</f>
        <v>0</v>
      </c>
    </row>
    <row r="2023" spans="1:13" ht="12.75" customHeight="1" x14ac:dyDescent="0.25">
      <c r="A2023" s="17"/>
      <c r="B2023" s="17"/>
      <c r="C2023" s="17"/>
      <c r="D2023" s="17"/>
      <c r="E2023" s="17"/>
      <c r="F2023" s="17"/>
      <c r="G2023" s="53"/>
      <c r="H2023" s="54"/>
      <c r="I2023" s="47"/>
      <c r="J2023" s="17"/>
      <c r="K2023" s="17"/>
      <c r="M2023" s="52">
        <f>IF(H2023&gt;0,IF(COUNTIF($A$2:A2023,A2023)&gt;1,0,1),0)</f>
        <v>0</v>
      </c>
    </row>
    <row r="2024" spans="1:13" ht="12.75" customHeight="1" x14ac:dyDescent="0.25">
      <c r="A2024" s="17"/>
      <c r="B2024" s="17"/>
      <c r="C2024" s="17"/>
      <c r="D2024" s="17"/>
      <c r="E2024" s="17"/>
      <c r="F2024" s="17"/>
      <c r="G2024" s="53"/>
      <c r="H2024" s="54"/>
      <c r="I2024" s="47"/>
      <c r="J2024" s="17"/>
      <c r="K2024" s="17"/>
      <c r="M2024" s="52">
        <f>IF(H2024&gt;0,IF(COUNTIF($A$2:A2024,A2024)&gt;1,0,1),0)</f>
        <v>0</v>
      </c>
    </row>
    <row r="2025" spans="1:13" ht="12.75" customHeight="1" x14ac:dyDescent="0.25">
      <c r="A2025" s="17"/>
      <c r="B2025" s="17"/>
      <c r="C2025" s="17"/>
      <c r="D2025" s="17"/>
      <c r="E2025" s="17"/>
      <c r="F2025" s="17"/>
      <c r="G2025" s="53"/>
      <c r="H2025" s="54"/>
      <c r="I2025" s="47"/>
      <c r="J2025" s="17"/>
      <c r="K2025" s="17"/>
      <c r="M2025" s="52">
        <f>IF(H2025&gt;0,IF(COUNTIF($A$2:A2025,A2025)&gt;1,0,1),0)</f>
        <v>0</v>
      </c>
    </row>
    <row r="2026" spans="1:13" ht="12.75" customHeight="1" x14ac:dyDescent="0.25">
      <c r="A2026" s="17"/>
      <c r="B2026" s="17"/>
      <c r="C2026" s="17"/>
      <c r="D2026" s="17"/>
      <c r="E2026" s="17"/>
      <c r="F2026" s="17"/>
      <c r="G2026" s="53"/>
      <c r="H2026" s="54"/>
      <c r="I2026" s="47"/>
      <c r="J2026" s="17"/>
      <c r="K2026" s="17"/>
      <c r="M2026" s="52">
        <f>IF(H2026&gt;0,IF(COUNTIF($A$2:A2026,A2026)&gt;1,0,1),0)</f>
        <v>0</v>
      </c>
    </row>
    <row r="2027" spans="1:13" ht="12.75" customHeight="1" x14ac:dyDescent="0.25">
      <c r="A2027" s="17"/>
      <c r="B2027" s="17"/>
      <c r="C2027" s="17"/>
      <c r="D2027" s="17"/>
      <c r="E2027" s="17"/>
      <c r="F2027" s="17"/>
      <c r="G2027" s="53"/>
      <c r="H2027" s="54"/>
      <c r="I2027" s="47"/>
      <c r="J2027" s="17"/>
      <c r="K2027" s="17"/>
      <c r="M2027" s="52">
        <f>IF(H2027&gt;0,IF(COUNTIF($A$2:A2027,A2027)&gt;1,0,1),0)</f>
        <v>0</v>
      </c>
    </row>
    <row r="2028" spans="1:13" ht="12.75" customHeight="1" x14ac:dyDescent="0.25">
      <c r="A2028" s="17"/>
      <c r="B2028" s="17"/>
      <c r="C2028" s="17"/>
      <c r="D2028" s="17"/>
      <c r="E2028" s="17"/>
      <c r="F2028" s="17"/>
      <c r="G2028" s="53"/>
      <c r="H2028" s="54"/>
      <c r="I2028" s="47"/>
      <c r="J2028" s="17"/>
      <c r="K2028" s="17"/>
      <c r="M2028" s="52">
        <f>IF(H2028&gt;0,IF(COUNTIF($A$2:A2028,A2028)&gt;1,0,1),0)</f>
        <v>0</v>
      </c>
    </row>
    <row r="2029" spans="1:13" ht="12.75" customHeight="1" x14ac:dyDescent="0.25">
      <c r="A2029" s="17"/>
      <c r="B2029" s="17"/>
      <c r="C2029" s="17"/>
      <c r="D2029" s="17"/>
      <c r="E2029" s="17"/>
      <c r="F2029" s="17"/>
      <c r="G2029" s="53"/>
      <c r="H2029" s="54"/>
      <c r="I2029" s="47"/>
      <c r="J2029" s="17"/>
      <c r="K2029" s="17"/>
      <c r="M2029" s="52">
        <f>IF(H2029&gt;0,IF(COUNTIF($A$2:A2029,A2029)&gt;1,0,1),0)</f>
        <v>0</v>
      </c>
    </row>
    <row r="2030" spans="1:13" ht="12.75" customHeight="1" x14ac:dyDescent="0.25">
      <c r="A2030" s="17"/>
      <c r="B2030" s="17"/>
      <c r="C2030" s="17"/>
      <c r="D2030" s="17"/>
      <c r="E2030" s="17"/>
      <c r="F2030" s="17"/>
      <c r="G2030" s="53"/>
      <c r="H2030" s="54"/>
      <c r="I2030" s="47"/>
      <c r="J2030" s="17"/>
      <c r="K2030" s="17"/>
      <c r="M2030" s="52">
        <f>IF(H2030&gt;0,IF(COUNTIF($A$2:A2030,A2030)&gt;1,0,1),0)</f>
        <v>0</v>
      </c>
    </row>
    <row r="2031" spans="1:13" ht="12.75" customHeight="1" x14ac:dyDescent="0.25">
      <c r="A2031" s="17"/>
      <c r="B2031" s="17"/>
      <c r="C2031" s="17"/>
      <c r="D2031" s="17"/>
      <c r="E2031" s="17"/>
      <c r="F2031" s="17"/>
      <c r="G2031" s="53"/>
      <c r="H2031" s="54"/>
      <c r="I2031" s="47"/>
      <c r="J2031" s="17"/>
      <c r="K2031" s="17"/>
      <c r="M2031" s="52">
        <f>IF(H2031&gt;0,IF(COUNTIF($A$2:A2031,A2031)&gt;1,0,1),0)</f>
        <v>0</v>
      </c>
    </row>
    <row r="2032" spans="1:13" ht="12.75" customHeight="1" x14ac:dyDescent="0.25">
      <c r="A2032" s="17"/>
      <c r="B2032" s="17"/>
      <c r="C2032" s="17"/>
      <c r="D2032" s="17"/>
      <c r="E2032" s="17"/>
      <c r="F2032" s="17"/>
      <c r="G2032" s="53"/>
      <c r="H2032" s="54"/>
      <c r="I2032" s="47"/>
      <c r="J2032" s="17"/>
      <c r="K2032" s="17"/>
      <c r="M2032" s="52">
        <f>IF(H2032&gt;0,IF(COUNTIF($A$2:A2032,A2032)&gt;1,0,1),0)</f>
        <v>0</v>
      </c>
    </row>
    <row r="2033" spans="1:13" ht="12.75" customHeight="1" x14ac:dyDescent="0.25">
      <c r="A2033" s="17"/>
      <c r="B2033" s="17"/>
      <c r="C2033" s="17"/>
      <c r="D2033" s="17"/>
      <c r="E2033" s="17"/>
      <c r="F2033" s="17"/>
      <c r="G2033" s="53"/>
      <c r="H2033" s="54"/>
      <c r="I2033" s="47"/>
      <c r="J2033" s="17"/>
      <c r="K2033" s="17"/>
      <c r="M2033" s="52">
        <f>IF(H2033&gt;0,IF(COUNTIF($A$2:A2033,A2033)&gt;1,0,1),0)</f>
        <v>0</v>
      </c>
    </row>
    <row r="2034" spans="1:13" ht="12.75" customHeight="1" x14ac:dyDescent="0.25">
      <c r="A2034" s="17"/>
      <c r="B2034" s="17"/>
      <c r="C2034" s="17"/>
      <c r="D2034" s="17"/>
      <c r="E2034" s="17"/>
      <c r="F2034" s="17"/>
      <c r="G2034" s="53"/>
      <c r="H2034" s="54"/>
      <c r="I2034" s="47"/>
      <c r="J2034" s="17"/>
      <c r="K2034" s="17"/>
      <c r="M2034" s="52">
        <f>IF(H2034&gt;0,IF(COUNTIF($A$2:A2034,A2034)&gt;1,0,1),0)</f>
        <v>0</v>
      </c>
    </row>
    <row r="2035" spans="1:13" ht="12.75" customHeight="1" x14ac:dyDescent="0.25">
      <c r="A2035" s="17"/>
      <c r="B2035" s="17"/>
      <c r="C2035" s="17"/>
      <c r="D2035" s="17"/>
      <c r="E2035" s="17"/>
      <c r="F2035" s="17"/>
      <c r="G2035" s="53"/>
      <c r="H2035" s="54"/>
      <c r="I2035" s="47"/>
      <c r="J2035" s="17"/>
      <c r="K2035" s="17"/>
      <c r="M2035" s="52">
        <f>IF(H2035&gt;0,IF(COUNTIF($A$2:A2035,A2035)&gt;1,0,1),0)</f>
        <v>0</v>
      </c>
    </row>
    <row r="2036" spans="1:13" ht="12.75" customHeight="1" x14ac:dyDescent="0.25">
      <c r="A2036" s="17"/>
      <c r="B2036" s="17"/>
      <c r="C2036" s="17"/>
      <c r="D2036" s="17"/>
      <c r="E2036" s="17"/>
      <c r="F2036" s="17"/>
      <c r="G2036" s="53"/>
      <c r="H2036" s="54"/>
      <c r="I2036" s="47"/>
      <c r="J2036" s="17"/>
      <c r="K2036" s="17"/>
      <c r="M2036" s="52">
        <f>IF(H2036&gt;0,IF(COUNTIF($A$2:A2036,A2036)&gt;1,0,1),0)</f>
        <v>0</v>
      </c>
    </row>
    <row r="2037" spans="1:13" ht="12.75" customHeight="1" x14ac:dyDescent="0.25">
      <c r="A2037" s="17"/>
      <c r="B2037" s="17"/>
      <c r="C2037" s="17"/>
      <c r="D2037" s="17"/>
      <c r="E2037" s="17"/>
      <c r="F2037" s="17"/>
      <c r="G2037" s="53"/>
      <c r="H2037" s="54"/>
      <c r="I2037" s="47"/>
      <c r="J2037" s="17"/>
      <c r="K2037" s="17"/>
      <c r="M2037" s="52">
        <f>IF(H2037&gt;0,IF(COUNTIF($A$2:A2037,A2037)&gt;1,0,1),0)</f>
        <v>0</v>
      </c>
    </row>
    <row r="2038" spans="1:13" ht="12.75" customHeight="1" x14ac:dyDescent="0.25">
      <c r="A2038" s="17"/>
      <c r="B2038" s="17"/>
      <c r="C2038" s="17"/>
      <c r="D2038" s="17"/>
      <c r="E2038" s="17"/>
      <c r="F2038" s="17"/>
      <c r="G2038" s="53"/>
      <c r="H2038" s="54"/>
      <c r="I2038" s="47"/>
      <c r="J2038" s="17"/>
      <c r="K2038" s="17"/>
      <c r="M2038" s="52">
        <f>IF(H2038&gt;0,IF(COUNTIF($A$2:A2038,A2038)&gt;1,0,1),0)</f>
        <v>0</v>
      </c>
    </row>
    <row r="2039" spans="1:13" ht="12.75" customHeight="1" x14ac:dyDescent="0.25">
      <c r="A2039" s="17"/>
      <c r="B2039" s="17"/>
      <c r="C2039" s="17"/>
      <c r="D2039" s="17"/>
      <c r="E2039" s="17"/>
      <c r="F2039" s="17"/>
      <c r="G2039" s="53"/>
      <c r="H2039" s="54"/>
      <c r="I2039" s="47"/>
      <c r="J2039" s="17"/>
      <c r="K2039" s="17"/>
      <c r="M2039" s="52">
        <f>IF(H2039&gt;0,IF(COUNTIF($A$2:A2039,A2039)&gt;1,0,1),0)</f>
        <v>0</v>
      </c>
    </row>
    <row r="2040" spans="1:13" ht="12.75" customHeight="1" x14ac:dyDescent="0.25">
      <c r="A2040" s="17"/>
      <c r="B2040" s="17"/>
      <c r="C2040" s="17"/>
      <c r="D2040" s="17"/>
      <c r="E2040" s="17"/>
      <c r="F2040" s="17"/>
      <c r="G2040" s="53"/>
      <c r="H2040" s="54"/>
      <c r="I2040" s="47"/>
      <c r="J2040" s="17"/>
      <c r="K2040" s="17"/>
      <c r="M2040" s="52">
        <f>IF(H2040&gt;0,IF(COUNTIF($A$2:A2040,A2040)&gt;1,0,1),0)</f>
        <v>0</v>
      </c>
    </row>
    <row r="2041" spans="1:13" ht="12.75" customHeight="1" x14ac:dyDescent="0.25">
      <c r="A2041" s="17"/>
      <c r="B2041" s="17"/>
      <c r="C2041" s="17"/>
      <c r="D2041" s="17"/>
      <c r="E2041" s="17"/>
      <c r="F2041" s="17"/>
      <c r="G2041" s="53"/>
      <c r="H2041" s="54"/>
      <c r="I2041" s="47"/>
      <c r="J2041" s="17"/>
      <c r="K2041" s="17"/>
      <c r="M2041" s="52">
        <f>IF(H2041&gt;0,IF(COUNTIF($A$2:A2041,A2041)&gt;1,0,1),0)</f>
        <v>0</v>
      </c>
    </row>
    <row r="2042" spans="1:13" ht="12.75" customHeight="1" x14ac:dyDescent="0.25">
      <c r="A2042" s="17"/>
      <c r="B2042" s="17"/>
      <c r="C2042" s="17"/>
      <c r="D2042" s="17"/>
      <c r="E2042" s="17"/>
      <c r="F2042" s="17"/>
      <c r="G2042" s="53"/>
      <c r="H2042" s="54"/>
      <c r="I2042" s="47"/>
      <c r="J2042" s="17"/>
      <c r="K2042" s="17"/>
      <c r="M2042" s="52">
        <f>IF(H2042&gt;0,IF(COUNTIF($A$2:A2042,A2042)&gt;1,0,1),0)</f>
        <v>0</v>
      </c>
    </row>
    <row r="2043" spans="1:13" ht="12.75" customHeight="1" x14ac:dyDescent="0.25">
      <c r="A2043" s="17"/>
      <c r="B2043" s="17"/>
      <c r="C2043" s="17"/>
      <c r="D2043" s="17"/>
      <c r="E2043" s="17"/>
      <c r="F2043" s="17"/>
      <c r="G2043" s="53"/>
      <c r="H2043" s="54"/>
      <c r="I2043" s="47"/>
      <c r="J2043" s="17"/>
      <c r="K2043" s="17"/>
      <c r="M2043" s="52">
        <f>IF(H2043&gt;0,IF(COUNTIF($A$2:A2043,A2043)&gt;1,0,1),0)</f>
        <v>0</v>
      </c>
    </row>
    <row r="2044" spans="1:13" ht="12.75" customHeight="1" x14ac:dyDescent="0.25">
      <c r="A2044" s="17"/>
      <c r="B2044" s="17"/>
      <c r="C2044" s="17"/>
      <c r="D2044" s="17"/>
      <c r="E2044" s="17"/>
      <c r="F2044" s="17"/>
      <c r="G2044" s="53"/>
      <c r="H2044" s="54"/>
      <c r="I2044" s="47"/>
      <c r="J2044" s="17"/>
      <c r="K2044" s="17"/>
      <c r="M2044" s="52">
        <f>IF(H2044&gt;0,IF(COUNTIF($A$2:A2044,A2044)&gt;1,0,1),0)</f>
        <v>0</v>
      </c>
    </row>
    <row r="2045" spans="1:13" ht="12.75" customHeight="1" x14ac:dyDescent="0.25">
      <c r="A2045" s="17"/>
      <c r="B2045" s="17"/>
      <c r="C2045" s="17"/>
      <c r="D2045" s="17"/>
      <c r="E2045" s="17"/>
      <c r="F2045" s="17"/>
      <c r="G2045" s="53"/>
      <c r="H2045" s="54"/>
      <c r="I2045" s="47"/>
      <c r="J2045" s="17"/>
      <c r="K2045" s="17"/>
      <c r="M2045" s="52">
        <f>IF(H2045&gt;0,IF(COUNTIF($A$2:A2045,A2045)&gt;1,0,1),0)</f>
        <v>0</v>
      </c>
    </row>
    <row r="2046" spans="1:13" ht="12.75" customHeight="1" x14ac:dyDescent="0.25">
      <c r="A2046" s="17"/>
      <c r="B2046" s="17"/>
      <c r="C2046" s="17"/>
      <c r="D2046" s="17"/>
      <c r="E2046" s="17"/>
      <c r="F2046" s="17"/>
      <c r="G2046" s="53"/>
      <c r="H2046" s="54"/>
      <c r="I2046" s="47"/>
      <c r="J2046" s="17"/>
      <c r="K2046" s="17"/>
      <c r="M2046" s="52">
        <f>IF(H2046&gt;0,IF(COUNTIF($A$2:A2046,A2046)&gt;1,0,1),0)</f>
        <v>0</v>
      </c>
    </row>
    <row r="2047" spans="1:13" ht="12.75" customHeight="1" x14ac:dyDescent="0.25">
      <c r="A2047" s="17"/>
      <c r="B2047" s="17"/>
      <c r="C2047" s="17"/>
      <c r="D2047" s="17"/>
      <c r="E2047" s="17"/>
      <c r="F2047" s="17"/>
      <c r="G2047" s="53"/>
      <c r="H2047" s="54"/>
      <c r="I2047" s="47"/>
      <c r="J2047" s="17"/>
      <c r="K2047" s="17"/>
      <c r="M2047" s="52">
        <f>IF(H2047&gt;0,IF(COUNTIF($A$2:A2047,A2047)&gt;1,0,1),0)</f>
        <v>0</v>
      </c>
    </row>
    <row r="2048" spans="1:13" ht="12.75" customHeight="1" x14ac:dyDescent="0.25">
      <c r="A2048" s="17"/>
      <c r="B2048" s="17"/>
      <c r="C2048" s="17"/>
      <c r="D2048" s="17"/>
      <c r="E2048" s="17"/>
      <c r="F2048" s="17"/>
      <c r="G2048" s="53"/>
      <c r="H2048" s="54"/>
      <c r="I2048" s="47"/>
      <c r="J2048" s="17"/>
      <c r="K2048" s="17"/>
      <c r="M2048" s="52">
        <f>IF(H2048&gt;0,IF(COUNTIF($A$2:A2048,A2048)&gt;1,0,1),0)</f>
        <v>0</v>
      </c>
    </row>
    <row r="2049" spans="1:13" ht="12.75" customHeight="1" x14ac:dyDescent="0.25">
      <c r="A2049" s="17"/>
      <c r="B2049" s="17"/>
      <c r="C2049" s="17"/>
      <c r="D2049" s="17"/>
      <c r="E2049" s="17"/>
      <c r="F2049" s="17"/>
      <c r="G2049" s="53"/>
      <c r="H2049" s="54"/>
      <c r="I2049" s="47"/>
      <c r="J2049" s="17"/>
      <c r="K2049" s="17"/>
      <c r="M2049" s="52">
        <f>IF(H2049&gt;0,IF(COUNTIF($A$2:A2049,A2049)&gt;1,0,1),0)</f>
        <v>0</v>
      </c>
    </row>
    <row r="2050" spans="1:13" ht="12.75" customHeight="1" x14ac:dyDescent="0.25">
      <c r="A2050" s="17"/>
      <c r="B2050" s="17"/>
      <c r="C2050" s="17"/>
      <c r="D2050" s="17"/>
      <c r="E2050" s="17"/>
      <c r="F2050" s="17"/>
      <c r="G2050" s="53"/>
      <c r="H2050" s="54"/>
      <c r="I2050" s="47"/>
      <c r="J2050" s="17"/>
      <c r="K2050" s="17"/>
      <c r="M2050" s="52">
        <f>IF(H2050&gt;0,IF(COUNTIF($A$2:A2050,A2050)&gt;1,0,1),0)</f>
        <v>0</v>
      </c>
    </row>
    <row r="2051" spans="1:13" ht="12.75" customHeight="1" x14ac:dyDescent="0.25">
      <c r="A2051" s="17"/>
      <c r="B2051" s="17"/>
      <c r="C2051" s="17"/>
      <c r="D2051" s="17"/>
      <c r="E2051" s="17"/>
      <c r="F2051" s="17"/>
      <c r="G2051" s="53"/>
      <c r="H2051" s="54"/>
      <c r="I2051" s="47"/>
      <c r="J2051" s="17"/>
      <c r="K2051" s="17"/>
      <c r="M2051" s="52">
        <f>IF(H2051&gt;0,IF(COUNTIF($A$2:A2051,A2051)&gt;1,0,1),0)</f>
        <v>0</v>
      </c>
    </row>
    <row r="2052" spans="1:13" ht="12.75" customHeight="1" x14ac:dyDescent="0.25">
      <c r="A2052" s="17"/>
      <c r="B2052" s="17"/>
      <c r="C2052" s="17"/>
      <c r="D2052" s="17"/>
      <c r="E2052" s="17"/>
      <c r="F2052" s="17"/>
      <c r="G2052" s="53"/>
      <c r="H2052" s="54"/>
      <c r="I2052" s="47"/>
      <c r="J2052" s="17"/>
      <c r="K2052" s="17"/>
      <c r="M2052" s="52">
        <f>IF(H2052&gt;0,IF(COUNTIF($A$2:A2052,A2052)&gt;1,0,1),0)</f>
        <v>0</v>
      </c>
    </row>
    <row r="2053" spans="1:13" ht="12.75" customHeight="1" x14ac:dyDescent="0.25">
      <c r="A2053" s="17"/>
      <c r="B2053" s="17"/>
      <c r="C2053" s="17"/>
      <c r="D2053" s="17"/>
      <c r="E2053" s="17"/>
      <c r="F2053" s="17"/>
      <c r="G2053" s="53"/>
      <c r="H2053" s="54"/>
      <c r="I2053" s="47"/>
      <c r="J2053" s="17"/>
      <c r="K2053" s="17"/>
      <c r="M2053" s="52">
        <f>IF(H2053&gt;0,IF(COUNTIF($A$2:A2053,A2053)&gt;1,0,1),0)</f>
        <v>0</v>
      </c>
    </row>
    <row r="2054" spans="1:13" ht="12.75" customHeight="1" x14ac:dyDescent="0.25">
      <c r="A2054" s="17"/>
      <c r="B2054" s="17"/>
      <c r="C2054" s="17"/>
      <c r="D2054" s="17"/>
      <c r="E2054" s="17"/>
      <c r="F2054" s="17"/>
      <c r="G2054" s="53"/>
      <c r="H2054" s="54"/>
      <c r="I2054" s="47"/>
      <c r="J2054" s="17"/>
      <c r="K2054" s="17"/>
      <c r="M2054" s="52">
        <f>IF(H2054&gt;0,IF(COUNTIF($A$2:A2054,A2054)&gt;1,0,1),0)</f>
        <v>0</v>
      </c>
    </row>
    <row r="2055" spans="1:13" ht="12.75" customHeight="1" x14ac:dyDescent="0.25">
      <c r="A2055" s="17"/>
      <c r="B2055" s="17"/>
      <c r="C2055" s="17"/>
      <c r="D2055" s="17"/>
      <c r="E2055" s="17"/>
      <c r="F2055" s="17"/>
      <c r="G2055" s="53"/>
      <c r="H2055" s="54"/>
      <c r="I2055" s="47"/>
      <c r="J2055" s="17"/>
      <c r="K2055" s="17"/>
      <c r="M2055" s="52">
        <f>IF(H2055&gt;0,IF(COUNTIF($A$2:A2055,A2055)&gt;1,0,1),0)</f>
        <v>0</v>
      </c>
    </row>
    <row r="2056" spans="1:13" ht="12.75" customHeight="1" x14ac:dyDescent="0.25">
      <c r="A2056" s="17"/>
      <c r="B2056" s="17"/>
      <c r="C2056" s="17"/>
      <c r="D2056" s="17"/>
      <c r="E2056" s="17"/>
      <c r="F2056" s="17"/>
      <c r="G2056" s="53"/>
      <c r="H2056" s="54"/>
      <c r="I2056" s="47"/>
      <c r="J2056" s="17"/>
      <c r="K2056" s="17"/>
      <c r="M2056" s="52">
        <f>IF(H2056&gt;0,IF(COUNTIF($A$2:A2056,A2056)&gt;1,0,1),0)</f>
        <v>0</v>
      </c>
    </row>
    <row r="2057" spans="1:13" ht="12.75" customHeight="1" x14ac:dyDescent="0.25">
      <c r="H2057" s="47"/>
      <c r="M2057" s="52">
        <f>IF(H2057&gt;0,IF(COUNTIF($A$2:A2057,A2057)&gt;1,0,1),0)</f>
        <v>0</v>
      </c>
    </row>
    <row r="2058" spans="1:13" ht="12.75" customHeight="1" x14ac:dyDescent="0.25">
      <c r="H2058" s="47"/>
      <c r="M2058" s="52">
        <f>IF(H2058&gt;0,IF(COUNTIF($A$2:A2058,A2058)&gt;1,0,1),0)</f>
        <v>0</v>
      </c>
    </row>
    <row r="2059" spans="1:13" ht="12.75" customHeight="1" x14ac:dyDescent="0.25">
      <c r="H2059" s="47"/>
      <c r="M2059" s="52">
        <f>IF(H2059&gt;0,IF(COUNTIF($A$2:A2059,A2059)&gt;1,0,1),0)</f>
        <v>0</v>
      </c>
    </row>
    <row r="2060" spans="1:13" ht="12.75" customHeight="1" x14ac:dyDescent="0.25">
      <c r="H2060" s="47"/>
      <c r="M2060" s="52">
        <f>IF(H2060&gt;0,IF(COUNTIF($A$2:A2060,A2060)&gt;1,0,1),0)</f>
        <v>0</v>
      </c>
    </row>
    <row r="2061" spans="1:13" ht="12.75" customHeight="1" x14ac:dyDescent="0.25">
      <c r="H2061" s="47"/>
      <c r="M2061" s="52">
        <f>IF(H2061&gt;0,IF(COUNTIF($A$2:A2061,A2061)&gt;1,0,1),0)</f>
        <v>0</v>
      </c>
    </row>
    <row r="2062" spans="1:13" ht="12.75" customHeight="1" x14ac:dyDescent="0.25">
      <c r="H2062" s="47"/>
      <c r="M2062" s="52">
        <f>IF(H2062&gt;0,IF(COUNTIF($A$2:A2062,A2062)&gt;1,0,1),0)</f>
        <v>0</v>
      </c>
    </row>
    <row r="2063" spans="1:13" ht="12.75" customHeight="1" x14ac:dyDescent="0.25">
      <c r="H2063" s="47"/>
      <c r="M2063" s="52">
        <f>IF(H2063&gt;0,IF(COUNTIF($A$2:A2063,A2063)&gt;1,0,1),0)</f>
        <v>0</v>
      </c>
    </row>
    <row r="2064" spans="1:13" ht="12.75" customHeight="1" x14ac:dyDescent="0.25">
      <c r="H2064" s="47"/>
      <c r="M2064" s="52">
        <f>IF(H2064&gt;0,IF(COUNTIF($A$2:A2064,A2064)&gt;1,0,1),0)</f>
        <v>0</v>
      </c>
    </row>
    <row r="2065" spans="8:13" ht="12.75" customHeight="1" x14ac:dyDescent="0.25">
      <c r="H2065" s="47"/>
      <c r="M2065" s="52">
        <f>IF(H2065&gt;0,IF(COUNTIF($A$2:A2065,A2065)&gt;1,0,1),0)</f>
        <v>0</v>
      </c>
    </row>
    <row r="2066" spans="8:13" ht="12.75" customHeight="1" x14ac:dyDescent="0.25">
      <c r="H2066" s="47"/>
      <c r="M2066" s="52">
        <f>IF(H2066&gt;0,IF(COUNTIF($A$2:A2066,A2066)&gt;1,0,1),0)</f>
        <v>0</v>
      </c>
    </row>
    <row r="2067" spans="8:13" ht="12.75" customHeight="1" x14ac:dyDescent="0.25">
      <c r="H2067" s="47"/>
      <c r="M2067" s="52">
        <f>IF(H2067&gt;0,IF(COUNTIF($A$2:A2067,A2067)&gt;1,0,1),0)</f>
        <v>0</v>
      </c>
    </row>
    <row r="2068" spans="8:13" ht="12.75" customHeight="1" x14ac:dyDescent="0.25">
      <c r="H2068" s="47"/>
      <c r="M2068" s="52">
        <f>IF(H2068&gt;0,IF(COUNTIF($A$2:A2068,A2068)&gt;1,0,1),0)</f>
        <v>0</v>
      </c>
    </row>
    <row r="2069" spans="8:13" ht="12.75" customHeight="1" x14ac:dyDescent="0.25">
      <c r="H2069" s="47"/>
      <c r="M2069" s="52">
        <f>IF(H2069&gt;0,IF(COUNTIF($A$2:A2069,A2069)&gt;1,0,1),0)</f>
        <v>0</v>
      </c>
    </row>
    <row r="2070" spans="8:13" ht="12.75" customHeight="1" x14ac:dyDescent="0.25">
      <c r="H2070" s="47"/>
      <c r="M2070" s="52">
        <f>IF(H2070&gt;0,IF(COUNTIF($A$2:A2070,A2070)&gt;1,0,1),0)</f>
        <v>0</v>
      </c>
    </row>
    <row r="2071" spans="8:13" ht="12.75" customHeight="1" x14ac:dyDescent="0.25">
      <c r="H2071" s="47"/>
      <c r="M2071" s="52">
        <f>IF(H2071&gt;0,IF(COUNTIF($A$2:A2071,A2071)&gt;1,0,1),0)</f>
        <v>0</v>
      </c>
    </row>
    <row r="2072" spans="8:13" ht="12.75" customHeight="1" x14ac:dyDescent="0.25">
      <c r="H2072" s="47"/>
      <c r="M2072" s="52">
        <f>IF(H2072&gt;0,IF(COUNTIF($A$2:A2072,A2072)&gt;1,0,1),0)</f>
        <v>0</v>
      </c>
    </row>
    <row r="2073" spans="8:13" ht="12.75" customHeight="1" x14ac:dyDescent="0.25">
      <c r="H2073" s="47"/>
      <c r="M2073" s="52">
        <f>IF(H2073&gt;0,IF(COUNTIF($A$2:A2073,A2073)&gt;1,0,1),0)</f>
        <v>0</v>
      </c>
    </row>
    <row r="2074" spans="8:13" ht="12.75" customHeight="1" x14ac:dyDescent="0.25">
      <c r="H2074" s="47"/>
      <c r="M2074" s="52">
        <f>IF(H2074&gt;0,IF(COUNTIF($A$2:A2074,A2074)&gt;1,0,1),0)</f>
        <v>0</v>
      </c>
    </row>
    <row r="2075" spans="8:13" ht="12.75" customHeight="1" x14ac:dyDescent="0.25">
      <c r="H2075" s="47"/>
      <c r="M2075" s="52">
        <f>IF(H2075&gt;0,IF(COUNTIF($A$2:A2075,A2075)&gt;1,0,1),0)</f>
        <v>0</v>
      </c>
    </row>
    <row r="2076" spans="8:13" ht="12.75" customHeight="1" x14ac:dyDescent="0.25">
      <c r="H2076" s="47"/>
      <c r="M2076" s="52">
        <f>IF(H2076&gt;0,IF(COUNTIF($A$2:A2076,A2076)&gt;1,0,1),0)</f>
        <v>0</v>
      </c>
    </row>
    <row r="2077" spans="8:13" ht="12.75" customHeight="1" x14ac:dyDescent="0.25">
      <c r="H2077" s="47"/>
      <c r="M2077" s="52">
        <f>IF(H2077&gt;0,IF(COUNTIF($A$2:A2077,A2077)&gt;1,0,1),0)</f>
        <v>0</v>
      </c>
    </row>
    <row r="2078" spans="8:13" ht="12.75" customHeight="1" x14ac:dyDescent="0.25">
      <c r="H2078" s="47"/>
      <c r="M2078" s="52">
        <f>IF(H2078&gt;0,IF(COUNTIF($A$2:A2078,A2078)&gt;1,0,1),0)</f>
        <v>0</v>
      </c>
    </row>
    <row r="2079" spans="8:13" ht="12.75" customHeight="1" x14ac:dyDescent="0.25">
      <c r="H2079" s="47"/>
      <c r="M2079" s="52">
        <f>IF(H2079&gt;0,IF(COUNTIF($A$2:A2079,A2079)&gt;1,0,1),0)</f>
        <v>0</v>
      </c>
    </row>
    <row r="2080" spans="8:13" ht="12.75" customHeight="1" x14ac:dyDescent="0.25">
      <c r="H2080" s="47"/>
      <c r="M2080" s="52">
        <f>IF(H2080&gt;0,IF(COUNTIF($A$2:A2080,A2080)&gt;1,0,1),0)</f>
        <v>0</v>
      </c>
    </row>
    <row r="2081" spans="8:13" ht="12.75" customHeight="1" x14ac:dyDescent="0.25">
      <c r="H2081" s="47"/>
      <c r="M2081" s="52">
        <f>IF(H2081&gt;0,IF(COUNTIF($A$2:A2081,A2081)&gt;1,0,1),0)</f>
        <v>0</v>
      </c>
    </row>
    <row r="2082" spans="8:13" ht="12.75" customHeight="1" x14ac:dyDescent="0.25">
      <c r="H2082" s="47"/>
      <c r="M2082" s="52">
        <f>IF(H2082&gt;0,IF(COUNTIF($A$2:A2082,A2082)&gt;1,0,1),0)</f>
        <v>0</v>
      </c>
    </row>
    <row r="2083" spans="8:13" ht="12.75" customHeight="1" x14ac:dyDescent="0.25">
      <c r="H2083" s="47"/>
      <c r="M2083" s="52">
        <f>IF(H2083&gt;0,IF(COUNTIF($A$2:A2083,A2083)&gt;1,0,1),0)</f>
        <v>0</v>
      </c>
    </row>
    <row r="2084" spans="8:13" ht="12.75" customHeight="1" x14ac:dyDescent="0.25">
      <c r="H2084" s="47"/>
      <c r="M2084" s="52">
        <f>IF(H2084&gt;0,IF(COUNTIF($A$2:A2084,A2084)&gt;1,0,1),0)</f>
        <v>0</v>
      </c>
    </row>
    <row r="2085" spans="8:13" ht="12.75" customHeight="1" x14ac:dyDescent="0.25">
      <c r="H2085" s="47"/>
      <c r="M2085" s="52">
        <f>IF(H2085&gt;0,IF(COUNTIF($A$2:A2085,A2085)&gt;1,0,1),0)</f>
        <v>0</v>
      </c>
    </row>
    <row r="2086" spans="8:13" ht="12.75" customHeight="1" x14ac:dyDescent="0.25">
      <c r="H2086" s="47"/>
      <c r="M2086" s="52">
        <f>IF(H2086&gt;0,IF(COUNTIF($A$2:A2086,A2086)&gt;1,0,1),0)</f>
        <v>0</v>
      </c>
    </row>
    <row r="2087" spans="8:13" ht="12.75" customHeight="1" x14ac:dyDescent="0.25">
      <c r="H2087" s="47"/>
      <c r="M2087" s="52">
        <f>IF(H2087&gt;0,IF(COUNTIF($A$2:A2087,A2087)&gt;1,0,1),0)</f>
        <v>0</v>
      </c>
    </row>
    <row r="2088" spans="8:13" ht="12.75" customHeight="1" x14ac:dyDescent="0.25">
      <c r="H2088" s="47"/>
      <c r="M2088" s="52">
        <f>IF(H2088&gt;0,IF(COUNTIF($A$2:A2088,A2088)&gt;1,0,1),0)</f>
        <v>0</v>
      </c>
    </row>
    <row r="2089" spans="8:13" ht="12.75" customHeight="1" x14ac:dyDescent="0.25">
      <c r="H2089" s="47"/>
      <c r="M2089" s="52">
        <f>IF(H2089&gt;0,IF(COUNTIF($A$2:A2089,A2089)&gt;1,0,1),0)</f>
        <v>0</v>
      </c>
    </row>
    <row r="2090" spans="8:13" ht="12.75" customHeight="1" x14ac:dyDescent="0.25">
      <c r="H2090" s="47"/>
      <c r="M2090" s="52">
        <f>IF(H2090&gt;0,IF(COUNTIF($A$2:A2090,A2090)&gt;1,0,1),0)</f>
        <v>0</v>
      </c>
    </row>
    <row r="2091" spans="8:13" ht="12.75" customHeight="1" x14ac:dyDescent="0.25">
      <c r="H2091" s="47"/>
      <c r="M2091" s="52">
        <f>IF(H2091&gt;0,IF(COUNTIF($A$2:A2091,A2091)&gt;1,0,1),0)</f>
        <v>0</v>
      </c>
    </row>
    <row r="2092" spans="8:13" ht="12.75" customHeight="1" x14ac:dyDescent="0.25">
      <c r="H2092" s="47"/>
      <c r="M2092" s="52">
        <f>IF(H2092&gt;0,IF(COUNTIF($A$2:A2092,A2092)&gt;1,0,1),0)</f>
        <v>0</v>
      </c>
    </row>
    <row r="2093" spans="8:13" ht="12.75" customHeight="1" x14ac:dyDescent="0.25">
      <c r="H2093" s="47"/>
      <c r="M2093" s="52">
        <f>IF(H2093&gt;0,IF(COUNTIF($A$2:A2093,A2093)&gt;1,0,1),0)</f>
        <v>0</v>
      </c>
    </row>
    <row r="2094" spans="8:13" ht="12.75" customHeight="1" x14ac:dyDescent="0.25">
      <c r="H2094" s="47"/>
      <c r="M2094" s="52">
        <f>IF(H2094&gt;0,IF(COUNTIF($A$2:A2094,A2094)&gt;1,0,1),0)</f>
        <v>0</v>
      </c>
    </row>
    <row r="2095" spans="8:13" ht="12.75" customHeight="1" x14ac:dyDescent="0.25">
      <c r="H2095" s="47"/>
      <c r="M2095" s="52">
        <f>IF(H2095&gt;0,IF(COUNTIF($A$2:A2095,A2095)&gt;1,0,1),0)</f>
        <v>0</v>
      </c>
    </row>
    <row r="2096" spans="8:13" ht="12.75" customHeight="1" x14ac:dyDescent="0.25">
      <c r="H2096" s="47"/>
      <c r="M2096" s="52">
        <f>IF(H2096&gt;0,IF(COUNTIF($A$2:A2096,A2096)&gt;1,0,1),0)</f>
        <v>0</v>
      </c>
    </row>
    <row r="2097" spans="8:13" ht="12.75" customHeight="1" x14ac:dyDescent="0.25">
      <c r="H2097" s="47"/>
      <c r="M2097" s="52">
        <f>IF(H2097&gt;0,IF(COUNTIF($A$2:A2097,A2097)&gt;1,0,1),0)</f>
        <v>0</v>
      </c>
    </row>
    <row r="2098" spans="8:13" ht="12.75" customHeight="1" x14ac:dyDescent="0.25">
      <c r="H2098" s="47"/>
      <c r="M2098" s="52">
        <f>IF(H2098&gt;0,IF(COUNTIF($A$2:A2098,A2098)&gt;1,0,1),0)</f>
        <v>0</v>
      </c>
    </row>
    <row r="2099" spans="8:13" ht="12.75" customHeight="1" x14ac:dyDescent="0.25">
      <c r="H2099" s="47"/>
      <c r="M2099" s="52">
        <f>IF(H2099&gt;0,IF(COUNTIF($A$2:A2099,A2099)&gt;1,0,1),0)</f>
        <v>0</v>
      </c>
    </row>
    <row r="2100" spans="8:13" ht="12.75" customHeight="1" x14ac:dyDescent="0.25">
      <c r="H2100" s="47"/>
      <c r="M2100" s="52">
        <f>IF(H2100&gt;0,IF(COUNTIF($A$2:A2100,A2100)&gt;1,0,1),0)</f>
        <v>0</v>
      </c>
    </row>
    <row r="2101" spans="8:13" ht="12.75" customHeight="1" x14ac:dyDescent="0.25">
      <c r="H2101" s="47"/>
      <c r="M2101" s="52">
        <f>IF(H2101&gt;0,IF(COUNTIF($A$2:A2101,A2101)&gt;1,0,1),0)</f>
        <v>0</v>
      </c>
    </row>
    <row r="2102" spans="8:13" ht="12.75" customHeight="1" x14ac:dyDescent="0.25">
      <c r="H2102" s="47"/>
      <c r="M2102" s="52">
        <f>IF(H2102&gt;0,IF(COUNTIF($A$2:A2102,A2102)&gt;1,0,1),0)</f>
        <v>0</v>
      </c>
    </row>
    <row r="2103" spans="8:13" ht="12.75" customHeight="1" x14ac:dyDescent="0.25">
      <c r="H2103" s="47"/>
      <c r="M2103" s="52">
        <f>IF(H2103&gt;0,IF(COUNTIF($A$2:A2103,A2103)&gt;1,0,1),0)</f>
        <v>0</v>
      </c>
    </row>
    <row r="2104" spans="8:13" ht="12.75" customHeight="1" x14ac:dyDescent="0.25">
      <c r="H2104" s="47"/>
      <c r="M2104" s="52">
        <f>IF(H2104&gt;0,IF(COUNTIF($A$2:A2104,A2104)&gt;1,0,1),0)</f>
        <v>0</v>
      </c>
    </row>
    <row r="2105" spans="8:13" ht="12.75" customHeight="1" x14ac:dyDescent="0.25">
      <c r="H2105" s="47"/>
      <c r="M2105" s="52">
        <f>IF(H2105&gt;0,IF(COUNTIF($A$2:A2105,A2105)&gt;1,0,1),0)</f>
        <v>0</v>
      </c>
    </row>
    <row r="2106" spans="8:13" ht="12.75" customHeight="1" x14ac:dyDescent="0.25">
      <c r="H2106" s="47"/>
      <c r="M2106" s="52">
        <f>IF(H2106&gt;0,IF(COUNTIF($A$2:A2106,A2106)&gt;1,0,1),0)</f>
        <v>0</v>
      </c>
    </row>
    <row r="2107" spans="8:13" ht="12.75" customHeight="1" x14ac:dyDescent="0.25">
      <c r="H2107" s="47"/>
      <c r="M2107" s="52">
        <f>IF(H2107&gt;0,IF(COUNTIF($A$2:A2107,A2107)&gt;1,0,1),0)</f>
        <v>0</v>
      </c>
    </row>
    <row r="2108" spans="8:13" ht="12.75" customHeight="1" x14ac:dyDescent="0.25">
      <c r="H2108" s="47"/>
      <c r="M2108" s="52">
        <f>IF(H2108&gt;0,IF(COUNTIF($A$2:A2108,A2108)&gt;1,0,1),0)</f>
        <v>0</v>
      </c>
    </row>
    <row r="2109" spans="8:13" ht="12.75" customHeight="1" x14ac:dyDescent="0.25">
      <c r="H2109" s="47"/>
      <c r="M2109" s="52">
        <f>IF(H2109&gt;0,IF(COUNTIF($A$2:A2109,A2109)&gt;1,0,1),0)</f>
        <v>0</v>
      </c>
    </row>
    <row r="2110" spans="8:13" ht="12.75" customHeight="1" x14ac:dyDescent="0.25">
      <c r="H2110" s="47"/>
      <c r="M2110" s="52">
        <f>IF(H2110&gt;0,IF(COUNTIF($A$2:A2110,A2110)&gt;1,0,1),0)</f>
        <v>0</v>
      </c>
    </row>
    <row r="2111" spans="8:13" ht="12.75" customHeight="1" x14ac:dyDescent="0.25">
      <c r="H2111" s="47"/>
      <c r="M2111" s="52">
        <f>IF(H2111&gt;0,IF(COUNTIF($A$2:A2111,A2111)&gt;1,0,1),0)</f>
        <v>0</v>
      </c>
    </row>
    <row r="2112" spans="8:13" ht="12.75" customHeight="1" x14ac:dyDescent="0.25">
      <c r="H2112" s="47"/>
      <c r="M2112" s="52">
        <f>IF(H2112&gt;0,IF(COUNTIF($A$2:A2112,A2112)&gt;1,0,1),0)</f>
        <v>0</v>
      </c>
    </row>
    <row r="2113" spans="8:13" ht="12.75" customHeight="1" x14ac:dyDescent="0.25">
      <c r="H2113" s="47"/>
      <c r="M2113" s="52">
        <f>IF(H2113&gt;0,IF(COUNTIF($A$2:A2113,A2113)&gt;1,0,1),0)</f>
        <v>0</v>
      </c>
    </row>
    <row r="2114" spans="8:13" ht="12.75" customHeight="1" x14ac:dyDescent="0.25">
      <c r="H2114" s="47"/>
      <c r="M2114" s="52">
        <f>IF(H2114&gt;0,IF(COUNTIF($A$2:A2114,A2114)&gt;1,0,1),0)</f>
        <v>0</v>
      </c>
    </row>
    <row r="2115" spans="8:13" ht="12.75" customHeight="1" x14ac:dyDescent="0.25">
      <c r="H2115" s="47"/>
      <c r="M2115" s="52">
        <f>IF(H2115&gt;0,IF(COUNTIF($A$2:A2115,A2115)&gt;1,0,1),0)</f>
        <v>0</v>
      </c>
    </row>
    <row r="2116" spans="8:13" ht="12.75" customHeight="1" x14ac:dyDescent="0.25">
      <c r="H2116" s="47"/>
      <c r="M2116" s="52">
        <f>IF(H2116&gt;0,IF(COUNTIF($A$2:A2116,A2116)&gt;1,0,1),0)</f>
        <v>0</v>
      </c>
    </row>
    <row r="2117" spans="8:13" ht="12.75" customHeight="1" x14ac:dyDescent="0.25">
      <c r="H2117" s="47"/>
      <c r="M2117" s="52">
        <f>IF(H2117&gt;0,IF(COUNTIF($A$2:A2117,A2117)&gt;1,0,1),0)</f>
        <v>0</v>
      </c>
    </row>
    <row r="2118" spans="8:13" ht="12.75" customHeight="1" x14ac:dyDescent="0.25">
      <c r="H2118" s="47"/>
      <c r="M2118" s="52">
        <f>IF(H2118&gt;0,IF(COUNTIF($A$2:A2118,A2118)&gt;1,0,1),0)</f>
        <v>0</v>
      </c>
    </row>
    <row r="2119" spans="8:13" ht="12.75" customHeight="1" x14ac:dyDescent="0.25">
      <c r="H2119" s="47"/>
      <c r="M2119" s="52">
        <f>IF(H2119&gt;0,IF(COUNTIF($A$2:A2119,A2119)&gt;1,0,1),0)</f>
        <v>0</v>
      </c>
    </row>
    <row r="2120" spans="8:13" ht="12.75" customHeight="1" x14ac:dyDescent="0.25">
      <c r="H2120" s="47"/>
      <c r="M2120" s="52">
        <f>IF(H2120&gt;0,IF(COUNTIF($A$2:A2120,A2120)&gt;1,0,1),0)</f>
        <v>0</v>
      </c>
    </row>
    <row r="2121" spans="8:13" ht="12.75" customHeight="1" x14ac:dyDescent="0.25">
      <c r="H2121" s="47"/>
      <c r="M2121" s="52">
        <f>IF(H2121&gt;0,IF(COUNTIF($A$2:A2121,A2121)&gt;1,0,1),0)</f>
        <v>0</v>
      </c>
    </row>
    <row r="2122" spans="8:13" ht="12.75" customHeight="1" x14ac:dyDescent="0.25">
      <c r="H2122" s="47"/>
      <c r="M2122" s="52">
        <f>IF(H2122&gt;0,IF(COUNTIF($A$2:A2122,A2122)&gt;1,0,1),0)</f>
        <v>0</v>
      </c>
    </row>
    <row r="2123" spans="8:13" ht="12.75" customHeight="1" x14ac:dyDescent="0.25">
      <c r="H2123" s="47"/>
      <c r="M2123" s="52">
        <f>IF(H2123&gt;0,IF(COUNTIF($A$2:A2123,A2123)&gt;1,0,1),0)</f>
        <v>0</v>
      </c>
    </row>
    <row r="2124" spans="8:13" ht="12.75" customHeight="1" x14ac:dyDescent="0.25">
      <c r="H2124" s="47"/>
      <c r="M2124" s="52">
        <f>IF(H2124&gt;0,IF(COUNTIF($A$2:A2124,A2124)&gt;1,0,1),0)</f>
        <v>0</v>
      </c>
    </row>
    <row r="2125" spans="8:13" ht="12.75" customHeight="1" x14ac:dyDescent="0.25">
      <c r="H2125" s="47"/>
      <c r="M2125" s="52">
        <f>IF(H2125&gt;0,IF(COUNTIF($A$2:A2125,A2125)&gt;1,0,1),0)</f>
        <v>0</v>
      </c>
    </row>
    <row r="2126" spans="8:13" ht="12.75" customHeight="1" x14ac:dyDescent="0.25">
      <c r="H2126" s="47"/>
      <c r="M2126" s="52">
        <f>IF(H2126&gt;0,IF(COUNTIF($A$2:A2126,A2126)&gt;1,0,1),0)</f>
        <v>0</v>
      </c>
    </row>
    <row r="2127" spans="8:13" ht="12.75" customHeight="1" x14ac:dyDescent="0.25">
      <c r="H2127" s="47"/>
      <c r="M2127" s="52">
        <f>IF(H2127&gt;0,IF(COUNTIF($A$2:A2127,A2127)&gt;1,0,1),0)</f>
        <v>0</v>
      </c>
    </row>
    <row r="2128" spans="8:13" ht="12.75" customHeight="1" x14ac:dyDescent="0.25">
      <c r="H2128" s="47"/>
      <c r="M2128" s="52">
        <f>IF(H2128&gt;0,IF(COUNTIF($A$2:A2128,A2128)&gt;1,0,1),0)</f>
        <v>0</v>
      </c>
    </row>
    <row r="2129" spans="8:13" ht="12.75" customHeight="1" x14ac:dyDescent="0.25">
      <c r="H2129" s="47"/>
      <c r="M2129" s="52">
        <f>IF(H2129&gt;0,IF(COUNTIF($A$2:A2129,A2129)&gt;1,0,1),0)</f>
        <v>0</v>
      </c>
    </row>
    <row r="2130" spans="8:13" ht="12.75" customHeight="1" x14ac:dyDescent="0.25">
      <c r="H2130" s="47"/>
      <c r="M2130" s="52">
        <f>IF(H2130&gt;0,IF(COUNTIF($A$2:A2130,A2130)&gt;1,0,1),0)</f>
        <v>0</v>
      </c>
    </row>
    <row r="2131" spans="8:13" ht="12.75" customHeight="1" x14ac:dyDescent="0.25">
      <c r="H2131" s="47"/>
      <c r="M2131" s="52">
        <f>IF(H2131&gt;0,IF(COUNTIF($A$2:A2131,A2131)&gt;1,0,1),0)</f>
        <v>0</v>
      </c>
    </row>
    <row r="2132" spans="8:13" ht="12.75" customHeight="1" x14ac:dyDescent="0.25">
      <c r="H2132" s="47"/>
      <c r="M2132" s="52">
        <f>IF(H2132&gt;0,IF(COUNTIF($A$2:A2132,A2132)&gt;1,0,1),0)</f>
        <v>0</v>
      </c>
    </row>
    <row r="2133" spans="8:13" ht="12.75" customHeight="1" x14ac:dyDescent="0.25">
      <c r="H2133" s="47"/>
      <c r="M2133" s="52">
        <f>IF(H2133&gt;0,IF(COUNTIF($A$2:A2133,A2133)&gt;1,0,1),0)</f>
        <v>0</v>
      </c>
    </row>
    <row r="2134" spans="8:13" ht="12.75" customHeight="1" x14ac:dyDescent="0.25">
      <c r="H2134" s="47"/>
      <c r="M2134" s="52">
        <f>IF(H2134&gt;0,IF(COUNTIF($A$2:A2134,A2134)&gt;1,0,1),0)</f>
        <v>0</v>
      </c>
    </row>
    <row r="2135" spans="8:13" ht="12.75" customHeight="1" x14ac:dyDescent="0.25">
      <c r="H2135" s="47"/>
      <c r="M2135" s="52">
        <f>IF(H2135&gt;0,IF(COUNTIF($A$2:A2135,A2135)&gt;1,0,1),0)</f>
        <v>0</v>
      </c>
    </row>
    <row r="2136" spans="8:13" ht="12.75" customHeight="1" x14ac:dyDescent="0.25">
      <c r="H2136" s="47"/>
      <c r="M2136" s="52">
        <f>IF(H2136&gt;0,IF(COUNTIF($A$2:A2136,A2136)&gt;1,0,1),0)</f>
        <v>0</v>
      </c>
    </row>
    <row r="2137" spans="8:13" ht="12.75" customHeight="1" x14ac:dyDescent="0.25">
      <c r="H2137" s="47"/>
      <c r="M2137" s="52">
        <f>IF(H2137&gt;0,IF(COUNTIF($A$2:A2137,A2137)&gt;1,0,1),0)</f>
        <v>0</v>
      </c>
    </row>
    <row r="2138" spans="8:13" ht="12.75" customHeight="1" x14ac:dyDescent="0.25">
      <c r="H2138" s="47"/>
      <c r="M2138" s="52">
        <f>IF(H2138&gt;0,IF(COUNTIF($A$2:A2138,A2138)&gt;1,0,1),0)</f>
        <v>0</v>
      </c>
    </row>
    <row r="2139" spans="8:13" ht="12.75" customHeight="1" x14ac:dyDescent="0.25">
      <c r="H2139" s="47"/>
      <c r="M2139" s="52">
        <f>IF(H2139&gt;0,IF(COUNTIF($A$2:A2139,A2139)&gt;1,0,1),0)</f>
        <v>0</v>
      </c>
    </row>
    <row r="2140" spans="8:13" ht="12.75" customHeight="1" x14ac:dyDescent="0.25">
      <c r="H2140" s="47"/>
      <c r="M2140" s="52">
        <f>IF(H2140&gt;0,IF(COUNTIF($A$2:A2140,A2140)&gt;1,0,1),0)</f>
        <v>0</v>
      </c>
    </row>
    <row r="2141" spans="8:13" ht="12.75" customHeight="1" x14ac:dyDescent="0.25">
      <c r="H2141" s="47"/>
      <c r="M2141" s="52">
        <f>IF(H2141&gt;0,IF(COUNTIF($A$2:A2141,A2141)&gt;1,0,1),0)</f>
        <v>0</v>
      </c>
    </row>
    <row r="2142" spans="8:13" ht="12.75" customHeight="1" x14ac:dyDescent="0.25">
      <c r="H2142" s="47"/>
      <c r="M2142" s="52">
        <f>IF(H2142&gt;0,IF(COUNTIF($A$2:A2142,A2142)&gt;1,0,1),0)</f>
        <v>0</v>
      </c>
    </row>
    <row r="2143" spans="8:13" ht="12.75" customHeight="1" x14ac:dyDescent="0.25">
      <c r="H2143" s="47"/>
      <c r="M2143" s="52">
        <f>IF(H2143&gt;0,IF(COUNTIF($A$2:A2143,A2143)&gt;1,0,1),0)</f>
        <v>0</v>
      </c>
    </row>
    <row r="2144" spans="8:13" ht="12.75" customHeight="1" x14ac:dyDescent="0.25">
      <c r="H2144" s="47"/>
      <c r="M2144" s="52">
        <f>IF(H2144&gt;0,IF(COUNTIF($A$2:A2144,A2144)&gt;1,0,1),0)</f>
        <v>0</v>
      </c>
    </row>
    <row r="2145" spans="8:13" ht="12.75" customHeight="1" x14ac:dyDescent="0.25">
      <c r="H2145" s="47"/>
      <c r="M2145" s="52">
        <f>IF(H2145&gt;0,IF(COUNTIF($A$2:A2145,A2145)&gt;1,0,1),0)</f>
        <v>0</v>
      </c>
    </row>
    <row r="2146" spans="8:13" ht="12.75" customHeight="1" x14ac:dyDescent="0.25">
      <c r="H2146" s="47"/>
      <c r="M2146" s="52">
        <f>IF(H2146&gt;0,IF(COUNTIF($A$2:A2146,A2146)&gt;1,0,1),0)</f>
        <v>0</v>
      </c>
    </row>
    <row r="2147" spans="8:13" ht="12.75" customHeight="1" x14ac:dyDescent="0.25">
      <c r="H2147" s="47"/>
      <c r="M2147" s="52">
        <f>IF(H2147&gt;0,IF(COUNTIF($A$2:A2147,A2147)&gt;1,0,1),0)</f>
        <v>0</v>
      </c>
    </row>
    <row r="2148" spans="8:13" ht="12.75" customHeight="1" x14ac:dyDescent="0.25">
      <c r="H2148" s="47"/>
      <c r="M2148" s="52">
        <f>IF(H2148&gt;0,IF(COUNTIF($A$2:A2148,A2148)&gt;1,0,1),0)</f>
        <v>0</v>
      </c>
    </row>
    <row r="2149" spans="8:13" ht="12.75" customHeight="1" x14ac:dyDescent="0.25">
      <c r="H2149" s="47"/>
      <c r="M2149" s="52">
        <f>IF(H2149&gt;0,IF(COUNTIF($A$2:A2149,A2149)&gt;1,0,1),0)</f>
        <v>0</v>
      </c>
    </row>
    <row r="2150" spans="8:13" ht="12.75" customHeight="1" x14ac:dyDescent="0.25">
      <c r="H2150" s="47"/>
      <c r="M2150" s="52">
        <f>IF(H2150&gt;0,IF(COUNTIF($A$2:A2150,A2150)&gt;1,0,1),0)</f>
        <v>0</v>
      </c>
    </row>
    <row r="2151" spans="8:13" ht="12.75" customHeight="1" x14ac:dyDescent="0.25">
      <c r="H2151" s="47"/>
      <c r="M2151" s="52">
        <f>IF(H2151&gt;0,IF(COUNTIF($A$2:A2151,A2151)&gt;1,0,1),0)</f>
        <v>0</v>
      </c>
    </row>
    <row r="2152" spans="8:13" ht="12.75" customHeight="1" x14ac:dyDescent="0.25">
      <c r="H2152" s="47"/>
      <c r="M2152" s="52">
        <f>IF(H2152&gt;0,IF(COUNTIF($A$2:A2152,A2152)&gt;1,0,1),0)</f>
        <v>0</v>
      </c>
    </row>
    <row r="2153" spans="8:13" ht="12.75" customHeight="1" x14ac:dyDescent="0.25">
      <c r="H2153" s="47"/>
      <c r="M2153" s="52">
        <f>IF(H2153&gt;0,IF(COUNTIF($A$2:A2153,A2153)&gt;1,0,1),0)</f>
        <v>0</v>
      </c>
    </row>
    <row r="2154" spans="8:13" ht="12.75" customHeight="1" x14ac:dyDescent="0.25">
      <c r="H2154" s="47"/>
      <c r="M2154" s="52">
        <f>IF(H2154&gt;0,IF(COUNTIF($A$2:A2154,A2154)&gt;1,0,1),0)</f>
        <v>0</v>
      </c>
    </row>
    <row r="2155" spans="8:13" ht="12.75" customHeight="1" x14ac:dyDescent="0.25">
      <c r="H2155" s="47"/>
      <c r="M2155" s="52">
        <f>IF(H2155&gt;0,IF(COUNTIF($A$2:A2155,A2155)&gt;1,0,1),0)</f>
        <v>0</v>
      </c>
    </row>
    <row r="2156" spans="8:13" ht="12.75" customHeight="1" x14ac:dyDescent="0.25">
      <c r="H2156" s="47"/>
      <c r="M2156" s="52">
        <f>IF(H2156&gt;0,IF(COUNTIF($A$2:A2156,A2156)&gt;1,0,1),0)</f>
        <v>0</v>
      </c>
    </row>
    <row r="2157" spans="8:13" ht="12.75" customHeight="1" x14ac:dyDescent="0.25">
      <c r="H2157" s="47"/>
      <c r="M2157" s="52">
        <f>IF(H2157&gt;0,IF(COUNTIF($A$2:A2157,A2157)&gt;1,0,1),0)</f>
        <v>0</v>
      </c>
    </row>
    <row r="2158" spans="8:13" ht="12.75" customHeight="1" x14ac:dyDescent="0.25">
      <c r="H2158" s="47"/>
      <c r="M2158" s="52">
        <f>IF(H2158&gt;0,IF(COUNTIF($A$2:A2158,A2158)&gt;1,0,1),0)</f>
        <v>0</v>
      </c>
    </row>
    <row r="2159" spans="8:13" ht="12.75" customHeight="1" x14ac:dyDescent="0.25">
      <c r="H2159" s="47"/>
      <c r="M2159" s="52">
        <f>IF(H2159&gt;0,IF(COUNTIF($A$2:A2159,A2159)&gt;1,0,1),0)</f>
        <v>0</v>
      </c>
    </row>
    <row r="2160" spans="8:13" ht="12.75" customHeight="1" x14ac:dyDescent="0.25">
      <c r="H2160" s="47"/>
      <c r="M2160" s="52">
        <f>IF(H2160&gt;0,IF(COUNTIF($A$2:A2160,A2160)&gt;1,0,1),0)</f>
        <v>0</v>
      </c>
    </row>
    <row r="2161" spans="8:13" ht="12.75" customHeight="1" x14ac:dyDescent="0.25">
      <c r="H2161" s="47"/>
      <c r="M2161" s="52">
        <f>IF(H2161&gt;0,IF(COUNTIF($A$2:A2161,A2161)&gt;1,0,1),0)</f>
        <v>0</v>
      </c>
    </row>
    <row r="2162" spans="8:13" ht="12.75" customHeight="1" x14ac:dyDescent="0.25">
      <c r="H2162" s="47"/>
      <c r="M2162" s="52">
        <f>IF(H2162&gt;0,IF(COUNTIF($A$2:A2162,A2162)&gt;1,0,1),0)</f>
        <v>0</v>
      </c>
    </row>
    <row r="2163" spans="8:13" ht="12.75" customHeight="1" x14ac:dyDescent="0.25">
      <c r="H2163" s="47"/>
      <c r="M2163" s="52">
        <f>IF(H2163&gt;0,IF(COUNTIF($A$2:A2163,A2163)&gt;1,0,1),0)</f>
        <v>0</v>
      </c>
    </row>
    <row r="2164" spans="8:13" ht="12.75" customHeight="1" x14ac:dyDescent="0.25">
      <c r="H2164" s="47"/>
      <c r="M2164" s="52">
        <f>IF(H2164&gt;0,IF(COUNTIF($A$2:A2164,A2164)&gt;1,0,1),0)</f>
        <v>0</v>
      </c>
    </row>
    <row r="2165" spans="8:13" ht="12.75" customHeight="1" x14ac:dyDescent="0.25">
      <c r="H2165" s="47"/>
      <c r="M2165" s="52">
        <f>IF(H2165&gt;0,IF(COUNTIF($A$2:A2165,A2165)&gt;1,0,1),0)</f>
        <v>0</v>
      </c>
    </row>
    <row r="2166" spans="8:13" ht="12.75" customHeight="1" x14ac:dyDescent="0.25">
      <c r="H2166" s="47"/>
      <c r="M2166" s="52">
        <f>IF(H2166&gt;0,IF(COUNTIF($A$2:A2166,A2166)&gt;1,0,1),0)</f>
        <v>0</v>
      </c>
    </row>
    <row r="2167" spans="8:13" ht="12.75" customHeight="1" x14ac:dyDescent="0.25">
      <c r="H2167" s="47"/>
      <c r="M2167" s="52">
        <f>IF(H2167&gt;0,IF(COUNTIF($A$2:A2167,A2167)&gt;1,0,1),0)</f>
        <v>0</v>
      </c>
    </row>
    <row r="2168" spans="8:13" ht="12.75" customHeight="1" x14ac:dyDescent="0.25">
      <c r="H2168" s="47"/>
      <c r="M2168" s="52">
        <f>IF(H2168&gt;0,IF(COUNTIF($A$2:A2168,A2168)&gt;1,0,1),0)</f>
        <v>0</v>
      </c>
    </row>
    <row r="2169" spans="8:13" ht="12.75" customHeight="1" x14ac:dyDescent="0.25">
      <c r="H2169" s="47"/>
      <c r="M2169" s="52">
        <f>IF(H2169&gt;0,IF(COUNTIF($A$2:A2169,A2169)&gt;1,0,1),0)</f>
        <v>0</v>
      </c>
    </row>
    <row r="2170" spans="8:13" ht="12.75" customHeight="1" x14ac:dyDescent="0.25">
      <c r="H2170" s="47"/>
      <c r="M2170" s="52">
        <f>IF(H2170&gt;0,IF(COUNTIF($A$2:A2170,A2170)&gt;1,0,1),0)</f>
        <v>0</v>
      </c>
    </row>
    <row r="2171" spans="8:13" ht="12.75" customHeight="1" x14ac:dyDescent="0.25">
      <c r="H2171" s="47"/>
      <c r="M2171" s="52">
        <f>IF(H2171&gt;0,IF(COUNTIF($A$2:A2171,A2171)&gt;1,0,1),0)</f>
        <v>0</v>
      </c>
    </row>
    <row r="2172" spans="8:13" ht="12.75" customHeight="1" x14ac:dyDescent="0.25">
      <c r="H2172" s="47"/>
      <c r="M2172" s="52">
        <f>IF(H2172&gt;0,IF(COUNTIF($A$2:A2172,A2172)&gt;1,0,1),0)</f>
        <v>0</v>
      </c>
    </row>
    <row r="2173" spans="8:13" ht="12.75" customHeight="1" x14ac:dyDescent="0.25">
      <c r="H2173" s="47"/>
      <c r="M2173" s="52">
        <f>IF(H2173&gt;0,IF(COUNTIF($A$2:A2173,A2173)&gt;1,0,1),0)</f>
        <v>0</v>
      </c>
    </row>
    <row r="2174" spans="8:13" ht="12.75" customHeight="1" x14ac:dyDescent="0.25">
      <c r="H2174" s="47"/>
      <c r="M2174" s="52">
        <f>IF(H2174&gt;0,IF(COUNTIF($A$2:A2174,A2174)&gt;1,0,1),0)</f>
        <v>0</v>
      </c>
    </row>
    <row r="2175" spans="8:13" ht="12.75" customHeight="1" x14ac:dyDescent="0.25">
      <c r="H2175" s="47"/>
      <c r="M2175" s="52">
        <f>IF(H2175&gt;0,IF(COUNTIF($A$2:A2175,A2175)&gt;1,0,1),0)</f>
        <v>0</v>
      </c>
    </row>
    <row r="2176" spans="8:13" ht="12.75" customHeight="1" x14ac:dyDescent="0.25">
      <c r="H2176" s="47"/>
      <c r="M2176" s="52">
        <f>IF(H2176&gt;0,IF(COUNTIF($A$2:A2176,A2176)&gt;1,0,1),0)</f>
        <v>0</v>
      </c>
    </row>
    <row r="2177" spans="8:13" ht="12.75" customHeight="1" x14ac:dyDescent="0.25">
      <c r="H2177" s="47"/>
      <c r="M2177" s="52">
        <f>IF(H2177&gt;0,IF(COUNTIF($A$2:A2177,A2177)&gt;1,0,1),0)</f>
        <v>0</v>
      </c>
    </row>
    <row r="2178" spans="8:13" ht="12.75" customHeight="1" x14ac:dyDescent="0.25">
      <c r="H2178" s="47"/>
      <c r="M2178" s="52">
        <f>IF(H2178&gt;0,IF(COUNTIF($A$2:A2178,A2178)&gt;1,0,1),0)</f>
        <v>0</v>
      </c>
    </row>
    <row r="2179" spans="8:13" ht="12.75" customHeight="1" x14ac:dyDescent="0.25">
      <c r="H2179" s="47"/>
      <c r="M2179" s="52">
        <f>IF(H2179&gt;0,IF(COUNTIF($A$2:A2179,A2179)&gt;1,0,1),0)</f>
        <v>0</v>
      </c>
    </row>
    <row r="2180" spans="8:13" ht="12.75" customHeight="1" x14ac:dyDescent="0.25">
      <c r="H2180" s="47"/>
      <c r="M2180" s="52">
        <f>IF(H2180&gt;0,IF(COUNTIF($A$2:A2180,A2180)&gt;1,0,1),0)</f>
        <v>0</v>
      </c>
    </row>
    <row r="2181" spans="8:13" ht="12.75" customHeight="1" x14ac:dyDescent="0.25">
      <c r="H2181" s="47"/>
      <c r="M2181" s="52">
        <f>IF(H2181&gt;0,IF(COUNTIF($A$2:A2181,A2181)&gt;1,0,1),0)</f>
        <v>0</v>
      </c>
    </row>
    <row r="2182" spans="8:13" ht="12.75" customHeight="1" x14ac:dyDescent="0.25">
      <c r="H2182" s="47"/>
      <c r="M2182" s="52">
        <f>IF(H2182&gt;0,IF(COUNTIF($A$2:A2182,A2182)&gt;1,0,1),0)</f>
        <v>0</v>
      </c>
    </row>
    <row r="2183" spans="8:13" ht="12.75" customHeight="1" x14ac:dyDescent="0.25">
      <c r="H2183" s="47"/>
      <c r="M2183" s="52">
        <f>IF(H2183&gt;0,IF(COUNTIF($A$2:A2183,A2183)&gt;1,0,1),0)</f>
        <v>0</v>
      </c>
    </row>
    <row r="2184" spans="8:13" ht="12.75" customHeight="1" x14ac:dyDescent="0.25">
      <c r="H2184" s="47"/>
      <c r="M2184" s="52">
        <f>IF(H2184&gt;0,IF(COUNTIF($A$2:A2184,A2184)&gt;1,0,1),0)</f>
        <v>0</v>
      </c>
    </row>
    <row r="2185" spans="8:13" ht="12.75" customHeight="1" x14ac:dyDescent="0.25">
      <c r="H2185" s="47"/>
      <c r="M2185" s="52">
        <f>IF(H2185&gt;0,IF(COUNTIF($A$2:A2185,A2185)&gt;1,0,1),0)</f>
        <v>0</v>
      </c>
    </row>
    <row r="2186" spans="8:13" ht="12.75" customHeight="1" x14ac:dyDescent="0.25">
      <c r="H2186" s="47"/>
      <c r="M2186" s="52">
        <f>IF(H2186&gt;0,IF(COUNTIF($A$2:A2186,A2186)&gt;1,0,1),0)</f>
        <v>0</v>
      </c>
    </row>
    <row r="2187" spans="8:13" ht="12.75" customHeight="1" x14ac:dyDescent="0.25">
      <c r="H2187" s="47"/>
      <c r="M2187" s="52">
        <f>IF(H2187&gt;0,IF(COUNTIF($A$2:A2187,A2187)&gt;1,0,1),0)</f>
        <v>0</v>
      </c>
    </row>
    <row r="2188" spans="8:13" ht="12.75" customHeight="1" x14ac:dyDescent="0.25">
      <c r="H2188" s="47"/>
      <c r="M2188" s="52">
        <f>IF(H2188&gt;0,IF(COUNTIF($A$2:A2188,A2188)&gt;1,0,1),0)</f>
        <v>0</v>
      </c>
    </row>
    <row r="2189" spans="8:13" ht="12.75" customHeight="1" x14ac:dyDescent="0.25">
      <c r="H2189" s="47"/>
      <c r="M2189" s="52">
        <f>IF(H2189&gt;0,IF(COUNTIF($A$2:A2189,A2189)&gt;1,0,1),0)</f>
        <v>0</v>
      </c>
    </row>
    <row r="2190" spans="8:13" ht="12.75" customHeight="1" x14ac:dyDescent="0.25">
      <c r="H2190" s="47"/>
      <c r="M2190" s="52">
        <f>IF(H2190&gt;0,IF(COUNTIF($A$2:A2190,A2190)&gt;1,0,1),0)</f>
        <v>0</v>
      </c>
    </row>
    <row r="2191" spans="8:13" ht="12.75" customHeight="1" x14ac:dyDescent="0.25">
      <c r="H2191" s="47"/>
      <c r="M2191" s="52">
        <f>IF(H2191&gt;0,IF(COUNTIF($A$2:A2191,A2191)&gt;1,0,1),0)</f>
        <v>0</v>
      </c>
    </row>
    <row r="2192" spans="8:13" ht="12.75" customHeight="1" x14ac:dyDescent="0.25">
      <c r="H2192" s="47"/>
      <c r="M2192" s="52">
        <f>IF(H2192&gt;0,IF(COUNTIF($A$2:A2192,A2192)&gt;1,0,1),0)</f>
        <v>0</v>
      </c>
    </row>
    <row r="2193" spans="8:13" ht="12.75" customHeight="1" x14ac:dyDescent="0.25">
      <c r="H2193" s="47"/>
      <c r="M2193" s="52">
        <f>IF(H2193&gt;0,IF(COUNTIF($A$2:A2193,A2193)&gt;1,0,1),0)</f>
        <v>0</v>
      </c>
    </row>
    <row r="2194" spans="8:13" ht="12.75" customHeight="1" x14ac:dyDescent="0.25">
      <c r="H2194" s="47"/>
      <c r="M2194" s="52">
        <f>IF(H2194&gt;0,IF(COUNTIF($A$2:A2194,A2194)&gt;1,0,1),0)</f>
        <v>0</v>
      </c>
    </row>
    <row r="2195" spans="8:13" ht="12.75" customHeight="1" x14ac:dyDescent="0.25">
      <c r="H2195" s="47"/>
      <c r="M2195" s="52">
        <f>IF(H2195&gt;0,IF(COUNTIF($A$2:A2195,A2195)&gt;1,0,1),0)</f>
        <v>0</v>
      </c>
    </row>
    <row r="2196" spans="8:13" ht="12.75" customHeight="1" x14ac:dyDescent="0.25">
      <c r="H2196" s="47"/>
      <c r="M2196" s="52">
        <f>IF(H2196&gt;0,IF(COUNTIF($A$2:A2196,A2196)&gt;1,0,1),0)</f>
        <v>0</v>
      </c>
    </row>
    <row r="2197" spans="8:13" ht="12.75" customHeight="1" x14ac:dyDescent="0.25">
      <c r="H2197" s="47"/>
      <c r="M2197" s="52">
        <f>IF(H2197&gt;0,IF(COUNTIF($A$2:A2197,A2197)&gt;1,0,1),0)</f>
        <v>0</v>
      </c>
    </row>
    <row r="2198" spans="8:13" ht="12.75" customHeight="1" x14ac:dyDescent="0.25">
      <c r="H2198" s="47"/>
      <c r="M2198" s="52">
        <f>IF(H2198&gt;0,IF(COUNTIF($A$2:A2198,A2198)&gt;1,0,1),0)</f>
        <v>0</v>
      </c>
    </row>
    <row r="2199" spans="8:13" ht="12.75" customHeight="1" x14ac:dyDescent="0.25">
      <c r="H2199" s="47"/>
      <c r="M2199" s="52">
        <f>IF(H2199&gt;0,IF(COUNTIF($A$2:A2199,A2199)&gt;1,0,1),0)</f>
        <v>0</v>
      </c>
    </row>
    <row r="2200" spans="8:13" ht="12.75" customHeight="1" x14ac:dyDescent="0.25">
      <c r="H2200" s="47"/>
      <c r="M2200" s="52">
        <f>IF(H2200&gt;0,IF(COUNTIF($A$2:A2200,A2200)&gt;1,0,1),0)</f>
        <v>0</v>
      </c>
    </row>
    <row r="2201" spans="8:13" ht="12.75" customHeight="1" x14ac:dyDescent="0.25">
      <c r="H2201" s="47"/>
      <c r="M2201" s="52">
        <f>IF(H2201&gt;0,IF(COUNTIF($A$2:A2201,A2201)&gt;1,0,1),0)</f>
        <v>0</v>
      </c>
    </row>
    <row r="2202" spans="8:13" ht="12.75" customHeight="1" x14ac:dyDescent="0.25">
      <c r="H2202" s="47"/>
      <c r="M2202" s="52">
        <f>IF(H2202&gt;0,IF(COUNTIF($A$2:A2202,A2202)&gt;1,0,1),0)</f>
        <v>0</v>
      </c>
    </row>
    <row r="2203" spans="8:13" ht="12.75" customHeight="1" x14ac:dyDescent="0.25">
      <c r="H2203" s="47"/>
      <c r="M2203" s="52">
        <f>IF(H2203&gt;0,IF(COUNTIF($A$2:A2203,A2203)&gt;1,0,1),0)</f>
        <v>0</v>
      </c>
    </row>
    <row r="2204" spans="8:13" ht="12.75" customHeight="1" x14ac:dyDescent="0.25">
      <c r="H2204" s="47"/>
      <c r="M2204" s="52">
        <f>IF(H2204&gt;0,IF(COUNTIF($A$2:A2204,A2204)&gt;1,0,1),0)</f>
        <v>0</v>
      </c>
    </row>
    <row r="2205" spans="8:13" ht="12.75" customHeight="1" x14ac:dyDescent="0.25">
      <c r="H2205" s="47"/>
      <c r="M2205" s="52">
        <f>IF(H2205&gt;0,IF(COUNTIF($A$2:A2205,A2205)&gt;1,0,1),0)</f>
        <v>0</v>
      </c>
    </row>
    <row r="2206" spans="8:13" ht="12.75" customHeight="1" x14ac:dyDescent="0.25">
      <c r="H2206" s="47"/>
      <c r="M2206" s="52">
        <f>IF(H2206&gt;0,IF(COUNTIF($A$2:A2206,A2206)&gt;1,0,1),0)</f>
        <v>0</v>
      </c>
    </row>
    <row r="2207" spans="8:13" ht="12.75" customHeight="1" x14ac:dyDescent="0.25">
      <c r="H2207" s="47"/>
      <c r="M2207" s="52">
        <f>IF(H2207&gt;0,IF(COUNTIF($A$2:A2207,A2207)&gt;1,0,1),0)</f>
        <v>0</v>
      </c>
    </row>
    <row r="2208" spans="8:13" ht="12.75" customHeight="1" x14ac:dyDescent="0.25">
      <c r="H2208" s="47"/>
      <c r="M2208" s="52">
        <f>IF(H2208&gt;0,IF(COUNTIF($A$2:A2208,A2208)&gt;1,0,1),0)</f>
        <v>0</v>
      </c>
    </row>
    <row r="2209" spans="8:13" ht="12.75" customHeight="1" x14ac:dyDescent="0.25">
      <c r="H2209" s="47"/>
      <c r="M2209" s="52">
        <f>IF(H2209&gt;0,IF(COUNTIF($A$2:A2209,A2209)&gt;1,0,1),0)</f>
        <v>0</v>
      </c>
    </row>
    <row r="2210" spans="8:13" ht="12.75" customHeight="1" x14ac:dyDescent="0.25">
      <c r="H2210" s="47"/>
      <c r="M2210" s="52">
        <f>IF(H2210&gt;0,IF(COUNTIF($A$2:A2210,A2210)&gt;1,0,1),0)</f>
        <v>0</v>
      </c>
    </row>
    <row r="2211" spans="8:13" ht="12.75" customHeight="1" x14ac:dyDescent="0.25">
      <c r="H2211" s="47"/>
      <c r="M2211" s="52">
        <f>IF(H2211&gt;0,IF(COUNTIF($A$2:A2211,A2211)&gt;1,0,1),0)</f>
        <v>0</v>
      </c>
    </row>
    <row r="2212" spans="8:13" ht="12.75" customHeight="1" x14ac:dyDescent="0.25">
      <c r="H2212" s="47"/>
      <c r="M2212" s="52">
        <f>IF(H2212&gt;0,IF(COUNTIF($A$2:A2212,A2212)&gt;1,0,1),0)</f>
        <v>0</v>
      </c>
    </row>
    <row r="2213" spans="8:13" ht="12.75" customHeight="1" x14ac:dyDescent="0.25">
      <c r="H2213" s="47"/>
      <c r="M2213" s="52">
        <f>IF(H2213&gt;0,IF(COUNTIF($A$2:A2213,A2213)&gt;1,0,1),0)</f>
        <v>0</v>
      </c>
    </row>
    <row r="2214" spans="8:13" ht="12.75" customHeight="1" x14ac:dyDescent="0.25">
      <c r="H2214" s="47"/>
      <c r="M2214" s="52">
        <f>IF(H2214&gt;0,IF(COUNTIF($A$2:A2214,A2214)&gt;1,0,1),0)</f>
        <v>0</v>
      </c>
    </row>
    <row r="2215" spans="8:13" ht="12.75" customHeight="1" x14ac:dyDescent="0.25">
      <c r="H2215" s="47"/>
      <c r="M2215" s="52">
        <f>IF(H2215&gt;0,IF(COUNTIF($A$2:A2215,A2215)&gt;1,0,1),0)</f>
        <v>0</v>
      </c>
    </row>
    <row r="2216" spans="8:13" ht="12.75" customHeight="1" x14ac:dyDescent="0.25">
      <c r="H2216" s="47"/>
      <c r="M2216" s="52">
        <f>IF(H2216&gt;0,IF(COUNTIF($A$2:A2216,A2216)&gt;1,0,1),0)</f>
        <v>0</v>
      </c>
    </row>
    <row r="2217" spans="8:13" ht="12.75" customHeight="1" x14ac:dyDescent="0.25">
      <c r="H2217" s="47"/>
      <c r="M2217" s="52">
        <f>IF(H2217&gt;0,IF(COUNTIF($A$2:A2217,A2217)&gt;1,0,1),0)</f>
        <v>0</v>
      </c>
    </row>
    <row r="2218" spans="8:13" ht="12.75" customHeight="1" x14ac:dyDescent="0.25">
      <c r="H2218" s="47"/>
      <c r="M2218" s="52">
        <f>IF(H2218&gt;0,IF(COUNTIF($A$2:A2218,A2218)&gt;1,0,1),0)</f>
        <v>0</v>
      </c>
    </row>
    <row r="2219" spans="8:13" ht="12.75" customHeight="1" x14ac:dyDescent="0.25">
      <c r="H2219" s="47"/>
      <c r="M2219" s="52">
        <f>IF(H2219&gt;0,IF(COUNTIF($A$2:A2219,A2219)&gt;1,0,1),0)</f>
        <v>0</v>
      </c>
    </row>
    <row r="2220" spans="8:13" ht="12.75" customHeight="1" x14ac:dyDescent="0.25">
      <c r="H2220" s="47"/>
      <c r="M2220" s="52">
        <f>IF(H2220&gt;0,IF(COUNTIF($A$2:A2220,A2220)&gt;1,0,1),0)</f>
        <v>0</v>
      </c>
    </row>
    <row r="2221" spans="8:13" ht="12.75" customHeight="1" x14ac:dyDescent="0.25">
      <c r="H2221" s="47"/>
      <c r="M2221" s="52">
        <f>IF(H2221&gt;0,IF(COUNTIF($A$2:A2221,A2221)&gt;1,0,1),0)</f>
        <v>0</v>
      </c>
    </row>
    <row r="2222" spans="8:13" ht="12.75" customHeight="1" x14ac:dyDescent="0.25">
      <c r="H2222" s="47"/>
      <c r="M2222" s="52">
        <f>IF(H2222&gt;0,IF(COUNTIF($A$2:A2222,A2222)&gt;1,0,1),0)</f>
        <v>0</v>
      </c>
    </row>
    <row r="2223" spans="8:13" ht="12.75" customHeight="1" x14ac:dyDescent="0.25">
      <c r="H2223" s="47"/>
      <c r="M2223" s="52">
        <f>IF(H2223&gt;0,IF(COUNTIF($A$2:A2223,A2223)&gt;1,0,1),0)</f>
        <v>0</v>
      </c>
    </row>
    <row r="2224" spans="8:13" ht="12.75" customHeight="1" x14ac:dyDescent="0.25">
      <c r="H2224" s="47"/>
      <c r="M2224" s="52">
        <f>IF(H2224&gt;0,IF(COUNTIF($A$2:A2224,A2224)&gt;1,0,1),0)</f>
        <v>0</v>
      </c>
    </row>
    <row r="2225" spans="8:13" ht="12.75" customHeight="1" x14ac:dyDescent="0.25">
      <c r="H2225" s="47"/>
      <c r="M2225" s="52">
        <f>IF(H2225&gt;0,IF(COUNTIF($A$2:A2225,A2225)&gt;1,0,1),0)</f>
        <v>0</v>
      </c>
    </row>
    <row r="2226" spans="8:13" ht="12.75" customHeight="1" x14ac:dyDescent="0.25">
      <c r="H2226" s="47"/>
      <c r="M2226" s="52">
        <f>IF(H2226&gt;0,IF(COUNTIF($A$2:A2226,A2226)&gt;1,0,1),0)</f>
        <v>0</v>
      </c>
    </row>
    <row r="2227" spans="8:13" ht="12.75" customHeight="1" x14ac:dyDescent="0.25">
      <c r="H2227" s="47"/>
      <c r="M2227" s="52">
        <f>IF(H2227&gt;0,IF(COUNTIF($A$2:A2227,A2227)&gt;1,0,1),0)</f>
        <v>0</v>
      </c>
    </row>
    <row r="2228" spans="8:13" ht="12.75" customHeight="1" x14ac:dyDescent="0.25">
      <c r="H2228" s="47"/>
      <c r="M2228" s="52">
        <f>IF(H2228&gt;0,IF(COUNTIF($A$2:A2228,A2228)&gt;1,0,1),0)</f>
        <v>0</v>
      </c>
    </row>
    <row r="2229" spans="8:13" ht="12.75" customHeight="1" x14ac:dyDescent="0.25">
      <c r="H2229" s="47"/>
      <c r="M2229" s="52">
        <f>IF(H2229&gt;0,IF(COUNTIF($A$2:A2229,A2229)&gt;1,0,1),0)</f>
        <v>0</v>
      </c>
    </row>
    <row r="2230" spans="8:13" ht="12.75" customHeight="1" x14ac:dyDescent="0.25">
      <c r="H2230" s="47"/>
      <c r="M2230" s="52">
        <f>IF(H2230&gt;0,IF(COUNTIF($A$2:A2230,A2230)&gt;1,0,1),0)</f>
        <v>0</v>
      </c>
    </row>
    <row r="2231" spans="8:13" ht="12.75" customHeight="1" x14ac:dyDescent="0.25">
      <c r="H2231" s="47"/>
      <c r="M2231" s="52">
        <f>IF(H2231&gt;0,IF(COUNTIF($A$2:A2231,A2231)&gt;1,0,1),0)</f>
        <v>0</v>
      </c>
    </row>
    <row r="2232" spans="8:13" ht="12.75" customHeight="1" x14ac:dyDescent="0.25">
      <c r="H2232" s="47"/>
      <c r="M2232" s="52">
        <f>IF(H2232&gt;0,IF(COUNTIF($A$2:A2232,A2232)&gt;1,0,1),0)</f>
        <v>0</v>
      </c>
    </row>
    <row r="2233" spans="8:13" ht="12.75" customHeight="1" x14ac:dyDescent="0.25">
      <c r="H2233" s="47"/>
      <c r="M2233" s="52">
        <f>IF(H2233&gt;0,IF(COUNTIF($A$2:A2233,A2233)&gt;1,0,1),0)</f>
        <v>0</v>
      </c>
    </row>
    <row r="2234" spans="8:13" ht="12.75" customHeight="1" x14ac:dyDescent="0.25">
      <c r="H2234" s="47"/>
      <c r="M2234" s="52">
        <f>IF(H2234&gt;0,IF(COUNTIF($A$2:A2234,A2234)&gt;1,0,1),0)</f>
        <v>0</v>
      </c>
    </row>
    <row r="2235" spans="8:13" ht="12.75" customHeight="1" x14ac:dyDescent="0.25">
      <c r="H2235" s="47"/>
      <c r="M2235" s="52">
        <f>IF(H2235&gt;0,IF(COUNTIF($A$2:A2235,A2235)&gt;1,0,1),0)</f>
        <v>0</v>
      </c>
    </row>
    <row r="2236" spans="8:13" ht="12.75" customHeight="1" x14ac:dyDescent="0.25">
      <c r="H2236" s="47"/>
      <c r="M2236" s="52">
        <f>IF(H2236&gt;0,IF(COUNTIF($A$2:A2236,A2236)&gt;1,0,1),0)</f>
        <v>0</v>
      </c>
    </row>
    <row r="2237" spans="8:13" ht="12.75" customHeight="1" x14ac:dyDescent="0.25">
      <c r="H2237" s="47"/>
      <c r="M2237" s="52">
        <f>IF(H2237&gt;0,IF(COUNTIF($A$2:A2237,A2237)&gt;1,0,1),0)</f>
        <v>0</v>
      </c>
    </row>
    <row r="2238" spans="8:13" ht="12.75" customHeight="1" x14ac:dyDescent="0.25">
      <c r="H2238" s="47"/>
      <c r="M2238" s="52">
        <f>IF(H2238&gt;0,IF(COUNTIF($A$2:A2238,A2238)&gt;1,0,1),0)</f>
        <v>0</v>
      </c>
    </row>
    <row r="2239" spans="8:13" ht="12.75" customHeight="1" x14ac:dyDescent="0.25">
      <c r="H2239" s="47"/>
      <c r="M2239" s="52">
        <f>IF(H2239&gt;0,IF(COUNTIF($A$2:A2239,A2239)&gt;1,0,1),0)</f>
        <v>0</v>
      </c>
    </row>
    <row r="2240" spans="8:13" ht="12.75" customHeight="1" x14ac:dyDescent="0.25">
      <c r="H2240" s="47"/>
      <c r="M2240" s="52">
        <f>IF(H2240&gt;0,IF(COUNTIF($A$2:A2240,A2240)&gt;1,0,1),0)</f>
        <v>0</v>
      </c>
    </row>
    <row r="2241" spans="8:13" ht="12.75" customHeight="1" x14ac:dyDescent="0.25">
      <c r="H2241" s="47"/>
      <c r="M2241" s="52">
        <f>IF(H2241&gt;0,IF(COUNTIF($A$2:A2241,A2241)&gt;1,0,1),0)</f>
        <v>0</v>
      </c>
    </row>
    <row r="2242" spans="8:13" ht="12.75" customHeight="1" x14ac:dyDescent="0.25">
      <c r="H2242" s="47"/>
      <c r="M2242" s="52">
        <f>IF(H2242&gt;0,IF(COUNTIF($A$2:A2242,A2242)&gt;1,0,1),0)</f>
        <v>0</v>
      </c>
    </row>
    <row r="2243" spans="8:13" ht="12.75" customHeight="1" x14ac:dyDescent="0.25">
      <c r="H2243" s="47"/>
      <c r="M2243" s="52">
        <f>IF(H2243&gt;0,IF(COUNTIF($A$2:A2243,A2243)&gt;1,0,1),0)</f>
        <v>0</v>
      </c>
    </row>
    <row r="2244" spans="8:13" ht="12.75" customHeight="1" x14ac:dyDescent="0.25">
      <c r="H2244" s="47"/>
      <c r="M2244" s="52">
        <f>IF(H2244&gt;0,IF(COUNTIF($A$2:A2244,A2244)&gt;1,0,1),0)</f>
        <v>0</v>
      </c>
    </row>
    <row r="2245" spans="8:13" ht="12.75" customHeight="1" x14ac:dyDescent="0.25">
      <c r="H2245" s="47"/>
      <c r="M2245" s="52">
        <f>IF(H2245&gt;0,IF(COUNTIF($A$2:A2245,A2245)&gt;1,0,1),0)</f>
        <v>0</v>
      </c>
    </row>
    <row r="2246" spans="8:13" ht="12.75" customHeight="1" x14ac:dyDescent="0.25">
      <c r="H2246" s="47"/>
      <c r="M2246" s="52">
        <f>IF(H2246&gt;0,IF(COUNTIF($A$2:A2246,A2246)&gt;1,0,1),0)</f>
        <v>0</v>
      </c>
    </row>
    <row r="2247" spans="8:13" ht="12.75" customHeight="1" x14ac:dyDescent="0.25">
      <c r="H2247" s="47"/>
      <c r="M2247" s="52">
        <f>IF(H2247&gt;0,IF(COUNTIF($A$2:A2247,A2247)&gt;1,0,1),0)</f>
        <v>0</v>
      </c>
    </row>
    <row r="2248" spans="8:13" ht="12.75" customHeight="1" x14ac:dyDescent="0.25">
      <c r="H2248" s="47"/>
      <c r="M2248" s="52">
        <f>IF(H2248&gt;0,IF(COUNTIF($A$2:A2248,A2248)&gt;1,0,1),0)</f>
        <v>0</v>
      </c>
    </row>
    <row r="2249" spans="8:13" ht="12.75" customHeight="1" x14ac:dyDescent="0.25">
      <c r="H2249" s="47"/>
      <c r="M2249" s="52">
        <f>IF(H2249&gt;0,IF(COUNTIF($A$2:A2249,A2249)&gt;1,0,1),0)</f>
        <v>0</v>
      </c>
    </row>
    <row r="2250" spans="8:13" ht="12.75" customHeight="1" x14ac:dyDescent="0.25">
      <c r="H2250" s="47"/>
      <c r="M2250" s="52">
        <f>IF(H2250&gt;0,IF(COUNTIF($A$2:A2250,A2250)&gt;1,0,1),0)</f>
        <v>0</v>
      </c>
    </row>
    <row r="2251" spans="8:13" ht="12.75" customHeight="1" x14ac:dyDescent="0.25">
      <c r="H2251" s="47"/>
      <c r="M2251" s="52">
        <f>IF(H2251&gt;0,IF(COUNTIF($A$2:A2251,A2251)&gt;1,0,1),0)</f>
        <v>0</v>
      </c>
    </row>
    <row r="2252" spans="8:13" ht="12.75" customHeight="1" x14ac:dyDescent="0.25">
      <c r="H2252" s="47"/>
      <c r="M2252" s="52">
        <f>IF(H2252&gt;0,IF(COUNTIF($A$2:A2252,A2252)&gt;1,0,1),0)</f>
        <v>0</v>
      </c>
    </row>
    <row r="2253" spans="8:13" ht="12.75" customHeight="1" x14ac:dyDescent="0.25">
      <c r="H2253" s="47"/>
      <c r="M2253" s="52">
        <f>IF(H2253&gt;0,IF(COUNTIF($A$2:A2253,A2253)&gt;1,0,1),0)</f>
        <v>0</v>
      </c>
    </row>
    <row r="2254" spans="8:13" ht="12.75" customHeight="1" x14ac:dyDescent="0.25">
      <c r="H2254" s="47"/>
      <c r="M2254" s="52">
        <f>IF(H2254&gt;0,IF(COUNTIF($A$2:A2254,A2254)&gt;1,0,1),0)</f>
        <v>0</v>
      </c>
    </row>
    <row r="2255" spans="8:13" ht="12.75" customHeight="1" x14ac:dyDescent="0.25">
      <c r="H2255" s="47"/>
      <c r="M2255" s="52">
        <f>IF(H2255&gt;0,IF(COUNTIF($A$2:A2255,A2255)&gt;1,0,1),0)</f>
        <v>0</v>
      </c>
    </row>
    <row r="2256" spans="8:13" ht="12.75" customHeight="1" x14ac:dyDescent="0.25">
      <c r="H2256" s="47"/>
      <c r="M2256" s="52">
        <f>IF(H2256&gt;0,IF(COUNTIF($A$2:A2256,A2256)&gt;1,0,1),0)</f>
        <v>0</v>
      </c>
    </row>
    <row r="2257" spans="8:13" ht="12.75" customHeight="1" x14ac:dyDescent="0.25">
      <c r="H2257" s="47"/>
      <c r="M2257" s="52">
        <f>IF(H2257&gt;0,IF(COUNTIF($A$2:A2257,A2257)&gt;1,0,1),0)</f>
        <v>0</v>
      </c>
    </row>
    <row r="2258" spans="8:13" ht="12.75" customHeight="1" x14ac:dyDescent="0.25">
      <c r="H2258" s="47"/>
      <c r="M2258" s="52">
        <f>IF(H2258&gt;0,IF(COUNTIF($A$2:A2258,A2258)&gt;1,0,1),0)</f>
        <v>0</v>
      </c>
    </row>
    <row r="2259" spans="8:13" ht="12.75" customHeight="1" x14ac:dyDescent="0.25">
      <c r="H2259" s="47"/>
      <c r="M2259" s="52">
        <f>IF(H2259&gt;0,IF(COUNTIF($A$2:A2259,A2259)&gt;1,0,1),0)</f>
        <v>0</v>
      </c>
    </row>
    <row r="2260" spans="8:13" ht="12.75" customHeight="1" x14ac:dyDescent="0.25">
      <c r="H2260" s="47"/>
      <c r="M2260" s="52">
        <f>IF(H2260&gt;0,IF(COUNTIF($A$2:A2260,A2260)&gt;1,0,1),0)</f>
        <v>0</v>
      </c>
    </row>
    <row r="2261" spans="8:13" ht="12.75" customHeight="1" x14ac:dyDescent="0.25">
      <c r="H2261" s="47"/>
      <c r="M2261" s="52">
        <f>IF(H2261&gt;0,IF(COUNTIF($A$2:A2261,A2261)&gt;1,0,1),0)</f>
        <v>0</v>
      </c>
    </row>
    <row r="2262" spans="8:13" ht="12.75" customHeight="1" x14ac:dyDescent="0.25">
      <c r="H2262" s="47"/>
      <c r="M2262" s="52">
        <f>IF(H2262&gt;0,IF(COUNTIF($A$2:A2262,A2262)&gt;1,0,1),0)</f>
        <v>0</v>
      </c>
    </row>
    <row r="2263" spans="8:13" ht="12.75" customHeight="1" x14ac:dyDescent="0.25">
      <c r="H2263" s="47"/>
      <c r="M2263" s="52">
        <f>IF(H2263&gt;0,IF(COUNTIF($A$2:A2263,A2263)&gt;1,0,1),0)</f>
        <v>0</v>
      </c>
    </row>
    <row r="2264" spans="8:13" ht="12.75" customHeight="1" x14ac:dyDescent="0.25">
      <c r="H2264" s="47"/>
      <c r="M2264" s="52">
        <f>IF(H2264&gt;0,IF(COUNTIF($A$2:A2264,A2264)&gt;1,0,1),0)</f>
        <v>0</v>
      </c>
    </row>
    <row r="2265" spans="8:13" ht="12.75" customHeight="1" x14ac:dyDescent="0.25">
      <c r="H2265" s="47"/>
      <c r="M2265" s="52">
        <f>IF(H2265&gt;0,IF(COUNTIF($A$2:A2265,A2265)&gt;1,0,1),0)</f>
        <v>0</v>
      </c>
    </row>
    <row r="2266" spans="8:13" ht="12.75" customHeight="1" x14ac:dyDescent="0.25">
      <c r="H2266" s="47"/>
      <c r="M2266" s="52">
        <f>IF(H2266&gt;0,IF(COUNTIF($A$2:A2266,A2266)&gt;1,0,1),0)</f>
        <v>0</v>
      </c>
    </row>
    <row r="2267" spans="8:13" ht="12.75" customHeight="1" x14ac:dyDescent="0.25">
      <c r="H2267" s="47"/>
      <c r="M2267" s="52">
        <f>IF(H2267&gt;0,IF(COUNTIF($A$2:A2267,A2267)&gt;1,0,1),0)</f>
        <v>0</v>
      </c>
    </row>
    <row r="2268" spans="8:13" ht="12.75" customHeight="1" x14ac:dyDescent="0.25">
      <c r="H2268" s="47"/>
      <c r="M2268" s="52">
        <f>IF(H2268&gt;0,IF(COUNTIF($A$2:A2268,A2268)&gt;1,0,1),0)</f>
        <v>0</v>
      </c>
    </row>
    <row r="2269" spans="8:13" ht="12.75" customHeight="1" x14ac:dyDescent="0.25">
      <c r="H2269" s="47"/>
      <c r="M2269" s="52">
        <f>IF(H2269&gt;0,IF(COUNTIF($A$2:A2269,A2269)&gt;1,0,1),0)</f>
        <v>0</v>
      </c>
    </row>
    <row r="2270" spans="8:13" ht="12.75" customHeight="1" x14ac:dyDescent="0.25">
      <c r="H2270" s="47"/>
      <c r="M2270" s="52">
        <f>IF(H2270&gt;0,IF(COUNTIF($A$2:A2270,A2270)&gt;1,0,1),0)</f>
        <v>0</v>
      </c>
    </row>
    <row r="2271" spans="8:13" ht="12.75" customHeight="1" x14ac:dyDescent="0.25">
      <c r="H2271" s="47"/>
      <c r="M2271" s="52">
        <f>IF(H2271&gt;0,IF(COUNTIF($A$2:A2271,A2271)&gt;1,0,1),0)</f>
        <v>0</v>
      </c>
    </row>
    <row r="2272" spans="8:13" ht="12.75" customHeight="1" x14ac:dyDescent="0.25">
      <c r="H2272" s="47"/>
      <c r="M2272" s="52">
        <f>IF(H2272&gt;0,IF(COUNTIF($A$2:A2272,A2272)&gt;1,0,1),0)</f>
        <v>0</v>
      </c>
    </row>
    <row r="2273" spans="8:13" ht="12.75" customHeight="1" x14ac:dyDescent="0.25">
      <c r="H2273" s="47"/>
      <c r="M2273" s="52">
        <f>IF(H2273&gt;0,IF(COUNTIF($A$2:A2273,A2273)&gt;1,0,1),0)</f>
        <v>0</v>
      </c>
    </row>
    <row r="2274" spans="8:13" ht="12.75" customHeight="1" x14ac:dyDescent="0.25">
      <c r="H2274" s="47"/>
      <c r="M2274" s="52">
        <f>IF(H2274&gt;0,IF(COUNTIF($A$2:A2274,A2274)&gt;1,0,1),0)</f>
        <v>0</v>
      </c>
    </row>
    <row r="2275" spans="8:13" ht="12.75" customHeight="1" x14ac:dyDescent="0.25">
      <c r="H2275" s="47"/>
      <c r="M2275" s="52">
        <f>IF(H2275&gt;0,IF(COUNTIF($A$2:A2275,A2275)&gt;1,0,1),0)</f>
        <v>0</v>
      </c>
    </row>
    <row r="2276" spans="8:13" ht="12.75" customHeight="1" x14ac:dyDescent="0.25">
      <c r="H2276" s="47"/>
      <c r="M2276" s="52">
        <f>IF(H2276&gt;0,IF(COUNTIF($A$2:A2276,A2276)&gt;1,0,1),0)</f>
        <v>0</v>
      </c>
    </row>
    <row r="2277" spans="8:13" ht="12.75" customHeight="1" x14ac:dyDescent="0.25">
      <c r="H2277" s="47"/>
      <c r="M2277" s="52">
        <f>IF(H2277&gt;0,IF(COUNTIF($A$2:A2277,A2277)&gt;1,0,1),0)</f>
        <v>0</v>
      </c>
    </row>
    <row r="2278" spans="8:13" ht="12.75" customHeight="1" x14ac:dyDescent="0.25">
      <c r="H2278" s="47"/>
      <c r="M2278" s="52">
        <f>IF(H2278&gt;0,IF(COUNTIF($A$2:A2278,A2278)&gt;1,0,1),0)</f>
        <v>0</v>
      </c>
    </row>
    <row r="2279" spans="8:13" ht="12.75" customHeight="1" x14ac:dyDescent="0.25">
      <c r="H2279" s="47"/>
      <c r="M2279" s="52">
        <f>IF(H2279&gt;0,IF(COUNTIF($A$2:A2279,A2279)&gt;1,0,1),0)</f>
        <v>0</v>
      </c>
    </row>
    <row r="2280" spans="8:13" ht="12.75" customHeight="1" x14ac:dyDescent="0.25">
      <c r="H2280" s="47"/>
      <c r="M2280" s="52">
        <f>IF(H2280&gt;0,IF(COUNTIF($A$2:A2280,A2280)&gt;1,0,1),0)</f>
        <v>0</v>
      </c>
    </row>
    <row r="2281" spans="8:13" ht="12.75" customHeight="1" x14ac:dyDescent="0.25">
      <c r="H2281" s="47"/>
      <c r="M2281" s="52">
        <f>IF(H2281&gt;0,IF(COUNTIF($A$2:A2281,A2281)&gt;1,0,1),0)</f>
        <v>0</v>
      </c>
    </row>
    <row r="2282" spans="8:13" ht="12.75" customHeight="1" x14ac:dyDescent="0.25">
      <c r="H2282" s="47"/>
      <c r="M2282" s="52">
        <f>IF(H2282&gt;0,IF(COUNTIF($A$2:A2282,A2282)&gt;1,0,1),0)</f>
        <v>0</v>
      </c>
    </row>
    <row r="2283" spans="8:13" ht="12.75" customHeight="1" x14ac:dyDescent="0.25">
      <c r="H2283" s="47"/>
      <c r="M2283" s="52">
        <f>IF(H2283&gt;0,IF(COUNTIF($A$2:A2283,A2283)&gt;1,0,1),0)</f>
        <v>0</v>
      </c>
    </row>
    <row r="2284" spans="8:13" ht="12.75" customHeight="1" x14ac:dyDescent="0.25">
      <c r="H2284" s="47"/>
      <c r="M2284" s="52">
        <f>IF(H2284&gt;0,IF(COUNTIF($A$2:A2284,A2284)&gt;1,0,1),0)</f>
        <v>0</v>
      </c>
    </row>
    <row r="2285" spans="8:13" ht="12.75" customHeight="1" x14ac:dyDescent="0.25">
      <c r="H2285" s="47"/>
      <c r="M2285" s="52">
        <f>IF(H2285&gt;0,IF(COUNTIF($A$2:A2285,A2285)&gt;1,0,1),0)</f>
        <v>0</v>
      </c>
    </row>
    <row r="2286" spans="8:13" ht="12.75" customHeight="1" x14ac:dyDescent="0.25">
      <c r="H2286" s="47"/>
      <c r="M2286" s="52">
        <f>IF(H2286&gt;0,IF(COUNTIF($A$2:A2286,A2286)&gt;1,0,1),0)</f>
        <v>0</v>
      </c>
    </row>
    <row r="2287" spans="8:13" ht="12.75" customHeight="1" x14ac:dyDescent="0.25">
      <c r="H2287" s="47"/>
      <c r="M2287" s="52">
        <f>IF(H2287&gt;0,IF(COUNTIF($A$2:A2287,A2287)&gt;1,0,1),0)</f>
        <v>0</v>
      </c>
    </row>
    <row r="2288" spans="8:13" ht="12.75" customHeight="1" x14ac:dyDescent="0.25">
      <c r="H2288" s="47"/>
      <c r="M2288" s="52">
        <f>IF(H2288&gt;0,IF(COUNTIF($A$2:A2288,A2288)&gt;1,0,1),0)</f>
        <v>0</v>
      </c>
    </row>
    <row r="2289" spans="8:13" ht="12.75" customHeight="1" x14ac:dyDescent="0.25">
      <c r="H2289" s="47"/>
      <c r="M2289" s="52">
        <f>IF(H2289&gt;0,IF(COUNTIF($A$2:A2289,A2289)&gt;1,0,1),0)</f>
        <v>0</v>
      </c>
    </row>
    <row r="2290" spans="8:13" ht="12.75" customHeight="1" x14ac:dyDescent="0.25">
      <c r="H2290" s="47"/>
      <c r="M2290" s="52">
        <f>IF(H2290&gt;0,IF(COUNTIF($A$2:A2290,A2290)&gt;1,0,1),0)</f>
        <v>0</v>
      </c>
    </row>
    <row r="2291" spans="8:13" ht="12.75" customHeight="1" x14ac:dyDescent="0.25">
      <c r="H2291" s="47"/>
      <c r="M2291" s="52">
        <f>IF(H2291&gt;0,IF(COUNTIF($A$2:A2291,A2291)&gt;1,0,1),0)</f>
        <v>0</v>
      </c>
    </row>
    <row r="2292" spans="8:13" ht="12.75" customHeight="1" x14ac:dyDescent="0.25">
      <c r="H2292" s="47"/>
      <c r="M2292" s="52">
        <f>IF(H2292&gt;0,IF(COUNTIF($A$2:A2292,A2292)&gt;1,0,1),0)</f>
        <v>0</v>
      </c>
    </row>
    <row r="2293" spans="8:13" ht="12.75" customHeight="1" x14ac:dyDescent="0.25">
      <c r="H2293" s="47"/>
      <c r="M2293" s="52">
        <f>IF(H2293&gt;0,IF(COUNTIF($A$2:A2293,A2293)&gt;1,0,1),0)</f>
        <v>0</v>
      </c>
    </row>
    <row r="2294" spans="8:13" ht="12.75" customHeight="1" x14ac:dyDescent="0.25">
      <c r="H2294" s="47"/>
      <c r="M2294" s="52">
        <f>IF(H2294&gt;0,IF(COUNTIF($A$2:A2294,A2294)&gt;1,0,1),0)</f>
        <v>0</v>
      </c>
    </row>
    <row r="2295" spans="8:13" ht="12.75" customHeight="1" x14ac:dyDescent="0.25">
      <c r="H2295" s="47"/>
      <c r="M2295" s="52">
        <f>IF(H2295&gt;0,IF(COUNTIF($A$2:A2295,A2295)&gt;1,0,1),0)</f>
        <v>0</v>
      </c>
    </row>
    <row r="2296" spans="8:13" ht="12.75" customHeight="1" x14ac:dyDescent="0.25">
      <c r="H2296" s="47"/>
      <c r="M2296" s="52">
        <f>IF(H2296&gt;0,IF(COUNTIF($A$2:A2296,A2296)&gt;1,0,1),0)</f>
        <v>0</v>
      </c>
    </row>
    <row r="2297" spans="8:13" ht="12.75" customHeight="1" x14ac:dyDescent="0.25">
      <c r="H2297" s="47"/>
      <c r="M2297" s="52">
        <f>IF(H2297&gt;0,IF(COUNTIF($A$2:A2297,A2297)&gt;1,0,1),0)</f>
        <v>0</v>
      </c>
    </row>
    <row r="2298" spans="8:13" ht="12.75" customHeight="1" x14ac:dyDescent="0.25">
      <c r="H2298" s="47"/>
      <c r="M2298" s="52">
        <f>IF(H2298&gt;0,IF(COUNTIF($A$2:A2298,A2298)&gt;1,0,1),0)</f>
        <v>0</v>
      </c>
    </row>
    <row r="2299" spans="8:13" ht="12.75" customHeight="1" x14ac:dyDescent="0.25">
      <c r="H2299" s="47"/>
      <c r="M2299" s="52">
        <f>IF(H2299&gt;0,IF(COUNTIF($A$2:A2299,A2299)&gt;1,0,1),0)</f>
        <v>0</v>
      </c>
    </row>
    <row r="2300" spans="8:13" ht="12.75" customHeight="1" x14ac:dyDescent="0.25">
      <c r="H2300" s="47"/>
      <c r="M2300" s="52">
        <f>IF(H2300&gt;0,IF(COUNTIF($A$2:A2300,A2300)&gt;1,0,1),0)</f>
        <v>0</v>
      </c>
    </row>
    <row r="2301" spans="8:13" ht="12.75" customHeight="1" x14ac:dyDescent="0.25">
      <c r="H2301" s="47"/>
      <c r="M2301" s="52">
        <f>IF(H2301&gt;0,IF(COUNTIF($A$2:A2301,A2301)&gt;1,0,1),0)</f>
        <v>0</v>
      </c>
    </row>
    <row r="2302" spans="8:13" ht="12.75" customHeight="1" x14ac:dyDescent="0.25">
      <c r="H2302" s="47"/>
      <c r="M2302" s="52">
        <f>IF(H2302&gt;0,IF(COUNTIF($A$2:A2302,A2302)&gt;1,0,1),0)</f>
        <v>0</v>
      </c>
    </row>
    <row r="2303" spans="8:13" ht="12.75" customHeight="1" x14ac:dyDescent="0.25">
      <c r="H2303" s="47"/>
      <c r="M2303" s="52">
        <f>IF(H2303&gt;0,IF(COUNTIF($A$2:A2303,A2303)&gt;1,0,1),0)</f>
        <v>0</v>
      </c>
    </row>
    <row r="2304" spans="8:13" ht="12.75" customHeight="1" x14ac:dyDescent="0.25">
      <c r="H2304" s="47"/>
      <c r="M2304" s="52">
        <f>IF(H2304&gt;0,IF(COUNTIF($A$2:A2304,A2304)&gt;1,0,1),0)</f>
        <v>0</v>
      </c>
    </row>
    <row r="2305" spans="8:13" ht="12.75" customHeight="1" x14ac:dyDescent="0.25">
      <c r="H2305" s="47"/>
      <c r="M2305" s="52">
        <f>IF(H2305&gt;0,IF(COUNTIF($A$2:A2305,A2305)&gt;1,0,1),0)</f>
        <v>0</v>
      </c>
    </row>
    <row r="2306" spans="8:13" ht="12.75" customHeight="1" x14ac:dyDescent="0.25">
      <c r="H2306" s="47"/>
      <c r="M2306" s="52">
        <f>IF(H2306&gt;0,IF(COUNTIF($A$2:A2306,A2306)&gt;1,0,1),0)</f>
        <v>0</v>
      </c>
    </row>
    <row r="2307" spans="8:13" ht="12.75" customHeight="1" x14ac:dyDescent="0.25">
      <c r="H2307" s="47"/>
      <c r="M2307" s="52">
        <f>IF(H2307&gt;0,IF(COUNTIF($A$2:A2307,A2307)&gt;1,0,1),0)</f>
        <v>0</v>
      </c>
    </row>
    <row r="2308" spans="8:13" ht="12.75" customHeight="1" x14ac:dyDescent="0.25">
      <c r="H2308" s="47"/>
      <c r="M2308" s="52">
        <f>IF(H2308&gt;0,IF(COUNTIF($A$2:A2308,A2308)&gt;1,0,1),0)</f>
        <v>0</v>
      </c>
    </row>
    <row r="2309" spans="8:13" ht="12.75" customHeight="1" x14ac:dyDescent="0.25">
      <c r="H2309" s="47"/>
      <c r="M2309" s="52">
        <f>IF(H2309&gt;0,IF(COUNTIF($A$2:A2309,A2309)&gt;1,0,1),0)</f>
        <v>0</v>
      </c>
    </row>
    <row r="2310" spans="8:13" ht="12.75" customHeight="1" x14ac:dyDescent="0.25">
      <c r="H2310" s="47"/>
      <c r="M2310" s="52">
        <f>IF(H2310&gt;0,IF(COUNTIF($A$2:A2310,A2310)&gt;1,0,1),0)</f>
        <v>0</v>
      </c>
    </row>
    <row r="2311" spans="8:13" ht="12.75" customHeight="1" x14ac:dyDescent="0.25">
      <c r="H2311" s="47"/>
      <c r="M2311" s="52">
        <f>IF(H2311&gt;0,IF(COUNTIF($A$2:A2311,A2311)&gt;1,0,1),0)</f>
        <v>0</v>
      </c>
    </row>
    <row r="2312" spans="8:13" ht="12.75" customHeight="1" x14ac:dyDescent="0.25">
      <c r="H2312" s="47"/>
      <c r="M2312" s="52">
        <f>IF(H2312&gt;0,IF(COUNTIF($A$2:A2312,A2312)&gt;1,0,1),0)</f>
        <v>0</v>
      </c>
    </row>
    <row r="2313" spans="8:13" ht="12.75" customHeight="1" x14ac:dyDescent="0.25">
      <c r="H2313" s="47"/>
      <c r="M2313" s="52">
        <f>IF(H2313&gt;0,IF(COUNTIF($A$2:A2313,A2313)&gt;1,0,1),0)</f>
        <v>0</v>
      </c>
    </row>
    <row r="2314" spans="8:13" ht="12.75" customHeight="1" x14ac:dyDescent="0.25">
      <c r="H2314" s="47"/>
      <c r="M2314" s="52">
        <f>IF(H2314&gt;0,IF(COUNTIF($A$2:A2314,A2314)&gt;1,0,1),0)</f>
        <v>0</v>
      </c>
    </row>
    <row r="2315" spans="8:13" ht="12.75" customHeight="1" x14ac:dyDescent="0.25">
      <c r="H2315" s="47"/>
      <c r="M2315" s="52">
        <f>IF(H2315&gt;0,IF(COUNTIF($A$2:A2315,A2315)&gt;1,0,1),0)</f>
        <v>0</v>
      </c>
    </row>
    <row r="2316" spans="8:13" ht="12.75" customHeight="1" x14ac:dyDescent="0.25">
      <c r="H2316" s="47"/>
      <c r="M2316" s="52">
        <f>IF(H2316&gt;0,IF(COUNTIF($A$2:A2316,A2316)&gt;1,0,1),0)</f>
        <v>0</v>
      </c>
    </row>
    <row r="2317" spans="8:13" ht="12.75" customHeight="1" x14ac:dyDescent="0.25">
      <c r="H2317" s="47"/>
      <c r="M2317" s="52">
        <f>IF(H2317&gt;0,IF(COUNTIF($A$2:A2317,A2317)&gt;1,0,1),0)</f>
        <v>0</v>
      </c>
    </row>
    <row r="2318" spans="8:13" ht="12.75" customHeight="1" x14ac:dyDescent="0.25">
      <c r="H2318" s="47"/>
      <c r="M2318" s="52">
        <f>IF(H2318&gt;0,IF(COUNTIF($A$2:A2318,A2318)&gt;1,0,1),0)</f>
        <v>0</v>
      </c>
    </row>
    <row r="2319" spans="8:13" ht="12.75" customHeight="1" x14ac:dyDescent="0.25">
      <c r="H2319" s="47"/>
      <c r="M2319" s="52">
        <f>IF(H2319&gt;0,IF(COUNTIF($A$2:A2319,A2319)&gt;1,0,1),0)</f>
        <v>0</v>
      </c>
    </row>
    <row r="2320" spans="8:13" ht="12.75" customHeight="1" x14ac:dyDescent="0.25">
      <c r="H2320" s="47"/>
      <c r="M2320" s="52">
        <f>IF(H2320&gt;0,IF(COUNTIF($A$2:A2320,A2320)&gt;1,0,1),0)</f>
        <v>0</v>
      </c>
    </row>
    <row r="2321" spans="8:13" ht="12.75" customHeight="1" x14ac:dyDescent="0.25">
      <c r="H2321" s="47"/>
      <c r="M2321" s="52">
        <f>IF(H2321&gt;0,IF(COUNTIF($A$2:A2321,A2321)&gt;1,0,1),0)</f>
        <v>0</v>
      </c>
    </row>
    <row r="2322" spans="8:13" ht="12.75" customHeight="1" x14ac:dyDescent="0.25">
      <c r="H2322" s="47"/>
      <c r="M2322" s="52">
        <f>IF(H2322&gt;0,IF(COUNTIF($A$2:A2322,A2322)&gt;1,0,1),0)</f>
        <v>0</v>
      </c>
    </row>
    <row r="2323" spans="8:13" ht="12.75" customHeight="1" x14ac:dyDescent="0.25">
      <c r="H2323" s="47"/>
      <c r="M2323" s="52">
        <f>IF(H2323&gt;0,IF(COUNTIF($A$2:A2323,A2323)&gt;1,0,1),0)</f>
        <v>0</v>
      </c>
    </row>
    <row r="2324" spans="8:13" ht="12.75" customHeight="1" x14ac:dyDescent="0.25">
      <c r="H2324" s="47"/>
      <c r="M2324" s="52">
        <f>IF(H2324&gt;0,IF(COUNTIF($A$2:A2324,A2324)&gt;1,0,1),0)</f>
        <v>0</v>
      </c>
    </row>
    <row r="2325" spans="8:13" ht="12.75" customHeight="1" x14ac:dyDescent="0.25">
      <c r="H2325" s="47"/>
      <c r="M2325" s="52">
        <f>IF(H2325&gt;0,IF(COUNTIF($A$2:A2325,A2325)&gt;1,0,1),0)</f>
        <v>0</v>
      </c>
    </row>
    <row r="2326" spans="8:13" ht="12.75" customHeight="1" x14ac:dyDescent="0.25">
      <c r="H2326" s="47"/>
      <c r="M2326" s="52">
        <f>IF(H2326&gt;0,IF(COUNTIF($A$2:A2326,A2326)&gt;1,0,1),0)</f>
        <v>0</v>
      </c>
    </row>
    <row r="2327" spans="8:13" ht="12.75" customHeight="1" x14ac:dyDescent="0.25">
      <c r="H2327" s="47"/>
      <c r="M2327" s="52">
        <f>IF(H2327&gt;0,IF(COUNTIF($A$2:A2327,A2327)&gt;1,0,1),0)</f>
        <v>0</v>
      </c>
    </row>
    <row r="2328" spans="8:13" ht="12.75" customHeight="1" x14ac:dyDescent="0.25">
      <c r="H2328" s="47"/>
      <c r="M2328" s="52">
        <f>IF(H2328&gt;0,IF(COUNTIF($A$2:A2328,A2328)&gt;1,0,1),0)</f>
        <v>0</v>
      </c>
    </row>
    <row r="2329" spans="8:13" ht="12.75" customHeight="1" x14ac:dyDescent="0.25">
      <c r="H2329" s="47"/>
      <c r="M2329" s="52">
        <f>IF(H2329&gt;0,IF(COUNTIF($A$2:A2329,A2329)&gt;1,0,1),0)</f>
        <v>0</v>
      </c>
    </row>
    <row r="2330" spans="8:13" ht="12.75" customHeight="1" x14ac:dyDescent="0.25">
      <c r="H2330" s="47"/>
      <c r="M2330" s="52">
        <f>IF(H2330&gt;0,IF(COUNTIF($A$2:A2330,A2330)&gt;1,0,1),0)</f>
        <v>0</v>
      </c>
    </row>
    <row r="2331" spans="8:13" ht="12.75" customHeight="1" x14ac:dyDescent="0.25">
      <c r="H2331" s="47"/>
      <c r="M2331" s="52">
        <f>IF(H2331&gt;0,IF(COUNTIF($A$2:A2331,A2331)&gt;1,0,1),0)</f>
        <v>0</v>
      </c>
    </row>
    <row r="2332" spans="8:13" ht="12.75" customHeight="1" x14ac:dyDescent="0.25">
      <c r="H2332" s="47"/>
      <c r="M2332" s="52">
        <f>IF(H2332&gt;0,IF(COUNTIF($A$2:A2332,A2332)&gt;1,0,1),0)</f>
        <v>0</v>
      </c>
    </row>
    <row r="2333" spans="8:13" ht="12.75" customHeight="1" x14ac:dyDescent="0.25">
      <c r="H2333" s="47"/>
      <c r="M2333" s="52">
        <f>IF(H2333&gt;0,IF(COUNTIF($A$2:A2333,A2333)&gt;1,0,1),0)</f>
        <v>0</v>
      </c>
    </row>
    <row r="2334" spans="8:13" ht="12.75" customHeight="1" x14ac:dyDescent="0.25">
      <c r="H2334" s="47"/>
      <c r="M2334" s="52">
        <f>IF(H2334&gt;0,IF(COUNTIF($A$2:A2334,A2334)&gt;1,0,1),0)</f>
        <v>0</v>
      </c>
    </row>
    <row r="2335" spans="8:13" ht="12.75" customHeight="1" x14ac:dyDescent="0.25">
      <c r="H2335" s="47"/>
      <c r="M2335" s="52">
        <f>IF(H2335&gt;0,IF(COUNTIF($A$2:A2335,A2335)&gt;1,0,1),0)</f>
        <v>0</v>
      </c>
    </row>
    <row r="2336" spans="8:13" ht="12.75" customHeight="1" x14ac:dyDescent="0.25">
      <c r="H2336" s="47"/>
      <c r="M2336" s="52">
        <f>IF(H2336&gt;0,IF(COUNTIF($A$2:A2336,A2336)&gt;1,0,1),0)</f>
        <v>0</v>
      </c>
    </row>
    <row r="2337" spans="8:13" ht="12.75" customHeight="1" x14ac:dyDescent="0.25">
      <c r="H2337" s="47"/>
      <c r="M2337" s="52">
        <f>IF(H2337&gt;0,IF(COUNTIF($A$2:A2337,A2337)&gt;1,0,1),0)</f>
        <v>0</v>
      </c>
    </row>
    <row r="2338" spans="8:13" ht="12.75" customHeight="1" x14ac:dyDescent="0.25">
      <c r="H2338" s="47"/>
      <c r="M2338" s="52">
        <f>IF(H2338&gt;0,IF(COUNTIF($A$2:A2338,A2338)&gt;1,0,1),0)</f>
        <v>0</v>
      </c>
    </row>
    <row r="2339" spans="8:13" ht="12.75" customHeight="1" x14ac:dyDescent="0.25">
      <c r="H2339" s="47"/>
      <c r="M2339" s="52">
        <f>IF(H2339&gt;0,IF(COUNTIF($A$2:A2339,A2339)&gt;1,0,1),0)</f>
        <v>0</v>
      </c>
    </row>
    <row r="2340" spans="8:13" ht="12.75" customHeight="1" x14ac:dyDescent="0.25">
      <c r="H2340" s="47"/>
      <c r="M2340" s="52">
        <f>IF(H2340&gt;0,IF(COUNTIF($A$2:A2340,A2340)&gt;1,0,1),0)</f>
        <v>0</v>
      </c>
    </row>
    <row r="2341" spans="8:13" ht="12.75" customHeight="1" x14ac:dyDescent="0.25">
      <c r="H2341" s="47"/>
      <c r="M2341" s="52">
        <f>IF(H2341&gt;0,IF(COUNTIF($A$2:A2341,A2341)&gt;1,0,1),0)</f>
        <v>0</v>
      </c>
    </row>
    <row r="2342" spans="8:13" ht="12.75" customHeight="1" x14ac:dyDescent="0.25">
      <c r="H2342" s="47"/>
      <c r="M2342" s="52">
        <f>IF(H2342&gt;0,IF(COUNTIF($A$2:A2342,A2342)&gt;1,0,1),0)</f>
        <v>0</v>
      </c>
    </row>
    <row r="2343" spans="8:13" ht="12.75" customHeight="1" x14ac:dyDescent="0.25">
      <c r="H2343" s="47"/>
      <c r="M2343" s="52">
        <f>IF(H2343&gt;0,IF(COUNTIF($A$2:A2343,A2343)&gt;1,0,1),0)</f>
        <v>0</v>
      </c>
    </row>
    <row r="2344" spans="8:13" ht="12.75" customHeight="1" x14ac:dyDescent="0.25">
      <c r="H2344" s="47"/>
      <c r="M2344" s="52">
        <f>IF(H2344&gt;0,IF(COUNTIF($A$2:A2344,A2344)&gt;1,0,1),0)</f>
        <v>0</v>
      </c>
    </row>
    <row r="2345" spans="8:13" ht="12.75" customHeight="1" x14ac:dyDescent="0.25">
      <c r="H2345" s="47"/>
      <c r="M2345" s="52">
        <f>IF(H2345&gt;0,IF(COUNTIF($A$2:A2345,A2345)&gt;1,0,1),0)</f>
        <v>0</v>
      </c>
    </row>
    <row r="2346" spans="8:13" ht="12.75" customHeight="1" x14ac:dyDescent="0.25">
      <c r="H2346" s="47"/>
      <c r="M2346" s="52">
        <f>IF(H2346&gt;0,IF(COUNTIF($A$2:A2346,A2346)&gt;1,0,1),0)</f>
        <v>0</v>
      </c>
    </row>
    <row r="2347" spans="8:13" ht="12.75" customHeight="1" x14ac:dyDescent="0.25">
      <c r="H2347" s="47"/>
      <c r="M2347" s="52">
        <f>IF(H2347&gt;0,IF(COUNTIF($A$2:A2347,A2347)&gt;1,0,1),0)</f>
        <v>0</v>
      </c>
    </row>
    <row r="2348" spans="8:13" ht="12.75" customHeight="1" x14ac:dyDescent="0.25">
      <c r="H2348" s="47"/>
      <c r="M2348" s="52">
        <f>IF(H2348&gt;0,IF(COUNTIF($A$2:A2348,A2348)&gt;1,0,1),0)</f>
        <v>0</v>
      </c>
    </row>
    <row r="2349" spans="8:13" ht="12.75" customHeight="1" x14ac:dyDescent="0.25">
      <c r="H2349" s="47"/>
      <c r="M2349" s="52">
        <f>IF(H2349&gt;0,IF(COUNTIF($A$2:A2349,A2349)&gt;1,0,1),0)</f>
        <v>0</v>
      </c>
    </row>
    <row r="2350" spans="8:13" ht="12.75" customHeight="1" x14ac:dyDescent="0.25">
      <c r="H2350" s="47"/>
      <c r="M2350" s="52">
        <f>IF(H2350&gt;0,IF(COUNTIF($A$2:A2350,A2350)&gt;1,0,1),0)</f>
        <v>0</v>
      </c>
    </row>
    <row r="2351" spans="8:13" ht="12.75" customHeight="1" x14ac:dyDescent="0.25">
      <c r="H2351" s="47"/>
      <c r="M2351" s="52">
        <f>IF(H2351&gt;0,IF(COUNTIF($A$2:A2351,A2351)&gt;1,0,1),0)</f>
        <v>0</v>
      </c>
    </row>
    <row r="2352" spans="8:13" ht="12.75" customHeight="1" x14ac:dyDescent="0.25">
      <c r="H2352" s="47"/>
      <c r="M2352" s="52">
        <f>IF(H2352&gt;0,IF(COUNTIF($A$2:A2352,A2352)&gt;1,0,1),0)</f>
        <v>0</v>
      </c>
    </row>
    <row r="2353" spans="8:13" ht="12.75" customHeight="1" x14ac:dyDescent="0.25">
      <c r="H2353" s="47"/>
      <c r="M2353" s="52">
        <f>IF(H2353&gt;0,IF(COUNTIF($A$2:A2353,A2353)&gt;1,0,1),0)</f>
        <v>0</v>
      </c>
    </row>
    <row r="2354" spans="8:13" ht="12.75" customHeight="1" x14ac:dyDescent="0.25">
      <c r="H2354" s="47"/>
      <c r="M2354" s="52">
        <f>IF(H2354&gt;0,IF(COUNTIF($A$2:A2354,A2354)&gt;1,0,1),0)</f>
        <v>0</v>
      </c>
    </row>
    <row r="2355" spans="8:13" ht="12.75" customHeight="1" x14ac:dyDescent="0.25">
      <c r="H2355" s="47"/>
      <c r="M2355" s="52">
        <f>IF(H2355&gt;0,IF(COUNTIF($A$2:A2355,A2355)&gt;1,0,1),0)</f>
        <v>0</v>
      </c>
    </row>
    <row r="2356" spans="8:13" ht="12.75" customHeight="1" x14ac:dyDescent="0.25">
      <c r="H2356" s="47"/>
      <c r="M2356" s="52">
        <f>IF(H2356&gt;0,IF(COUNTIF($A$2:A2356,A2356)&gt;1,0,1),0)</f>
        <v>0</v>
      </c>
    </row>
    <row r="2357" spans="8:13" ht="12.75" customHeight="1" x14ac:dyDescent="0.25">
      <c r="H2357" s="47"/>
      <c r="M2357" s="52">
        <f>IF(H2357&gt;0,IF(COUNTIF($A$2:A2357,A2357)&gt;1,0,1),0)</f>
        <v>0</v>
      </c>
    </row>
    <row r="2358" spans="8:13" ht="12.75" customHeight="1" x14ac:dyDescent="0.25">
      <c r="H2358" s="47"/>
      <c r="M2358" s="52">
        <f>IF(H2358&gt;0,IF(COUNTIF($A$2:A2358,A2358)&gt;1,0,1),0)</f>
        <v>0</v>
      </c>
    </row>
    <row r="2359" spans="8:13" ht="12.75" customHeight="1" x14ac:dyDescent="0.25">
      <c r="H2359" s="47"/>
      <c r="M2359" s="52">
        <f>IF(H2359&gt;0,IF(COUNTIF($A$2:A2359,A2359)&gt;1,0,1),0)</f>
        <v>0</v>
      </c>
    </row>
    <row r="2360" spans="8:13" ht="12.75" customHeight="1" x14ac:dyDescent="0.25">
      <c r="H2360" s="47"/>
      <c r="M2360" s="52">
        <f>IF(H2360&gt;0,IF(COUNTIF($A$2:A2360,A2360)&gt;1,0,1),0)</f>
        <v>0</v>
      </c>
    </row>
    <row r="2361" spans="8:13" ht="12.75" customHeight="1" x14ac:dyDescent="0.25">
      <c r="H2361" s="47"/>
      <c r="M2361" s="52">
        <f>IF(H2361&gt;0,IF(COUNTIF($A$2:A2361,A2361)&gt;1,0,1),0)</f>
        <v>0</v>
      </c>
    </row>
    <row r="2362" spans="8:13" ht="12.75" customHeight="1" x14ac:dyDescent="0.25">
      <c r="H2362" s="47"/>
      <c r="M2362" s="52">
        <f>IF(H2362&gt;0,IF(COUNTIF($A$2:A2362,A2362)&gt;1,0,1),0)</f>
        <v>0</v>
      </c>
    </row>
    <row r="2363" spans="8:13" ht="12.75" customHeight="1" x14ac:dyDescent="0.25">
      <c r="H2363" s="47"/>
      <c r="M2363" s="52">
        <f>IF(H2363&gt;0,IF(COUNTIF($A$2:A2363,A2363)&gt;1,0,1),0)</f>
        <v>0</v>
      </c>
    </row>
    <row r="2364" spans="8:13" ht="12.75" customHeight="1" x14ac:dyDescent="0.25">
      <c r="H2364" s="47"/>
      <c r="M2364" s="52">
        <f>IF(H2364&gt;0,IF(COUNTIF($A$2:A2364,A2364)&gt;1,0,1),0)</f>
        <v>0</v>
      </c>
    </row>
    <row r="2365" spans="8:13" ht="12.75" customHeight="1" x14ac:dyDescent="0.25">
      <c r="H2365" s="47"/>
      <c r="M2365" s="52">
        <f>IF(H2365&gt;0,IF(COUNTIF($A$2:A2365,A2365)&gt;1,0,1),0)</f>
        <v>0</v>
      </c>
    </row>
    <row r="2366" spans="8:13" ht="12.75" customHeight="1" x14ac:dyDescent="0.25">
      <c r="H2366" s="47"/>
      <c r="M2366" s="52">
        <f>IF(H2366&gt;0,IF(COUNTIF($A$2:A2366,A2366)&gt;1,0,1),0)</f>
        <v>0</v>
      </c>
    </row>
    <row r="2367" spans="8:13" ht="12.75" customHeight="1" x14ac:dyDescent="0.25">
      <c r="H2367" s="47"/>
      <c r="M2367" s="52">
        <f>IF(H2367&gt;0,IF(COUNTIF($A$2:A2367,A2367)&gt;1,0,1),0)</f>
        <v>0</v>
      </c>
    </row>
    <row r="2368" spans="8:13" ht="12.75" customHeight="1" x14ac:dyDescent="0.25">
      <c r="H2368" s="47"/>
      <c r="M2368" s="52">
        <f>IF(H2368&gt;0,IF(COUNTIF($A$2:A2368,A2368)&gt;1,0,1),0)</f>
        <v>0</v>
      </c>
    </row>
    <row r="2369" spans="8:13" ht="12.75" customHeight="1" x14ac:dyDescent="0.25">
      <c r="H2369" s="47"/>
      <c r="M2369" s="52">
        <f>IF(H2369&gt;0,IF(COUNTIF($A$2:A2369,A2369)&gt;1,0,1),0)</f>
        <v>0</v>
      </c>
    </row>
    <row r="2370" spans="8:13" ht="12.75" customHeight="1" x14ac:dyDescent="0.25">
      <c r="H2370" s="47"/>
      <c r="M2370" s="52">
        <f>IF(H2370&gt;0,IF(COUNTIF($A$2:A2370,A2370)&gt;1,0,1),0)</f>
        <v>0</v>
      </c>
    </row>
    <row r="2371" spans="8:13" ht="12.75" customHeight="1" x14ac:dyDescent="0.25">
      <c r="H2371" s="47"/>
      <c r="M2371" s="52">
        <f>IF(H2371&gt;0,IF(COUNTIF($A$2:A2371,A2371)&gt;1,0,1),0)</f>
        <v>0</v>
      </c>
    </row>
    <row r="2372" spans="8:13" ht="12.75" customHeight="1" x14ac:dyDescent="0.25">
      <c r="H2372" s="47"/>
      <c r="M2372" s="52">
        <f>IF(H2372&gt;0,IF(COUNTIF($A$2:A2372,A2372)&gt;1,0,1),0)</f>
        <v>0</v>
      </c>
    </row>
    <row r="2373" spans="8:13" ht="12.75" customHeight="1" x14ac:dyDescent="0.25">
      <c r="H2373" s="47"/>
      <c r="M2373" s="52">
        <f>IF(H2373&gt;0,IF(COUNTIF($A$2:A2373,A2373)&gt;1,0,1),0)</f>
        <v>0</v>
      </c>
    </row>
    <row r="2374" spans="8:13" ht="12.75" customHeight="1" x14ac:dyDescent="0.25">
      <c r="H2374" s="47"/>
      <c r="M2374" s="52">
        <f>IF(H2374&gt;0,IF(COUNTIF($A$2:A2374,A2374)&gt;1,0,1),0)</f>
        <v>0</v>
      </c>
    </row>
    <row r="2375" spans="8:13" ht="12.75" customHeight="1" x14ac:dyDescent="0.25">
      <c r="H2375" s="47"/>
      <c r="M2375" s="52">
        <f>IF(H2375&gt;0,IF(COUNTIF($A$2:A2375,A2375)&gt;1,0,1),0)</f>
        <v>0</v>
      </c>
    </row>
    <row r="2376" spans="8:13" ht="12.75" customHeight="1" x14ac:dyDescent="0.25">
      <c r="H2376" s="47"/>
      <c r="M2376" s="52">
        <f>IF(H2376&gt;0,IF(COUNTIF($A$2:A2376,A2376)&gt;1,0,1),0)</f>
        <v>0</v>
      </c>
    </row>
    <row r="2377" spans="8:13" ht="12.75" customHeight="1" x14ac:dyDescent="0.25">
      <c r="H2377" s="47"/>
      <c r="M2377" s="52">
        <f>IF(H2377&gt;0,IF(COUNTIF($A$2:A2377,A2377)&gt;1,0,1),0)</f>
        <v>0</v>
      </c>
    </row>
    <row r="2378" spans="8:13" ht="12.75" customHeight="1" x14ac:dyDescent="0.25">
      <c r="H2378" s="47"/>
      <c r="M2378" s="52">
        <f>IF(H2378&gt;0,IF(COUNTIF($A$2:A2378,A2378)&gt;1,0,1),0)</f>
        <v>0</v>
      </c>
    </row>
    <row r="2379" spans="8:13" ht="12.75" customHeight="1" x14ac:dyDescent="0.25">
      <c r="H2379" s="47"/>
      <c r="M2379" s="52">
        <f>IF(H2379&gt;0,IF(COUNTIF($A$2:A2379,A2379)&gt;1,0,1),0)</f>
        <v>0</v>
      </c>
    </row>
    <row r="2380" spans="8:13" ht="12.75" customHeight="1" x14ac:dyDescent="0.25">
      <c r="H2380" s="47"/>
      <c r="M2380" s="52">
        <f>IF(H2380&gt;0,IF(COUNTIF($A$2:A2380,A2380)&gt;1,0,1),0)</f>
        <v>0</v>
      </c>
    </row>
    <row r="2381" spans="8:13" ht="12.75" customHeight="1" x14ac:dyDescent="0.25">
      <c r="H2381" s="47"/>
      <c r="M2381" s="52">
        <f>IF(H2381&gt;0,IF(COUNTIF($A$2:A2381,A2381)&gt;1,0,1),0)</f>
        <v>0</v>
      </c>
    </row>
    <row r="2382" spans="8:13" ht="12.75" customHeight="1" x14ac:dyDescent="0.25">
      <c r="H2382" s="47"/>
      <c r="M2382" s="52">
        <f>IF(H2382&gt;0,IF(COUNTIF($A$2:A2382,A2382)&gt;1,0,1),0)</f>
        <v>0</v>
      </c>
    </row>
    <row r="2383" spans="8:13" ht="12.75" customHeight="1" x14ac:dyDescent="0.25">
      <c r="H2383" s="47"/>
      <c r="M2383" s="52">
        <f>IF(H2383&gt;0,IF(COUNTIF($A$2:A2383,A2383)&gt;1,0,1),0)</f>
        <v>0</v>
      </c>
    </row>
    <row r="2384" spans="8:13" ht="12.75" customHeight="1" x14ac:dyDescent="0.25">
      <c r="H2384" s="47"/>
      <c r="M2384" s="52">
        <f>IF(H2384&gt;0,IF(COUNTIF($A$2:A2384,A2384)&gt;1,0,1),0)</f>
        <v>0</v>
      </c>
    </row>
    <row r="2385" spans="8:13" ht="12.75" customHeight="1" x14ac:dyDescent="0.25">
      <c r="H2385" s="47"/>
      <c r="M2385" s="52">
        <f>IF(H2385&gt;0,IF(COUNTIF($A$2:A2385,A2385)&gt;1,0,1),0)</f>
        <v>0</v>
      </c>
    </row>
    <row r="2386" spans="8:13" ht="12.75" customHeight="1" x14ac:dyDescent="0.25">
      <c r="H2386" s="47"/>
      <c r="M2386" s="52">
        <f>IF(H2386&gt;0,IF(COUNTIF($A$2:A2386,A2386)&gt;1,0,1),0)</f>
        <v>0</v>
      </c>
    </row>
    <row r="2387" spans="8:13" ht="12.75" customHeight="1" x14ac:dyDescent="0.25">
      <c r="H2387" s="47"/>
      <c r="M2387" s="52">
        <f>IF(H2387&gt;0,IF(COUNTIF($A$2:A2387,A2387)&gt;1,0,1),0)</f>
        <v>0</v>
      </c>
    </row>
    <row r="2388" spans="8:13" ht="12.75" customHeight="1" x14ac:dyDescent="0.25">
      <c r="H2388" s="47"/>
      <c r="M2388" s="52">
        <f>IF(H2388&gt;0,IF(COUNTIF($A$2:A2388,A2388)&gt;1,0,1),0)</f>
        <v>0</v>
      </c>
    </row>
    <row r="2389" spans="8:13" ht="12.75" customHeight="1" x14ac:dyDescent="0.25">
      <c r="H2389" s="47"/>
      <c r="M2389" s="52">
        <f>IF(H2389&gt;0,IF(COUNTIF($A$2:A2389,A2389)&gt;1,0,1),0)</f>
        <v>0</v>
      </c>
    </row>
    <row r="2390" spans="8:13" ht="12.75" customHeight="1" x14ac:dyDescent="0.25">
      <c r="H2390" s="47"/>
      <c r="M2390" s="52">
        <f>IF(H2390&gt;0,IF(COUNTIF($A$2:A2390,A2390)&gt;1,0,1),0)</f>
        <v>0</v>
      </c>
    </row>
    <row r="2391" spans="8:13" ht="12.75" customHeight="1" x14ac:dyDescent="0.25">
      <c r="H2391" s="47"/>
      <c r="M2391" s="52">
        <f>IF(H2391&gt;0,IF(COUNTIF($A$2:A2391,A2391)&gt;1,0,1),0)</f>
        <v>0</v>
      </c>
    </row>
    <row r="2392" spans="8:13" ht="12.75" customHeight="1" x14ac:dyDescent="0.25">
      <c r="H2392" s="47"/>
      <c r="M2392" s="52">
        <f>IF(H2392&gt;0,IF(COUNTIF($A$2:A2392,A2392)&gt;1,0,1),0)</f>
        <v>0</v>
      </c>
    </row>
    <row r="2393" spans="8:13" ht="12.75" customHeight="1" x14ac:dyDescent="0.25">
      <c r="H2393" s="47"/>
      <c r="M2393" s="52">
        <f>IF(H2393&gt;0,IF(COUNTIF($A$2:A2393,A2393)&gt;1,0,1),0)</f>
        <v>0</v>
      </c>
    </row>
    <row r="2394" spans="8:13" ht="12.75" customHeight="1" x14ac:dyDescent="0.25">
      <c r="H2394" s="47"/>
      <c r="M2394" s="52">
        <f>IF(H2394&gt;0,IF(COUNTIF($A$2:A2394,A2394)&gt;1,0,1),0)</f>
        <v>0</v>
      </c>
    </row>
    <row r="2395" spans="8:13" ht="12.75" customHeight="1" x14ac:dyDescent="0.25">
      <c r="H2395" s="47"/>
      <c r="M2395" s="52">
        <f>IF(H2395&gt;0,IF(COUNTIF($A$2:A2395,A2395)&gt;1,0,1),0)</f>
        <v>0</v>
      </c>
    </row>
    <row r="2396" spans="8:13" ht="12.75" customHeight="1" x14ac:dyDescent="0.25">
      <c r="H2396" s="47"/>
      <c r="M2396" s="52">
        <f>IF(H2396&gt;0,IF(COUNTIF($A$2:A2396,A2396)&gt;1,0,1),0)</f>
        <v>0</v>
      </c>
    </row>
    <row r="2397" spans="8:13" ht="12.75" customHeight="1" x14ac:dyDescent="0.25">
      <c r="H2397" s="47"/>
      <c r="M2397" s="52">
        <f>IF(H2397&gt;0,IF(COUNTIF($A$2:A2397,A2397)&gt;1,0,1),0)</f>
        <v>0</v>
      </c>
    </row>
    <row r="2398" spans="8:13" ht="12.75" customHeight="1" x14ac:dyDescent="0.25">
      <c r="H2398" s="47"/>
      <c r="M2398" s="52">
        <f>IF(H2398&gt;0,IF(COUNTIF($A$2:A2398,A2398)&gt;1,0,1),0)</f>
        <v>0</v>
      </c>
    </row>
    <row r="2399" spans="8:13" ht="12.75" customHeight="1" x14ac:dyDescent="0.25">
      <c r="H2399" s="47"/>
      <c r="M2399" s="52">
        <f>IF(H2399&gt;0,IF(COUNTIF($A$2:A2399,A2399)&gt;1,0,1),0)</f>
        <v>0</v>
      </c>
    </row>
    <row r="2400" spans="8:13" ht="12.75" customHeight="1" x14ac:dyDescent="0.25">
      <c r="H2400" s="47"/>
      <c r="M2400" s="52">
        <f>IF(H2400&gt;0,IF(COUNTIF($A$2:A2400,A2400)&gt;1,0,1),0)</f>
        <v>0</v>
      </c>
    </row>
    <row r="2401" spans="8:13" ht="12.75" customHeight="1" x14ac:dyDescent="0.25">
      <c r="H2401" s="47"/>
      <c r="M2401" s="52">
        <f>IF(H2401&gt;0,IF(COUNTIF($A$2:A2401,A2401)&gt;1,0,1),0)</f>
        <v>0</v>
      </c>
    </row>
    <row r="2402" spans="8:13" ht="12.75" customHeight="1" x14ac:dyDescent="0.25">
      <c r="H2402" s="47"/>
      <c r="M2402" s="52">
        <f>IF(H2402&gt;0,IF(COUNTIF($A$2:A2402,A2402)&gt;1,0,1),0)</f>
        <v>0</v>
      </c>
    </row>
    <row r="2403" spans="8:13" ht="12.75" customHeight="1" x14ac:dyDescent="0.25">
      <c r="H2403" s="47"/>
      <c r="M2403" s="52">
        <f>IF(H2403&gt;0,IF(COUNTIF($A$2:A2403,A2403)&gt;1,0,1),0)</f>
        <v>0</v>
      </c>
    </row>
    <row r="2404" spans="8:13" ht="12.75" customHeight="1" x14ac:dyDescent="0.25">
      <c r="H2404" s="47"/>
      <c r="M2404" s="52">
        <f>IF(H2404&gt;0,IF(COUNTIF($A$2:A2404,A2404)&gt;1,0,1),0)</f>
        <v>0</v>
      </c>
    </row>
    <row r="2405" spans="8:13" ht="12.75" customHeight="1" x14ac:dyDescent="0.25">
      <c r="H2405" s="47"/>
      <c r="M2405" s="52">
        <f>IF(H2405&gt;0,IF(COUNTIF($A$2:A2405,A2405)&gt;1,0,1),0)</f>
        <v>0</v>
      </c>
    </row>
    <row r="2406" spans="8:13" ht="12.75" customHeight="1" x14ac:dyDescent="0.25">
      <c r="H2406" s="47"/>
      <c r="M2406" s="52">
        <f>IF(H2406&gt;0,IF(COUNTIF($A$2:A2406,A2406)&gt;1,0,1),0)</f>
        <v>0</v>
      </c>
    </row>
    <row r="2407" spans="8:13" ht="12.75" customHeight="1" x14ac:dyDescent="0.25">
      <c r="H2407" s="47"/>
      <c r="M2407" s="52">
        <f>IF(H2407&gt;0,IF(COUNTIF($A$2:A2407,A2407)&gt;1,0,1),0)</f>
        <v>0</v>
      </c>
    </row>
    <row r="2408" spans="8:13" ht="12.75" customHeight="1" x14ac:dyDescent="0.25">
      <c r="H2408" s="47"/>
      <c r="M2408" s="52">
        <f>IF(H2408&gt;0,IF(COUNTIF($A$2:A2408,A2408)&gt;1,0,1),0)</f>
        <v>0</v>
      </c>
    </row>
    <row r="2409" spans="8:13" ht="12.75" customHeight="1" x14ac:dyDescent="0.25">
      <c r="H2409" s="47"/>
      <c r="M2409" s="52">
        <f>IF(H2409&gt;0,IF(COUNTIF($A$2:A2409,A2409)&gt;1,0,1),0)</f>
        <v>0</v>
      </c>
    </row>
    <row r="2410" spans="8:13" ht="12.75" customHeight="1" x14ac:dyDescent="0.25">
      <c r="H2410" s="47"/>
      <c r="M2410" s="52">
        <f>IF(H2410&gt;0,IF(COUNTIF($A$2:A2410,A2410)&gt;1,0,1),0)</f>
        <v>0</v>
      </c>
    </row>
    <row r="2411" spans="8:13" ht="12.75" customHeight="1" x14ac:dyDescent="0.25">
      <c r="H2411" s="47"/>
      <c r="M2411" s="52">
        <f>IF(H2411&gt;0,IF(COUNTIF($A$2:A2411,A2411)&gt;1,0,1),0)</f>
        <v>0</v>
      </c>
    </row>
    <row r="2412" spans="8:13" ht="12.75" customHeight="1" x14ac:dyDescent="0.25">
      <c r="H2412" s="47"/>
      <c r="M2412" s="52">
        <f>IF(H2412&gt;0,IF(COUNTIF($A$2:A2412,A2412)&gt;1,0,1),0)</f>
        <v>0</v>
      </c>
    </row>
    <row r="2413" spans="8:13" ht="12.75" customHeight="1" x14ac:dyDescent="0.25">
      <c r="H2413" s="47"/>
      <c r="M2413" s="52">
        <f>IF(H2413&gt;0,IF(COUNTIF($A$2:A2413,A2413)&gt;1,0,1),0)</f>
        <v>0</v>
      </c>
    </row>
    <row r="2414" spans="8:13" ht="12.75" customHeight="1" x14ac:dyDescent="0.25">
      <c r="H2414" s="47"/>
      <c r="M2414" s="52">
        <f>IF(H2414&gt;0,IF(COUNTIF($A$2:A2414,A2414)&gt;1,0,1),0)</f>
        <v>0</v>
      </c>
    </row>
    <row r="2415" spans="8:13" ht="12.75" customHeight="1" x14ac:dyDescent="0.25">
      <c r="H2415" s="47"/>
      <c r="M2415" s="52">
        <f>IF(H2415&gt;0,IF(COUNTIF($A$2:A2415,A2415)&gt;1,0,1),0)</f>
        <v>0</v>
      </c>
    </row>
    <row r="2416" spans="8:13" ht="12.75" customHeight="1" x14ac:dyDescent="0.25">
      <c r="H2416" s="47"/>
      <c r="M2416" s="52">
        <f>IF(H2416&gt;0,IF(COUNTIF($A$2:A2416,A2416)&gt;1,0,1),0)</f>
        <v>0</v>
      </c>
    </row>
    <row r="2417" spans="8:13" ht="12.75" customHeight="1" x14ac:dyDescent="0.25">
      <c r="H2417" s="47"/>
      <c r="M2417" s="52">
        <f>IF(H2417&gt;0,IF(COUNTIF($A$2:A2417,A2417)&gt;1,0,1),0)</f>
        <v>0</v>
      </c>
    </row>
    <row r="2418" spans="8:13" ht="12.75" customHeight="1" x14ac:dyDescent="0.25">
      <c r="H2418" s="47"/>
      <c r="M2418" s="52">
        <f>IF(H2418&gt;0,IF(COUNTIF($A$2:A2418,A2418)&gt;1,0,1),0)</f>
        <v>0</v>
      </c>
    </row>
    <row r="2419" spans="8:13" ht="12.75" customHeight="1" x14ac:dyDescent="0.25">
      <c r="H2419" s="47"/>
      <c r="M2419" s="52">
        <f>IF(H2419&gt;0,IF(COUNTIF($A$2:A2419,A2419)&gt;1,0,1),0)</f>
        <v>0</v>
      </c>
    </row>
    <row r="2420" spans="8:13" ht="12.75" customHeight="1" x14ac:dyDescent="0.25">
      <c r="H2420" s="47"/>
      <c r="M2420" s="52">
        <f>IF(H2420&gt;0,IF(COUNTIF($A$2:A2420,A2420)&gt;1,0,1),0)</f>
        <v>0</v>
      </c>
    </row>
    <row r="2421" spans="8:13" ht="12.75" customHeight="1" x14ac:dyDescent="0.25">
      <c r="H2421" s="47"/>
      <c r="M2421" s="52">
        <f>IF(H2421&gt;0,IF(COUNTIF($A$2:A2421,A2421)&gt;1,0,1),0)</f>
        <v>0</v>
      </c>
    </row>
    <row r="2422" spans="8:13" ht="12.75" customHeight="1" x14ac:dyDescent="0.25">
      <c r="H2422" s="47"/>
      <c r="M2422" s="52">
        <f>IF(H2422&gt;0,IF(COUNTIF($A$2:A2422,A2422)&gt;1,0,1),0)</f>
        <v>0</v>
      </c>
    </row>
    <row r="2423" spans="8:13" ht="12.75" customHeight="1" x14ac:dyDescent="0.25">
      <c r="H2423" s="47"/>
      <c r="M2423" s="52">
        <f>IF(H2423&gt;0,IF(COUNTIF($A$2:A2423,A2423)&gt;1,0,1),0)</f>
        <v>0</v>
      </c>
    </row>
    <row r="2424" spans="8:13" ht="12.75" customHeight="1" x14ac:dyDescent="0.25">
      <c r="H2424" s="47"/>
      <c r="M2424" s="52">
        <f>IF(H2424&gt;0,IF(COUNTIF($A$2:A2424,A2424)&gt;1,0,1),0)</f>
        <v>0</v>
      </c>
    </row>
    <row r="2425" spans="8:13" ht="12.75" customHeight="1" x14ac:dyDescent="0.25">
      <c r="H2425" s="47"/>
      <c r="M2425" s="52">
        <f>IF(H2425&gt;0,IF(COUNTIF($A$2:A2425,A2425)&gt;1,0,1),0)</f>
        <v>0</v>
      </c>
    </row>
    <row r="2426" spans="8:13" ht="12.75" customHeight="1" x14ac:dyDescent="0.25">
      <c r="H2426" s="47"/>
      <c r="M2426" s="52">
        <f>IF(H2426&gt;0,IF(COUNTIF($A$2:A2426,A2426)&gt;1,0,1),0)</f>
        <v>0</v>
      </c>
    </row>
    <row r="2427" spans="8:13" ht="12.75" customHeight="1" x14ac:dyDescent="0.25">
      <c r="H2427" s="47"/>
      <c r="M2427" s="52">
        <f>IF(H2427&gt;0,IF(COUNTIF($A$2:A2427,A2427)&gt;1,0,1),0)</f>
        <v>0</v>
      </c>
    </row>
    <row r="2428" spans="8:13" ht="12.75" customHeight="1" x14ac:dyDescent="0.25">
      <c r="H2428" s="47"/>
      <c r="M2428" s="52">
        <f>IF(H2428&gt;0,IF(COUNTIF($A$2:A2428,A2428)&gt;1,0,1),0)</f>
        <v>0</v>
      </c>
    </row>
    <row r="2429" spans="8:13" ht="12.75" customHeight="1" x14ac:dyDescent="0.25">
      <c r="H2429" s="47"/>
      <c r="M2429" s="52">
        <f>IF(H2429&gt;0,IF(COUNTIF($A$2:A2429,A2429)&gt;1,0,1),0)</f>
        <v>0</v>
      </c>
    </row>
    <row r="2430" spans="8:13" ht="12.75" customHeight="1" x14ac:dyDescent="0.25">
      <c r="H2430" s="47"/>
      <c r="M2430" s="52">
        <f>IF(H2430&gt;0,IF(COUNTIF($A$2:A2430,A2430)&gt;1,0,1),0)</f>
        <v>0</v>
      </c>
    </row>
    <row r="2431" spans="8:13" ht="12.75" customHeight="1" x14ac:dyDescent="0.25">
      <c r="H2431" s="47"/>
      <c r="M2431" s="52">
        <f>IF(H2431&gt;0,IF(COUNTIF($A$2:A2431,A2431)&gt;1,0,1),0)</f>
        <v>0</v>
      </c>
    </row>
    <row r="2432" spans="8:13" ht="12.75" customHeight="1" x14ac:dyDescent="0.25">
      <c r="H2432" s="47"/>
      <c r="M2432" s="52">
        <f>IF(H2432&gt;0,IF(COUNTIF($A$2:A2432,A2432)&gt;1,0,1),0)</f>
        <v>0</v>
      </c>
    </row>
    <row r="2433" spans="8:13" ht="12.75" customHeight="1" x14ac:dyDescent="0.25">
      <c r="H2433" s="47"/>
      <c r="M2433" s="52">
        <f>IF(H2433&gt;0,IF(COUNTIF($A$2:A2433,A2433)&gt;1,0,1),0)</f>
        <v>0</v>
      </c>
    </row>
    <row r="2434" spans="8:13" ht="12.75" customHeight="1" x14ac:dyDescent="0.25">
      <c r="H2434" s="47"/>
      <c r="M2434" s="52">
        <f>IF(H2434&gt;0,IF(COUNTIF($A$2:A2434,A2434)&gt;1,0,1),0)</f>
        <v>0</v>
      </c>
    </row>
    <row r="2435" spans="8:13" ht="12.75" customHeight="1" x14ac:dyDescent="0.25">
      <c r="H2435" s="47"/>
      <c r="M2435" s="52">
        <f>IF(H2435&gt;0,IF(COUNTIF($A$2:A2435,A2435)&gt;1,0,1),0)</f>
        <v>0</v>
      </c>
    </row>
    <row r="2436" spans="8:13" ht="12.75" customHeight="1" x14ac:dyDescent="0.25">
      <c r="H2436" s="47"/>
      <c r="M2436" s="52">
        <f>IF(H2436&gt;0,IF(COUNTIF($A$2:A2436,A2436)&gt;1,0,1),0)</f>
        <v>0</v>
      </c>
    </row>
    <row r="2437" spans="8:13" ht="12.75" customHeight="1" x14ac:dyDescent="0.25">
      <c r="H2437" s="47"/>
      <c r="M2437" s="52">
        <f>IF(H2437&gt;0,IF(COUNTIF($A$2:A2437,A2437)&gt;1,0,1),0)</f>
        <v>0</v>
      </c>
    </row>
    <row r="2438" spans="8:13" ht="12.75" customHeight="1" x14ac:dyDescent="0.25">
      <c r="H2438" s="47"/>
      <c r="M2438" s="52">
        <f>IF(H2438&gt;0,IF(COUNTIF($A$2:A2438,A2438)&gt;1,0,1),0)</f>
        <v>0</v>
      </c>
    </row>
    <row r="2439" spans="8:13" ht="12.75" customHeight="1" x14ac:dyDescent="0.25">
      <c r="H2439" s="47"/>
      <c r="M2439" s="52">
        <f>IF(H2439&gt;0,IF(COUNTIF($A$2:A2439,A2439)&gt;1,0,1),0)</f>
        <v>0</v>
      </c>
    </row>
    <row r="2440" spans="8:13" ht="12.75" customHeight="1" x14ac:dyDescent="0.25">
      <c r="H2440" s="47"/>
      <c r="M2440" s="52">
        <f>IF(H2440&gt;0,IF(COUNTIF($A$2:A2440,A2440)&gt;1,0,1),0)</f>
        <v>0</v>
      </c>
    </row>
    <row r="2441" spans="8:13" ht="12.75" customHeight="1" x14ac:dyDescent="0.25">
      <c r="H2441" s="47"/>
      <c r="M2441" s="52">
        <f>IF(H2441&gt;0,IF(COUNTIF($A$2:A2441,A2441)&gt;1,0,1),0)</f>
        <v>0</v>
      </c>
    </row>
    <row r="2442" spans="8:13" ht="12.75" customHeight="1" x14ac:dyDescent="0.25">
      <c r="H2442" s="47"/>
      <c r="M2442" s="52">
        <f>IF(H2442&gt;0,IF(COUNTIF($A$2:A2442,A2442)&gt;1,0,1),0)</f>
        <v>0</v>
      </c>
    </row>
    <row r="2443" spans="8:13" ht="12.75" customHeight="1" x14ac:dyDescent="0.25">
      <c r="H2443" s="47"/>
      <c r="M2443" s="52">
        <f>IF(H2443&gt;0,IF(COUNTIF($A$2:A2443,A2443)&gt;1,0,1),0)</f>
        <v>0</v>
      </c>
    </row>
    <row r="2444" spans="8:13" ht="12.75" customHeight="1" x14ac:dyDescent="0.25">
      <c r="H2444" s="47"/>
      <c r="M2444" s="52">
        <f>IF(H2444&gt;0,IF(COUNTIF($A$2:A2444,A2444)&gt;1,0,1),0)</f>
        <v>0</v>
      </c>
    </row>
    <row r="2445" spans="8:13" ht="12.75" customHeight="1" x14ac:dyDescent="0.25">
      <c r="H2445" s="47"/>
      <c r="M2445" s="52">
        <f>IF(H2445&gt;0,IF(COUNTIF($A$2:A2445,A2445)&gt;1,0,1),0)</f>
        <v>0</v>
      </c>
    </row>
    <row r="2446" spans="8:13" ht="12.75" customHeight="1" x14ac:dyDescent="0.25">
      <c r="H2446" s="47"/>
      <c r="M2446" s="52">
        <f>IF(H2446&gt;0,IF(COUNTIF($A$2:A2446,A2446)&gt;1,0,1),0)</f>
        <v>0</v>
      </c>
    </row>
    <row r="2447" spans="8:13" ht="12.75" customHeight="1" x14ac:dyDescent="0.25">
      <c r="H2447" s="47"/>
      <c r="M2447" s="52">
        <f>IF(H2447&gt;0,IF(COUNTIF($A$2:A2447,A2447)&gt;1,0,1),0)</f>
        <v>0</v>
      </c>
    </row>
    <row r="2448" spans="8:13" ht="12.75" customHeight="1" x14ac:dyDescent="0.25">
      <c r="H2448" s="47"/>
      <c r="M2448" s="52">
        <f>IF(H2448&gt;0,IF(COUNTIF($A$2:A2448,A2448)&gt;1,0,1),0)</f>
        <v>0</v>
      </c>
    </row>
    <row r="2449" spans="8:13" ht="12.75" customHeight="1" x14ac:dyDescent="0.25">
      <c r="H2449" s="47"/>
      <c r="M2449" s="52">
        <f>IF(H2449&gt;0,IF(COUNTIF($A$2:A2449,A2449)&gt;1,0,1),0)</f>
        <v>0</v>
      </c>
    </row>
    <row r="2450" spans="8:13" ht="12.75" customHeight="1" x14ac:dyDescent="0.25">
      <c r="H2450" s="47"/>
      <c r="M2450" s="52">
        <f>IF(H2450&gt;0,IF(COUNTIF($A$2:A2450,A2450)&gt;1,0,1),0)</f>
        <v>0</v>
      </c>
    </row>
    <row r="2451" spans="8:13" ht="12.75" customHeight="1" x14ac:dyDescent="0.25">
      <c r="H2451" s="47"/>
      <c r="M2451" s="52">
        <f>IF(H2451&gt;0,IF(COUNTIF($A$2:A2451,A2451)&gt;1,0,1),0)</f>
        <v>0</v>
      </c>
    </row>
    <row r="2452" spans="8:13" ht="12.75" customHeight="1" x14ac:dyDescent="0.25">
      <c r="H2452" s="47"/>
      <c r="M2452" s="52">
        <f>IF(H2452&gt;0,IF(COUNTIF($A$2:A2452,A2452)&gt;1,0,1),0)</f>
        <v>0</v>
      </c>
    </row>
    <row r="2453" spans="8:13" ht="12.75" customHeight="1" x14ac:dyDescent="0.25">
      <c r="H2453" s="47"/>
      <c r="M2453" s="52">
        <f>IF(H2453&gt;0,IF(COUNTIF($A$2:A2453,A2453)&gt;1,0,1),0)</f>
        <v>0</v>
      </c>
    </row>
    <row r="2454" spans="8:13" ht="12.75" customHeight="1" x14ac:dyDescent="0.25">
      <c r="H2454" s="47"/>
      <c r="M2454" s="52">
        <f>IF(H2454&gt;0,IF(COUNTIF($A$2:A2454,A2454)&gt;1,0,1),0)</f>
        <v>0</v>
      </c>
    </row>
    <row r="2455" spans="8:13" ht="12.75" customHeight="1" x14ac:dyDescent="0.25">
      <c r="H2455" s="47"/>
      <c r="M2455" s="52">
        <f>IF(H2455&gt;0,IF(COUNTIF($A$2:A2455,A2455)&gt;1,0,1),0)</f>
        <v>0</v>
      </c>
    </row>
    <row r="2456" spans="8:13" ht="12.75" customHeight="1" x14ac:dyDescent="0.25">
      <c r="H2456" s="47"/>
      <c r="M2456" s="52">
        <f>IF(H2456&gt;0,IF(COUNTIF($A$2:A2456,A2456)&gt;1,0,1),0)</f>
        <v>0</v>
      </c>
    </row>
    <row r="2457" spans="8:13" ht="12.75" customHeight="1" x14ac:dyDescent="0.25">
      <c r="H2457" s="47"/>
      <c r="M2457" s="52">
        <f>IF(H2457&gt;0,IF(COUNTIF($A$2:A2457,A2457)&gt;1,0,1),0)</f>
        <v>0</v>
      </c>
    </row>
    <row r="2458" spans="8:13" ht="12.75" customHeight="1" x14ac:dyDescent="0.25">
      <c r="H2458" s="47"/>
      <c r="M2458" s="52">
        <f>IF(H2458&gt;0,IF(COUNTIF($A$2:A2458,A2458)&gt;1,0,1),0)</f>
        <v>0</v>
      </c>
    </row>
    <row r="2459" spans="8:13" ht="12.75" customHeight="1" x14ac:dyDescent="0.25">
      <c r="H2459" s="47"/>
      <c r="M2459" s="52">
        <f>IF(H2459&gt;0,IF(COUNTIF($A$2:A2459,A2459)&gt;1,0,1),0)</f>
        <v>0</v>
      </c>
    </row>
    <row r="2460" spans="8:13" ht="12.75" customHeight="1" x14ac:dyDescent="0.25">
      <c r="H2460" s="47"/>
      <c r="M2460" s="52">
        <f>IF(H2460&gt;0,IF(COUNTIF($A$2:A2460,A2460)&gt;1,0,1),0)</f>
        <v>0</v>
      </c>
    </row>
    <row r="2461" spans="8:13" ht="12.75" customHeight="1" x14ac:dyDescent="0.25">
      <c r="H2461" s="47"/>
      <c r="M2461" s="52">
        <f>IF(H2461&gt;0,IF(COUNTIF($A$2:A2461,A2461)&gt;1,0,1),0)</f>
        <v>0</v>
      </c>
    </row>
    <row r="2462" spans="8:13" ht="12.75" customHeight="1" x14ac:dyDescent="0.25">
      <c r="H2462" s="47"/>
      <c r="M2462" s="52">
        <f>IF(H2462&gt;0,IF(COUNTIF($A$2:A2462,A2462)&gt;1,0,1),0)</f>
        <v>0</v>
      </c>
    </row>
    <row r="2463" spans="8:13" ht="12.75" customHeight="1" x14ac:dyDescent="0.25">
      <c r="H2463" s="47"/>
      <c r="M2463" s="52">
        <f>IF(H2463&gt;0,IF(COUNTIF($A$2:A2463,A2463)&gt;1,0,1),0)</f>
        <v>0</v>
      </c>
    </row>
    <row r="2464" spans="8:13" ht="12.75" customHeight="1" x14ac:dyDescent="0.25">
      <c r="H2464" s="47"/>
      <c r="M2464" s="52">
        <f>IF(H2464&gt;0,IF(COUNTIF($A$2:A2464,A2464)&gt;1,0,1),0)</f>
        <v>0</v>
      </c>
    </row>
    <row r="2465" spans="8:13" ht="12.75" customHeight="1" x14ac:dyDescent="0.25">
      <c r="H2465" s="47"/>
      <c r="M2465" s="52">
        <f>IF(H2465&gt;0,IF(COUNTIF($A$2:A2465,A2465)&gt;1,0,1),0)</f>
        <v>0</v>
      </c>
    </row>
    <row r="2466" spans="8:13" ht="12.75" customHeight="1" x14ac:dyDescent="0.25">
      <c r="H2466" s="47"/>
      <c r="M2466" s="52">
        <f>IF(H2466&gt;0,IF(COUNTIF($A$2:A2466,A2466)&gt;1,0,1),0)</f>
        <v>0</v>
      </c>
    </row>
    <row r="2467" spans="8:13" ht="12.75" customHeight="1" x14ac:dyDescent="0.25">
      <c r="H2467" s="47"/>
      <c r="M2467" s="52">
        <f>IF(H2467&gt;0,IF(COUNTIF($A$2:A2467,A2467)&gt;1,0,1),0)</f>
        <v>0</v>
      </c>
    </row>
    <row r="2468" spans="8:13" ht="12.75" customHeight="1" x14ac:dyDescent="0.25">
      <c r="H2468" s="47"/>
      <c r="M2468" s="52">
        <f>IF(H2468&gt;0,IF(COUNTIF($A$2:A2468,A2468)&gt;1,0,1),0)</f>
        <v>0</v>
      </c>
    </row>
    <row r="2469" spans="8:13" ht="12.75" customHeight="1" x14ac:dyDescent="0.25">
      <c r="H2469" s="47"/>
      <c r="M2469" s="52">
        <f>IF(H2469&gt;0,IF(COUNTIF($A$2:A2469,A2469)&gt;1,0,1),0)</f>
        <v>0</v>
      </c>
    </row>
    <row r="2470" spans="8:13" ht="12.75" customHeight="1" x14ac:dyDescent="0.25">
      <c r="H2470" s="47"/>
      <c r="M2470" s="52">
        <f>IF(H2470&gt;0,IF(COUNTIF($A$2:A2470,A2470)&gt;1,0,1),0)</f>
        <v>0</v>
      </c>
    </row>
    <row r="2471" spans="8:13" ht="12.75" customHeight="1" x14ac:dyDescent="0.25">
      <c r="H2471" s="47"/>
      <c r="M2471" s="52">
        <f>IF(H2471&gt;0,IF(COUNTIF($A$2:A2471,A2471)&gt;1,0,1),0)</f>
        <v>0</v>
      </c>
    </row>
    <row r="2472" spans="8:13" ht="12.75" customHeight="1" x14ac:dyDescent="0.25">
      <c r="H2472" s="47"/>
      <c r="M2472" s="52">
        <f>IF(H2472&gt;0,IF(COUNTIF($A$2:A2472,A2472)&gt;1,0,1),0)</f>
        <v>0</v>
      </c>
    </row>
    <row r="2473" spans="8:13" ht="12.75" customHeight="1" x14ac:dyDescent="0.25">
      <c r="H2473" s="47"/>
      <c r="M2473" s="52">
        <f>IF(H2473&gt;0,IF(COUNTIF($A$2:A2473,A2473)&gt;1,0,1),0)</f>
        <v>0</v>
      </c>
    </row>
    <row r="2474" spans="8:13" ht="12.75" customHeight="1" x14ac:dyDescent="0.25">
      <c r="H2474" s="47"/>
      <c r="M2474" s="52">
        <f>IF(H2474&gt;0,IF(COUNTIF($A$2:A2474,A2474)&gt;1,0,1),0)</f>
        <v>0</v>
      </c>
    </row>
    <row r="2475" spans="8:13" ht="12.75" customHeight="1" x14ac:dyDescent="0.25">
      <c r="H2475" s="47"/>
      <c r="M2475" s="52">
        <f>IF(H2475&gt;0,IF(COUNTIF($A$2:A2475,A2475)&gt;1,0,1),0)</f>
        <v>0</v>
      </c>
    </row>
    <row r="2476" spans="8:13" ht="12.75" customHeight="1" x14ac:dyDescent="0.25">
      <c r="H2476" s="47"/>
      <c r="M2476" s="52">
        <f>IF(H2476&gt;0,IF(COUNTIF($A$2:A2476,A2476)&gt;1,0,1),0)</f>
        <v>0</v>
      </c>
    </row>
    <row r="2477" spans="8:13" ht="12.75" customHeight="1" x14ac:dyDescent="0.25">
      <c r="H2477" s="47"/>
      <c r="M2477" s="52">
        <f>IF(H2477&gt;0,IF(COUNTIF($A$2:A2477,A2477)&gt;1,0,1),0)</f>
        <v>0</v>
      </c>
    </row>
    <row r="2478" spans="8:13" ht="12.75" customHeight="1" x14ac:dyDescent="0.25">
      <c r="H2478" s="47"/>
      <c r="M2478" s="52">
        <f>IF(H2478&gt;0,IF(COUNTIF($A$2:A2478,A2478)&gt;1,0,1),0)</f>
        <v>0</v>
      </c>
    </row>
    <row r="2479" spans="8:13" ht="12.75" customHeight="1" x14ac:dyDescent="0.25">
      <c r="H2479" s="47"/>
      <c r="M2479" s="52">
        <f>IF(H2479&gt;0,IF(COUNTIF($A$2:A2479,A2479)&gt;1,0,1),0)</f>
        <v>0</v>
      </c>
    </row>
    <row r="2480" spans="8:13" ht="12.75" customHeight="1" x14ac:dyDescent="0.25">
      <c r="H2480" s="47"/>
      <c r="M2480" s="52">
        <f>IF(H2480&gt;0,IF(COUNTIF($A$2:A2480,A2480)&gt;1,0,1),0)</f>
        <v>0</v>
      </c>
    </row>
    <row r="2481" spans="8:13" ht="12.75" customHeight="1" x14ac:dyDescent="0.25">
      <c r="H2481" s="47"/>
      <c r="M2481" s="52">
        <f>IF(H2481&gt;0,IF(COUNTIF($A$2:A2481,A2481)&gt;1,0,1),0)</f>
        <v>0</v>
      </c>
    </row>
    <row r="2482" spans="8:13" ht="12.75" customHeight="1" x14ac:dyDescent="0.25">
      <c r="H2482" s="47"/>
      <c r="M2482" s="52">
        <f>IF(H2482&gt;0,IF(COUNTIF($A$2:A2482,A2482)&gt;1,0,1),0)</f>
        <v>0</v>
      </c>
    </row>
    <row r="2483" spans="8:13" ht="12.75" customHeight="1" x14ac:dyDescent="0.25">
      <c r="H2483" s="47"/>
      <c r="M2483" s="52">
        <f>IF(H2483&gt;0,IF(COUNTIF($A$2:A2483,A2483)&gt;1,0,1),0)</f>
        <v>0</v>
      </c>
    </row>
    <row r="2484" spans="8:13" ht="12.75" customHeight="1" x14ac:dyDescent="0.25">
      <c r="H2484" s="47"/>
      <c r="M2484" s="52">
        <f>IF(H2484&gt;0,IF(COUNTIF($A$2:A2484,A2484)&gt;1,0,1),0)</f>
        <v>0</v>
      </c>
    </row>
    <row r="2485" spans="8:13" ht="12.75" customHeight="1" x14ac:dyDescent="0.25">
      <c r="H2485" s="47"/>
      <c r="M2485" s="52">
        <f>IF(H2485&gt;0,IF(COUNTIF($A$2:A2485,A2485)&gt;1,0,1),0)</f>
        <v>0</v>
      </c>
    </row>
    <row r="2486" spans="8:13" ht="12.75" customHeight="1" x14ac:dyDescent="0.25">
      <c r="H2486" s="47"/>
      <c r="M2486" s="52">
        <f>IF(H2486&gt;0,IF(COUNTIF($A$2:A2486,A2486)&gt;1,0,1),0)</f>
        <v>0</v>
      </c>
    </row>
    <row r="2487" spans="8:13" ht="12.75" customHeight="1" x14ac:dyDescent="0.25">
      <c r="H2487" s="47"/>
      <c r="M2487" s="52">
        <f>IF(H2487&gt;0,IF(COUNTIF($A$2:A2487,A2487)&gt;1,0,1),0)</f>
        <v>0</v>
      </c>
    </row>
    <row r="2488" spans="8:13" ht="12.75" customHeight="1" x14ac:dyDescent="0.25">
      <c r="H2488" s="47"/>
      <c r="M2488" s="52">
        <f>IF(H2488&gt;0,IF(COUNTIF($A$2:A2488,A2488)&gt;1,0,1),0)</f>
        <v>0</v>
      </c>
    </row>
    <row r="2489" spans="8:13" ht="12.75" customHeight="1" x14ac:dyDescent="0.25">
      <c r="H2489" s="47"/>
      <c r="M2489" s="52">
        <f>IF(H2489&gt;0,IF(COUNTIF($A$2:A2489,A2489)&gt;1,0,1),0)</f>
        <v>0</v>
      </c>
    </row>
    <row r="2490" spans="8:13" ht="12.75" customHeight="1" x14ac:dyDescent="0.25">
      <c r="H2490" s="47"/>
      <c r="M2490" s="52">
        <f>IF(H2490&gt;0,IF(COUNTIF($A$2:A2490,A2490)&gt;1,0,1),0)</f>
        <v>0</v>
      </c>
    </row>
    <row r="2491" spans="8:13" ht="12.75" customHeight="1" x14ac:dyDescent="0.25">
      <c r="H2491" s="47"/>
      <c r="M2491" s="52">
        <f>IF(H2491&gt;0,IF(COUNTIF($A$2:A2491,A2491)&gt;1,0,1),0)</f>
        <v>0</v>
      </c>
    </row>
    <row r="2492" spans="8:13" ht="12.75" customHeight="1" x14ac:dyDescent="0.25">
      <c r="H2492" s="47"/>
      <c r="M2492" s="52">
        <f>IF(H2492&gt;0,IF(COUNTIF($A$2:A2492,A2492)&gt;1,0,1),0)</f>
        <v>0</v>
      </c>
    </row>
    <row r="2493" spans="8:13" ht="12.75" customHeight="1" x14ac:dyDescent="0.25">
      <c r="H2493" s="47"/>
      <c r="M2493" s="52">
        <f>IF(H2493&gt;0,IF(COUNTIF($A$2:A2493,A2493)&gt;1,0,1),0)</f>
        <v>0</v>
      </c>
    </row>
    <row r="2494" spans="8:13" ht="12.75" customHeight="1" x14ac:dyDescent="0.25">
      <c r="H2494" s="47"/>
      <c r="M2494" s="52">
        <f>IF(H2494&gt;0,IF(COUNTIF($A$2:A2494,A2494)&gt;1,0,1),0)</f>
        <v>0</v>
      </c>
    </row>
    <row r="2495" spans="8:13" ht="12.75" customHeight="1" x14ac:dyDescent="0.25">
      <c r="H2495" s="47"/>
      <c r="M2495" s="52">
        <f>IF(H2495&gt;0,IF(COUNTIF($A$2:A2495,A2495)&gt;1,0,1),0)</f>
        <v>0</v>
      </c>
    </row>
    <row r="2496" spans="8:13" ht="12.75" customHeight="1" x14ac:dyDescent="0.25">
      <c r="H2496" s="47"/>
      <c r="M2496" s="52">
        <f>IF(H2496&gt;0,IF(COUNTIF($A$2:A2496,A2496)&gt;1,0,1),0)</f>
        <v>0</v>
      </c>
    </row>
    <row r="2497" spans="8:13" ht="12.75" customHeight="1" x14ac:dyDescent="0.25">
      <c r="H2497" s="47"/>
      <c r="M2497" s="52">
        <f>IF(H2497&gt;0,IF(COUNTIF($A$2:A2497,A2497)&gt;1,0,1),0)</f>
        <v>0</v>
      </c>
    </row>
    <row r="2498" spans="8:13" ht="12.75" customHeight="1" x14ac:dyDescent="0.25">
      <c r="H2498" s="47"/>
      <c r="M2498" s="52">
        <f>IF(H2498&gt;0,IF(COUNTIF($A$2:A2498,A2498)&gt;1,0,1),0)</f>
        <v>0</v>
      </c>
    </row>
    <row r="2499" spans="8:13" ht="12.75" customHeight="1" x14ac:dyDescent="0.25">
      <c r="H2499" s="47"/>
      <c r="M2499" s="52">
        <f>IF(H2499&gt;0,IF(COUNTIF($A$2:A2499,A2499)&gt;1,0,1),0)</f>
        <v>0</v>
      </c>
    </row>
    <row r="2500" spans="8:13" ht="12.75" customHeight="1" x14ac:dyDescent="0.25">
      <c r="H2500" s="47"/>
      <c r="M2500" s="52">
        <f>IF(H2500&gt;0,IF(COUNTIF($A$2:A2500,A2500)&gt;1,0,1),0)</f>
        <v>0</v>
      </c>
    </row>
    <row r="2501" spans="8:13" ht="12.75" customHeight="1" x14ac:dyDescent="0.25">
      <c r="H2501" s="47"/>
      <c r="M2501" s="52">
        <f>IF(H2501&gt;0,IF(COUNTIF($A$2:A2501,A2501)&gt;1,0,1),0)</f>
        <v>0</v>
      </c>
    </row>
    <row r="2502" spans="8:13" ht="12.75" customHeight="1" x14ac:dyDescent="0.25">
      <c r="H2502" s="47"/>
      <c r="M2502" s="52">
        <f>IF(H2502&gt;0,IF(COUNTIF($A$2:A2502,A2502)&gt;1,0,1),0)</f>
        <v>0</v>
      </c>
    </row>
    <row r="2503" spans="8:13" ht="12.75" customHeight="1" x14ac:dyDescent="0.25">
      <c r="H2503" s="47"/>
      <c r="M2503" s="52">
        <f>IF(H2503&gt;0,IF(COUNTIF($A$2:A2503,A2503)&gt;1,0,1),0)</f>
        <v>0</v>
      </c>
    </row>
    <row r="2504" spans="8:13" ht="12.75" customHeight="1" x14ac:dyDescent="0.25">
      <c r="H2504" s="47"/>
      <c r="M2504" s="52">
        <f>IF(H2504&gt;0,IF(COUNTIF($A$2:A2504,A2504)&gt;1,0,1),0)</f>
        <v>0</v>
      </c>
    </row>
    <row r="2505" spans="8:13" ht="12.75" customHeight="1" x14ac:dyDescent="0.25">
      <c r="H2505" s="47"/>
      <c r="M2505" s="52">
        <f>IF(H2505&gt;0,IF(COUNTIF($A$2:A2505,A2505)&gt;1,0,1),0)</f>
        <v>0</v>
      </c>
    </row>
    <row r="2506" spans="8:13" ht="12.75" customHeight="1" x14ac:dyDescent="0.25">
      <c r="H2506" s="47"/>
      <c r="M2506" s="52">
        <f>IF(H2506&gt;0,IF(COUNTIF($A$2:A2506,A2506)&gt;1,0,1),0)</f>
        <v>0</v>
      </c>
    </row>
    <row r="2507" spans="8:13" ht="12.75" customHeight="1" x14ac:dyDescent="0.25">
      <c r="H2507" s="47"/>
      <c r="M2507" s="52">
        <f>IF(H2507&gt;0,IF(COUNTIF($A$2:A2507,A2507)&gt;1,0,1),0)</f>
        <v>0</v>
      </c>
    </row>
    <row r="2508" spans="8:13" ht="12.75" customHeight="1" x14ac:dyDescent="0.25">
      <c r="H2508" s="47"/>
      <c r="M2508" s="52">
        <f>IF(H2508&gt;0,IF(COUNTIF($A$2:A2508,A2508)&gt;1,0,1),0)</f>
        <v>0</v>
      </c>
    </row>
    <row r="2509" spans="8:13" ht="12.75" customHeight="1" x14ac:dyDescent="0.25">
      <c r="H2509" s="47"/>
      <c r="M2509" s="52">
        <f>IF(H2509&gt;0,IF(COUNTIF($A$2:A2509,A2509)&gt;1,0,1),0)</f>
        <v>0</v>
      </c>
    </row>
    <row r="2510" spans="8:13" ht="12.75" customHeight="1" x14ac:dyDescent="0.25">
      <c r="H2510" s="47"/>
      <c r="M2510" s="52">
        <f>IF(H2510&gt;0,IF(COUNTIF($A$2:A2510,A2510)&gt;1,0,1),0)</f>
        <v>0</v>
      </c>
    </row>
    <row r="2511" spans="8:13" ht="12.75" customHeight="1" x14ac:dyDescent="0.25">
      <c r="H2511" s="47"/>
      <c r="M2511" s="52">
        <f>IF(H2511&gt;0,IF(COUNTIF($A$2:A2511,A2511)&gt;1,0,1),0)</f>
        <v>0</v>
      </c>
    </row>
    <row r="2512" spans="8:13" ht="12.75" customHeight="1" x14ac:dyDescent="0.25">
      <c r="H2512" s="47"/>
      <c r="M2512" s="52">
        <f>IF(H2512&gt;0,IF(COUNTIF($A$2:A2512,A2512)&gt;1,0,1),0)</f>
        <v>0</v>
      </c>
    </row>
    <row r="2513" spans="8:13" ht="12.75" customHeight="1" x14ac:dyDescent="0.25">
      <c r="H2513" s="47"/>
      <c r="M2513" s="52">
        <f>IF(H2513&gt;0,IF(COUNTIF($A$2:A2513,A2513)&gt;1,0,1),0)</f>
        <v>0</v>
      </c>
    </row>
    <row r="2514" spans="8:13" ht="12.75" customHeight="1" x14ac:dyDescent="0.25">
      <c r="H2514" s="47"/>
      <c r="M2514" s="52">
        <f>IF(H2514&gt;0,IF(COUNTIF($A$2:A2514,A2514)&gt;1,0,1),0)</f>
        <v>0</v>
      </c>
    </row>
    <row r="2515" spans="8:13" ht="12.75" customHeight="1" x14ac:dyDescent="0.25">
      <c r="H2515" s="47"/>
      <c r="M2515" s="52">
        <f>IF(H2515&gt;0,IF(COUNTIF($A$2:A2515,A2515)&gt;1,0,1),0)</f>
        <v>0</v>
      </c>
    </row>
    <row r="2516" spans="8:13" ht="12.75" customHeight="1" x14ac:dyDescent="0.25">
      <c r="H2516" s="47"/>
      <c r="M2516" s="52">
        <f>IF(H2516&gt;0,IF(COUNTIF($A$2:A2516,A2516)&gt;1,0,1),0)</f>
        <v>0</v>
      </c>
    </row>
    <row r="2517" spans="8:13" ht="12.75" customHeight="1" x14ac:dyDescent="0.25">
      <c r="H2517" s="47"/>
      <c r="M2517" s="52">
        <f>IF(H2517&gt;0,IF(COUNTIF($A$2:A2517,A2517)&gt;1,0,1),0)</f>
        <v>0</v>
      </c>
    </row>
    <row r="2518" spans="8:13" ht="12.75" customHeight="1" x14ac:dyDescent="0.25">
      <c r="H2518" s="47"/>
      <c r="M2518" s="52">
        <f>IF(H2518&gt;0,IF(COUNTIF($A$2:A2518,A2518)&gt;1,0,1),0)</f>
        <v>0</v>
      </c>
    </row>
    <row r="2519" spans="8:13" ht="12.75" customHeight="1" x14ac:dyDescent="0.25">
      <c r="H2519" s="47"/>
      <c r="M2519" s="52">
        <f>IF(H2519&gt;0,IF(COUNTIF($A$2:A2519,A2519)&gt;1,0,1),0)</f>
        <v>0</v>
      </c>
    </row>
    <row r="2520" spans="8:13" ht="12.75" customHeight="1" x14ac:dyDescent="0.25">
      <c r="H2520" s="47"/>
      <c r="M2520" s="52">
        <f>IF(H2520&gt;0,IF(COUNTIF($A$2:A2520,A2520)&gt;1,0,1),0)</f>
        <v>0</v>
      </c>
    </row>
    <row r="2521" spans="8:13" ht="12.75" customHeight="1" x14ac:dyDescent="0.25">
      <c r="H2521" s="47"/>
      <c r="M2521" s="52">
        <f>IF(H2521&gt;0,IF(COUNTIF($A$2:A2521,A2521)&gt;1,0,1),0)</f>
        <v>0</v>
      </c>
    </row>
    <row r="2522" spans="8:13" ht="12.75" customHeight="1" x14ac:dyDescent="0.25">
      <c r="H2522" s="47"/>
      <c r="M2522" s="52">
        <f>IF(H2522&gt;0,IF(COUNTIF($A$2:A2522,A2522)&gt;1,0,1),0)</f>
        <v>0</v>
      </c>
    </row>
    <row r="2523" spans="8:13" ht="12.75" customHeight="1" x14ac:dyDescent="0.25">
      <c r="H2523" s="47"/>
      <c r="M2523" s="52">
        <f>IF(H2523&gt;0,IF(COUNTIF($A$2:A2523,A2523)&gt;1,0,1),0)</f>
        <v>0</v>
      </c>
    </row>
    <row r="2524" spans="8:13" ht="12.75" customHeight="1" x14ac:dyDescent="0.25">
      <c r="H2524" s="47"/>
      <c r="M2524" s="52">
        <f>IF(H2524&gt;0,IF(COUNTIF($A$2:A2524,A2524)&gt;1,0,1),0)</f>
        <v>0</v>
      </c>
    </row>
    <row r="2525" spans="8:13" ht="12.75" customHeight="1" x14ac:dyDescent="0.25">
      <c r="H2525" s="47"/>
      <c r="M2525" s="52">
        <f>IF(H2525&gt;0,IF(COUNTIF($A$2:A2525,A2525)&gt;1,0,1),0)</f>
        <v>0</v>
      </c>
    </row>
    <row r="2526" spans="8:13" ht="12.75" customHeight="1" x14ac:dyDescent="0.25">
      <c r="H2526" s="47"/>
      <c r="M2526" s="52">
        <f>IF(H2526&gt;0,IF(COUNTIF($A$2:A2526,A2526)&gt;1,0,1),0)</f>
        <v>0</v>
      </c>
    </row>
    <row r="2527" spans="8:13" ht="12.75" customHeight="1" x14ac:dyDescent="0.25">
      <c r="H2527" s="47"/>
      <c r="M2527" s="52">
        <f>IF(H2527&gt;0,IF(COUNTIF($A$2:A2527,A2527)&gt;1,0,1),0)</f>
        <v>0</v>
      </c>
    </row>
    <row r="2528" spans="8:13" ht="12.75" customHeight="1" x14ac:dyDescent="0.25">
      <c r="H2528" s="47"/>
      <c r="M2528" s="52">
        <f>IF(H2528&gt;0,IF(COUNTIF($A$2:A2528,A2528)&gt;1,0,1),0)</f>
        <v>0</v>
      </c>
    </row>
    <row r="2529" spans="8:13" ht="12.75" customHeight="1" x14ac:dyDescent="0.25">
      <c r="H2529" s="47"/>
      <c r="M2529" s="52">
        <f>IF(H2529&gt;0,IF(COUNTIF($A$2:A2529,A2529)&gt;1,0,1),0)</f>
        <v>0</v>
      </c>
    </row>
    <row r="2530" spans="8:13" ht="12.75" customHeight="1" x14ac:dyDescent="0.25">
      <c r="H2530" s="47"/>
      <c r="M2530" s="52">
        <f>IF(H2530&gt;0,IF(COUNTIF($A$2:A2530,A2530)&gt;1,0,1),0)</f>
        <v>0</v>
      </c>
    </row>
    <row r="2531" spans="8:13" ht="12.75" customHeight="1" x14ac:dyDescent="0.25">
      <c r="H2531" s="47"/>
      <c r="M2531" s="52">
        <f>IF(H2531&gt;0,IF(COUNTIF($A$2:A2531,A2531)&gt;1,0,1),0)</f>
        <v>0</v>
      </c>
    </row>
    <row r="2532" spans="8:13" ht="12.75" customHeight="1" x14ac:dyDescent="0.25">
      <c r="H2532" s="47"/>
      <c r="M2532" s="52">
        <f>IF(H2532&gt;0,IF(COUNTIF($A$2:A2532,A2532)&gt;1,0,1),0)</f>
        <v>0</v>
      </c>
    </row>
    <row r="2533" spans="8:13" ht="12.75" customHeight="1" x14ac:dyDescent="0.25">
      <c r="H2533" s="47"/>
      <c r="M2533" s="52">
        <f>IF(H2533&gt;0,IF(COUNTIF($A$2:A2533,A2533)&gt;1,0,1),0)</f>
        <v>0</v>
      </c>
    </row>
    <row r="2534" spans="8:13" ht="12.75" customHeight="1" x14ac:dyDescent="0.25">
      <c r="H2534" s="47"/>
      <c r="M2534" s="52">
        <f>IF(H2534&gt;0,IF(COUNTIF($A$2:A2534,A2534)&gt;1,0,1),0)</f>
        <v>0</v>
      </c>
    </row>
    <row r="2535" spans="8:13" ht="12.75" customHeight="1" x14ac:dyDescent="0.25">
      <c r="H2535" s="47"/>
      <c r="M2535" s="52">
        <f>IF(H2535&gt;0,IF(COUNTIF($A$2:A2535,A2535)&gt;1,0,1),0)</f>
        <v>0</v>
      </c>
    </row>
    <row r="2536" spans="8:13" ht="12.75" customHeight="1" x14ac:dyDescent="0.25">
      <c r="H2536" s="47"/>
      <c r="M2536" s="52">
        <f>IF(H2536&gt;0,IF(COUNTIF($A$2:A2536,A2536)&gt;1,0,1),0)</f>
        <v>0</v>
      </c>
    </row>
    <row r="2537" spans="8:13" ht="12.75" customHeight="1" x14ac:dyDescent="0.25">
      <c r="H2537" s="47"/>
      <c r="M2537" s="52">
        <f>IF(H2537&gt;0,IF(COUNTIF($A$2:A2537,A2537)&gt;1,0,1),0)</f>
        <v>0</v>
      </c>
    </row>
    <row r="2538" spans="8:13" ht="12.75" customHeight="1" x14ac:dyDescent="0.25">
      <c r="H2538" s="47"/>
      <c r="M2538" s="52">
        <f>IF(H2538&gt;0,IF(COUNTIF($A$2:A2538,A2538)&gt;1,0,1),0)</f>
        <v>0</v>
      </c>
    </row>
    <row r="2539" spans="8:13" ht="12.75" customHeight="1" x14ac:dyDescent="0.25">
      <c r="H2539" s="47"/>
      <c r="M2539" s="52">
        <f>IF(H2539&gt;0,IF(COUNTIF($A$2:A2539,A2539)&gt;1,0,1),0)</f>
        <v>0</v>
      </c>
    </row>
    <row r="2540" spans="8:13" ht="12.75" customHeight="1" x14ac:dyDescent="0.25">
      <c r="H2540" s="47"/>
      <c r="M2540" s="52">
        <f>IF(H2540&gt;0,IF(COUNTIF($A$2:A2540,A2540)&gt;1,0,1),0)</f>
        <v>0</v>
      </c>
    </row>
    <row r="2541" spans="8:13" ht="12.75" customHeight="1" x14ac:dyDescent="0.25">
      <c r="H2541" s="47"/>
      <c r="M2541" s="52">
        <f>IF(H2541&gt;0,IF(COUNTIF($A$2:A2541,A2541)&gt;1,0,1),0)</f>
        <v>0</v>
      </c>
    </row>
    <row r="2542" spans="8:13" ht="12.75" customHeight="1" x14ac:dyDescent="0.25">
      <c r="H2542" s="47"/>
      <c r="M2542" s="52">
        <f>IF(H2542&gt;0,IF(COUNTIF($A$2:A2542,A2542)&gt;1,0,1),0)</f>
        <v>0</v>
      </c>
    </row>
    <row r="2543" spans="8:13" ht="12.75" customHeight="1" x14ac:dyDescent="0.25">
      <c r="H2543" s="47"/>
      <c r="M2543" s="52">
        <f>IF(H2543&gt;0,IF(COUNTIF($A$2:A2543,A2543)&gt;1,0,1),0)</f>
        <v>0</v>
      </c>
    </row>
    <row r="2544" spans="8:13" ht="12.75" customHeight="1" x14ac:dyDescent="0.25">
      <c r="H2544" s="47"/>
      <c r="M2544" s="52">
        <f>IF(H2544&gt;0,IF(COUNTIF($A$2:A2544,A2544)&gt;1,0,1),0)</f>
        <v>0</v>
      </c>
    </row>
    <row r="2545" spans="8:13" ht="12.75" customHeight="1" x14ac:dyDescent="0.25">
      <c r="H2545" s="47"/>
      <c r="M2545" s="52">
        <f>IF(H2545&gt;0,IF(COUNTIF($A$2:A2545,A2545)&gt;1,0,1),0)</f>
        <v>0</v>
      </c>
    </row>
    <row r="2546" spans="8:13" ht="12.75" customHeight="1" x14ac:dyDescent="0.25">
      <c r="H2546" s="47"/>
      <c r="M2546" s="52">
        <f>IF(H2546&gt;0,IF(COUNTIF($A$2:A2546,A2546)&gt;1,0,1),0)</f>
        <v>0</v>
      </c>
    </row>
    <row r="2547" spans="8:13" ht="12.75" customHeight="1" x14ac:dyDescent="0.25">
      <c r="H2547" s="47"/>
      <c r="M2547" s="52">
        <f>IF(H2547&gt;0,IF(COUNTIF($A$2:A2547,A2547)&gt;1,0,1),0)</f>
        <v>0</v>
      </c>
    </row>
    <row r="2548" spans="8:13" ht="12.75" customHeight="1" x14ac:dyDescent="0.25">
      <c r="H2548" s="47"/>
      <c r="M2548" s="52">
        <f>IF(H2548&gt;0,IF(COUNTIF($A$2:A2548,A2548)&gt;1,0,1),0)</f>
        <v>0</v>
      </c>
    </row>
    <row r="2549" spans="8:13" ht="12.75" customHeight="1" x14ac:dyDescent="0.25">
      <c r="H2549" s="47"/>
      <c r="M2549" s="52">
        <f>IF(H2549&gt;0,IF(COUNTIF($A$2:A2549,A2549)&gt;1,0,1),0)</f>
        <v>0</v>
      </c>
    </row>
    <row r="2550" spans="8:13" ht="12.75" customHeight="1" x14ac:dyDescent="0.25">
      <c r="H2550" s="47"/>
      <c r="M2550" s="52">
        <f>IF(H2550&gt;0,IF(COUNTIF($A$2:A2550,A2550)&gt;1,0,1),0)</f>
        <v>0</v>
      </c>
    </row>
    <row r="2551" spans="8:13" ht="12.75" customHeight="1" x14ac:dyDescent="0.25">
      <c r="H2551" s="47"/>
      <c r="M2551" s="52">
        <f>IF(H2551&gt;0,IF(COUNTIF($A$2:A2551,A2551)&gt;1,0,1),0)</f>
        <v>0</v>
      </c>
    </row>
    <row r="2552" spans="8:13" ht="12.75" customHeight="1" x14ac:dyDescent="0.25">
      <c r="H2552" s="47"/>
      <c r="M2552" s="52">
        <f>IF(H2552&gt;0,IF(COUNTIF($A$2:A2552,A2552)&gt;1,0,1),0)</f>
        <v>0</v>
      </c>
    </row>
    <row r="2553" spans="8:13" ht="12.75" customHeight="1" x14ac:dyDescent="0.25">
      <c r="H2553" s="47"/>
      <c r="M2553" s="52">
        <f>IF(H2553&gt;0,IF(COUNTIF($A$2:A2553,A2553)&gt;1,0,1),0)</f>
        <v>0</v>
      </c>
    </row>
    <row r="2554" spans="8:13" ht="12.75" customHeight="1" x14ac:dyDescent="0.25">
      <c r="H2554" s="47"/>
      <c r="M2554" s="52">
        <f>IF(H2554&gt;0,IF(COUNTIF($A$2:A2554,A2554)&gt;1,0,1),0)</f>
        <v>0</v>
      </c>
    </row>
    <row r="2555" spans="8:13" ht="12.75" customHeight="1" x14ac:dyDescent="0.25">
      <c r="H2555" s="47"/>
      <c r="M2555" s="52">
        <f>IF(H2555&gt;0,IF(COUNTIF($A$2:A2555,A2555)&gt;1,0,1),0)</f>
        <v>0</v>
      </c>
    </row>
    <row r="2556" spans="8:13" ht="12.75" customHeight="1" x14ac:dyDescent="0.25">
      <c r="H2556" s="47"/>
      <c r="M2556" s="52">
        <f>IF(H2556&gt;0,IF(COUNTIF($A$2:A2556,A2556)&gt;1,0,1),0)</f>
        <v>0</v>
      </c>
    </row>
    <row r="2557" spans="8:13" ht="12.75" customHeight="1" x14ac:dyDescent="0.25">
      <c r="H2557" s="47"/>
      <c r="M2557" s="52">
        <f>IF(H2557&gt;0,IF(COUNTIF($A$2:A2557,A2557)&gt;1,0,1),0)</f>
        <v>0</v>
      </c>
    </row>
    <row r="2558" spans="8:13" ht="12.75" customHeight="1" x14ac:dyDescent="0.25">
      <c r="H2558" s="47"/>
      <c r="M2558" s="52">
        <f>IF(H2558&gt;0,IF(COUNTIF($A$2:A2558,A2558)&gt;1,0,1),0)</f>
        <v>0</v>
      </c>
    </row>
    <row r="2559" spans="8:13" ht="12.75" customHeight="1" x14ac:dyDescent="0.25">
      <c r="H2559" s="47"/>
      <c r="M2559" s="52">
        <f>IF(H2559&gt;0,IF(COUNTIF($A$2:A2559,A2559)&gt;1,0,1),0)</f>
        <v>0</v>
      </c>
    </row>
    <row r="2560" spans="8:13" ht="12.75" customHeight="1" x14ac:dyDescent="0.25">
      <c r="H2560" s="47"/>
      <c r="M2560" s="52">
        <f>IF(H2560&gt;0,IF(COUNTIF($A$2:A2560,A2560)&gt;1,0,1),0)</f>
        <v>0</v>
      </c>
    </row>
    <row r="2561" spans="8:13" ht="12.75" customHeight="1" x14ac:dyDescent="0.25">
      <c r="H2561" s="47"/>
      <c r="M2561" s="52">
        <f>IF(H2561&gt;0,IF(COUNTIF($A$2:A2561,A2561)&gt;1,0,1),0)</f>
        <v>0</v>
      </c>
    </row>
    <row r="2562" spans="8:13" ht="12.75" customHeight="1" x14ac:dyDescent="0.25">
      <c r="H2562" s="47"/>
      <c r="M2562" s="52">
        <f>IF(H2562&gt;0,IF(COUNTIF($A$2:A2562,A2562)&gt;1,0,1),0)</f>
        <v>0</v>
      </c>
    </row>
    <row r="2563" spans="8:13" ht="12.75" customHeight="1" x14ac:dyDescent="0.25">
      <c r="H2563" s="47"/>
      <c r="M2563" s="52">
        <f>IF(H2563&gt;0,IF(COUNTIF($A$2:A2563,A2563)&gt;1,0,1),0)</f>
        <v>0</v>
      </c>
    </row>
    <row r="2564" spans="8:13" ht="12.75" customHeight="1" x14ac:dyDescent="0.25">
      <c r="H2564" s="47"/>
      <c r="M2564" s="52">
        <f>IF(H2564&gt;0,IF(COUNTIF($A$2:A2564,A2564)&gt;1,0,1),0)</f>
        <v>0</v>
      </c>
    </row>
    <row r="2565" spans="8:13" ht="12.75" customHeight="1" x14ac:dyDescent="0.25">
      <c r="H2565" s="47"/>
      <c r="M2565" s="52">
        <f>IF(H2565&gt;0,IF(COUNTIF($A$2:A2565,A2565)&gt;1,0,1),0)</f>
        <v>0</v>
      </c>
    </row>
    <row r="2566" spans="8:13" ht="12.75" customHeight="1" x14ac:dyDescent="0.25">
      <c r="H2566" s="47"/>
      <c r="M2566" s="52">
        <f>IF(H2566&gt;0,IF(COUNTIF($A$2:A2566,A2566)&gt;1,0,1),0)</f>
        <v>0</v>
      </c>
    </row>
    <row r="2567" spans="8:13" ht="12.75" customHeight="1" x14ac:dyDescent="0.25">
      <c r="H2567" s="47"/>
      <c r="M2567" s="52">
        <f>IF(H2567&gt;0,IF(COUNTIF($A$2:A2567,A2567)&gt;1,0,1),0)</f>
        <v>0</v>
      </c>
    </row>
    <row r="2568" spans="8:13" ht="12.75" customHeight="1" x14ac:dyDescent="0.25">
      <c r="H2568" s="47"/>
      <c r="M2568" s="52">
        <f>IF(H2568&gt;0,IF(COUNTIF($A$2:A2568,A2568)&gt;1,0,1),0)</f>
        <v>0</v>
      </c>
    </row>
    <row r="2569" spans="8:13" ht="12.75" customHeight="1" x14ac:dyDescent="0.25">
      <c r="H2569" s="47"/>
      <c r="M2569" s="52">
        <f>IF(H2569&gt;0,IF(COUNTIF($A$2:A2569,A2569)&gt;1,0,1),0)</f>
        <v>0</v>
      </c>
    </row>
    <row r="2570" spans="8:13" ht="12.75" customHeight="1" x14ac:dyDescent="0.25">
      <c r="H2570" s="47"/>
      <c r="M2570" s="52">
        <f>IF(H2570&gt;0,IF(COUNTIF($A$2:A2570,A2570)&gt;1,0,1),0)</f>
        <v>0</v>
      </c>
    </row>
    <row r="2571" spans="8:13" ht="12.75" customHeight="1" x14ac:dyDescent="0.25">
      <c r="H2571" s="47"/>
      <c r="M2571" s="52">
        <f>IF(H2571&gt;0,IF(COUNTIF($A$2:A2571,A2571)&gt;1,0,1),0)</f>
        <v>0</v>
      </c>
    </row>
    <row r="2572" spans="8:13" ht="12.75" customHeight="1" x14ac:dyDescent="0.25">
      <c r="H2572" s="47"/>
      <c r="M2572" s="52">
        <f>IF(H2572&gt;0,IF(COUNTIF($A$2:A2572,A2572)&gt;1,0,1),0)</f>
        <v>0</v>
      </c>
    </row>
    <row r="2573" spans="8:13" ht="12.75" customHeight="1" x14ac:dyDescent="0.25">
      <c r="H2573" s="47"/>
      <c r="M2573" s="52">
        <f>IF(H2573&gt;0,IF(COUNTIF($A$2:A2573,A2573)&gt;1,0,1),0)</f>
        <v>0</v>
      </c>
    </row>
    <row r="2574" spans="8:13" ht="12.75" customHeight="1" x14ac:dyDescent="0.25">
      <c r="H2574" s="47"/>
      <c r="M2574" s="52">
        <f>IF(H2574&gt;0,IF(COUNTIF($A$2:A2574,A2574)&gt;1,0,1),0)</f>
        <v>0</v>
      </c>
    </row>
    <row r="2575" spans="8:13" ht="12.75" customHeight="1" x14ac:dyDescent="0.25">
      <c r="H2575" s="47"/>
      <c r="M2575" s="52">
        <f>IF(H2575&gt;0,IF(COUNTIF($A$2:A2575,A2575)&gt;1,0,1),0)</f>
        <v>0</v>
      </c>
    </row>
    <row r="2576" spans="8:13" ht="12.75" customHeight="1" x14ac:dyDescent="0.25">
      <c r="H2576" s="47"/>
      <c r="M2576" s="52">
        <f>IF(H2576&gt;0,IF(COUNTIF($A$2:A2576,A2576)&gt;1,0,1),0)</f>
        <v>0</v>
      </c>
    </row>
    <row r="2577" spans="8:13" ht="12.75" customHeight="1" x14ac:dyDescent="0.25">
      <c r="H2577" s="47"/>
      <c r="M2577" s="52">
        <f>IF(H2577&gt;0,IF(COUNTIF($A$2:A2577,A2577)&gt;1,0,1),0)</f>
        <v>0</v>
      </c>
    </row>
    <row r="2578" spans="8:13" ht="12.75" customHeight="1" x14ac:dyDescent="0.25">
      <c r="H2578" s="47"/>
      <c r="M2578" s="52">
        <f>IF(H2578&gt;0,IF(COUNTIF($A$2:A2578,A2578)&gt;1,0,1),0)</f>
        <v>0</v>
      </c>
    </row>
    <row r="2579" spans="8:13" ht="12.75" customHeight="1" x14ac:dyDescent="0.25">
      <c r="H2579" s="47"/>
      <c r="M2579" s="52">
        <f>IF(H2579&gt;0,IF(COUNTIF($A$2:A2579,A2579)&gt;1,0,1),0)</f>
        <v>0</v>
      </c>
    </row>
    <row r="2580" spans="8:13" ht="12.75" customHeight="1" x14ac:dyDescent="0.25">
      <c r="H2580" s="47"/>
      <c r="M2580" s="52">
        <f>IF(H2580&gt;0,IF(COUNTIF($A$2:A2580,A2580)&gt;1,0,1),0)</f>
        <v>0</v>
      </c>
    </row>
    <row r="2581" spans="8:13" ht="12.75" customHeight="1" x14ac:dyDescent="0.25">
      <c r="H2581" s="47"/>
      <c r="M2581" s="52">
        <f>IF(H2581&gt;0,IF(COUNTIF($A$2:A2581,A2581)&gt;1,0,1),0)</f>
        <v>0</v>
      </c>
    </row>
    <row r="2582" spans="8:13" ht="12.75" customHeight="1" x14ac:dyDescent="0.25">
      <c r="H2582" s="47"/>
      <c r="M2582" s="52">
        <f>IF(H2582&gt;0,IF(COUNTIF($A$2:A2582,A2582)&gt;1,0,1),0)</f>
        <v>0</v>
      </c>
    </row>
    <row r="2583" spans="8:13" ht="12.75" customHeight="1" x14ac:dyDescent="0.25">
      <c r="H2583" s="47"/>
      <c r="M2583" s="52">
        <f>IF(H2583&gt;0,IF(COUNTIF($A$2:A2583,A2583)&gt;1,0,1),0)</f>
        <v>0</v>
      </c>
    </row>
    <row r="2584" spans="8:13" ht="12.75" customHeight="1" x14ac:dyDescent="0.25">
      <c r="H2584" s="47"/>
      <c r="M2584" s="52">
        <f>IF(H2584&gt;0,IF(COUNTIF($A$2:A2584,A2584)&gt;1,0,1),0)</f>
        <v>0</v>
      </c>
    </row>
    <row r="2585" spans="8:13" ht="12.75" customHeight="1" x14ac:dyDescent="0.25">
      <c r="H2585" s="47"/>
      <c r="M2585" s="52">
        <f>IF(H2585&gt;0,IF(COUNTIF($A$2:A2585,A2585)&gt;1,0,1),0)</f>
        <v>0</v>
      </c>
    </row>
    <row r="2586" spans="8:13" ht="12.75" customHeight="1" x14ac:dyDescent="0.25">
      <c r="H2586" s="47"/>
      <c r="M2586" s="52">
        <f>IF(H2586&gt;0,IF(COUNTIF($A$2:A2586,A2586)&gt;1,0,1),0)</f>
        <v>0</v>
      </c>
    </row>
    <row r="2587" spans="8:13" ht="12.75" customHeight="1" x14ac:dyDescent="0.25">
      <c r="H2587" s="47"/>
      <c r="M2587" s="52">
        <f>IF(H2587&gt;0,IF(COUNTIF($A$2:A2587,A2587)&gt;1,0,1),0)</f>
        <v>0</v>
      </c>
    </row>
    <row r="2588" spans="8:13" ht="12.75" customHeight="1" x14ac:dyDescent="0.25">
      <c r="H2588" s="47"/>
      <c r="M2588" s="52">
        <f>IF(H2588&gt;0,IF(COUNTIF($A$2:A2588,A2588)&gt;1,0,1),0)</f>
        <v>0</v>
      </c>
    </row>
    <row r="2589" spans="8:13" ht="12.75" customHeight="1" x14ac:dyDescent="0.25">
      <c r="H2589" s="47"/>
      <c r="M2589" s="52">
        <f>IF(H2589&gt;0,IF(COUNTIF($A$2:A2589,A2589)&gt;1,0,1),0)</f>
        <v>0</v>
      </c>
    </row>
    <row r="2590" spans="8:13" ht="12.75" customHeight="1" x14ac:dyDescent="0.25">
      <c r="H2590" s="47"/>
      <c r="M2590" s="52">
        <f>IF(H2590&gt;0,IF(COUNTIF($A$2:A2590,A2590)&gt;1,0,1),0)</f>
        <v>0</v>
      </c>
    </row>
    <row r="2591" spans="8:13" ht="12.75" customHeight="1" x14ac:dyDescent="0.25">
      <c r="H2591" s="47"/>
      <c r="M2591" s="52">
        <f>IF(H2591&gt;0,IF(COUNTIF($A$2:A2591,A2591)&gt;1,0,1),0)</f>
        <v>0</v>
      </c>
    </row>
    <row r="2592" spans="8:13" ht="12.75" customHeight="1" x14ac:dyDescent="0.25">
      <c r="H2592" s="47"/>
      <c r="M2592" s="52">
        <f>IF(H2592&gt;0,IF(COUNTIF($A$2:A2592,A2592)&gt;1,0,1),0)</f>
        <v>0</v>
      </c>
    </row>
    <row r="2593" spans="8:13" ht="12.75" customHeight="1" x14ac:dyDescent="0.25">
      <c r="H2593" s="47"/>
      <c r="M2593" s="52">
        <f>IF(H2593&gt;0,IF(COUNTIF($A$2:A2593,A2593)&gt;1,0,1),0)</f>
        <v>0</v>
      </c>
    </row>
    <row r="2594" spans="8:13" ht="12.75" customHeight="1" x14ac:dyDescent="0.25">
      <c r="H2594" s="47"/>
      <c r="M2594" s="52">
        <f>IF(H2594&gt;0,IF(COUNTIF($A$2:A2594,A2594)&gt;1,0,1),0)</f>
        <v>0</v>
      </c>
    </row>
    <row r="2595" spans="8:13" ht="12.75" customHeight="1" x14ac:dyDescent="0.25">
      <c r="H2595" s="47"/>
      <c r="M2595" s="52">
        <f>IF(H2595&gt;0,IF(COUNTIF($A$2:A2595,A2595)&gt;1,0,1),0)</f>
        <v>0</v>
      </c>
    </row>
    <row r="2596" spans="8:13" ht="12.75" customHeight="1" x14ac:dyDescent="0.25">
      <c r="H2596" s="47"/>
      <c r="M2596" s="52">
        <f>IF(H2596&gt;0,IF(COUNTIF($A$2:A2596,A2596)&gt;1,0,1),0)</f>
        <v>0</v>
      </c>
    </row>
    <row r="2597" spans="8:13" ht="12.75" customHeight="1" x14ac:dyDescent="0.25">
      <c r="H2597" s="47"/>
      <c r="M2597" s="52">
        <f>IF(H2597&gt;0,IF(COUNTIF($A$2:A2597,A2597)&gt;1,0,1),0)</f>
        <v>0</v>
      </c>
    </row>
    <row r="2598" spans="8:13" ht="12.75" customHeight="1" x14ac:dyDescent="0.25">
      <c r="H2598" s="47"/>
      <c r="M2598" s="52">
        <f>IF(H2598&gt;0,IF(COUNTIF($A$2:A2598,A2598)&gt;1,0,1),0)</f>
        <v>0</v>
      </c>
    </row>
    <row r="2599" spans="8:13" ht="12.75" customHeight="1" x14ac:dyDescent="0.25">
      <c r="H2599" s="47"/>
      <c r="M2599" s="52">
        <f>IF(H2599&gt;0,IF(COUNTIF($A$2:A2599,A2599)&gt;1,0,1),0)</f>
        <v>0</v>
      </c>
    </row>
    <row r="2600" spans="8:13" ht="12.75" customHeight="1" x14ac:dyDescent="0.25">
      <c r="H2600" s="47"/>
      <c r="M2600" s="52">
        <f>IF(H2600&gt;0,IF(COUNTIF($A$2:A2600,A2600)&gt;1,0,1),0)</f>
        <v>0</v>
      </c>
    </row>
    <row r="2601" spans="8:13" ht="12.75" customHeight="1" x14ac:dyDescent="0.25">
      <c r="H2601" s="47"/>
      <c r="M2601" s="52">
        <f>IF(H2601&gt;0,IF(COUNTIF($A$2:A2601,A2601)&gt;1,0,1),0)</f>
        <v>0</v>
      </c>
    </row>
    <row r="2602" spans="8:13" ht="12.75" customHeight="1" x14ac:dyDescent="0.25">
      <c r="H2602" s="47"/>
      <c r="M2602" s="52">
        <f>IF(H2602&gt;0,IF(COUNTIF($A$2:A2602,A2602)&gt;1,0,1),0)</f>
        <v>0</v>
      </c>
    </row>
    <row r="2603" spans="8:13" ht="12.75" customHeight="1" x14ac:dyDescent="0.25">
      <c r="H2603" s="47"/>
      <c r="M2603" s="52">
        <f>IF(H2603&gt;0,IF(COUNTIF($A$2:A2603,A2603)&gt;1,0,1),0)</f>
        <v>0</v>
      </c>
    </row>
    <row r="2604" spans="8:13" ht="12.75" customHeight="1" x14ac:dyDescent="0.25">
      <c r="H2604" s="47"/>
      <c r="M2604" s="52">
        <f>IF(H2604&gt;0,IF(COUNTIF($A$2:A2604,A2604)&gt;1,0,1),0)</f>
        <v>0</v>
      </c>
    </row>
    <row r="2605" spans="8:13" ht="12.75" customHeight="1" x14ac:dyDescent="0.25">
      <c r="H2605" s="47"/>
      <c r="M2605" s="52">
        <f>IF(H2605&gt;0,IF(COUNTIF($A$2:A2605,A2605)&gt;1,0,1),0)</f>
        <v>0</v>
      </c>
    </row>
    <row r="2606" spans="8:13" ht="12.75" customHeight="1" x14ac:dyDescent="0.25">
      <c r="H2606" s="47"/>
      <c r="M2606" s="52">
        <f>IF(H2606&gt;0,IF(COUNTIF($A$2:A2606,A2606)&gt;1,0,1),0)</f>
        <v>0</v>
      </c>
    </row>
    <row r="2607" spans="8:13" ht="12.75" customHeight="1" x14ac:dyDescent="0.25">
      <c r="H2607" s="47"/>
      <c r="M2607" s="52">
        <f>IF(H2607&gt;0,IF(COUNTIF($A$2:A2607,A2607)&gt;1,0,1),0)</f>
        <v>0</v>
      </c>
    </row>
    <row r="2608" spans="8:13" ht="12.75" customHeight="1" x14ac:dyDescent="0.25">
      <c r="H2608" s="47"/>
      <c r="M2608" s="52">
        <f>IF(H2608&gt;0,IF(COUNTIF($A$2:A2608,A2608)&gt;1,0,1),0)</f>
        <v>0</v>
      </c>
    </row>
    <row r="2609" spans="8:13" ht="12.75" customHeight="1" x14ac:dyDescent="0.25">
      <c r="H2609" s="47"/>
      <c r="M2609" s="52">
        <f>IF(H2609&gt;0,IF(COUNTIF($A$2:A2609,A2609)&gt;1,0,1),0)</f>
        <v>0</v>
      </c>
    </row>
    <row r="2610" spans="8:13" ht="12.75" customHeight="1" x14ac:dyDescent="0.25">
      <c r="H2610" s="47"/>
      <c r="M2610" s="52">
        <f>IF(H2610&gt;0,IF(COUNTIF($A$2:A2610,A2610)&gt;1,0,1),0)</f>
        <v>0</v>
      </c>
    </row>
    <row r="2611" spans="8:13" ht="12.75" customHeight="1" x14ac:dyDescent="0.25">
      <c r="H2611" s="47"/>
      <c r="M2611" s="52">
        <f>IF(H2611&gt;0,IF(COUNTIF($A$2:A2611,A2611)&gt;1,0,1),0)</f>
        <v>0</v>
      </c>
    </row>
    <row r="2612" spans="8:13" ht="12.75" customHeight="1" x14ac:dyDescent="0.25">
      <c r="H2612" s="47"/>
      <c r="M2612" s="52">
        <f>IF(H2612&gt;0,IF(COUNTIF($A$2:A2612,A2612)&gt;1,0,1),0)</f>
        <v>0</v>
      </c>
    </row>
    <row r="2613" spans="8:13" ht="12.75" customHeight="1" x14ac:dyDescent="0.25">
      <c r="H2613" s="47"/>
      <c r="M2613" s="52">
        <f>IF(H2613&gt;0,IF(COUNTIF($A$2:A2613,A2613)&gt;1,0,1),0)</f>
        <v>0</v>
      </c>
    </row>
    <row r="2614" spans="8:13" ht="12.75" customHeight="1" x14ac:dyDescent="0.25">
      <c r="H2614" s="47"/>
      <c r="M2614" s="52">
        <f>IF(H2614&gt;0,IF(COUNTIF($A$2:A2614,A2614)&gt;1,0,1),0)</f>
        <v>0</v>
      </c>
    </row>
    <row r="2615" spans="8:13" ht="12.75" customHeight="1" x14ac:dyDescent="0.25">
      <c r="H2615" s="47"/>
      <c r="M2615" s="52">
        <f>IF(H2615&gt;0,IF(COUNTIF($A$2:A2615,A2615)&gt;1,0,1),0)</f>
        <v>0</v>
      </c>
    </row>
    <row r="2616" spans="8:13" ht="12.75" customHeight="1" x14ac:dyDescent="0.25">
      <c r="H2616" s="47"/>
      <c r="M2616" s="52">
        <f>IF(H2616&gt;0,IF(COUNTIF($A$2:A2616,A2616)&gt;1,0,1),0)</f>
        <v>0</v>
      </c>
    </row>
    <row r="2617" spans="8:13" ht="12.75" customHeight="1" x14ac:dyDescent="0.25">
      <c r="H2617" s="47"/>
      <c r="M2617" s="52">
        <f>IF(H2617&gt;0,IF(COUNTIF($A$2:A2617,A2617)&gt;1,0,1),0)</f>
        <v>0</v>
      </c>
    </row>
    <row r="2618" spans="8:13" ht="12.75" customHeight="1" x14ac:dyDescent="0.25">
      <c r="H2618" s="47"/>
      <c r="M2618" s="52">
        <f>IF(H2618&gt;0,IF(COUNTIF($A$2:A2618,A2618)&gt;1,0,1),0)</f>
        <v>0</v>
      </c>
    </row>
    <row r="2619" spans="8:13" ht="12.75" customHeight="1" x14ac:dyDescent="0.25">
      <c r="H2619" s="47"/>
      <c r="M2619" s="52">
        <f>IF(H2619&gt;0,IF(COUNTIF($A$2:A2619,A2619)&gt;1,0,1),0)</f>
        <v>0</v>
      </c>
    </row>
    <row r="2620" spans="8:13" ht="12.75" customHeight="1" x14ac:dyDescent="0.25">
      <c r="H2620" s="47"/>
      <c r="M2620" s="52">
        <f>IF(H2620&gt;0,IF(COUNTIF($A$2:A2620,A2620)&gt;1,0,1),0)</f>
        <v>0</v>
      </c>
    </row>
    <row r="2621" spans="8:13" ht="12.75" customHeight="1" x14ac:dyDescent="0.25">
      <c r="H2621" s="47"/>
      <c r="M2621" s="52">
        <f>IF(H2621&gt;0,IF(COUNTIF($A$2:A2621,A2621)&gt;1,0,1),0)</f>
        <v>0</v>
      </c>
    </row>
    <row r="2622" spans="8:13" ht="12.75" customHeight="1" x14ac:dyDescent="0.25">
      <c r="H2622" s="47"/>
      <c r="M2622" s="52">
        <f>IF(H2622&gt;0,IF(COUNTIF($A$2:A2622,A2622)&gt;1,0,1),0)</f>
        <v>0</v>
      </c>
    </row>
    <row r="2623" spans="8:13" ht="12.75" customHeight="1" x14ac:dyDescent="0.25">
      <c r="H2623" s="47"/>
      <c r="M2623" s="52">
        <f>IF(H2623&gt;0,IF(COUNTIF($A$2:A2623,A2623)&gt;1,0,1),0)</f>
        <v>0</v>
      </c>
    </row>
    <row r="2624" spans="8:13" ht="12.75" customHeight="1" x14ac:dyDescent="0.25">
      <c r="H2624" s="47"/>
      <c r="M2624" s="52">
        <f>IF(H2624&gt;0,IF(COUNTIF($A$2:A2624,A2624)&gt;1,0,1),0)</f>
        <v>0</v>
      </c>
    </row>
    <row r="2625" spans="8:13" ht="12.75" customHeight="1" x14ac:dyDescent="0.25">
      <c r="H2625" s="47"/>
      <c r="M2625" s="52">
        <f>IF(H2625&gt;0,IF(COUNTIF($A$2:A2625,A2625)&gt;1,0,1),0)</f>
        <v>0</v>
      </c>
    </row>
    <row r="2626" spans="8:13" ht="12.75" customHeight="1" x14ac:dyDescent="0.25">
      <c r="H2626" s="47"/>
      <c r="M2626" s="52">
        <f>IF(H2626&gt;0,IF(COUNTIF($A$2:A2626,A2626)&gt;1,0,1),0)</f>
        <v>0</v>
      </c>
    </row>
    <row r="2627" spans="8:13" ht="12.75" customHeight="1" x14ac:dyDescent="0.25">
      <c r="H2627" s="47"/>
      <c r="M2627" s="52">
        <f>IF(H2627&gt;0,IF(COUNTIF($A$2:A2627,A2627)&gt;1,0,1),0)</f>
        <v>0</v>
      </c>
    </row>
    <row r="2628" spans="8:13" ht="12.75" customHeight="1" x14ac:dyDescent="0.25">
      <c r="H2628" s="47"/>
      <c r="M2628" s="52">
        <f>IF(H2628&gt;0,IF(COUNTIF($A$2:A2628,A2628)&gt;1,0,1),0)</f>
        <v>0</v>
      </c>
    </row>
    <row r="2629" spans="8:13" ht="12.75" customHeight="1" x14ac:dyDescent="0.25">
      <c r="H2629" s="47"/>
      <c r="M2629" s="52">
        <f>IF(H2629&gt;0,IF(COUNTIF($A$2:A2629,A2629)&gt;1,0,1),0)</f>
        <v>0</v>
      </c>
    </row>
    <row r="2630" spans="8:13" ht="12.75" customHeight="1" x14ac:dyDescent="0.25">
      <c r="H2630" s="47"/>
      <c r="M2630" s="52">
        <f>IF(H2630&gt;0,IF(COUNTIF($A$2:A2630,A2630)&gt;1,0,1),0)</f>
        <v>0</v>
      </c>
    </row>
    <row r="2631" spans="8:13" ht="12.75" customHeight="1" x14ac:dyDescent="0.25">
      <c r="H2631" s="47"/>
      <c r="M2631" s="52">
        <f>IF(H2631&gt;0,IF(COUNTIF($A$2:A2631,A2631)&gt;1,0,1),0)</f>
        <v>0</v>
      </c>
    </row>
    <row r="2632" spans="8:13" ht="12.75" customHeight="1" x14ac:dyDescent="0.25">
      <c r="H2632" s="47"/>
      <c r="M2632" s="52">
        <f>IF(H2632&gt;0,IF(COUNTIF($A$2:A2632,A2632)&gt;1,0,1),0)</f>
        <v>0</v>
      </c>
    </row>
    <row r="2633" spans="8:13" ht="12.75" customHeight="1" x14ac:dyDescent="0.25">
      <c r="H2633" s="47"/>
      <c r="M2633" s="52">
        <f>IF(H2633&gt;0,IF(COUNTIF($A$2:A2633,A2633)&gt;1,0,1),0)</f>
        <v>0</v>
      </c>
    </row>
    <row r="2634" spans="8:13" ht="12.75" customHeight="1" x14ac:dyDescent="0.25">
      <c r="H2634" s="47"/>
      <c r="M2634" s="52">
        <f>IF(H2634&gt;0,IF(COUNTIF($A$2:A2634,A2634)&gt;1,0,1),0)</f>
        <v>0</v>
      </c>
    </row>
    <row r="2635" spans="8:13" ht="12.75" customHeight="1" x14ac:dyDescent="0.25">
      <c r="H2635" s="47"/>
      <c r="M2635" s="52">
        <f>IF(H2635&gt;0,IF(COUNTIF($A$2:A2635,A2635)&gt;1,0,1),0)</f>
        <v>0</v>
      </c>
    </row>
    <row r="2636" spans="8:13" ht="12.75" customHeight="1" x14ac:dyDescent="0.25">
      <c r="H2636" s="47"/>
      <c r="M2636" s="52">
        <f>IF(H2636&gt;0,IF(COUNTIF($A$2:A2636,A2636)&gt;1,0,1),0)</f>
        <v>0</v>
      </c>
    </row>
    <row r="2637" spans="8:13" ht="12.75" customHeight="1" x14ac:dyDescent="0.25">
      <c r="H2637" s="47"/>
      <c r="M2637" s="52">
        <f>IF(H2637&gt;0,IF(COUNTIF($A$2:A2637,A2637)&gt;1,0,1),0)</f>
        <v>0</v>
      </c>
    </row>
    <row r="2638" spans="8:13" ht="12.75" customHeight="1" x14ac:dyDescent="0.25">
      <c r="H2638" s="47"/>
      <c r="M2638" s="52">
        <f>IF(H2638&gt;0,IF(COUNTIF($A$2:A2638,A2638)&gt;1,0,1),0)</f>
        <v>0</v>
      </c>
    </row>
    <row r="2639" spans="8:13" ht="12.75" customHeight="1" x14ac:dyDescent="0.25">
      <c r="H2639" s="47"/>
      <c r="M2639" s="52">
        <f>IF(H2639&gt;0,IF(COUNTIF($A$2:A2639,A2639)&gt;1,0,1),0)</f>
        <v>0</v>
      </c>
    </row>
    <row r="2640" spans="8:13" ht="12.75" customHeight="1" x14ac:dyDescent="0.25">
      <c r="H2640" s="47"/>
      <c r="M2640" s="52">
        <f>IF(H2640&gt;0,IF(COUNTIF($A$2:A2640,A2640)&gt;1,0,1),0)</f>
        <v>0</v>
      </c>
    </row>
    <row r="2641" spans="8:13" ht="12.75" customHeight="1" x14ac:dyDescent="0.25">
      <c r="H2641" s="47"/>
      <c r="M2641" s="52">
        <f>IF(H2641&gt;0,IF(COUNTIF($A$2:A2641,A2641)&gt;1,0,1),0)</f>
        <v>0</v>
      </c>
    </row>
    <row r="2642" spans="8:13" ht="12.75" customHeight="1" x14ac:dyDescent="0.25">
      <c r="H2642" s="47"/>
      <c r="M2642" s="52">
        <f>IF(H2642&gt;0,IF(COUNTIF($A$2:A2642,A2642)&gt;1,0,1),0)</f>
        <v>0</v>
      </c>
    </row>
    <row r="2643" spans="8:13" ht="12.75" customHeight="1" x14ac:dyDescent="0.25">
      <c r="H2643" s="47"/>
      <c r="M2643" s="52">
        <f>IF(H2643&gt;0,IF(COUNTIF($A$2:A2643,A2643)&gt;1,0,1),0)</f>
        <v>0</v>
      </c>
    </row>
    <row r="2644" spans="8:13" ht="12.75" customHeight="1" x14ac:dyDescent="0.25">
      <c r="H2644" s="47"/>
      <c r="M2644" s="52">
        <f>IF(H2644&gt;0,IF(COUNTIF($A$2:A2644,A2644)&gt;1,0,1),0)</f>
        <v>0</v>
      </c>
    </row>
    <row r="2645" spans="8:13" ht="12.75" customHeight="1" x14ac:dyDescent="0.25">
      <c r="H2645" s="47"/>
      <c r="M2645" s="52">
        <f>IF(H2645&gt;0,IF(COUNTIF($A$2:A2645,A2645)&gt;1,0,1),0)</f>
        <v>0</v>
      </c>
    </row>
    <row r="2646" spans="8:13" ht="12.75" customHeight="1" x14ac:dyDescent="0.25">
      <c r="H2646" s="47"/>
      <c r="M2646" s="52">
        <f>IF(H2646&gt;0,IF(COUNTIF($A$2:A2646,A2646)&gt;1,0,1),0)</f>
        <v>0</v>
      </c>
    </row>
    <row r="2647" spans="8:13" ht="12.75" customHeight="1" x14ac:dyDescent="0.25">
      <c r="H2647" s="47"/>
      <c r="M2647" s="52">
        <f>IF(H2647&gt;0,IF(COUNTIF($A$2:A2647,A2647)&gt;1,0,1),0)</f>
        <v>0</v>
      </c>
    </row>
    <row r="2648" spans="8:13" ht="12.75" customHeight="1" x14ac:dyDescent="0.25">
      <c r="H2648" s="47"/>
      <c r="M2648" s="52">
        <f>IF(H2648&gt;0,IF(COUNTIF($A$2:A2648,A2648)&gt;1,0,1),0)</f>
        <v>0</v>
      </c>
    </row>
    <row r="2649" spans="8:13" ht="12.75" customHeight="1" x14ac:dyDescent="0.25">
      <c r="H2649" s="47"/>
      <c r="M2649" s="52">
        <f>IF(H2649&gt;0,IF(COUNTIF($A$2:A2649,A2649)&gt;1,0,1),0)</f>
        <v>0</v>
      </c>
    </row>
    <row r="2650" spans="8:13" ht="12.75" customHeight="1" x14ac:dyDescent="0.25">
      <c r="H2650" s="47"/>
      <c r="M2650" s="52">
        <f>IF(H2650&gt;0,IF(COUNTIF($A$2:A2650,A2650)&gt;1,0,1),0)</f>
        <v>0</v>
      </c>
    </row>
    <row r="2651" spans="8:13" ht="12.75" customHeight="1" x14ac:dyDescent="0.25">
      <c r="H2651" s="47"/>
      <c r="M2651" s="52">
        <f>IF(H2651&gt;0,IF(COUNTIF($A$2:A2651,A2651)&gt;1,0,1),0)</f>
        <v>0</v>
      </c>
    </row>
    <row r="2652" spans="8:13" ht="12.75" customHeight="1" x14ac:dyDescent="0.25">
      <c r="H2652" s="47"/>
      <c r="M2652" s="52">
        <f>IF(H2652&gt;0,IF(COUNTIF($A$2:A2652,A2652)&gt;1,0,1),0)</f>
        <v>0</v>
      </c>
    </row>
    <row r="2653" spans="8:13" ht="12.75" customHeight="1" x14ac:dyDescent="0.25">
      <c r="H2653" s="47"/>
      <c r="M2653" s="52">
        <f>IF(H2653&gt;0,IF(COUNTIF($A$2:A2653,A2653)&gt;1,0,1),0)</f>
        <v>0</v>
      </c>
    </row>
    <row r="2654" spans="8:13" ht="12.75" customHeight="1" x14ac:dyDescent="0.25">
      <c r="H2654" s="47"/>
      <c r="M2654" s="52">
        <f>IF(H2654&gt;0,IF(COUNTIF($A$2:A2654,A2654)&gt;1,0,1),0)</f>
        <v>0</v>
      </c>
    </row>
    <row r="2655" spans="8:13" ht="12.75" customHeight="1" x14ac:dyDescent="0.25">
      <c r="H2655" s="47"/>
      <c r="M2655" s="52">
        <f>IF(H2655&gt;0,IF(COUNTIF($A$2:A2655,A2655)&gt;1,0,1),0)</f>
        <v>0</v>
      </c>
    </row>
    <row r="2656" spans="8:13" ht="12.75" customHeight="1" x14ac:dyDescent="0.25">
      <c r="H2656" s="47"/>
      <c r="M2656" s="52">
        <f>IF(H2656&gt;0,IF(COUNTIF($A$2:A2656,A2656)&gt;1,0,1),0)</f>
        <v>0</v>
      </c>
    </row>
    <row r="2657" spans="8:13" ht="12.75" customHeight="1" x14ac:dyDescent="0.25">
      <c r="H2657" s="47"/>
      <c r="M2657" s="52">
        <f>IF(H2657&gt;0,IF(COUNTIF($A$2:A2657,A2657)&gt;1,0,1),0)</f>
        <v>0</v>
      </c>
    </row>
    <row r="2658" spans="8:13" ht="12.75" customHeight="1" x14ac:dyDescent="0.25">
      <c r="H2658" s="47"/>
      <c r="M2658" s="52">
        <f>IF(H2658&gt;0,IF(COUNTIF($A$2:A2658,A2658)&gt;1,0,1),0)</f>
        <v>0</v>
      </c>
    </row>
    <row r="2659" spans="8:13" ht="12.75" customHeight="1" x14ac:dyDescent="0.25">
      <c r="H2659" s="47"/>
      <c r="M2659" s="52">
        <f>IF(H2659&gt;0,IF(COUNTIF($A$2:A2659,A2659)&gt;1,0,1),0)</f>
        <v>0</v>
      </c>
    </row>
    <row r="2660" spans="8:13" ht="12.75" customHeight="1" x14ac:dyDescent="0.25">
      <c r="H2660" s="47"/>
      <c r="M2660" s="52">
        <f>IF(H2660&gt;0,IF(COUNTIF($A$2:A2660,A2660)&gt;1,0,1),0)</f>
        <v>0</v>
      </c>
    </row>
    <row r="2661" spans="8:13" ht="12.75" customHeight="1" x14ac:dyDescent="0.25">
      <c r="H2661" s="47"/>
      <c r="M2661" s="52">
        <f>IF(H2661&gt;0,IF(COUNTIF($A$2:A2661,A2661)&gt;1,0,1),0)</f>
        <v>0</v>
      </c>
    </row>
    <row r="2662" spans="8:13" ht="12.75" customHeight="1" x14ac:dyDescent="0.25">
      <c r="H2662" s="47"/>
      <c r="M2662" s="52">
        <f>IF(H2662&gt;0,IF(COUNTIF($A$2:A2662,A2662)&gt;1,0,1),0)</f>
        <v>0</v>
      </c>
    </row>
    <row r="2663" spans="8:13" ht="12.75" customHeight="1" x14ac:dyDescent="0.25">
      <c r="H2663" s="47"/>
      <c r="M2663" s="52">
        <f>IF(H2663&gt;0,IF(COUNTIF($A$2:A2663,A2663)&gt;1,0,1),0)</f>
        <v>0</v>
      </c>
    </row>
    <row r="2664" spans="8:13" ht="12.75" customHeight="1" x14ac:dyDescent="0.25">
      <c r="H2664" s="47"/>
      <c r="M2664" s="52">
        <f>IF(H2664&gt;0,IF(COUNTIF($A$2:A2664,A2664)&gt;1,0,1),0)</f>
        <v>0</v>
      </c>
    </row>
    <row r="2665" spans="8:13" ht="12.75" customHeight="1" x14ac:dyDescent="0.25">
      <c r="H2665" s="47"/>
      <c r="M2665" s="52">
        <f>IF(H2665&gt;0,IF(COUNTIF($A$2:A2665,A2665)&gt;1,0,1),0)</f>
        <v>0</v>
      </c>
    </row>
    <row r="2666" spans="8:13" ht="12.75" customHeight="1" x14ac:dyDescent="0.25">
      <c r="H2666" s="47"/>
      <c r="M2666" s="52">
        <f>IF(H2666&gt;0,IF(COUNTIF($A$2:A2666,A2666)&gt;1,0,1),0)</f>
        <v>0</v>
      </c>
    </row>
    <row r="2667" spans="8:13" ht="12.75" customHeight="1" x14ac:dyDescent="0.25">
      <c r="H2667" s="47"/>
      <c r="M2667" s="52">
        <f>IF(H2667&gt;0,IF(COUNTIF($A$2:A2667,A2667)&gt;1,0,1),0)</f>
        <v>0</v>
      </c>
    </row>
    <row r="2668" spans="8:13" ht="12.75" customHeight="1" x14ac:dyDescent="0.25">
      <c r="H2668" s="47"/>
      <c r="M2668" s="52">
        <f>IF(H2668&gt;0,IF(COUNTIF($A$2:A2668,A2668)&gt;1,0,1),0)</f>
        <v>0</v>
      </c>
    </row>
    <row r="2669" spans="8:13" ht="12.75" customHeight="1" x14ac:dyDescent="0.25">
      <c r="H2669" s="47"/>
      <c r="M2669" s="52">
        <f>IF(H2669&gt;0,IF(COUNTIF($A$2:A2669,A2669)&gt;1,0,1),0)</f>
        <v>0</v>
      </c>
    </row>
    <row r="2670" spans="8:13" ht="12.75" customHeight="1" x14ac:dyDescent="0.25">
      <c r="H2670" s="47"/>
      <c r="M2670" s="52">
        <f>IF(H2670&gt;0,IF(COUNTIF($A$2:A2670,A2670)&gt;1,0,1),0)</f>
        <v>0</v>
      </c>
    </row>
    <row r="2671" spans="8:13" ht="12.75" customHeight="1" x14ac:dyDescent="0.25">
      <c r="H2671" s="47"/>
      <c r="M2671" s="52">
        <f>IF(H2671&gt;0,IF(COUNTIF($A$2:A2671,A2671)&gt;1,0,1),0)</f>
        <v>0</v>
      </c>
    </row>
    <row r="2672" spans="8:13" ht="12.75" customHeight="1" x14ac:dyDescent="0.25">
      <c r="H2672" s="47"/>
      <c r="M2672" s="52">
        <f>IF(H2672&gt;0,IF(COUNTIF($A$2:A2672,A2672)&gt;1,0,1),0)</f>
        <v>0</v>
      </c>
    </row>
    <row r="2673" spans="8:13" ht="12.75" customHeight="1" x14ac:dyDescent="0.25">
      <c r="H2673" s="47"/>
      <c r="M2673" s="52">
        <f>IF(H2673&gt;0,IF(COUNTIF($A$2:A2673,A2673)&gt;1,0,1),0)</f>
        <v>0</v>
      </c>
    </row>
    <row r="2674" spans="8:13" ht="12.75" customHeight="1" x14ac:dyDescent="0.25">
      <c r="H2674" s="47"/>
      <c r="M2674" s="52">
        <f>IF(H2674&gt;0,IF(COUNTIF($A$2:A2674,A2674)&gt;1,0,1),0)</f>
        <v>0</v>
      </c>
    </row>
    <row r="2675" spans="8:13" ht="12.75" customHeight="1" x14ac:dyDescent="0.25">
      <c r="H2675" s="47"/>
      <c r="M2675" s="52">
        <f>IF(H2675&gt;0,IF(COUNTIF($A$2:A2675,A2675)&gt;1,0,1),0)</f>
        <v>0</v>
      </c>
    </row>
    <row r="2676" spans="8:13" ht="12.75" customHeight="1" x14ac:dyDescent="0.25">
      <c r="H2676" s="47"/>
      <c r="M2676" s="52">
        <f>IF(H2676&gt;0,IF(COUNTIF($A$2:A2676,A2676)&gt;1,0,1),0)</f>
        <v>0</v>
      </c>
    </row>
    <row r="2677" spans="8:13" ht="12.75" customHeight="1" x14ac:dyDescent="0.25">
      <c r="H2677" s="47"/>
      <c r="M2677" s="52">
        <f>IF(H2677&gt;0,IF(COUNTIF($A$2:A2677,A2677)&gt;1,0,1),0)</f>
        <v>0</v>
      </c>
    </row>
    <row r="2678" spans="8:13" ht="12.75" customHeight="1" x14ac:dyDescent="0.25">
      <c r="H2678" s="47"/>
      <c r="M2678" s="52">
        <f>IF(H2678&gt;0,IF(COUNTIF($A$2:A2678,A2678)&gt;1,0,1),0)</f>
        <v>0</v>
      </c>
    </row>
    <row r="2679" spans="8:13" ht="12.75" customHeight="1" x14ac:dyDescent="0.25">
      <c r="H2679" s="47"/>
      <c r="M2679" s="52">
        <f>IF(H2679&gt;0,IF(COUNTIF($A$2:A2679,A2679)&gt;1,0,1),0)</f>
        <v>0</v>
      </c>
    </row>
    <row r="2680" spans="8:13" ht="12.75" customHeight="1" x14ac:dyDescent="0.25">
      <c r="H2680" s="47"/>
      <c r="M2680" s="52">
        <f>IF(H2680&gt;0,IF(COUNTIF($A$2:A2680,A2680)&gt;1,0,1),0)</f>
        <v>0</v>
      </c>
    </row>
    <row r="2681" spans="8:13" ht="12.75" customHeight="1" x14ac:dyDescent="0.25">
      <c r="H2681" s="47"/>
      <c r="M2681" s="52">
        <f>IF(H2681&gt;0,IF(COUNTIF($A$2:A2681,A2681)&gt;1,0,1),0)</f>
        <v>0</v>
      </c>
    </row>
    <row r="2682" spans="8:13" ht="12.75" customHeight="1" x14ac:dyDescent="0.25">
      <c r="H2682" s="47"/>
      <c r="M2682" s="52">
        <f>IF(H2682&gt;0,IF(COUNTIF($A$2:A2682,A2682)&gt;1,0,1),0)</f>
        <v>0</v>
      </c>
    </row>
    <row r="2683" spans="8:13" ht="12.75" customHeight="1" x14ac:dyDescent="0.25">
      <c r="H2683" s="47"/>
      <c r="M2683" s="52">
        <f>IF(H2683&gt;0,IF(COUNTIF($A$2:A2683,A2683)&gt;1,0,1),0)</f>
        <v>0</v>
      </c>
    </row>
    <row r="2684" spans="8:13" ht="12.75" customHeight="1" x14ac:dyDescent="0.25">
      <c r="H2684" s="47"/>
      <c r="M2684" s="52">
        <f>IF(H2684&gt;0,IF(COUNTIF($A$2:A2684,A2684)&gt;1,0,1),0)</f>
        <v>0</v>
      </c>
    </row>
    <row r="2685" spans="8:13" ht="12.75" customHeight="1" x14ac:dyDescent="0.25">
      <c r="H2685" s="47"/>
      <c r="M2685" s="52">
        <f>IF(H2685&gt;0,IF(COUNTIF($A$2:A2685,A2685)&gt;1,0,1),0)</f>
        <v>0</v>
      </c>
    </row>
    <row r="2686" spans="8:13" ht="12.75" customHeight="1" x14ac:dyDescent="0.25">
      <c r="H2686" s="47"/>
      <c r="M2686" s="52">
        <f>IF(H2686&gt;0,IF(COUNTIF($A$2:A2686,A2686)&gt;1,0,1),0)</f>
        <v>0</v>
      </c>
    </row>
    <row r="2687" spans="8:13" ht="12.75" customHeight="1" x14ac:dyDescent="0.25">
      <c r="H2687" s="47"/>
      <c r="M2687" s="52">
        <f>IF(H2687&gt;0,IF(COUNTIF($A$2:A2687,A2687)&gt;1,0,1),0)</f>
        <v>0</v>
      </c>
    </row>
    <row r="2688" spans="8:13" ht="12.75" customHeight="1" x14ac:dyDescent="0.25">
      <c r="H2688" s="47"/>
      <c r="M2688" s="52">
        <f>IF(H2688&gt;0,IF(COUNTIF($A$2:A2688,A2688)&gt;1,0,1),0)</f>
        <v>0</v>
      </c>
    </row>
    <row r="2689" spans="8:13" ht="12.75" customHeight="1" x14ac:dyDescent="0.25">
      <c r="H2689" s="47"/>
      <c r="M2689" s="52">
        <f>IF(H2689&gt;0,IF(COUNTIF($A$2:A2689,A2689)&gt;1,0,1),0)</f>
        <v>0</v>
      </c>
    </row>
    <row r="2690" spans="8:13" ht="12.75" customHeight="1" x14ac:dyDescent="0.25">
      <c r="H2690" s="47"/>
      <c r="M2690" s="52">
        <f>IF(H2690&gt;0,IF(COUNTIF($A$2:A2690,A2690)&gt;1,0,1),0)</f>
        <v>0</v>
      </c>
    </row>
    <row r="2691" spans="8:13" ht="12.75" customHeight="1" x14ac:dyDescent="0.25">
      <c r="H2691" s="47"/>
      <c r="M2691" s="52">
        <f>IF(H2691&gt;0,IF(COUNTIF($A$2:A2691,A2691)&gt;1,0,1),0)</f>
        <v>0</v>
      </c>
    </row>
    <row r="2692" spans="8:13" ht="12.75" customHeight="1" x14ac:dyDescent="0.25">
      <c r="H2692" s="47"/>
      <c r="M2692" s="52">
        <f>IF(H2692&gt;0,IF(COUNTIF($A$2:A2692,A2692)&gt;1,0,1),0)</f>
        <v>0</v>
      </c>
    </row>
    <row r="2693" spans="8:13" ht="12.75" customHeight="1" x14ac:dyDescent="0.25">
      <c r="H2693" s="47"/>
      <c r="M2693" s="52">
        <f>IF(H2693&gt;0,IF(COUNTIF($A$2:A2693,A2693)&gt;1,0,1),0)</f>
        <v>0</v>
      </c>
    </row>
    <row r="2694" spans="8:13" ht="12.75" customHeight="1" x14ac:dyDescent="0.25">
      <c r="H2694" s="47"/>
      <c r="M2694" s="52">
        <f>IF(H2694&gt;0,IF(COUNTIF($A$2:A2694,A2694)&gt;1,0,1),0)</f>
        <v>0</v>
      </c>
    </row>
    <row r="2695" spans="8:13" ht="12.75" customHeight="1" x14ac:dyDescent="0.25">
      <c r="H2695" s="47"/>
      <c r="M2695" s="52">
        <f>IF(H2695&gt;0,IF(COUNTIF($A$2:A2695,A2695)&gt;1,0,1),0)</f>
        <v>0</v>
      </c>
    </row>
    <row r="2696" spans="8:13" ht="12.75" customHeight="1" x14ac:dyDescent="0.25">
      <c r="H2696" s="47"/>
      <c r="M2696" s="52">
        <f>IF(H2696&gt;0,IF(COUNTIF($A$2:A2696,A2696)&gt;1,0,1),0)</f>
        <v>0</v>
      </c>
    </row>
    <row r="2697" spans="8:13" ht="12.75" customHeight="1" x14ac:dyDescent="0.25">
      <c r="H2697" s="47"/>
      <c r="M2697" s="52">
        <f>IF(H2697&gt;0,IF(COUNTIF($A$2:A2697,A2697)&gt;1,0,1),0)</f>
        <v>0</v>
      </c>
    </row>
    <row r="2698" spans="8:13" ht="12.75" customHeight="1" x14ac:dyDescent="0.25">
      <c r="H2698" s="47"/>
      <c r="M2698" s="52">
        <f>IF(H2698&gt;0,IF(COUNTIF($A$2:A2698,A2698)&gt;1,0,1),0)</f>
        <v>0</v>
      </c>
    </row>
    <row r="2699" spans="8:13" ht="12.75" customHeight="1" x14ac:dyDescent="0.25">
      <c r="H2699" s="47"/>
      <c r="M2699" s="52">
        <f>IF(H2699&gt;0,IF(COUNTIF($A$2:A2699,A2699)&gt;1,0,1),0)</f>
        <v>0</v>
      </c>
    </row>
    <row r="2700" spans="8:13" ht="12.75" customHeight="1" x14ac:dyDescent="0.25">
      <c r="H2700" s="47"/>
      <c r="M2700" s="52">
        <f>IF(H2700&gt;0,IF(COUNTIF($A$2:A2700,A2700)&gt;1,0,1),0)</f>
        <v>0</v>
      </c>
    </row>
    <row r="2701" spans="8:13" ht="12.75" customHeight="1" x14ac:dyDescent="0.25">
      <c r="H2701" s="47"/>
      <c r="M2701" s="52">
        <f>IF(H2701&gt;0,IF(COUNTIF($A$2:A2701,A2701)&gt;1,0,1),0)</f>
        <v>0</v>
      </c>
    </row>
    <row r="2702" spans="8:13" ht="12.75" customHeight="1" x14ac:dyDescent="0.25">
      <c r="H2702" s="47"/>
      <c r="M2702" s="52">
        <f>IF(H2702&gt;0,IF(COUNTIF($A$2:A2702,A2702)&gt;1,0,1),0)</f>
        <v>0</v>
      </c>
    </row>
    <row r="2703" spans="8:13" ht="12.75" customHeight="1" x14ac:dyDescent="0.25">
      <c r="H2703" s="47"/>
      <c r="M2703" s="52">
        <f>IF(H2703&gt;0,IF(COUNTIF($A$2:A2703,A2703)&gt;1,0,1),0)</f>
        <v>0</v>
      </c>
    </row>
    <row r="2704" spans="8:13" ht="12.75" customHeight="1" x14ac:dyDescent="0.25">
      <c r="H2704" s="47"/>
      <c r="M2704" s="52">
        <f>IF(H2704&gt;0,IF(COUNTIF($A$2:A2704,A2704)&gt;1,0,1),0)</f>
        <v>0</v>
      </c>
    </row>
    <row r="2705" spans="8:13" ht="12.75" customHeight="1" x14ac:dyDescent="0.25">
      <c r="H2705" s="47"/>
      <c r="M2705" s="52">
        <f>IF(H2705&gt;0,IF(COUNTIF($A$2:A2705,A2705)&gt;1,0,1),0)</f>
        <v>0</v>
      </c>
    </row>
    <row r="2706" spans="8:13" ht="12.75" customHeight="1" x14ac:dyDescent="0.25">
      <c r="H2706" s="47"/>
      <c r="M2706" s="52">
        <f>IF(H2706&gt;0,IF(COUNTIF($A$2:A2706,A2706)&gt;1,0,1),0)</f>
        <v>0</v>
      </c>
    </row>
    <row r="2707" spans="8:13" ht="12.75" customHeight="1" x14ac:dyDescent="0.25">
      <c r="H2707" s="47"/>
      <c r="M2707" s="52">
        <f>IF(H2707&gt;0,IF(COUNTIF($A$2:A2707,A2707)&gt;1,0,1),0)</f>
        <v>0</v>
      </c>
    </row>
    <row r="2708" spans="8:13" ht="12.75" customHeight="1" x14ac:dyDescent="0.25">
      <c r="H2708" s="47"/>
      <c r="M2708" s="52">
        <f>IF(H2708&gt;0,IF(COUNTIF($A$2:A2708,A2708)&gt;1,0,1),0)</f>
        <v>0</v>
      </c>
    </row>
    <row r="2709" spans="8:13" ht="12.75" customHeight="1" x14ac:dyDescent="0.25">
      <c r="H2709" s="47"/>
      <c r="M2709" s="52">
        <f>IF(H2709&gt;0,IF(COUNTIF($A$2:A2709,A2709)&gt;1,0,1),0)</f>
        <v>0</v>
      </c>
    </row>
    <row r="2710" spans="8:13" ht="12.75" customHeight="1" x14ac:dyDescent="0.25">
      <c r="H2710" s="47"/>
      <c r="M2710" s="52">
        <f>IF(H2710&gt;0,IF(COUNTIF($A$2:A2710,A2710)&gt;1,0,1),0)</f>
        <v>0</v>
      </c>
    </row>
    <row r="2711" spans="8:13" ht="12.75" customHeight="1" x14ac:dyDescent="0.25">
      <c r="H2711" s="47"/>
      <c r="M2711" s="52">
        <f>IF(H2711&gt;0,IF(COUNTIF($A$2:A2711,A2711)&gt;1,0,1),0)</f>
        <v>0</v>
      </c>
    </row>
    <row r="2712" spans="8:13" ht="12.75" customHeight="1" x14ac:dyDescent="0.25">
      <c r="H2712" s="47"/>
      <c r="M2712" s="52">
        <f>IF(H2712&gt;0,IF(COUNTIF($A$2:A2712,A2712)&gt;1,0,1),0)</f>
        <v>0</v>
      </c>
    </row>
    <row r="2713" spans="8:13" ht="12.75" customHeight="1" x14ac:dyDescent="0.25">
      <c r="H2713" s="47"/>
      <c r="M2713" s="52">
        <f>IF(H2713&gt;0,IF(COUNTIF($A$2:A2713,A2713)&gt;1,0,1),0)</f>
        <v>0</v>
      </c>
    </row>
    <row r="2714" spans="8:13" ht="12.75" customHeight="1" x14ac:dyDescent="0.25">
      <c r="H2714" s="47"/>
      <c r="M2714" s="52">
        <f>IF(H2714&gt;0,IF(COUNTIF($A$2:A2714,A2714)&gt;1,0,1),0)</f>
        <v>0</v>
      </c>
    </row>
    <row r="2715" spans="8:13" ht="12.75" customHeight="1" x14ac:dyDescent="0.25">
      <c r="H2715" s="47"/>
      <c r="M2715" s="52">
        <f>IF(H2715&gt;0,IF(COUNTIF($A$2:A2715,A2715)&gt;1,0,1),0)</f>
        <v>0</v>
      </c>
    </row>
    <row r="2716" spans="8:13" ht="12.75" customHeight="1" x14ac:dyDescent="0.25">
      <c r="H2716" s="47"/>
      <c r="M2716" s="52">
        <f>IF(H2716&gt;0,IF(COUNTIF($A$2:A2716,A2716)&gt;1,0,1),0)</f>
        <v>0</v>
      </c>
    </row>
    <row r="2717" spans="8:13" ht="12.75" customHeight="1" x14ac:dyDescent="0.25">
      <c r="H2717" s="47"/>
      <c r="M2717" s="52">
        <f>IF(H2717&gt;0,IF(COUNTIF($A$2:A2717,A2717)&gt;1,0,1),0)</f>
        <v>0</v>
      </c>
    </row>
    <row r="2718" spans="8:13" ht="12.75" customHeight="1" x14ac:dyDescent="0.25">
      <c r="H2718" s="47"/>
      <c r="M2718" s="52">
        <f>IF(H2718&gt;0,IF(COUNTIF($A$2:A2718,A2718)&gt;1,0,1),0)</f>
        <v>0</v>
      </c>
    </row>
    <row r="2719" spans="8:13" ht="12.75" customHeight="1" x14ac:dyDescent="0.25">
      <c r="H2719" s="47"/>
      <c r="M2719" s="52">
        <f>IF(H2719&gt;0,IF(COUNTIF($A$2:A2719,A2719)&gt;1,0,1),0)</f>
        <v>0</v>
      </c>
    </row>
    <row r="2720" spans="8:13" ht="12.75" customHeight="1" x14ac:dyDescent="0.25">
      <c r="H2720" s="47"/>
      <c r="M2720" s="52">
        <f>IF(H2720&gt;0,IF(COUNTIF($A$2:A2720,A2720)&gt;1,0,1),0)</f>
        <v>0</v>
      </c>
    </row>
    <row r="2721" spans="8:13" ht="12.75" customHeight="1" x14ac:dyDescent="0.25">
      <c r="H2721" s="47"/>
      <c r="M2721" s="52">
        <f>IF(H2721&gt;0,IF(COUNTIF($A$2:A2721,A2721)&gt;1,0,1),0)</f>
        <v>0</v>
      </c>
    </row>
    <row r="2722" spans="8:13" ht="12.75" customHeight="1" x14ac:dyDescent="0.25">
      <c r="H2722" s="47"/>
      <c r="M2722" s="52">
        <f>IF(H2722&gt;0,IF(COUNTIF($A$2:A2722,A2722)&gt;1,0,1),0)</f>
        <v>0</v>
      </c>
    </row>
    <row r="2723" spans="8:13" ht="12.75" customHeight="1" x14ac:dyDescent="0.25">
      <c r="H2723" s="47"/>
      <c r="M2723" s="52">
        <f>IF(H2723&gt;0,IF(COUNTIF($A$2:A2723,A2723)&gt;1,0,1),0)</f>
        <v>0</v>
      </c>
    </row>
    <row r="2724" spans="8:13" ht="12.75" customHeight="1" x14ac:dyDescent="0.25">
      <c r="H2724" s="47"/>
      <c r="M2724" s="52">
        <f>IF(H2724&gt;0,IF(COUNTIF($A$2:A2724,A2724)&gt;1,0,1),0)</f>
        <v>0</v>
      </c>
    </row>
    <row r="2725" spans="8:13" ht="12.75" customHeight="1" x14ac:dyDescent="0.25">
      <c r="H2725" s="47"/>
      <c r="M2725" s="52">
        <f>IF(H2725&gt;0,IF(COUNTIF($A$2:A2725,A2725)&gt;1,0,1),0)</f>
        <v>0</v>
      </c>
    </row>
    <row r="2726" spans="8:13" ht="12.75" customHeight="1" x14ac:dyDescent="0.25">
      <c r="H2726" s="47"/>
      <c r="M2726" s="52">
        <f>IF(H2726&gt;0,IF(COUNTIF($A$2:A2726,A2726)&gt;1,0,1),0)</f>
        <v>0</v>
      </c>
    </row>
    <row r="2727" spans="8:13" ht="12.75" customHeight="1" x14ac:dyDescent="0.25">
      <c r="H2727" s="47"/>
      <c r="M2727" s="52">
        <f>IF(H2727&gt;0,IF(COUNTIF($A$2:A2727,A2727)&gt;1,0,1),0)</f>
        <v>0</v>
      </c>
    </row>
    <row r="2728" spans="8:13" ht="12.75" customHeight="1" x14ac:dyDescent="0.25">
      <c r="H2728" s="47"/>
      <c r="M2728" s="52">
        <f>IF(H2728&gt;0,IF(COUNTIF($A$2:A2728,A2728)&gt;1,0,1),0)</f>
        <v>0</v>
      </c>
    </row>
    <row r="2729" spans="8:13" ht="12.75" customHeight="1" x14ac:dyDescent="0.25">
      <c r="H2729" s="47"/>
      <c r="M2729" s="52">
        <f>IF(H2729&gt;0,IF(COUNTIF($A$2:A2729,A2729)&gt;1,0,1),0)</f>
        <v>0</v>
      </c>
    </row>
    <row r="2730" spans="8:13" ht="12.75" customHeight="1" x14ac:dyDescent="0.25">
      <c r="H2730" s="47"/>
      <c r="M2730" s="52">
        <f>IF(H2730&gt;0,IF(COUNTIF($A$2:A2730,A2730)&gt;1,0,1),0)</f>
        <v>0</v>
      </c>
    </row>
    <row r="2731" spans="8:13" ht="12.75" customHeight="1" x14ac:dyDescent="0.25">
      <c r="H2731" s="47"/>
      <c r="M2731" s="52">
        <f>IF(H2731&gt;0,IF(COUNTIF($A$2:A2731,A2731)&gt;1,0,1),0)</f>
        <v>0</v>
      </c>
    </row>
    <row r="2732" spans="8:13" ht="12.75" customHeight="1" x14ac:dyDescent="0.25">
      <c r="H2732" s="47"/>
      <c r="M2732" s="52">
        <f>IF(H2732&gt;0,IF(COUNTIF($A$2:A2732,A2732)&gt;1,0,1),0)</f>
        <v>0</v>
      </c>
    </row>
    <row r="2733" spans="8:13" ht="12.75" customHeight="1" x14ac:dyDescent="0.25">
      <c r="H2733" s="47"/>
      <c r="M2733" s="52">
        <f>IF(H2733&gt;0,IF(COUNTIF($A$2:A2733,A2733)&gt;1,0,1),0)</f>
        <v>0</v>
      </c>
    </row>
    <row r="2734" spans="8:13" ht="12.75" customHeight="1" x14ac:dyDescent="0.25">
      <c r="H2734" s="47"/>
      <c r="M2734" s="52">
        <f>IF(H2734&gt;0,IF(COUNTIF($A$2:A2734,A2734)&gt;1,0,1),0)</f>
        <v>0</v>
      </c>
    </row>
    <row r="2735" spans="8:13" ht="12.75" customHeight="1" x14ac:dyDescent="0.25">
      <c r="H2735" s="47"/>
      <c r="M2735" s="52">
        <f>IF(H2735&gt;0,IF(COUNTIF($A$2:A2735,A2735)&gt;1,0,1),0)</f>
        <v>0</v>
      </c>
    </row>
    <row r="2736" spans="8:13" ht="12.75" customHeight="1" x14ac:dyDescent="0.25">
      <c r="H2736" s="47"/>
      <c r="M2736" s="52">
        <f>IF(H2736&gt;0,IF(COUNTIF($A$2:A2736,A2736)&gt;1,0,1),0)</f>
        <v>0</v>
      </c>
    </row>
    <row r="2737" spans="8:13" ht="12.75" customHeight="1" x14ac:dyDescent="0.25">
      <c r="H2737" s="47"/>
      <c r="M2737" s="52">
        <f>IF(H2737&gt;0,IF(COUNTIF($A$2:A2737,A2737)&gt;1,0,1),0)</f>
        <v>0</v>
      </c>
    </row>
    <row r="2738" spans="8:13" ht="12.75" customHeight="1" x14ac:dyDescent="0.25">
      <c r="H2738" s="47"/>
      <c r="M2738" s="52">
        <f>IF(H2738&gt;0,IF(COUNTIF($A$2:A2738,A2738)&gt;1,0,1),0)</f>
        <v>0</v>
      </c>
    </row>
    <row r="2739" spans="8:13" ht="12.75" customHeight="1" x14ac:dyDescent="0.25">
      <c r="H2739" s="47"/>
      <c r="M2739" s="52">
        <f>IF(H2739&gt;0,IF(COUNTIF($A$2:A2739,A2739)&gt;1,0,1),0)</f>
        <v>0</v>
      </c>
    </row>
    <row r="2740" spans="8:13" ht="12.75" customHeight="1" x14ac:dyDescent="0.25">
      <c r="H2740" s="47"/>
      <c r="M2740" s="52">
        <f>IF(H2740&gt;0,IF(COUNTIF($A$2:A2740,A2740)&gt;1,0,1),0)</f>
        <v>0</v>
      </c>
    </row>
    <row r="2741" spans="8:13" ht="12.75" customHeight="1" x14ac:dyDescent="0.25">
      <c r="H2741" s="47"/>
      <c r="M2741" s="52">
        <f>IF(H2741&gt;0,IF(COUNTIF($A$2:A2741,A2741)&gt;1,0,1),0)</f>
        <v>0</v>
      </c>
    </row>
    <row r="2742" spans="8:13" ht="12.75" customHeight="1" x14ac:dyDescent="0.25">
      <c r="H2742" s="47"/>
      <c r="M2742" s="52">
        <f>IF(H2742&gt;0,IF(COUNTIF($A$2:A2742,A2742)&gt;1,0,1),0)</f>
        <v>0</v>
      </c>
    </row>
    <row r="2743" spans="8:13" ht="12.75" customHeight="1" x14ac:dyDescent="0.25">
      <c r="H2743" s="47"/>
      <c r="M2743" s="52">
        <f>IF(H2743&gt;0,IF(COUNTIF($A$2:A2743,A2743)&gt;1,0,1),0)</f>
        <v>0</v>
      </c>
    </row>
    <row r="2744" spans="8:13" ht="12.75" customHeight="1" x14ac:dyDescent="0.25">
      <c r="H2744" s="47"/>
      <c r="M2744" s="52">
        <f>IF(H2744&gt;0,IF(COUNTIF($A$2:A2744,A2744)&gt;1,0,1),0)</f>
        <v>0</v>
      </c>
    </row>
    <row r="2745" spans="8:13" ht="12.75" customHeight="1" x14ac:dyDescent="0.25">
      <c r="H2745" s="47"/>
      <c r="M2745" s="52">
        <f>IF(H2745&gt;0,IF(COUNTIF($A$2:A2745,A2745)&gt;1,0,1),0)</f>
        <v>0</v>
      </c>
    </row>
    <row r="2746" spans="8:13" ht="12.75" customHeight="1" x14ac:dyDescent="0.25">
      <c r="H2746" s="47"/>
      <c r="M2746" s="52">
        <f>IF(H2746&gt;0,IF(COUNTIF($A$2:A2746,A2746)&gt;1,0,1),0)</f>
        <v>0</v>
      </c>
    </row>
    <row r="2747" spans="8:13" ht="12.75" customHeight="1" x14ac:dyDescent="0.25">
      <c r="H2747" s="47"/>
      <c r="M2747" s="52">
        <f>IF(H2747&gt;0,IF(COUNTIF($A$2:A2747,A2747)&gt;1,0,1),0)</f>
        <v>0</v>
      </c>
    </row>
    <row r="2748" spans="8:13" ht="12.75" customHeight="1" x14ac:dyDescent="0.25">
      <c r="H2748" s="47"/>
      <c r="M2748" s="52">
        <f>IF(H2748&gt;0,IF(COUNTIF($A$2:A2748,A2748)&gt;1,0,1),0)</f>
        <v>0</v>
      </c>
    </row>
    <row r="2749" spans="8:13" ht="12.75" customHeight="1" x14ac:dyDescent="0.25">
      <c r="H2749" s="47"/>
      <c r="M2749" s="52">
        <f>IF(H2749&gt;0,IF(COUNTIF($A$2:A2749,A2749)&gt;1,0,1),0)</f>
        <v>0</v>
      </c>
    </row>
    <row r="2750" spans="8:13" ht="12.75" customHeight="1" x14ac:dyDescent="0.25">
      <c r="H2750" s="47"/>
      <c r="M2750" s="52">
        <f>IF(H2750&gt;0,IF(COUNTIF($A$2:A2750,A2750)&gt;1,0,1),0)</f>
        <v>0</v>
      </c>
    </row>
    <row r="2751" spans="8:13" ht="12.75" customHeight="1" x14ac:dyDescent="0.25">
      <c r="H2751" s="47"/>
      <c r="M2751" s="52">
        <f>IF(H2751&gt;0,IF(COUNTIF($A$2:A2751,A2751)&gt;1,0,1),0)</f>
        <v>0</v>
      </c>
    </row>
    <row r="2752" spans="8:13" ht="12.75" customHeight="1" x14ac:dyDescent="0.25">
      <c r="H2752" s="47"/>
      <c r="M2752" s="52">
        <f>IF(H2752&gt;0,IF(COUNTIF($A$2:A2752,A2752)&gt;1,0,1),0)</f>
        <v>0</v>
      </c>
    </row>
    <row r="2753" spans="8:13" ht="12.75" customHeight="1" x14ac:dyDescent="0.25">
      <c r="H2753" s="47"/>
      <c r="M2753" s="52">
        <f>IF(H2753&gt;0,IF(COUNTIF($A$2:A2753,A2753)&gt;1,0,1),0)</f>
        <v>0</v>
      </c>
    </row>
    <row r="2754" spans="8:13" ht="12.75" customHeight="1" x14ac:dyDescent="0.25">
      <c r="H2754" s="47"/>
      <c r="M2754" s="52">
        <f>IF(H2754&gt;0,IF(COUNTIF($A$2:A2754,A2754)&gt;1,0,1),0)</f>
        <v>0</v>
      </c>
    </row>
    <row r="2755" spans="8:13" ht="12.75" customHeight="1" x14ac:dyDescent="0.25">
      <c r="H2755" s="47"/>
      <c r="M2755" s="52">
        <f>IF(H2755&gt;0,IF(COUNTIF($A$2:A2755,A2755)&gt;1,0,1),0)</f>
        <v>0</v>
      </c>
    </row>
    <row r="2756" spans="8:13" ht="12.75" customHeight="1" x14ac:dyDescent="0.25">
      <c r="H2756" s="47"/>
      <c r="M2756" s="52">
        <f>IF(H2756&gt;0,IF(COUNTIF($A$2:A2756,A2756)&gt;1,0,1),0)</f>
        <v>0</v>
      </c>
    </row>
    <row r="2757" spans="8:13" ht="12.75" customHeight="1" x14ac:dyDescent="0.25">
      <c r="H2757" s="47"/>
      <c r="M2757" s="52">
        <f>IF(H2757&gt;0,IF(COUNTIF($A$2:A2757,A2757)&gt;1,0,1),0)</f>
        <v>0</v>
      </c>
    </row>
    <row r="2758" spans="8:13" ht="12.75" customHeight="1" x14ac:dyDescent="0.25">
      <c r="H2758" s="47"/>
      <c r="M2758" s="52">
        <f>IF(H2758&gt;0,IF(COUNTIF($A$2:A2758,A2758)&gt;1,0,1),0)</f>
        <v>0</v>
      </c>
    </row>
    <row r="2759" spans="8:13" ht="12.75" customHeight="1" x14ac:dyDescent="0.25">
      <c r="H2759" s="47"/>
      <c r="M2759" s="52">
        <f>IF(H2759&gt;0,IF(COUNTIF($A$2:A2759,A2759)&gt;1,0,1),0)</f>
        <v>0</v>
      </c>
    </row>
    <row r="2760" spans="8:13" ht="12.75" customHeight="1" x14ac:dyDescent="0.25">
      <c r="H2760" s="47"/>
      <c r="M2760" s="52">
        <f>IF(H2760&gt;0,IF(COUNTIF($A$2:A2760,A2760)&gt;1,0,1),0)</f>
        <v>0</v>
      </c>
    </row>
    <row r="2761" spans="8:13" ht="12.75" customHeight="1" x14ac:dyDescent="0.25">
      <c r="H2761" s="47"/>
      <c r="M2761" s="52">
        <f>IF(H2761&gt;0,IF(COUNTIF($A$2:A2761,A2761)&gt;1,0,1),0)</f>
        <v>0</v>
      </c>
    </row>
    <row r="2762" spans="8:13" ht="12.75" customHeight="1" x14ac:dyDescent="0.25">
      <c r="H2762" s="47"/>
      <c r="M2762" s="52">
        <f>IF(H2762&gt;0,IF(COUNTIF($A$2:A2762,A2762)&gt;1,0,1),0)</f>
        <v>0</v>
      </c>
    </row>
    <row r="2763" spans="8:13" ht="12.75" customHeight="1" x14ac:dyDescent="0.25">
      <c r="H2763" s="47"/>
      <c r="M2763" s="52">
        <f>IF(H2763&gt;0,IF(COUNTIF($A$2:A2763,A2763)&gt;1,0,1),0)</f>
        <v>0</v>
      </c>
    </row>
    <row r="2764" spans="8:13" ht="12.75" customHeight="1" x14ac:dyDescent="0.25">
      <c r="H2764" s="47"/>
      <c r="M2764" s="52">
        <f>IF(H2764&gt;0,IF(COUNTIF($A$2:A2764,A2764)&gt;1,0,1),0)</f>
        <v>0</v>
      </c>
    </row>
    <row r="2765" spans="8:13" ht="12.75" customHeight="1" x14ac:dyDescent="0.25">
      <c r="H2765" s="47"/>
      <c r="M2765" s="52">
        <f>IF(H2765&gt;0,IF(COUNTIF($A$2:A2765,A2765)&gt;1,0,1),0)</f>
        <v>0</v>
      </c>
    </row>
    <row r="2766" spans="8:13" ht="12.75" customHeight="1" x14ac:dyDescent="0.25">
      <c r="H2766" s="47"/>
      <c r="M2766" s="52">
        <f>IF(H2766&gt;0,IF(COUNTIF($A$2:A2766,A2766)&gt;1,0,1),0)</f>
        <v>0</v>
      </c>
    </row>
    <row r="2767" spans="8:13" ht="12.75" customHeight="1" x14ac:dyDescent="0.25">
      <c r="H2767" s="47"/>
      <c r="M2767" s="52">
        <f>IF(H2767&gt;0,IF(COUNTIF($A$2:A2767,A2767)&gt;1,0,1),0)</f>
        <v>0</v>
      </c>
    </row>
    <row r="2768" spans="8:13" ht="12.75" customHeight="1" x14ac:dyDescent="0.25">
      <c r="H2768" s="47"/>
      <c r="M2768" s="52">
        <f>IF(H2768&gt;0,IF(COUNTIF($A$2:A2768,A2768)&gt;1,0,1),0)</f>
        <v>0</v>
      </c>
    </row>
    <row r="2769" spans="8:13" ht="12.75" customHeight="1" x14ac:dyDescent="0.25">
      <c r="H2769" s="47"/>
      <c r="M2769" s="52">
        <f>IF(H2769&gt;0,IF(COUNTIF($A$2:A2769,A2769)&gt;1,0,1),0)</f>
        <v>0</v>
      </c>
    </row>
    <row r="2770" spans="8:13" ht="12.75" customHeight="1" x14ac:dyDescent="0.25">
      <c r="H2770" s="47"/>
      <c r="M2770" s="52">
        <f>IF(H2770&gt;0,IF(COUNTIF($A$2:A2770,A2770)&gt;1,0,1),0)</f>
        <v>0</v>
      </c>
    </row>
    <row r="2771" spans="8:13" ht="12.75" customHeight="1" x14ac:dyDescent="0.25">
      <c r="H2771" s="47"/>
      <c r="M2771" s="52">
        <f>IF(H2771&gt;0,IF(COUNTIF($A$2:A2771,A2771)&gt;1,0,1),0)</f>
        <v>0</v>
      </c>
    </row>
    <row r="2772" spans="8:13" ht="12.75" customHeight="1" x14ac:dyDescent="0.25">
      <c r="H2772" s="47"/>
      <c r="M2772" s="52">
        <f>IF(H2772&gt;0,IF(COUNTIF($A$2:A2772,A2772)&gt;1,0,1),0)</f>
        <v>0</v>
      </c>
    </row>
    <row r="2773" spans="8:13" ht="12.75" customHeight="1" x14ac:dyDescent="0.25">
      <c r="H2773" s="47"/>
      <c r="M2773" s="52">
        <f>IF(H2773&gt;0,IF(COUNTIF($A$2:A2773,A2773)&gt;1,0,1),0)</f>
        <v>0</v>
      </c>
    </row>
    <row r="2774" spans="8:13" ht="12.75" customHeight="1" x14ac:dyDescent="0.25">
      <c r="H2774" s="47"/>
      <c r="M2774" s="52">
        <f>IF(H2774&gt;0,IF(COUNTIF($A$2:A2774,A2774)&gt;1,0,1),0)</f>
        <v>0</v>
      </c>
    </row>
    <row r="2775" spans="8:13" ht="12.75" customHeight="1" x14ac:dyDescent="0.25">
      <c r="H2775" s="47"/>
      <c r="M2775" s="52">
        <f>IF(H2775&gt;0,IF(COUNTIF($A$2:A2775,A2775)&gt;1,0,1),0)</f>
        <v>0</v>
      </c>
    </row>
    <row r="2776" spans="8:13" ht="12.75" customHeight="1" x14ac:dyDescent="0.25">
      <c r="H2776" s="47"/>
      <c r="M2776" s="52">
        <f>IF(H2776&gt;0,IF(COUNTIF($A$2:A2776,A2776)&gt;1,0,1),0)</f>
        <v>0</v>
      </c>
    </row>
    <row r="2777" spans="8:13" ht="12.75" customHeight="1" x14ac:dyDescent="0.25">
      <c r="H2777" s="47"/>
      <c r="M2777" s="52">
        <f>IF(H2777&gt;0,IF(COUNTIF($A$2:A2777,A2777)&gt;1,0,1),0)</f>
        <v>0</v>
      </c>
    </row>
    <row r="2778" spans="8:13" ht="12.75" customHeight="1" x14ac:dyDescent="0.25">
      <c r="H2778" s="47"/>
      <c r="M2778" s="52">
        <f>IF(H2778&gt;0,IF(COUNTIF($A$2:A2778,A2778)&gt;1,0,1),0)</f>
        <v>0</v>
      </c>
    </row>
    <row r="2779" spans="8:13" ht="12.75" customHeight="1" x14ac:dyDescent="0.25">
      <c r="H2779" s="47"/>
      <c r="M2779" s="52">
        <f>IF(H2779&gt;0,IF(COUNTIF($A$2:A2779,A2779)&gt;1,0,1),0)</f>
        <v>0</v>
      </c>
    </row>
    <row r="2780" spans="8:13" ht="12.75" customHeight="1" x14ac:dyDescent="0.25">
      <c r="H2780" s="47"/>
      <c r="M2780" s="52">
        <f>IF(H2780&gt;0,IF(COUNTIF($A$2:A2780,A2780)&gt;1,0,1),0)</f>
        <v>0</v>
      </c>
    </row>
    <row r="2781" spans="8:13" ht="12.75" customHeight="1" x14ac:dyDescent="0.25">
      <c r="H2781" s="47"/>
      <c r="M2781" s="52">
        <f>IF(H2781&gt;0,IF(COUNTIF($A$2:A2781,A2781)&gt;1,0,1),0)</f>
        <v>0</v>
      </c>
    </row>
    <row r="2782" spans="8:13" ht="12.75" customHeight="1" x14ac:dyDescent="0.25">
      <c r="H2782" s="47"/>
      <c r="M2782" s="52">
        <f>IF(H2782&gt;0,IF(COUNTIF($A$2:A2782,A2782)&gt;1,0,1),0)</f>
        <v>0</v>
      </c>
    </row>
    <row r="2783" spans="8:13" ht="12.75" customHeight="1" x14ac:dyDescent="0.25">
      <c r="H2783" s="47"/>
      <c r="M2783" s="52">
        <f>IF(H2783&gt;0,IF(COUNTIF($A$2:A2783,A2783)&gt;1,0,1),0)</f>
        <v>0</v>
      </c>
    </row>
    <row r="2784" spans="8:13" ht="12.75" customHeight="1" x14ac:dyDescent="0.25">
      <c r="H2784" s="47"/>
      <c r="M2784" s="52">
        <f>IF(H2784&gt;0,IF(COUNTIF($A$2:A2784,A2784)&gt;1,0,1),0)</f>
        <v>0</v>
      </c>
    </row>
    <row r="2785" spans="8:13" ht="12.75" customHeight="1" x14ac:dyDescent="0.25">
      <c r="H2785" s="47"/>
      <c r="M2785" s="52">
        <f>IF(H2785&gt;0,IF(COUNTIF($A$2:A2785,A2785)&gt;1,0,1),0)</f>
        <v>0</v>
      </c>
    </row>
    <row r="2786" spans="8:13" ht="12.75" customHeight="1" x14ac:dyDescent="0.25">
      <c r="H2786" s="47"/>
      <c r="M2786" s="52">
        <f>IF(H2786&gt;0,IF(COUNTIF($A$2:A2786,A2786)&gt;1,0,1),0)</f>
        <v>0</v>
      </c>
    </row>
    <row r="2787" spans="8:13" ht="12.75" customHeight="1" x14ac:dyDescent="0.25">
      <c r="H2787" s="47"/>
      <c r="M2787" s="52">
        <f>IF(H2787&gt;0,IF(COUNTIF($A$2:A2787,A2787)&gt;1,0,1),0)</f>
        <v>0</v>
      </c>
    </row>
    <row r="2788" spans="8:13" ht="12.75" customHeight="1" x14ac:dyDescent="0.25">
      <c r="H2788" s="47"/>
      <c r="M2788" s="52">
        <f>IF(H2788&gt;0,IF(COUNTIF($A$2:A2788,A2788)&gt;1,0,1),0)</f>
        <v>0</v>
      </c>
    </row>
    <row r="2789" spans="8:13" ht="12.75" customHeight="1" x14ac:dyDescent="0.25">
      <c r="H2789" s="47"/>
      <c r="M2789" s="52">
        <f>IF(H2789&gt;0,IF(COUNTIF($A$2:A2789,A2789)&gt;1,0,1),0)</f>
        <v>0</v>
      </c>
    </row>
    <row r="2790" spans="8:13" ht="12.75" customHeight="1" x14ac:dyDescent="0.25">
      <c r="H2790" s="47"/>
      <c r="M2790" s="52">
        <f>IF(H2790&gt;0,IF(COUNTIF($A$2:A2790,A2790)&gt;1,0,1),0)</f>
        <v>0</v>
      </c>
    </row>
    <row r="2791" spans="8:13" ht="12.75" customHeight="1" x14ac:dyDescent="0.25">
      <c r="H2791" s="47"/>
      <c r="M2791" s="52">
        <f>IF(H2791&gt;0,IF(COUNTIF($A$2:A2791,A2791)&gt;1,0,1),0)</f>
        <v>0</v>
      </c>
    </row>
    <row r="2792" spans="8:13" ht="12.75" customHeight="1" x14ac:dyDescent="0.25">
      <c r="H2792" s="47"/>
      <c r="M2792" s="52">
        <f>IF(H2792&gt;0,IF(COUNTIF($A$2:A2792,A2792)&gt;1,0,1),0)</f>
        <v>0</v>
      </c>
    </row>
    <row r="2793" spans="8:13" ht="12.75" customHeight="1" x14ac:dyDescent="0.25">
      <c r="H2793" s="47"/>
      <c r="M2793" s="52">
        <f>IF(H2793&gt;0,IF(COUNTIF($A$2:A2793,A2793)&gt;1,0,1),0)</f>
        <v>0</v>
      </c>
    </row>
    <row r="2794" spans="8:13" ht="12.75" customHeight="1" x14ac:dyDescent="0.25">
      <c r="H2794" s="47"/>
      <c r="M2794" s="52">
        <f>IF(H2794&gt;0,IF(COUNTIF($A$2:A2794,A2794)&gt;1,0,1),0)</f>
        <v>0</v>
      </c>
    </row>
    <row r="2795" spans="8:13" ht="12.75" customHeight="1" x14ac:dyDescent="0.25">
      <c r="H2795" s="47"/>
      <c r="M2795" s="52">
        <f>IF(H2795&gt;0,IF(COUNTIF($A$2:A2795,A2795)&gt;1,0,1),0)</f>
        <v>0</v>
      </c>
    </row>
    <row r="2796" spans="8:13" ht="12.75" customHeight="1" x14ac:dyDescent="0.25">
      <c r="H2796" s="47"/>
      <c r="M2796" s="52">
        <f>IF(H2796&gt;0,IF(COUNTIF($A$2:A2796,A2796)&gt;1,0,1),0)</f>
        <v>0</v>
      </c>
    </row>
    <row r="2797" spans="8:13" ht="12.75" customHeight="1" x14ac:dyDescent="0.25">
      <c r="H2797" s="47"/>
      <c r="M2797" s="52">
        <f>IF(H2797&gt;0,IF(COUNTIF($A$2:A2797,A2797)&gt;1,0,1),0)</f>
        <v>0</v>
      </c>
    </row>
    <row r="2798" spans="8:13" ht="12.75" customHeight="1" x14ac:dyDescent="0.25">
      <c r="H2798" s="47"/>
      <c r="M2798" s="52">
        <f>IF(H2798&gt;0,IF(COUNTIF($A$2:A2798,A2798)&gt;1,0,1),0)</f>
        <v>0</v>
      </c>
    </row>
    <row r="2799" spans="8:13" ht="12.75" customHeight="1" x14ac:dyDescent="0.25">
      <c r="H2799" s="47"/>
      <c r="M2799" s="52">
        <f>IF(H2799&gt;0,IF(COUNTIF($A$2:A2799,A2799)&gt;1,0,1),0)</f>
        <v>0</v>
      </c>
    </row>
    <row r="2800" spans="8:13" ht="12.75" customHeight="1" x14ac:dyDescent="0.25">
      <c r="H2800" s="47"/>
      <c r="M2800" s="52">
        <f>IF(H2800&gt;0,IF(COUNTIF($A$2:A2800,A2800)&gt;1,0,1),0)</f>
        <v>0</v>
      </c>
    </row>
    <row r="2801" spans="8:13" ht="12.75" customHeight="1" x14ac:dyDescent="0.25">
      <c r="H2801" s="47"/>
      <c r="M2801" s="52">
        <f>IF(H2801&gt;0,IF(COUNTIF($A$2:A2801,A2801)&gt;1,0,1),0)</f>
        <v>0</v>
      </c>
    </row>
    <row r="2802" spans="8:13" ht="12.75" customHeight="1" x14ac:dyDescent="0.25">
      <c r="H2802" s="47"/>
      <c r="M2802" s="52">
        <f>IF(H2802&gt;0,IF(COUNTIF($A$2:A2802,A2802)&gt;1,0,1),0)</f>
        <v>0</v>
      </c>
    </row>
    <row r="2803" spans="8:13" ht="12.75" customHeight="1" x14ac:dyDescent="0.25">
      <c r="H2803" s="47"/>
      <c r="M2803" s="52">
        <f>IF(H2803&gt;0,IF(COUNTIF($A$2:A2803,A2803)&gt;1,0,1),0)</f>
        <v>0</v>
      </c>
    </row>
    <row r="2804" spans="8:13" ht="12.75" customHeight="1" x14ac:dyDescent="0.25">
      <c r="H2804" s="47"/>
      <c r="M2804" s="52">
        <f>IF(H2804&gt;0,IF(COUNTIF($A$2:A2804,A2804)&gt;1,0,1),0)</f>
        <v>0</v>
      </c>
    </row>
    <row r="2805" spans="8:13" ht="12.75" customHeight="1" x14ac:dyDescent="0.25">
      <c r="H2805" s="47"/>
      <c r="M2805" s="52">
        <f>IF(H2805&gt;0,IF(COUNTIF($A$2:A2805,A2805)&gt;1,0,1),0)</f>
        <v>0</v>
      </c>
    </row>
    <row r="2806" spans="8:13" ht="12.75" customHeight="1" x14ac:dyDescent="0.25">
      <c r="H2806" s="47"/>
      <c r="M2806" s="52">
        <f>IF(H2806&gt;0,IF(COUNTIF($A$2:A2806,A2806)&gt;1,0,1),0)</f>
        <v>0</v>
      </c>
    </row>
    <row r="2807" spans="8:13" ht="12.75" customHeight="1" x14ac:dyDescent="0.25">
      <c r="H2807" s="47"/>
      <c r="M2807" s="52">
        <f>IF(H2807&gt;0,IF(COUNTIF($A$2:A2807,A2807)&gt;1,0,1),0)</f>
        <v>0</v>
      </c>
    </row>
    <row r="2808" spans="8:13" ht="12.75" customHeight="1" x14ac:dyDescent="0.25">
      <c r="H2808" s="47"/>
      <c r="M2808" s="52">
        <f>IF(H2808&gt;0,IF(COUNTIF($A$2:A2808,A2808)&gt;1,0,1),0)</f>
        <v>0</v>
      </c>
    </row>
    <row r="2809" spans="8:13" ht="12.75" customHeight="1" x14ac:dyDescent="0.25">
      <c r="H2809" s="47"/>
      <c r="M2809" s="52">
        <f>IF(H2809&gt;0,IF(COUNTIF($A$2:A2809,A2809)&gt;1,0,1),0)</f>
        <v>0</v>
      </c>
    </row>
    <row r="2810" spans="8:13" ht="12.75" customHeight="1" x14ac:dyDescent="0.25">
      <c r="H2810" s="47"/>
      <c r="M2810" s="52">
        <f>IF(H2810&gt;0,IF(COUNTIF($A$2:A2810,A2810)&gt;1,0,1),0)</f>
        <v>0</v>
      </c>
    </row>
    <row r="2811" spans="8:13" ht="12.75" customHeight="1" x14ac:dyDescent="0.25">
      <c r="H2811" s="47"/>
      <c r="M2811" s="52">
        <f>IF(H2811&gt;0,IF(COUNTIF($A$2:A2811,A2811)&gt;1,0,1),0)</f>
        <v>0</v>
      </c>
    </row>
    <row r="2812" spans="8:13" ht="12.75" customHeight="1" x14ac:dyDescent="0.25">
      <c r="H2812" s="47"/>
      <c r="M2812" s="52">
        <f>IF(H2812&gt;0,IF(COUNTIF($A$2:A2812,A2812)&gt;1,0,1),0)</f>
        <v>0</v>
      </c>
    </row>
    <row r="2813" spans="8:13" ht="12.75" customHeight="1" x14ac:dyDescent="0.25">
      <c r="H2813" s="47"/>
      <c r="M2813" s="52">
        <f>IF(H2813&gt;0,IF(COUNTIF($A$2:A2813,A2813)&gt;1,0,1),0)</f>
        <v>0</v>
      </c>
    </row>
    <row r="2814" spans="8:13" ht="12.75" customHeight="1" x14ac:dyDescent="0.25">
      <c r="H2814" s="47"/>
      <c r="M2814" s="52">
        <f>IF(H2814&gt;0,IF(COUNTIF($A$2:A2814,A2814)&gt;1,0,1),0)</f>
        <v>0</v>
      </c>
    </row>
    <row r="2815" spans="8:13" ht="12.75" customHeight="1" x14ac:dyDescent="0.25">
      <c r="H2815" s="47"/>
      <c r="M2815" s="52">
        <f>IF(H2815&gt;0,IF(COUNTIF($A$2:A2815,A2815)&gt;1,0,1),0)</f>
        <v>0</v>
      </c>
    </row>
    <row r="2816" spans="8:13" ht="12.75" customHeight="1" x14ac:dyDescent="0.25">
      <c r="H2816" s="47"/>
      <c r="M2816" s="52">
        <f>IF(H2816&gt;0,IF(COUNTIF($A$2:A2816,A2816)&gt;1,0,1),0)</f>
        <v>0</v>
      </c>
    </row>
    <row r="2817" spans="8:13" ht="12.75" customHeight="1" x14ac:dyDescent="0.25">
      <c r="H2817" s="47"/>
      <c r="M2817" s="52">
        <f>IF(H2817&gt;0,IF(COUNTIF($A$2:A2817,A2817)&gt;1,0,1),0)</f>
        <v>0</v>
      </c>
    </row>
    <row r="2818" spans="8:13" ht="12.75" customHeight="1" x14ac:dyDescent="0.25">
      <c r="H2818" s="47"/>
      <c r="M2818" s="52">
        <f>IF(H2818&gt;0,IF(COUNTIF($A$2:A2818,A2818)&gt;1,0,1),0)</f>
        <v>0</v>
      </c>
    </row>
    <row r="2819" spans="8:13" ht="12.75" customHeight="1" x14ac:dyDescent="0.25">
      <c r="H2819" s="47"/>
      <c r="M2819" s="52">
        <f>IF(H2819&gt;0,IF(COUNTIF($A$2:A2819,A2819)&gt;1,0,1),0)</f>
        <v>0</v>
      </c>
    </row>
    <row r="2820" spans="8:13" ht="12.75" customHeight="1" x14ac:dyDescent="0.25">
      <c r="H2820" s="47"/>
      <c r="M2820" s="52">
        <f>IF(H2820&gt;0,IF(COUNTIF($A$2:A2820,A2820)&gt;1,0,1),0)</f>
        <v>0</v>
      </c>
    </row>
    <row r="2821" spans="8:13" ht="12.75" customHeight="1" x14ac:dyDescent="0.25">
      <c r="H2821" s="47"/>
      <c r="M2821" s="52">
        <f>IF(H2821&gt;0,IF(COUNTIF($A$2:A2821,A2821)&gt;1,0,1),0)</f>
        <v>0</v>
      </c>
    </row>
    <row r="2822" spans="8:13" ht="12.75" customHeight="1" x14ac:dyDescent="0.25">
      <c r="H2822" s="47"/>
      <c r="M2822" s="52">
        <f>IF(H2822&gt;0,IF(COUNTIF($A$2:A2822,A2822)&gt;1,0,1),0)</f>
        <v>0</v>
      </c>
    </row>
    <row r="2823" spans="8:13" ht="12.75" customHeight="1" x14ac:dyDescent="0.25">
      <c r="H2823" s="47"/>
      <c r="M2823" s="52">
        <f>IF(H2823&gt;0,IF(COUNTIF($A$2:A2823,A2823)&gt;1,0,1),0)</f>
        <v>0</v>
      </c>
    </row>
    <row r="2824" spans="8:13" ht="12.75" customHeight="1" x14ac:dyDescent="0.25">
      <c r="H2824" s="47"/>
      <c r="M2824" s="52">
        <f>IF(H2824&gt;0,IF(COUNTIF($A$2:A2824,A2824)&gt;1,0,1),0)</f>
        <v>0</v>
      </c>
    </row>
    <row r="2825" spans="8:13" ht="12.75" customHeight="1" x14ac:dyDescent="0.25">
      <c r="H2825" s="47"/>
      <c r="M2825" s="52">
        <f>IF(H2825&gt;0,IF(COUNTIF($A$2:A2825,A2825)&gt;1,0,1),0)</f>
        <v>0</v>
      </c>
    </row>
    <row r="2826" spans="8:13" ht="12.75" customHeight="1" x14ac:dyDescent="0.25">
      <c r="H2826" s="47"/>
      <c r="M2826" s="52">
        <f>IF(H2826&gt;0,IF(COUNTIF($A$2:A2826,A2826)&gt;1,0,1),0)</f>
        <v>0</v>
      </c>
    </row>
    <row r="2827" spans="8:13" ht="12.75" customHeight="1" x14ac:dyDescent="0.25">
      <c r="H2827" s="47"/>
      <c r="M2827" s="52">
        <f>IF(H2827&gt;0,IF(COUNTIF($A$2:A2827,A2827)&gt;1,0,1),0)</f>
        <v>0</v>
      </c>
    </row>
    <row r="2828" spans="8:13" ht="12.75" customHeight="1" x14ac:dyDescent="0.25">
      <c r="H2828" s="47"/>
      <c r="M2828" s="52">
        <f>IF(H2828&gt;0,IF(COUNTIF($A$2:A2828,A2828)&gt;1,0,1),0)</f>
        <v>0</v>
      </c>
    </row>
    <row r="2829" spans="8:13" ht="12.75" customHeight="1" x14ac:dyDescent="0.25">
      <c r="H2829" s="47"/>
      <c r="M2829" s="52">
        <f>IF(H2829&gt;0,IF(COUNTIF($A$2:A2829,A2829)&gt;1,0,1),0)</f>
        <v>0</v>
      </c>
    </row>
    <row r="2830" spans="8:13" ht="12.75" customHeight="1" x14ac:dyDescent="0.25">
      <c r="H2830" s="47"/>
      <c r="M2830" s="52">
        <f>IF(H2830&gt;0,IF(COUNTIF($A$2:A2830,A2830)&gt;1,0,1),0)</f>
        <v>0</v>
      </c>
    </row>
    <row r="2831" spans="8:13" ht="12.75" customHeight="1" x14ac:dyDescent="0.25">
      <c r="H2831" s="47"/>
      <c r="M2831" s="52">
        <f>IF(H2831&gt;0,IF(COUNTIF($A$2:A2831,A2831)&gt;1,0,1),0)</f>
        <v>0</v>
      </c>
    </row>
    <row r="2832" spans="8:13" ht="12.75" customHeight="1" x14ac:dyDescent="0.25">
      <c r="H2832" s="47"/>
      <c r="M2832" s="52">
        <f>IF(H2832&gt;0,IF(COUNTIF($A$2:A2832,A2832)&gt;1,0,1),0)</f>
        <v>0</v>
      </c>
    </row>
    <row r="2833" spans="8:13" ht="12.75" customHeight="1" x14ac:dyDescent="0.25">
      <c r="H2833" s="47"/>
      <c r="M2833" s="52">
        <f>IF(H2833&gt;0,IF(COUNTIF($A$2:A2833,A2833)&gt;1,0,1),0)</f>
        <v>0</v>
      </c>
    </row>
    <row r="2834" spans="8:13" ht="12.75" customHeight="1" x14ac:dyDescent="0.25">
      <c r="H2834" s="47"/>
      <c r="M2834" s="52">
        <f>IF(H2834&gt;0,IF(COUNTIF($A$2:A2834,A2834)&gt;1,0,1),0)</f>
        <v>0</v>
      </c>
    </row>
    <row r="2835" spans="8:13" ht="12.75" customHeight="1" x14ac:dyDescent="0.25">
      <c r="H2835" s="47"/>
      <c r="M2835" s="52">
        <f>IF(H2835&gt;0,IF(COUNTIF($A$2:A2835,A2835)&gt;1,0,1),0)</f>
        <v>0</v>
      </c>
    </row>
    <row r="2836" spans="8:13" ht="12.75" customHeight="1" x14ac:dyDescent="0.25">
      <c r="H2836" s="47"/>
      <c r="M2836" s="52">
        <f>IF(H2836&gt;0,IF(COUNTIF($A$2:A2836,A2836)&gt;1,0,1),0)</f>
        <v>0</v>
      </c>
    </row>
    <row r="2837" spans="8:13" ht="12.75" customHeight="1" x14ac:dyDescent="0.25">
      <c r="H2837" s="47"/>
      <c r="M2837" s="52">
        <f>IF(H2837&gt;0,IF(COUNTIF($A$2:A2837,A2837)&gt;1,0,1),0)</f>
        <v>0</v>
      </c>
    </row>
    <row r="2838" spans="8:13" ht="12.75" customHeight="1" x14ac:dyDescent="0.25">
      <c r="H2838" s="47"/>
      <c r="M2838" s="52">
        <f>IF(H2838&gt;0,IF(COUNTIF($A$2:A2838,A2838)&gt;1,0,1),0)</f>
        <v>0</v>
      </c>
    </row>
    <row r="2839" spans="8:13" ht="12.75" customHeight="1" x14ac:dyDescent="0.25">
      <c r="H2839" s="47"/>
      <c r="M2839" s="52">
        <f>IF(H2839&gt;0,IF(COUNTIF($A$2:A2839,A2839)&gt;1,0,1),0)</f>
        <v>0</v>
      </c>
    </row>
    <row r="2840" spans="8:13" ht="12.75" customHeight="1" x14ac:dyDescent="0.25">
      <c r="H2840" s="47"/>
      <c r="M2840" s="52">
        <f>IF(H2840&gt;0,IF(COUNTIF($A$2:A2840,A2840)&gt;1,0,1),0)</f>
        <v>0</v>
      </c>
    </row>
    <row r="2841" spans="8:13" ht="12.75" customHeight="1" x14ac:dyDescent="0.25">
      <c r="H2841" s="47"/>
      <c r="M2841" s="52">
        <f>IF(H2841&gt;0,IF(COUNTIF($A$2:A2841,A2841)&gt;1,0,1),0)</f>
        <v>0</v>
      </c>
    </row>
    <row r="2842" spans="8:13" ht="12.75" customHeight="1" x14ac:dyDescent="0.25">
      <c r="H2842" s="47"/>
      <c r="M2842" s="52">
        <f>IF(H2842&gt;0,IF(COUNTIF($A$2:A2842,A2842)&gt;1,0,1),0)</f>
        <v>0</v>
      </c>
    </row>
    <row r="2843" spans="8:13" ht="12.75" customHeight="1" x14ac:dyDescent="0.25">
      <c r="H2843" s="47"/>
      <c r="M2843" s="52">
        <f>IF(H2843&gt;0,IF(COUNTIF($A$2:A2843,A2843)&gt;1,0,1),0)</f>
        <v>0</v>
      </c>
    </row>
    <row r="2844" spans="8:13" ht="12.75" customHeight="1" x14ac:dyDescent="0.25">
      <c r="H2844" s="47"/>
      <c r="M2844" s="52">
        <f>IF(H2844&gt;0,IF(COUNTIF($A$2:A2844,A2844)&gt;1,0,1),0)</f>
        <v>0</v>
      </c>
    </row>
    <row r="2845" spans="8:13" ht="12.75" customHeight="1" x14ac:dyDescent="0.25">
      <c r="H2845" s="47"/>
      <c r="M2845" s="52">
        <f>IF(H2845&gt;0,IF(COUNTIF($A$2:A2845,A2845)&gt;1,0,1),0)</f>
        <v>0</v>
      </c>
    </row>
    <row r="2846" spans="8:13" ht="12.75" customHeight="1" x14ac:dyDescent="0.25">
      <c r="H2846" s="47"/>
      <c r="M2846" s="52">
        <f>IF(H2846&gt;0,IF(COUNTIF($A$2:A2846,A2846)&gt;1,0,1),0)</f>
        <v>0</v>
      </c>
    </row>
    <row r="2847" spans="8:13" ht="12.75" customHeight="1" x14ac:dyDescent="0.25">
      <c r="H2847" s="47"/>
      <c r="M2847" s="52">
        <f>IF(H2847&gt;0,IF(COUNTIF($A$2:A2847,A2847)&gt;1,0,1),0)</f>
        <v>0</v>
      </c>
    </row>
    <row r="2848" spans="8:13" ht="12.75" customHeight="1" x14ac:dyDescent="0.25">
      <c r="H2848" s="47"/>
      <c r="M2848" s="52">
        <f>IF(H2848&gt;0,IF(COUNTIF($A$2:A2848,A2848)&gt;1,0,1),0)</f>
        <v>0</v>
      </c>
    </row>
    <row r="2849" spans="8:13" ht="12.75" customHeight="1" x14ac:dyDescent="0.25">
      <c r="H2849" s="47"/>
      <c r="M2849" s="52">
        <f>IF(H2849&gt;0,IF(COUNTIF($A$2:A2849,A2849)&gt;1,0,1),0)</f>
        <v>0</v>
      </c>
    </row>
    <row r="2850" spans="8:13" ht="12.75" customHeight="1" x14ac:dyDescent="0.25">
      <c r="H2850" s="47"/>
      <c r="M2850" s="52">
        <f>IF(H2850&gt;0,IF(COUNTIF($A$2:A2850,A2850)&gt;1,0,1),0)</f>
        <v>0</v>
      </c>
    </row>
    <row r="2851" spans="8:13" ht="12.75" customHeight="1" x14ac:dyDescent="0.25">
      <c r="H2851" s="47"/>
      <c r="M2851" s="52">
        <f>IF(H2851&gt;0,IF(COUNTIF($A$2:A2851,A2851)&gt;1,0,1),0)</f>
        <v>0</v>
      </c>
    </row>
    <row r="2852" spans="8:13" ht="12.75" customHeight="1" x14ac:dyDescent="0.25">
      <c r="H2852" s="47"/>
      <c r="M2852" s="52">
        <f>IF(H2852&gt;0,IF(COUNTIF($A$2:A2852,A2852)&gt;1,0,1),0)</f>
        <v>0</v>
      </c>
    </row>
    <row r="2853" spans="8:13" ht="12.75" customHeight="1" x14ac:dyDescent="0.25">
      <c r="H2853" s="47"/>
      <c r="M2853" s="52">
        <f>IF(H2853&gt;0,IF(COUNTIF($A$2:A2853,A2853)&gt;1,0,1),0)</f>
        <v>0</v>
      </c>
    </row>
    <row r="2854" spans="8:13" ht="12.75" customHeight="1" x14ac:dyDescent="0.25">
      <c r="H2854" s="47"/>
      <c r="M2854" s="52">
        <f>IF(H2854&gt;0,IF(COUNTIF($A$2:A2854,A2854)&gt;1,0,1),0)</f>
        <v>0</v>
      </c>
    </row>
    <row r="2855" spans="8:13" ht="12.75" customHeight="1" x14ac:dyDescent="0.25">
      <c r="H2855" s="47"/>
      <c r="M2855" s="52">
        <f>IF(H2855&gt;0,IF(COUNTIF($A$2:A2855,A2855)&gt;1,0,1),0)</f>
        <v>0</v>
      </c>
    </row>
    <row r="2856" spans="8:13" ht="12.75" customHeight="1" x14ac:dyDescent="0.25">
      <c r="H2856" s="47"/>
      <c r="M2856" s="52">
        <f>IF(H2856&gt;0,IF(COUNTIF($A$2:A2856,A2856)&gt;1,0,1),0)</f>
        <v>0</v>
      </c>
    </row>
    <row r="2857" spans="8:13" ht="12.75" customHeight="1" x14ac:dyDescent="0.25">
      <c r="H2857" s="47"/>
      <c r="M2857" s="52">
        <f>IF(H2857&gt;0,IF(COUNTIF($A$2:A2857,A2857)&gt;1,0,1),0)</f>
        <v>0</v>
      </c>
    </row>
    <row r="2858" spans="8:13" ht="12.75" customHeight="1" x14ac:dyDescent="0.25">
      <c r="H2858" s="47"/>
      <c r="M2858" s="52">
        <f>IF(H2858&gt;0,IF(COUNTIF($A$2:A2858,A2858)&gt;1,0,1),0)</f>
        <v>0</v>
      </c>
    </row>
    <row r="2859" spans="8:13" ht="12.75" customHeight="1" x14ac:dyDescent="0.25">
      <c r="H2859" s="47"/>
      <c r="M2859" s="52">
        <f>IF(H2859&gt;0,IF(COUNTIF($A$2:A2859,A2859)&gt;1,0,1),0)</f>
        <v>0</v>
      </c>
    </row>
    <row r="2860" spans="8:13" ht="12.75" customHeight="1" x14ac:dyDescent="0.25">
      <c r="H2860" s="47"/>
      <c r="M2860" s="52">
        <f>IF(H2860&gt;0,IF(COUNTIF($A$2:A2860,A2860)&gt;1,0,1),0)</f>
        <v>0</v>
      </c>
    </row>
    <row r="2861" spans="8:13" ht="12.75" customHeight="1" x14ac:dyDescent="0.25">
      <c r="H2861" s="47"/>
      <c r="M2861" s="52">
        <f>IF(H2861&gt;0,IF(COUNTIF($A$2:A2861,A2861)&gt;1,0,1),0)</f>
        <v>0</v>
      </c>
    </row>
    <row r="2862" spans="8:13" ht="12.75" customHeight="1" x14ac:dyDescent="0.25">
      <c r="H2862" s="47"/>
      <c r="M2862" s="52">
        <f>IF(H2862&gt;0,IF(COUNTIF($A$2:A2862,A2862)&gt;1,0,1),0)</f>
        <v>0</v>
      </c>
    </row>
    <row r="2863" spans="8:13" ht="12.75" customHeight="1" x14ac:dyDescent="0.25">
      <c r="H2863" s="47"/>
      <c r="M2863" s="52">
        <f>IF(H2863&gt;0,IF(COUNTIF($A$2:A2863,A2863)&gt;1,0,1),0)</f>
        <v>0</v>
      </c>
    </row>
    <row r="2864" spans="8:13" ht="12.75" customHeight="1" x14ac:dyDescent="0.25">
      <c r="H2864" s="47"/>
      <c r="M2864" s="52">
        <f>IF(H2864&gt;0,IF(COUNTIF($A$2:A2864,A2864)&gt;1,0,1),0)</f>
        <v>0</v>
      </c>
    </row>
    <row r="2865" spans="8:13" ht="12.75" customHeight="1" x14ac:dyDescent="0.25">
      <c r="H2865" s="47"/>
      <c r="M2865" s="52">
        <f>IF(H2865&gt;0,IF(COUNTIF($A$2:A2865,A2865)&gt;1,0,1),0)</f>
        <v>0</v>
      </c>
    </row>
    <row r="2866" spans="8:13" ht="12.75" customHeight="1" x14ac:dyDescent="0.25">
      <c r="H2866" s="47"/>
      <c r="M2866" s="52">
        <f>IF(H2866&gt;0,IF(COUNTIF($A$2:A2866,A2866)&gt;1,0,1),0)</f>
        <v>0</v>
      </c>
    </row>
    <row r="2867" spans="8:13" ht="12.75" customHeight="1" x14ac:dyDescent="0.25">
      <c r="H2867" s="47"/>
      <c r="M2867" s="52">
        <f>IF(H2867&gt;0,IF(COUNTIF($A$2:A2867,A2867)&gt;1,0,1),0)</f>
        <v>0</v>
      </c>
    </row>
    <row r="2868" spans="8:13" ht="12.75" customHeight="1" x14ac:dyDescent="0.25">
      <c r="H2868" s="47"/>
      <c r="M2868" s="52">
        <f>IF(H2868&gt;0,IF(COUNTIF($A$2:A2868,A2868)&gt;1,0,1),0)</f>
        <v>0</v>
      </c>
    </row>
    <row r="2869" spans="8:13" ht="12.75" customHeight="1" x14ac:dyDescent="0.25">
      <c r="H2869" s="47"/>
      <c r="M2869" s="52">
        <f>IF(H2869&gt;0,IF(COUNTIF($A$2:A2869,A2869)&gt;1,0,1),0)</f>
        <v>0</v>
      </c>
    </row>
    <row r="2870" spans="8:13" ht="12.75" customHeight="1" x14ac:dyDescent="0.25">
      <c r="H2870" s="47"/>
      <c r="M2870" s="52">
        <f>IF(H2870&gt;0,IF(COUNTIF($A$2:A2870,A2870)&gt;1,0,1),0)</f>
        <v>0</v>
      </c>
    </row>
    <row r="2871" spans="8:13" ht="12.75" customHeight="1" x14ac:dyDescent="0.25">
      <c r="H2871" s="47"/>
      <c r="M2871" s="52">
        <f>IF(H2871&gt;0,IF(COUNTIF($A$2:A2871,A2871)&gt;1,0,1),0)</f>
        <v>0</v>
      </c>
    </row>
    <row r="2872" spans="8:13" ht="12.75" customHeight="1" x14ac:dyDescent="0.25">
      <c r="H2872" s="47"/>
      <c r="M2872" s="52">
        <f>IF(H2872&gt;0,IF(COUNTIF($A$2:A2872,A2872)&gt;1,0,1),0)</f>
        <v>0</v>
      </c>
    </row>
    <row r="2873" spans="8:13" ht="12.75" customHeight="1" x14ac:dyDescent="0.25">
      <c r="H2873" s="47"/>
      <c r="M2873" s="52">
        <f>IF(H2873&gt;0,IF(COUNTIF($A$2:A2873,A2873)&gt;1,0,1),0)</f>
        <v>0</v>
      </c>
    </row>
    <row r="2874" spans="8:13" ht="12.75" customHeight="1" x14ac:dyDescent="0.25">
      <c r="H2874" s="47"/>
      <c r="M2874" s="52">
        <f>IF(H2874&gt;0,IF(COUNTIF($A$2:A2874,A2874)&gt;1,0,1),0)</f>
        <v>0</v>
      </c>
    </row>
    <row r="2875" spans="8:13" ht="12.75" customHeight="1" x14ac:dyDescent="0.25">
      <c r="H2875" s="47"/>
      <c r="M2875" s="52">
        <f>IF(H2875&gt;0,IF(COUNTIF($A$2:A2875,A2875)&gt;1,0,1),0)</f>
        <v>0</v>
      </c>
    </row>
    <row r="2876" spans="8:13" ht="12.75" customHeight="1" x14ac:dyDescent="0.25">
      <c r="H2876" s="47"/>
      <c r="M2876" s="52">
        <f>IF(H2876&gt;0,IF(COUNTIF($A$2:A2876,A2876)&gt;1,0,1),0)</f>
        <v>0</v>
      </c>
    </row>
    <row r="2877" spans="8:13" ht="12.75" customHeight="1" x14ac:dyDescent="0.25">
      <c r="H2877" s="47"/>
      <c r="M2877" s="52">
        <f>IF(H2877&gt;0,IF(COUNTIF($A$2:A2877,A2877)&gt;1,0,1),0)</f>
        <v>0</v>
      </c>
    </row>
    <row r="2878" spans="8:13" ht="12.75" customHeight="1" x14ac:dyDescent="0.25">
      <c r="H2878" s="47"/>
      <c r="M2878" s="52">
        <f>IF(H2878&gt;0,IF(COUNTIF($A$2:A2878,A2878)&gt;1,0,1),0)</f>
        <v>0</v>
      </c>
    </row>
    <row r="2879" spans="8:13" ht="12.75" customHeight="1" x14ac:dyDescent="0.25">
      <c r="H2879" s="47"/>
      <c r="M2879" s="52">
        <f>IF(H2879&gt;0,IF(COUNTIF($A$2:A2879,A2879)&gt;1,0,1),0)</f>
        <v>0</v>
      </c>
    </row>
    <row r="2880" spans="8:13" ht="12.75" customHeight="1" x14ac:dyDescent="0.25">
      <c r="H2880" s="47"/>
      <c r="M2880" s="52">
        <f>IF(H2880&gt;0,IF(COUNTIF($A$2:A2880,A2880)&gt;1,0,1),0)</f>
        <v>0</v>
      </c>
    </row>
    <row r="2881" spans="8:13" ht="12.75" customHeight="1" x14ac:dyDescent="0.25">
      <c r="H2881" s="47"/>
      <c r="M2881" s="52">
        <f>IF(H2881&gt;0,IF(COUNTIF($A$2:A2881,A2881)&gt;1,0,1),0)</f>
        <v>0</v>
      </c>
    </row>
    <row r="2882" spans="8:13" ht="12.75" customHeight="1" x14ac:dyDescent="0.25">
      <c r="H2882" s="47"/>
      <c r="M2882" s="52">
        <f>IF(H2882&gt;0,IF(COUNTIF($A$2:A2882,A2882)&gt;1,0,1),0)</f>
        <v>0</v>
      </c>
    </row>
    <row r="2883" spans="8:13" ht="12.75" customHeight="1" x14ac:dyDescent="0.25">
      <c r="H2883" s="47"/>
      <c r="M2883" s="52">
        <f>IF(H2883&gt;0,IF(COUNTIF($A$2:A2883,A2883)&gt;1,0,1),0)</f>
        <v>0</v>
      </c>
    </row>
    <row r="2884" spans="8:13" ht="12.75" customHeight="1" x14ac:dyDescent="0.25">
      <c r="H2884" s="47"/>
      <c r="M2884" s="52">
        <f>IF(H2884&gt;0,IF(COUNTIF($A$2:A2884,A2884)&gt;1,0,1),0)</f>
        <v>0</v>
      </c>
    </row>
    <row r="2885" spans="8:13" ht="12.75" customHeight="1" x14ac:dyDescent="0.25">
      <c r="H2885" s="47"/>
      <c r="M2885" s="52">
        <f>IF(H2885&gt;0,IF(COUNTIF($A$2:A2885,A2885)&gt;1,0,1),0)</f>
        <v>0</v>
      </c>
    </row>
    <row r="2886" spans="8:13" ht="12.75" customHeight="1" x14ac:dyDescent="0.25">
      <c r="H2886" s="47"/>
      <c r="M2886" s="52">
        <f>IF(H2886&gt;0,IF(COUNTIF($A$2:A2886,A2886)&gt;1,0,1),0)</f>
        <v>0</v>
      </c>
    </row>
    <row r="2887" spans="8:13" ht="12.75" customHeight="1" x14ac:dyDescent="0.25">
      <c r="H2887" s="47"/>
      <c r="M2887" s="52">
        <f>IF(H2887&gt;0,IF(COUNTIF($A$2:A2887,A2887)&gt;1,0,1),0)</f>
        <v>0</v>
      </c>
    </row>
    <row r="2888" spans="8:13" ht="12.75" customHeight="1" x14ac:dyDescent="0.25">
      <c r="H2888" s="47"/>
      <c r="M2888" s="52">
        <f>IF(H2888&gt;0,IF(COUNTIF($A$2:A2888,A2888)&gt;1,0,1),0)</f>
        <v>0</v>
      </c>
    </row>
    <row r="2889" spans="8:13" ht="12.75" customHeight="1" x14ac:dyDescent="0.25">
      <c r="H2889" s="47"/>
      <c r="M2889" s="52">
        <f>IF(H2889&gt;0,IF(COUNTIF($A$2:A2889,A2889)&gt;1,0,1),0)</f>
        <v>0</v>
      </c>
    </row>
    <row r="2890" spans="8:13" ht="12.75" customHeight="1" x14ac:dyDescent="0.25">
      <c r="H2890" s="47"/>
      <c r="M2890" s="52">
        <f>IF(H2890&gt;0,IF(COUNTIF($A$2:A2890,A2890)&gt;1,0,1),0)</f>
        <v>0</v>
      </c>
    </row>
    <row r="2891" spans="8:13" ht="12.75" customHeight="1" x14ac:dyDescent="0.25">
      <c r="H2891" s="47"/>
      <c r="M2891" s="52">
        <f>IF(H2891&gt;0,IF(COUNTIF($A$2:A2891,A2891)&gt;1,0,1),0)</f>
        <v>0</v>
      </c>
    </row>
    <row r="2892" spans="8:13" ht="12.75" customHeight="1" x14ac:dyDescent="0.25">
      <c r="H2892" s="47"/>
      <c r="M2892" s="52">
        <f>IF(H2892&gt;0,IF(COUNTIF($A$2:A2892,A2892)&gt;1,0,1),0)</f>
        <v>0</v>
      </c>
    </row>
    <row r="2893" spans="8:13" ht="12.75" customHeight="1" x14ac:dyDescent="0.25">
      <c r="H2893" s="47"/>
      <c r="M2893" s="52">
        <f>IF(H2893&gt;0,IF(COUNTIF($A$2:A2893,A2893)&gt;1,0,1),0)</f>
        <v>0</v>
      </c>
    </row>
    <row r="2894" spans="8:13" ht="12.75" customHeight="1" x14ac:dyDescent="0.25">
      <c r="H2894" s="47"/>
      <c r="M2894" s="52">
        <f>IF(H2894&gt;0,IF(COUNTIF($A$2:A2894,A2894)&gt;1,0,1),0)</f>
        <v>0</v>
      </c>
    </row>
    <row r="2895" spans="8:13" ht="12.75" customHeight="1" x14ac:dyDescent="0.25">
      <c r="H2895" s="47"/>
      <c r="M2895" s="52">
        <f>IF(H2895&gt;0,IF(COUNTIF($A$2:A2895,A2895)&gt;1,0,1),0)</f>
        <v>0</v>
      </c>
    </row>
    <row r="2896" spans="8:13" ht="12.75" customHeight="1" x14ac:dyDescent="0.25">
      <c r="H2896" s="47"/>
      <c r="M2896" s="52">
        <f>IF(H2896&gt;0,IF(COUNTIF($A$2:A2896,A2896)&gt;1,0,1),0)</f>
        <v>0</v>
      </c>
    </row>
    <row r="2897" spans="8:13" ht="12.75" customHeight="1" x14ac:dyDescent="0.25">
      <c r="H2897" s="47"/>
      <c r="M2897" s="52">
        <f>IF(H2897&gt;0,IF(COUNTIF($A$2:A2897,A2897)&gt;1,0,1),0)</f>
        <v>0</v>
      </c>
    </row>
    <row r="2898" spans="8:13" ht="12.75" customHeight="1" x14ac:dyDescent="0.25">
      <c r="H2898" s="47"/>
      <c r="M2898" s="52">
        <f>IF(H2898&gt;0,IF(COUNTIF($A$2:A2898,A2898)&gt;1,0,1),0)</f>
        <v>0</v>
      </c>
    </row>
    <row r="2899" spans="8:13" ht="12.75" customHeight="1" x14ac:dyDescent="0.25">
      <c r="H2899" s="47"/>
      <c r="M2899" s="52">
        <f>IF(H2899&gt;0,IF(COUNTIF($A$2:A2899,A2899)&gt;1,0,1),0)</f>
        <v>0</v>
      </c>
    </row>
    <row r="2900" spans="8:13" ht="12.75" customHeight="1" x14ac:dyDescent="0.25">
      <c r="H2900" s="47"/>
      <c r="M2900" s="52">
        <f>IF(H2900&gt;0,IF(COUNTIF($A$2:A2900,A2900)&gt;1,0,1),0)</f>
        <v>0</v>
      </c>
    </row>
    <row r="2901" spans="8:13" ht="12.75" customHeight="1" x14ac:dyDescent="0.25">
      <c r="H2901" s="47"/>
      <c r="M2901" s="52">
        <f>IF(H2901&gt;0,IF(COUNTIF($A$2:A2901,A2901)&gt;1,0,1),0)</f>
        <v>0</v>
      </c>
    </row>
    <row r="2902" spans="8:13" ht="12.75" customHeight="1" x14ac:dyDescent="0.25">
      <c r="H2902" s="47"/>
      <c r="M2902" s="52">
        <f>IF(H2902&gt;0,IF(COUNTIF($A$2:A2902,A2902)&gt;1,0,1),0)</f>
        <v>0</v>
      </c>
    </row>
    <row r="2903" spans="8:13" ht="12.75" customHeight="1" x14ac:dyDescent="0.25">
      <c r="H2903" s="47"/>
      <c r="M2903" s="52">
        <f>IF(H2903&gt;0,IF(COUNTIF($A$2:A2903,A2903)&gt;1,0,1),0)</f>
        <v>0</v>
      </c>
    </row>
    <row r="2904" spans="8:13" ht="12.75" customHeight="1" x14ac:dyDescent="0.25">
      <c r="H2904" s="47"/>
      <c r="M2904" s="52">
        <f>IF(H2904&gt;0,IF(COUNTIF($A$2:A2904,A2904)&gt;1,0,1),0)</f>
        <v>0</v>
      </c>
    </row>
    <row r="2905" spans="8:13" ht="12.75" customHeight="1" x14ac:dyDescent="0.25">
      <c r="H2905" s="47"/>
      <c r="M2905" s="52">
        <f>IF(H2905&gt;0,IF(COUNTIF($A$2:A2905,A2905)&gt;1,0,1),0)</f>
        <v>0</v>
      </c>
    </row>
    <row r="2906" spans="8:13" ht="12.75" customHeight="1" x14ac:dyDescent="0.25">
      <c r="H2906" s="47"/>
      <c r="M2906" s="52">
        <f>IF(H2906&gt;0,IF(COUNTIF($A$2:A2906,A2906)&gt;1,0,1),0)</f>
        <v>0</v>
      </c>
    </row>
    <row r="2907" spans="8:13" ht="12.75" customHeight="1" x14ac:dyDescent="0.25">
      <c r="H2907" s="47"/>
      <c r="M2907" s="52">
        <f>IF(H2907&gt;0,IF(COUNTIF($A$2:A2907,A2907)&gt;1,0,1),0)</f>
        <v>0</v>
      </c>
    </row>
    <row r="2908" spans="8:13" ht="12.75" customHeight="1" x14ac:dyDescent="0.25">
      <c r="H2908" s="47"/>
      <c r="M2908" s="52">
        <f>IF(H2908&gt;0,IF(COUNTIF($A$2:A2908,A2908)&gt;1,0,1),0)</f>
        <v>0</v>
      </c>
    </row>
    <row r="2909" spans="8:13" ht="12.75" customHeight="1" x14ac:dyDescent="0.25">
      <c r="H2909" s="47"/>
      <c r="M2909" s="52">
        <f>IF(H2909&gt;0,IF(COUNTIF($A$2:A2909,A2909)&gt;1,0,1),0)</f>
        <v>0</v>
      </c>
    </row>
    <row r="2910" spans="8:13" ht="12.75" customHeight="1" x14ac:dyDescent="0.25">
      <c r="H2910" s="47"/>
      <c r="M2910" s="52">
        <f>IF(H2910&gt;0,IF(COUNTIF($A$2:A2910,A2910)&gt;1,0,1),0)</f>
        <v>0</v>
      </c>
    </row>
    <row r="2911" spans="8:13" ht="12.75" customHeight="1" x14ac:dyDescent="0.25">
      <c r="H2911" s="47"/>
      <c r="M2911" s="52">
        <f>IF(H2911&gt;0,IF(COUNTIF($A$2:A2911,A2911)&gt;1,0,1),0)</f>
        <v>0</v>
      </c>
    </row>
    <row r="2912" spans="8:13" ht="12.75" customHeight="1" x14ac:dyDescent="0.25">
      <c r="H2912" s="47"/>
      <c r="M2912" s="52">
        <f>IF(H2912&gt;0,IF(COUNTIF($A$2:A2912,A2912)&gt;1,0,1),0)</f>
        <v>0</v>
      </c>
    </row>
    <row r="2913" spans="8:13" ht="12.75" customHeight="1" x14ac:dyDescent="0.25">
      <c r="H2913" s="47"/>
      <c r="M2913" s="52">
        <f>IF(H2913&gt;0,IF(COUNTIF($A$2:A2913,A2913)&gt;1,0,1),0)</f>
        <v>0</v>
      </c>
    </row>
    <row r="2914" spans="8:13" ht="12.75" customHeight="1" x14ac:dyDescent="0.25">
      <c r="H2914" s="47"/>
      <c r="M2914" s="52">
        <f>IF(H2914&gt;0,IF(COUNTIF($A$2:A2914,A2914)&gt;1,0,1),0)</f>
        <v>0</v>
      </c>
    </row>
    <row r="2915" spans="8:13" ht="12.75" customHeight="1" x14ac:dyDescent="0.25">
      <c r="H2915" s="47"/>
      <c r="M2915" s="52">
        <f>IF(H2915&gt;0,IF(COUNTIF($A$2:A2915,A2915)&gt;1,0,1),0)</f>
        <v>0</v>
      </c>
    </row>
    <row r="2916" spans="8:13" ht="12.75" customHeight="1" x14ac:dyDescent="0.25">
      <c r="H2916" s="47"/>
      <c r="M2916" s="52">
        <f>IF(H2916&gt;0,IF(COUNTIF($A$2:A2916,A2916)&gt;1,0,1),0)</f>
        <v>0</v>
      </c>
    </row>
    <row r="2917" spans="8:13" ht="12.75" customHeight="1" x14ac:dyDescent="0.25">
      <c r="H2917" s="47"/>
      <c r="M2917" s="52">
        <f>IF(H2917&gt;0,IF(COUNTIF($A$2:A2917,A2917)&gt;1,0,1),0)</f>
        <v>0</v>
      </c>
    </row>
    <row r="2918" spans="8:13" ht="12.75" customHeight="1" x14ac:dyDescent="0.25">
      <c r="H2918" s="47"/>
      <c r="M2918" s="52">
        <f>IF(H2918&gt;0,IF(COUNTIF($A$2:A2918,A2918)&gt;1,0,1),0)</f>
        <v>0</v>
      </c>
    </row>
    <row r="2919" spans="8:13" ht="12.75" customHeight="1" x14ac:dyDescent="0.25">
      <c r="H2919" s="47"/>
      <c r="M2919" s="52">
        <f>IF(H2919&gt;0,IF(COUNTIF($A$2:A2919,A2919)&gt;1,0,1),0)</f>
        <v>0</v>
      </c>
    </row>
    <row r="2920" spans="8:13" ht="12.75" customHeight="1" x14ac:dyDescent="0.25">
      <c r="H2920" s="47"/>
      <c r="M2920" s="52">
        <f>IF(H2920&gt;0,IF(COUNTIF($A$2:A2920,A2920)&gt;1,0,1),0)</f>
        <v>0</v>
      </c>
    </row>
    <row r="2921" spans="8:13" ht="12.75" customHeight="1" x14ac:dyDescent="0.25">
      <c r="H2921" s="47"/>
      <c r="M2921" s="52">
        <f>IF(H2921&gt;0,IF(COUNTIF($A$2:A2921,A2921)&gt;1,0,1),0)</f>
        <v>0</v>
      </c>
    </row>
    <row r="2922" spans="8:13" ht="12.75" customHeight="1" x14ac:dyDescent="0.25">
      <c r="H2922" s="47"/>
      <c r="M2922" s="52">
        <f>IF(H2922&gt;0,IF(COUNTIF($A$2:A2922,A2922)&gt;1,0,1),0)</f>
        <v>0</v>
      </c>
    </row>
    <row r="2923" spans="8:13" ht="12.75" customHeight="1" x14ac:dyDescent="0.25">
      <c r="H2923" s="47"/>
      <c r="M2923" s="52">
        <f>IF(H2923&gt;0,IF(COUNTIF($A$2:A2923,A2923)&gt;1,0,1),0)</f>
        <v>0</v>
      </c>
    </row>
    <row r="2924" spans="8:13" ht="12.75" customHeight="1" x14ac:dyDescent="0.25">
      <c r="H2924" s="47"/>
      <c r="M2924" s="52">
        <f>IF(H2924&gt;0,IF(COUNTIF($A$2:A2924,A2924)&gt;1,0,1),0)</f>
        <v>0</v>
      </c>
    </row>
    <row r="2925" spans="8:13" ht="12.75" customHeight="1" x14ac:dyDescent="0.25">
      <c r="H2925" s="47"/>
      <c r="M2925" s="52">
        <f>IF(H2925&gt;0,IF(COUNTIF($A$2:A2925,A2925)&gt;1,0,1),0)</f>
        <v>0</v>
      </c>
    </row>
    <row r="2926" spans="8:13" ht="12.75" customHeight="1" x14ac:dyDescent="0.25">
      <c r="H2926" s="47"/>
      <c r="M2926" s="52">
        <f>IF(H2926&gt;0,IF(COUNTIF($A$2:A2926,A2926)&gt;1,0,1),0)</f>
        <v>0</v>
      </c>
    </row>
    <row r="2927" spans="8:13" ht="12.75" customHeight="1" x14ac:dyDescent="0.25">
      <c r="H2927" s="47"/>
      <c r="M2927" s="52">
        <f>IF(H2927&gt;0,IF(COUNTIF($A$2:A2927,A2927)&gt;1,0,1),0)</f>
        <v>0</v>
      </c>
    </row>
    <row r="2928" spans="8:13" ht="12.75" customHeight="1" x14ac:dyDescent="0.25">
      <c r="H2928" s="47"/>
      <c r="M2928" s="52">
        <f>IF(H2928&gt;0,IF(COUNTIF($A$2:A2928,A2928)&gt;1,0,1),0)</f>
        <v>0</v>
      </c>
    </row>
    <row r="2929" spans="8:13" ht="12.75" customHeight="1" x14ac:dyDescent="0.25">
      <c r="H2929" s="47"/>
      <c r="M2929" s="52">
        <f>IF(H2929&gt;0,IF(COUNTIF($A$2:A2929,A2929)&gt;1,0,1),0)</f>
        <v>0</v>
      </c>
    </row>
    <row r="2930" spans="8:13" ht="12.75" customHeight="1" x14ac:dyDescent="0.25">
      <c r="H2930" s="47"/>
      <c r="M2930" s="52">
        <f>IF(H2930&gt;0,IF(COUNTIF($A$2:A2930,A2930)&gt;1,0,1),0)</f>
        <v>0</v>
      </c>
    </row>
    <row r="2931" spans="8:13" ht="12.75" customHeight="1" x14ac:dyDescent="0.25">
      <c r="H2931" s="47"/>
      <c r="M2931" s="52">
        <f>IF(H2931&gt;0,IF(COUNTIF($A$2:A2931,A2931)&gt;1,0,1),0)</f>
        <v>0</v>
      </c>
    </row>
    <row r="2932" spans="8:13" ht="12.75" customHeight="1" x14ac:dyDescent="0.25">
      <c r="H2932" s="47"/>
      <c r="M2932" s="52">
        <f>IF(H2932&gt;0,IF(COUNTIF($A$2:A2932,A2932)&gt;1,0,1),0)</f>
        <v>0</v>
      </c>
    </row>
    <row r="2933" spans="8:13" ht="12.75" customHeight="1" x14ac:dyDescent="0.25">
      <c r="H2933" s="47"/>
      <c r="M2933" s="52">
        <f>IF(H2933&gt;0,IF(COUNTIF($A$2:A2933,A2933)&gt;1,0,1),0)</f>
        <v>0</v>
      </c>
    </row>
    <row r="2934" spans="8:13" ht="12.75" customHeight="1" x14ac:dyDescent="0.25">
      <c r="H2934" s="47"/>
      <c r="M2934" s="52">
        <f>IF(H2934&gt;0,IF(COUNTIF($A$2:A2934,A2934)&gt;1,0,1),0)</f>
        <v>0</v>
      </c>
    </row>
    <row r="2935" spans="8:13" ht="12.75" customHeight="1" x14ac:dyDescent="0.25">
      <c r="H2935" s="47"/>
      <c r="M2935" s="52">
        <f>IF(H2935&gt;0,IF(COUNTIF($A$2:A2935,A2935)&gt;1,0,1),0)</f>
        <v>0</v>
      </c>
    </row>
    <row r="2936" spans="8:13" ht="12.75" customHeight="1" x14ac:dyDescent="0.25">
      <c r="H2936" s="47"/>
      <c r="M2936" s="52">
        <f>IF(H2936&gt;0,IF(COUNTIF($A$2:A2936,A2936)&gt;1,0,1),0)</f>
        <v>0</v>
      </c>
    </row>
    <row r="2937" spans="8:13" ht="12.75" customHeight="1" x14ac:dyDescent="0.25">
      <c r="H2937" s="47"/>
      <c r="M2937" s="52">
        <f>IF(H2937&gt;0,IF(COUNTIF($A$2:A2937,A2937)&gt;1,0,1),0)</f>
        <v>0</v>
      </c>
    </row>
    <row r="2938" spans="8:13" ht="12.75" customHeight="1" x14ac:dyDescent="0.25">
      <c r="H2938" s="47"/>
      <c r="M2938" s="52">
        <f>IF(H2938&gt;0,IF(COUNTIF($A$2:A2938,A2938)&gt;1,0,1),0)</f>
        <v>0</v>
      </c>
    </row>
    <row r="2939" spans="8:13" ht="12.75" customHeight="1" x14ac:dyDescent="0.25">
      <c r="H2939" s="47"/>
      <c r="M2939" s="52">
        <f>IF(H2939&gt;0,IF(COUNTIF($A$2:A2939,A2939)&gt;1,0,1),0)</f>
        <v>0</v>
      </c>
    </row>
    <row r="2940" spans="8:13" ht="12.75" customHeight="1" x14ac:dyDescent="0.25">
      <c r="H2940" s="47"/>
      <c r="M2940" s="52">
        <f>IF(H2940&gt;0,IF(COUNTIF($A$2:A2940,A2940)&gt;1,0,1),0)</f>
        <v>0</v>
      </c>
    </row>
    <row r="2941" spans="8:13" ht="12.75" customHeight="1" x14ac:dyDescent="0.25">
      <c r="H2941" s="47"/>
      <c r="M2941" s="52">
        <f>IF(H2941&gt;0,IF(COUNTIF($A$2:A2941,A2941)&gt;1,0,1),0)</f>
        <v>0</v>
      </c>
    </row>
    <row r="2942" spans="8:13" ht="12.75" customHeight="1" x14ac:dyDescent="0.25">
      <c r="H2942" s="47"/>
      <c r="M2942" s="52">
        <f>IF(H2942&gt;0,IF(COUNTIF($A$2:A2942,A2942)&gt;1,0,1),0)</f>
        <v>0</v>
      </c>
    </row>
    <row r="2943" spans="8:13" ht="12.75" customHeight="1" x14ac:dyDescent="0.25">
      <c r="H2943" s="47"/>
      <c r="M2943" s="52">
        <f>IF(H2943&gt;0,IF(COUNTIF($A$2:A2943,A2943)&gt;1,0,1),0)</f>
        <v>0</v>
      </c>
    </row>
    <row r="2944" spans="8:13" ht="12.75" customHeight="1" x14ac:dyDescent="0.25">
      <c r="H2944" s="47"/>
      <c r="M2944" s="52">
        <f>IF(H2944&gt;0,IF(COUNTIF($A$2:A2944,A2944)&gt;1,0,1),0)</f>
        <v>0</v>
      </c>
    </row>
    <row r="2945" spans="8:13" ht="12.75" customHeight="1" x14ac:dyDescent="0.25">
      <c r="H2945" s="47"/>
      <c r="M2945" s="52">
        <f>IF(H2945&gt;0,IF(COUNTIF($A$2:A2945,A2945)&gt;1,0,1),0)</f>
        <v>0</v>
      </c>
    </row>
    <row r="2946" spans="8:13" ht="12.75" customHeight="1" x14ac:dyDescent="0.25">
      <c r="H2946" s="47"/>
      <c r="M2946" s="52">
        <f>IF(H2946&gt;0,IF(COUNTIF($A$2:A2946,A2946)&gt;1,0,1),0)</f>
        <v>0</v>
      </c>
    </row>
    <row r="2947" spans="8:13" ht="12.75" customHeight="1" x14ac:dyDescent="0.25">
      <c r="H2947" s="47"/>
      <c r="M2947" s="52">
        <f>IF(H2947&gt;0,IF(COUNTIF($A$2:A2947,A2947)&gt;1,0,1),0)</f>
        <v>0</v>
      </c>
    </row>
    <row r="2948" spans="8:13" ht="12.75" customHeight="1" x14ac:dyDescent="0.25">
      <c r="H2948" s="47"/>
      <c r="M2948" s="52">
        <f>IF(H2948&gt;0,IF(COUNTIF($A$2:A2948,A2948)&gt;1,0,1),0)</f>
        <v>0</v>
      </c>
    </row>
    <row r="2949" spans="8:13" ht="12.75" customHeight="1" x14ac:dyDescent="0.25">
      <c r="H2949" s="47"/>
      <c r="M2949" s="52">
        <f>IF(H2949&gt;0,IF(COUNTIF($A$2:A2949,A2949)&gt;1,0,1),0)</f>
        <v>0</v>
      </c>
    </row>
    <row r="2950" spans="8:13" ht="12.75" customHeight="1" x14ac:dyDescent="0.25">
      <c r="H2950" s="47"/>
      <c r="M2950" s="52">
        <f>IF(H2950&gt;0,IF(COUNTIF($A$2:A2950,A2950)&gt;1,0,1),0)</f>
        <v>0</v>
      </c>
    </row>
    <row r="2951" spans="8:13" ht="12.75" customHeight="1" x14ac:dyDescent="0.25">
      <c r="H2951" s="47"/>
      <c r="M2951" s="52">
        <f>IF(H2951&gt;0,IF(COUNTIF($A$2:A2951,A2951)&gt;1,0,1),0)</f>
        <v>0</v>
      </c>
    </row>
    <row r="2952" spans="8:13" ht="12.75" customHeight="1" x14ac:dyDescent="0.25">
      <c r="H2952" s="47"/>
      <c r="M2952" s="52">
        <f>IF(H2952&gt;0,IF(COUNTIF($A$2:A2952,A2952)&gt;1,0,1),0)</f>
        <v>0</v>
      </c>
    </row>
    <row r="2953" spans="8:13" ht="12.75" customHeight="1" x14ac:dyDescent="0.25">
      <c r="H2953" s="47"/>
      <c r="M2953" s="52">
        <f>IF(H2953&gt;0,IF(COUNTIF($A$2:A2953,A2953)&gt;1,0,1),0)</f>
        <v>0</v>
      </c>
    </row>
    <row r="2954" spans="8:13" ht="12.75" customHeight="1" x14ac:dyDescent="0.25">
      <c r="H2954" s="47"/>
      <c r="M2954" s="52">
        <f>IF(H2954&gt;0,IF(COUNTIF($A$2:A2954,A2954)&gt;1,0,1),0)</f>
        <v>0</v>
      </c>
    </row>
    <row r="2955" spans="8:13" ht="12.75" customHeight="1" x14ac:dyDescent="0.25">
      <c r="H2955" s="47"/>
      <c r="M2955" s="52">
        <f>IF(H2955&gt;0,IF(COUNTIF($A$2:A2955,A2955)&gt;1,0,1),0)</f>
        <v>0</v>
      </c>
    </row>
    <row r="2956" spans="8:13" ht="12.75" customHeight="1" x14ac:dyDescent="0.25">
      <c r="H2956" s="47"/>
      <c r="M2956" s="52">
        <f>IF(H2956&gt;0,IF(COUNTIF($A$2:A2956,A2956)&gt;1,0,1),0)</f>
        <v>0</v>
      </c>
    </row>
    <row r="2957" spans="8:13" ht="12.75" customHeight="1" x14ac:dyDescent="0.25">
      <c r="H2957" s="47"/>
      <c r="M2957" s="52">
        <f>IF(H2957&gt;0,IF(COUNTIF($A$2:A2957,A2957)&gt;1,0,1),0)</f>
        <v>0</v>
      </c>
    </row>
    <row r="2958" spans="8:13" ht="12.75" customHeight="1" x14ac:dyDescent="0.25">
      <c r="H2958" s="47"/>
      <c r="M2958" s="52">
        <f>IF(H2958&gt;0,IF(COUNTIF($A$2:A2958,A2958)&gt;1,0,1),0)</f>
        <v>0</v>
      </c>
    </row>
    <row r="2959" spans="8:13" ht="12.75" customHeight="1" x14ac:dyDescent="0.25">
      <c r="H2959" s="47"/>
      <c r="M2959" s="52">
        <f>IF(H2959&gt;0,IF(COUNTIF($A$2:A2959,A2959)&gt;1,0,1),0)</f>
        <v>0</v>
      </c>
    </row>
    <row r="2960" spans="8:13" ht="12.75" customHeight="1" x14ac:dyDescent="0.25">
      <c r="H2960" s="47"/>
      <c r="M2960" s="52">
        <f>IF(H2960&gt;0,IF(COUNTIF($A$2:A2960,A2960)&gt;1,0,1),0)</f>
        <v>0</v>
      </c>
    </row>
    <row r="2961" spans="8:13" ht="12.75" customHeight="1" x14ac:dyDescent="0.25">
      <c r="H2961" s="47"/>
      <c r="M2961" s="52">
        <f>IF(H2961&gt;0,IF(COUNTIF($A$2:A2961,A2961)&gt;1,0,1),0)</f>
        <v>0</v>
      </c>
    </row>
    <row r="2962" spans="8:13" ht="12.75" customHeight="1" x14ac:dyDescent="0.25">
      <c r="H2962" s="47"/>
      <c r="M2962" s="52">
        <f>IF(H2962&gt;0,IF(COUNTIF($A$2:A2962,A2962)&gt;1,0,1),0)</f>
        <v>0</v>
      </c>
    </row>
    <row r="2963" spans="8:13" ht="12.75" customHeight="1" x14ac:dyDescent="0.25">
      <c r="H2963" s="47"/>
      <c r="M2963" s="52">
        <f>IF(H2963&gt;0,IF(COUNTIF($A$2:A2963,A2963)&gt;1,0,1),0)</f>
        <v>0</v>
      </c>
    </row>
    <row r="2964" spans="8:13" ht="12.75" customHeight="1" x14ac:dyDescent="0.25">
      <c r="H2964" s="47"/>
      <c r="M2964" s="52">
        <f>IF(H2964&gt;0,IF(COUNTIF($A$2:A2964,A2964)&gt;1,0,1),0)</f>
        <v>0</v>
      </c>
    </row>
    <row r="2965" spans="8:13" ht="12.75" customHeight="1" x14ac:dyDescent="0.25">
      <c r="H2965" s="47"/>
      <c r="M2965" s="52">
        <f>IF(H2965&gt;0,IF(COUNTIF($A$2:A2965,A2965)&gt;1,0,1),0)</f>
        <v>0</v>
      </c>
    </row>
    <row r="2966" spans="8:13" ht="12.75" customHeight="1" x14ac:dyDescent="0.25">
      <c r="H2966" s="47"/>
      <c r="M2966" s="52">
        <f>IF(H2966&gt;0,IF(COUNTIF($A$2:A2966,A2966)&gt;1,0,1),0)</f>
        <v>0</v>
      </c>
    </row>
    <row r="2967" spans="8:13" ht="12.75" customHeight="1" x14ac:dyDescent="0.25">
      <c r="H2967" s="47"/>
      <c r="M2967" s="52">
        <f>IF(H2967&gt;0,IF(COUNTIF($A$2:A2967,A2967)&gt;1,0,1),0)</f>
        <v>0</v>
      </c>
    </row>
    <row r="2968" spans="8:13" ht="12.75" customHeight="1" x14ac:dyDescent="0.25">
      <c r="H2968" s="47"/>
      <c r="M2968" s="52">
        <f>IF(H2968&gt;0,IF(COUNTIF($A$2:A2968,A2968)&gt;1,0,1),0)</f>
        <v>0</v>
      </c>
    </row>
    <row r="2969" spans="8:13" ht="12.75" customHeight="1" x14ac:dyDescent="0.25">
      <c r="H2969" s="47"/>
      <c r="M2969" s="52">
        <f>IF(H2969&gt;0,IF(COUNTIF($A$2:A2969,A2969)&gt;1,0,1),0)</f>
        <v>0</v>
      </c>
    </row>
    <row r="2970" spans="8:13" ht="12.75" customHeight="1" x14ac:dyDescent="0.25">
      <c r="H2970" s="47"/>
      <c r="M2970" s="52">
        <f>IF(H2970&gt;0,IF(COUNTIF($A$2:A2970,A2970)&gt;1,0,1),0)</f>
        <v>0</v>
      </c>
    </row>
    <row r="2971" spans="8:13" ht="12.75" customHeight="1" x14ac:dyDescent="0.25">
      <c r="H2971" s="47"/>
      <c r="M2971" s="52">
        <f>IF(H2971&gt;0,IF(COUNTIF($A$2:A2971,A2971)&gt;1,0,1),0)</f>
        <v>0</v>
      </c>
    </row>
    <row r="2972" spans="8:13" ht="12.75" customHeight="1" x14ac:dyDescent="0.25">
      <c r="H2972" s="47"/>
      <c r="M2972" s="52">
        <f>IF(H2972&gt;0,IF(COUNTIF($A$2:A2972,A2972)&gt;1,0,1),0)</f>
        <v>0</v>
      </c>
    </row>
    <row r="2973" spans="8:13" ht="12.75" customHeight="1" x14ac:dyDescent="0.25">
      <c r="H2973" s="47"/>
      <c r="M2973" s="52">
        <f>IF(H2973&gt;0,IF(COUNTIF($A$2:A2973,A2973)&gt;1,0,1),0)</f>
        <v>0</v>
      </c>
    </row>
    <row r="2974" spans="8:13" ht="12.75" customHeight="1" x14ac:dyDescent="0.25">
      <c r="H2974" s="47"/>
      <c r="M2974" s="52">
        <f>IF(H2974&gt;0,IF(COUNTIF($A$2:A2974,A2974)&gt;1,0,1),0)</f>
        <v>0</v>
      </c>
    </row>
    <row r="2975" spans="8:13" ht="12.75" customHeight="1" x14ac:dyDescent="0.25">
      <c r="H2975" s="47"/>
      <c r="M2975" s="52">
        <f>IF(H2975&gt;0,IF(COUNTIF($A$2:A2975,A2975)&gt;1,0,1),0)</f>
        <v>0</v>
      </c>
    </row>
    <row r="2976" spans="8:13" ht="12.75" customHeight="1" x14ac:dyDescent="0.25">
      <c r="H2976" s="47"/>
      <c r="M2976" s="52">
        <f>IF(H2976&gt;0,IF(COUNTIF($A$2:A2976,A2976)&gt;1,0,1),0)</f>
        <v>0</v>
      </c>
    </row>
    <row r="2977" spans="8:13" ht="12.75" customHeight="1" x14ac:dyDescent="0.25">
      <c r="H2977" s="47"/>
      <c r="M2977" s="52">
        <f>IF(H2977&gt;0,IF(COUNTIF($A$2:A2977,A2977)&gt;1,0,1),0)</f>
        <v>0</v>
      </c>
    </row>
    <row r="2978" spans="8:13" ht="12.75" customHeight="1" x14ac:dyDescent="0.25">
      <c r="H2978" s="47"/>
      <c r="M2978" s="52">
        <f>IF(H2978&gt;0,IF(COUNTIF($A$2:A2978,A2978)&gt;1,0,1),0)</f>
        <v>0</v>
      </c>
    </row>
    <row r="2979" spans="8:13" ht="12.75" customHeight="1" x14ac:dyDescent="0.25">
      <c r="H2979" s="47"/>
      <c r="M2979" s="52">
        <f>IF(H2979&gt;0,IF(COUNTIF($A$2:A2979,A2979)&gt;1,0,1),0)</f>
        <v>0</v>
      </c>
    </row>
    <row r="2980" spans="8:13" ht="12.75" customHeight="1" x14ac:dyDescent="0.25">
      <c r="H2980" s="47"/>
      <c r="M2980" s="52">
        <f>IF(H2980&gt;0,IF(COUNTIF($A$2:A2980,A2980)&gt;1,0,1),0)</f>
        <v>0</v>
      </c>
    </row>
    <row r="2981" spans="8:13" ht="12.75" customHeight="1" x14ac:dyDescent="0.25">
      <c r="H2981" s="47"/>
      <c r="M2981" s="52">
        <f>IF(H2981&gt;0,IF(COUNTIF($A$2:A2981,A2981)&gt;1,0,1),0)</f>
        <v>0</v>
      </c>
    </row>
    <row r="2982" spans="8:13" ht="12.75" customHeight="1" x14ac:dyDescent="0.25">
      <c r="H2982" s="47"/>
      <c r="M2982" s="52">
        <f>IF(H2982&gt;0,IF(COUNTIF($A$2:A2982,A2982)&gt;1,0,1),0)</f>
        <v>0</v>
      </c>
    </row>
    <row r="2983" spans="8:13" ht="12.75" customHeight="1" x14ac:dyDescent="0.25">
      <c r="H2983" s="47"/>
      <c r="M2983" s="52">
        <f>IF(H2983&gt;0,IF(COUNTIF($A$2:A2983,A2983)&gt;1,0,1),0)</f>
        <v>0</v>
      </c>
    </row>
    <row r="2984" spans="8:13" ht="12.75" customHeight="1" x14ac:dyDescent="0.25">
      <c r="H2984" s="47"/>
      <c r="M2984" s="52">
        <f>IF(H2984&gt;0,IF(COUNTIF($A$2:A2984,A2984)&gt;1,0,1),0)</f>
        <v>0</v>
      </c>
    </row>
    <row r="2985" spans="8:13" ht="12.75" customHeight="1" x14ac:dyDescent="0.25">
      <c r="H2985" s="47"/>
      <c r="M2985" s="52">
        <f>IF(H2985&gt;0,IF(COUNTIF($A$2:A2985,A2985)&gt;1,0,1),0)</f>
        <v>0</v>
      </c>
    </row>
    <row r="2986" spans="8:13" ht="12.75" customHeight="1" x14ac:dyDescent="0.25">
      <c r="H2986" s="47"/>
      <c r="M2986" s="52">
        <f>IF(H2986&gt;0,IF(COUNTIF($A$2:A2986,A2986)&gt;1,0,1),0)</f>
        <v>0</v>
      </c>
    </row>
    <row r="2987" spans="8:13" ht="12.75" customHeight="1" x14ac:dyDescent="0.25">
      <c r="H2987" s="47"/>
      <c r="M2987" s="52">
        <f>IF(H2987&gt;0,IF(COUNTIF($A$2:A2987,A2987)&gt;1,0,1),0)</f>
        <v>0</v>
      </c>
    </row>
    <row r="2988" spans="8:13" ht="12.75" customHeight="1" x14ac:dyDescent="0.25">
      <c r="H2988" s="47"/>
      <c r="M2988" s="52">
        <f>IF(H2988&gt;0,IF(COUNTIF($A$2:A2988,A2988)&gt;1,0,1),0)</f>
        <v>0</v>
      </c>
    </row>
    <row r="2989" spans="8:13" ht="12.75" customHeight="1" x14ac:dyDescent="0.25">
      <c r="H2989" s="47"/>
      <c r="M2989" s="52">
        <f>IF(H2989&gt;0,IF(COUNTIF($A$2:A2989,A2989)&gt;1,0,1),0)</f>
        <v>0</v>
      </c>
    </row>
    <row r="2990" spans="8:13" ht="12.75" customHeight="1" x14ac:dyDescent="0.25">
      <c r="H2990" s="47"/>
      <c r="M2990" s="52">
        <f>IF(H2990&gt;0,IF(COUNTIF($A$2:A2990,A2990)&gt;1,0,1),0)</f>
        <v>0</v>
      </c>
    </row>
    <row r="2991" spans="8:13" ht="12.75" customHeight="1" x14ac:dyDescent="0.25">
      <c r="H2991" s="47"/>
      <c r="M2991" s="52">
        <f>IF(H2991&gt;0,IF(COUNTIF($A$2:A2991,A2991)&gt;1,0,1),0)</f>
        <v>0</v>
      </c>
    </row>
    <row r="2992" spans="8:13" ht="12.75" customHeight="1" x14ac:dyDescent="0.25">
      <c r="H2992" s="47"/>
      <c r="M2992" s="52">
        <f>IF(H2992&gt;0,IF(COUNTIF($A$2:A2992,A2992)&gt;1,0,1),0)</f>
        <v>0</v>
      </c>
    </row>
    <row r="2993" spans="8:13" ht="12.75" customHeight="1" x14ac:dyDescent="0.25">
      <c r="H2993" s="47"/>
      <c r="M2993" s="52">
        <f>IF(H2993&gt;0,IF(COUNTIF($A$2:A2993,A2993)&gt;1,0,1),0)</f>
        <v>0</v>
      </c>
    </row>
    <row r="2994" spans="8:13" ht="12.75" customHeight="1" x14ac:dyDescent="0.25">
      <c r="H2994" s="47"/>
      <c r="M2994" s="52">
        <f>IF(H2994&gt;0,IF(COUNTIF($A$2:A2994,A2994)&gt;1,0,1),0)</f>
        <v>0</v>
      </c>
    </row>
    <row r="2995" spans="8:13" ht="12.75" customHeight="1" x14ac:dyDescent="0.25">
      <c r="H2995" s="47"/>
      <c r="M2995" s="52">
        <f>IF(H2995&gt;0,IF(COUNTIF($A$2:A2995,A2995)&gt;1,0,1),0)</f>
        <v>0</v>
      </c>
    </row>
    <row r="2996" spans="8:13" ht="12.75" customHeight="1" x14ac:dyDescent="0.25">
      <c r="H2996" s="47"/>
      <c r="M2996" s="52">
        <f>IF(H2996&gt;0,IF(COUNTIF($A$2:A2996,A2996)&gt;1,0,1),0)</f>
        <v>0</v>
      </c>
    </row>
    <row r="2997" spans="8:13" ht="12.75" customHeight="1" x14ac:dyDescent="0.25">
      <c r="H2997" s="47"/>
      <c r="M2997" s="52">
        <f>IF(H2997&gt;0,IF(COUNTIF($A$2:A2997,A2997)&gt;1,0,1),0)</f>
        <v>0</v>
      </c>
    </row>
    <row r="2998" spans="8:13" ht="12.75" customHeight="1" x14ac:dyDescent="0.25">
      <c r="H2998" s="47"/>
      <c r="M2998" s="52">
        <f>IF(H2998&gt;0,IF(COUNTIF($A$2:A2998,A2998)&gt;1,0,1),0)</f>
        <v>0</v>
      </c>
    </row>
    <row r="2999" spans="8:13" ht="12.75" customHeight="1" x14ac:dyDescent="0.25">
      <c r="H2999" s="47"/>
      <c r="M2999" s="52">
        <f>IF(H2999&gt;0,IF(COUNTIF($A$2:A2999,A2999)&gt;1,0,1),0)</f>
        <v>0</v>
      </c>
    </row>
    <row r="3000" spans="8:13" ht="12.75" customHeight="1" x14ac:dyDescent="0.25">
      <c r="H3000" s="47"/>
      <c r="M3000" s="52">
        <f>IF(H3000&gt;0,IF(COUNTIF($A$2:A3000,A3000)&gt;1,0,1),0)</f>
        <v>0</v>
      </c>
    </row>
    <row r="3001" spans="8:13" ht="12.75" customHeight="1" x14ac:dyDescent="0.25">
      <c r="H3001" s="47"/>
      <c r="M3001" s="52">
        <f>IF(H3001&gt;0,IF(COUNTIF($A$2:A3001,A3001)&gt;1,0,1),0)</f>
        <v>0</v>
      </c>
    </row>
    <row r="3002" spans="8:13" ht="12.75" customHeight="1" x14ac:dyDescent="0.25">
      <c r="H3002" s="47"/>
      <c r="M3002" s="52">
        <f>IF(H3002&gt;0,IF(COUNTIF($A$2:A3002,A3002)&gt;1,0,1),0)</f>
        <v>0</v>
      </c>
    </row>
    <row r="3003" spans="8:13" ht="12.75" customHeight="1" x14ac:dyDescent="0.25">
      <c r="H3003" s="47"/>
      <c r="M3003" s="52">
        <f>IF(H3003&gt;0,IF(COUNTIF($A$2:A3003,A3003)&gt;1,0,1),0)</f>
        <v>0</v>
      </c>
    </row>
    <row r="3004" spans="8:13" ht="12.75" customHeight="1" x14ac:dyDescent="0.25">
      <c r="H3004" s="47"/>
      <c r="M3004" s="52">
        <f>IF(H3004&gt;0,IF(COUNTIF($A$2:A3004,A3004)&gt;1,0,1),0)</f>
        <v>0</v>
      </c>
    </row>
    <row r="3005" spans="8:13" ht="12.75" customHeight="1" x14ac:dyDescent="0.25">
      <c r="H3005" s="47"/>
      <c r="M3005" s="52">
        <f>IF(H3005&gt;0,IF(COUNTIF($A$2:A3005,A3005)&gt;1,0,1),0)</f>
        <v>0</v>
      </c>
    </row>
    <row r="3006" spans="8:13" ht="12.75" customHeight="1" x14ac:dyDescent="0.25">
      <c r="H3006" s="47"/>
      <c r="M3006" s="52">
        <f>IF(H3006&gt;0,IF(COUNTIF($A$2:A3006,A3006)&gt;1,0,1),0)</f>
        <v>0</v>
      </c>
    </row>
    <row r="3007" spans="8:13" ht="12.75" customHeight="1" x14ac:dyDescent="0.25">
      <c r="H3007" s="47"/>
      <c r="M3007" s="52">
        <f>IF(H3007&gt;0,IF(COUNTIF($A$2:A3007,A3007)&gt;1,0,1),0)</f>
        <v>0</v>
      </c>
    </row>
    <row r="3008" spans="8:13" ht="12.75" customHeight="1" x14ac:dyDescent="0.25">
      <c r="H3008" s="47"/>
      <c r="M3008" s="52">
        <f>IF(H3008&gt;0,IF(COUNTIF($A$2:A3008,A3008)&gt;1,0,1),0)</f>
        <v>0</v>
      </c>
    </row>
    <row r="3009" spans="8:13" ht="12.75" customHeight="1" x14ac:dyDescent="0.25">
      <c r="H3009" s="47"/>
      <c r="M3009" s="52">
        <f>IF(H3009&gt;0,IF(COUNTIF($A$2:A3009,A3009)&gt;1,0,1),0)</f>
        <v>0</v>
      </c>
    </row>
    <row r="3010" spans="8:13" ht="12.75" customHeight="1" x14ac:dyDescent="0.25">
      <c r="H3010" s="47"/>
      <c r="M3010" s="52">
        <f>IF(H3010&gt;0,IF(COUNTIF($A$2:A3010,A3010)&gt;1,0,1),0)</f>
        <v>0</v>
      </c>
    </row>
    <row r="3011" spans="8:13" ht="12.75" customHeight="1" x14ac:dyDescent="0.25">
      <c r="H3011" s="47"/>
      <c r="M3011" s="52">
        <f>IF(H3011&gt;0,IF(COUNTIF($A$2:A3011,A3011)&gt;1,0,1),0)</f>
        <v>0</v>
      </c>
    </row>
    <row r="3012" spans="8:13" ht="12.75" customHeight="1" x14ac:dyDescent="0.25">
      <c r="H3012" s="47"/>
      <c r="M3012" s="52">
        <f>IF(H3012&gt;0,IF(COUNTIF($A$2:A3012,A3012)&gt;1,0,1),0)</f>
        <v>0</v>
      </c>
    </row>
    <row r="3013" spans="8:13" ht="12.75" customHeight="1" x14ac:dyDescent="0.25">
      <c r="H3013" s="47"/>
      <c r="M3013" s="52">
        <f>IF(H3013&gt;0,IF(COUNTIF($A$2:A3013,A3013)&gt;1,0,1),0)</f>
        <v>0</v>
      </c>
    </row>
    <row r="3014" spans="8:13" ht="12.75" customHeight="1" x14ac:dyDescent="0.25">
      <c r="H3014" s="47"/>
      <c r="M3014" s="52">
        <f>IF(H3014&gt;0,IF(COUNTIF($A$2:A3014,A3014)&gt;1,0,1),0)</f>
        <v>0</v>
      </c>
    </row>
    <row r="3015" spans="8:13" ht="12.75" customHeight="1" x14ac:dyDescent="0.25">
      <c r="H3015" s="47"/>
      <c r="M3015" s="52">
        <f>IF(H3015&gt;0,IF(COUNTIF($A$2:A3015,A3015)&gt;1,0,1),0)</f>
        <v>0</v>
      </c>
    </row>
    <row r="3016" spans="8:13" ht="12.75" customHeight="1" x14ac:dyDescent="0.25">
      <c r="H3016" s="47"/>
      <c r="M3016" s="52">
        <f>IF(H3016&gt;0,IF(COUNTIF($A$2:A3016,A3016)&gt;1,0,1),0)</f>
        <v>0</v>
      </c>
    </row>
    <row r="3017" spans="8:13" ht="12.75" customHeight="1" x14ac:dyDescent="0.25">
      <c r="H3017" s="47"/>
      <c r="M3017" s="52">
        <f>IF(H3017&gt;0,IF(COUNTIF($A$2:A3017,A3017)&gt;1,0,1),0)</f>
        <v>0</v>
      </c>
    </row>
    <row r="3018" spans="8:13" ht="12.75" customHeight="1" x14ac:dyDescent="0.25">
      <c r="H3018" s="47"/>
      <c r="M3018" s="52">
        <f>IF(H3018&gt;0,IF(COUNTIF($A$2:A3018,A3018)&gt;1,0,1),0)</f>
        <v>0</v>
      </c>
    </row>
    <row r="3019" spans="8:13" ht="12.75" customHeight="1" x14ac:dyDescent="0.25">
      <c r="H3019" s="47"/>
      <c r="M3019" s="52">
        <f>IF(H3019&gt;0,IF(COUNTIF($A$2:A3019,A3019)&gt;1,0,1),0)</f>
        <v>0</v>
      </c>
    </row>
    <row r="3020" spans="8:13" ht="12.75" customHeight="1" x14ac:dyDescent="0.25">
      <c r="H3020" s="47"/>
      <c r="M3020" s="52">
        <f>IF(H3020&gt;0,IF(COUNTIF($A$2:A3020,A3020)&gt;1,0,1),0)</f>
        <v>0</v>
      </c>
    </row>
    <row r="3021" spans="8:13" ht="12.75" customHeight="1" x14ac:dyDescent="0.25">
      <c r="H3021" s="47"/>
      <c r="M3021" s="52">
        <f>IF(H3021&gt;0,IF(COUNTIF($A$2:A3021,A3021)&gt;1,0,1),0)</f>
        <v>0</v>
      </c>
    </row>
    <row r="3022" spans="8:13" ht="12.75" customHeight="1" x14ac:dyDescent="0.25">
      <c r="H3022" s="47"/>
      <c r="M3022" s="52">
        <f>IF(H3022&gt;0,IF(COUNTIF($A$2:A3022,A3022)&gt;1,0,1),0)</f>
        <v>0</v>
      </c>
    </row>
    <row r="3023" spans="8:13" ht="12.75" customHeight="1" x14ac:dyDescent="0.25">
      <c r="H3023" s="47"/>
      <c r="M3023" s="52">
        <f>IF(H3023&gt;0,IF(COUNTIF($A$2:A3023,A3023)&gt;1,0,1),0)</f>
        <v>0</v>
      </c>
    </row>
    <row r="3024" spans="8:13" ht="12.75" customHeight="1" x14ac:dyDescent="0.25">
      <c r="H3024" s="47"/>
      <c r="M3024" s="52">
        <f>IF(H3024&gt;0,IF(COUNTIF($A$2:A3024,A3024)&gt;1,0,1),0)</f>
        <v>0</v>
      </c>
    </row>
    <row r="3025" spans="8:13" ht="12.75" customHeight="1" x14ac:dyDescent="0.25">
      <c r="H3025" s="47"/>
      <c r="M3025" s="52">
        <f>IF(H3025&gt;0,IF(COUNTIF($A$2:A3025,A3025)&gt;1,0,1),0)</f>
        <v>0</v>
      </c>
    </row>
    <row r="3026" spans="8:13" ht="12.75" customHeight="1" x14ac:dyDescent="0.25">
      <c r="H3026" s="47"/>
      <c r="M3026" s="52">
        <f>IF(H3026&gt;0,IF(COUNTIF($A$2:A3026,A3026)&gt;1,0,1),0)</f>
        <v>0</v>
      </c>
    </row>
    <row r="3027" spans="8:13" ht="12.75" customHeight="1" x14ac:dyDescent="0.25">
      <c r="H3027" s="47"/>
      <c r="M3027" s="52">
        <f>IF(H3027&gt;0,IF(COUNTIF($A$2:A3027,A3027)&gt;1,0,1),0)</f>
        <v>0</v>
      </c>
    </row>
    <row r="3028" spans="8:13" ht="12.75" customHeight="1" x14ac:dyDescent="0.25">
      <c r="H3028" s="47"/>
      <c r="M3028" s="52">
        <f>IF(H3028&gt;0,IF(COUNTIF($A$2:A3028,A3028)&gt;1,0,1),0)</f>
        <v>0</v>
      </c>
    </row>
    <row r="3029" spans="8:13" ht="12.75" customHeight="1" x14ac:dyDescent="0.25">
      <c r="H3029" s="47"/>
      <c r="M3029" s="52">
        <f>IF(H3029&gt;0,IF(COUNTIF($A$2:A3029,A3029)&gt;1,0,1),0)</f>
        <v>0</v>
      </c>
    </row>
    <row r="3030" spans="8:13" ht="12.75" customHeight="1" x14ac:dyDescent="0.25">
      <c r="H3030" s="47"/>
      <c r="M3030" s="52">
        <f>IF(H3030&gt;0,IF(COUNTIF($A$2:A3030,A3030)&gt;1,0,1),0)</f>
        <v>0</v>
      </c>
    </row>
    <row r="3031" spans="8:13" ht="12.75" customHeight="1" x14ac:dyDescent="0.25">
      <c r="H3031" s="47"/>
      <c r="M3031" s="52">
        <f>IF(H3031&gt;0,IF(COUNTIF($A$2:A3031,A3031)&gt;1,0,1),0)</f>
        <v>0</v>
      </c>
    </row>
    <row r="3032" spans="8:13" ht="12.75" customHeight="1" x14ac:dyDescent="0.25">
      <c r="H3032" s="47"/>
      <c r="M3032" s="52">
        <f>IF(H3032&gt;0,IF(COUNTIF($A$2:A3032,A3032)&gt;1,0,1),0)</f>
        <v>0</v>
      </c>
    </row>
    <row r="3033" spans="8:13" ht="12.75" customHeight="1" x14ac:dyDescent="0.25">
      <c r="H3033" s="47"/>
      <c r="M3033" s="52">
        <f>IF(H3033&gt;0,IF(COUNTIF($A$2:A3033,A3033)&gt;1,0,1),0)</f>
        <v>0</v>
      </c>
    </row>
    <row r="3034" spans="8:13" ht="12.75" customHeight="1" x14ac:dyDescent="0.25">
      <c r="H3034" s="47"/>
      <c r="M3034" s="52">
        <f>IF(H3034&gt;0,IF(COUNTIF($A$2:A3034,A3034)&gt;1,0,1),0)</f>
        <v>0</v>
      </c>
    </row>
    <row r="3035" spans="8:13" ht="12.75" customHeight="1" x14ac:dyDescent="0.25">
      <c r="H3035" s="47"/>
      <c r="M3035" s="52">
        <f>IF(H3035&gt;0,IF(COUNTIF($A$2:A3035,A3035)&gt;1,0,1),0)</f>
        <v>0</v>
      </c>
    </row>
    <row r="3036" spans="8:13" ht="12.75" customHeight="1" x14ac:dyDescent="0.25">
      <c r="H3036" s="47"/>
      <c r="M3036" s="52">
        <f>IF(H3036&gt;0,IF(COUNTIF($A$2:A3036,A3036)&gt;1,0,1),0)</f>
        <v>0</v>
      </c>
    </row>
    <row r="3037" spans="8:13" ht="12.75" customHeight="1" x14ac:dyDescent="0.25">
      <c r="H3037" s="47"/>
      <c r="M3037" s="52">
        <f>IF(H3037&gt;0,IF(COUNTIF($A$2:A3037,A3037)&gt;1,0,1),0)</f>
        <v>0</v>
      </c>
    </row>
    <row r="3038" spans="8:13" ht="12.75" customHeight="1" x14ac:dyDescent="0.25">
      <c r="H3038" s="47"/>
      <c r="M3038" s="52">
        <f>IF(H3038&gt;0,IF(COUNTIF($A$2:A3038,A3038)&gt;1,0,1),0)</f>
        <v>0</v>
      </c>
    </row>
    <row r="3039" spans="8:13" ht="12.75" customHeight="1" x14ac:dyDescent="0.25">
      <c r="H3039" s="47"/>
      <c r="M3039" s="52">
        <f>IF(H3039&gt;0,IF(COUNTIF($A$2:A3039,A3039)&gt;1,0,1),0)</f>
        <v>0</v>
      </c>
    </row>
    <row r="3040" spans="8:13" ht="12.75" customHeight="1" x14ac:dyDescent="0.25">
      <c r="H3040" s="47"/>
      <c r="M3040" s="52">
        <f>IF(H3040&gt;0,IF(COUNTIF($A$2:A3040,A3040)&gt;1,0,1),0)</f>
        <v>0</v>
      </c>
    </row>
    <row r="3041" spans="8:13" ht="12.75" customHeight="1" x14ac:dyDescent="0.25">
      <c r="H3041" s="47"/>
      <c r="M3041" s="52">
        <f>IF(H3041&gt;0,IF(COUNTIF($A$2:A3041,A3041)&gt;1,0,1),0)</f>
        <v>0</v>
      </c>
    </row>
    <row r="3042" spans="8:13" ht="12.75" customHeight="1" x14ac:dyDescent="0.25">
      <c r="H3042" s="47"/>
      <c r="M3042" s="52">
        <f>IF(H3042&gt;0,IF(COUNTIF($A$2:A3042,A3042)&gt;1,0,1),0)</f>
        <v>0</v>
      </c>
    </row>
    <row r="3043" spans="8:13" ht="12.75" customHeight="1" x14ac:dyDescent="0.25">
      <c r="H3043" s="47"/>
      <c r="M3043" s="52">
        <f>IF(H3043&gt;0,IF(COUNTIF($A$2:A3043,A3043)&gt;1,0,1),0)</f>
        <v>0</v>
      </c>
    </row>
    <row r="3044" spans="8:13" ht="12.75" customHeight="1" x14ac:dyDescent="0.25">
      <c r="H3044" s="47"/>
      <c r="M3044" s="52">
        <f>IF(H3044&gt;0,IF(COUNTIF($A$2:A3044,A3044)&gt;1,0,1),0)</f>
        <v>0</v>
      </c>
    </row>
    <row r="3045" spans="8:13" ht="12.75" customHeight="1" x14ac:dyDescent="0.25">
      <c r="H3045" s="47"/>
      <c r="M3045" s="52">
        <f>IF(H3045&gt;0,IF(COUNTIF($A$2:A3045,A3045)&gt;1,0,1),0)</f>
        <v>0</v>
      </c>
    </row>
    <row r="3046" spans="8:13" ht="12.75" customHeight="1" x14ac:dyDescent="0.25">
      <c r="H3046" s="47"/>
      <c r="M3046" s="52">
        <f>IF(H3046&gt;0,IF(COUNTIF($A$2:A3046,A3046)&gt;1,0,1),0)</f>
        <v>0</v>
      </c>
    </row>
    <row r="3047" spans="8:13" ht="12.75" customHeight="1" x14ac:dyDescent="0.25">
      <c r="H3047" s="47"/>
      <c r="M3047" s="52">
        <f>IF(H3047&gt;0,IF(COUNTIF($A$2:A3047,A3047)&gt;1,0,1),0)</f>
        <v>0</v>
      </c>
    </row>
    <row r="3048" spans="8:13" ht="12.75" customHeight="1" x14ac:dyDescent="0.25">
      <c r="H3048" s="47"/>
      <c r="M3048" s="52">
        <f>IF(H3048&gt;0,IF(COUNTIF($A$2:A3048,A3048)&gt;1,0,1),0)</f>
        <v>0</v>
      </c>
    </row>
    <row r="3049" spans="8:13" ht="12.75" customHeight="1" x14ac:dyDescent="0.25">
      <c r="H3049" s="47"/>
      <c r="M3049" s="52">
        <f>IF(H3049&gt;0,IF(COUNTIF($A$2:A3049,A3049)&gt;1,0,1),0)</f>
        <v>0</v>
      </c>
    </row>
    <row r="3050" spans="8:13" ht="12.75" customHeight="1" x14ac:dyDescent="0.25">
      <c r="H3050" s="47"/>
      <c r="M3050" s="52">
        <f>IF(H3050&gt;0,IF(COUNTIF($A$2:A3050,A3050)&gt;1,0,1),0)</f>
        <v>0</v>
      </c>
    </row>
    <row r="3051" spans="8:13" ht="12.75" customHeight="1" x14ac:dyDescent="0.25">
      <c r="H3051" s="47"/>
      <c r="M3051" s="52">
        <f>IF(H3051&gt;0,IF(COUNTIF($A$2:A3051,A3051)&gt;1,0,1),0)</f>
        <v>0</v>
      </c>
    </row>
    <row r="3052" spans="8:13" ht="12.75" customHeight="1" x14ac:dyDescent="0.25">
      <c r="H3052" s="47"/>
      <c r="M3052" s="52">
        <f>IF(H3052&gt;0,IF(COUNTIF($A$2:A3052,A3052)&gt;1,0,1),0)</f>
        <v>0</v>
      </c>
    </row>
    <row r="3053" spans="8:13" ht="12.75" customHeight="1" x14ac:dyDescent="0.25">
      <c r="H3053" s="47"/>
      <c r="M3053" s="52">
        <f>IF(H3053&gt;0,IF(COUNTIF($A$2:A3053,A3053)&gt;1,0,1),0)</f>
        <v>0</v>
      </c>
    </row>
    <row r="3054" spans="8:13" ht="12.75" customHeight="1" x14ac:dyDescent="0.25">
      <c r="H3054" s="47"/>
      <c r="M3054" s="52">
        <f>IF(H3054&gt;0,IF(COUNTIF($A$2:A3054,A3054)&gt;1,0,1),0)</f>
        <v>0</v>
      </c>
    </row>
    <row r="3055" spans="8:13" ht="12.75" customHeight="1" x14ac:dyDescent="0.25">
      <c r="H3055" s="47"/>
      <c r="M3055" s="52">
        <f>IF(H3055&gt;0,IF(COUNTIF($A$2:A3055,A3055)&gt;1,0,1),0)</f>
        <v>0</v>
      </c>
    </row>
    <row r="3056" spans="8:13" ht="12.75" customHeight="1" x14ac:dyDescent="0.25">
      <c r="H3056" s="47"/>
      <c r="M3056" s="52">
        <f>IF(H3056&gt;0,IF(COUNTIF($A$2:A3056,A3056)&gt;1,0,1),0)</f>
        <v>0</v>
      </c>
    </row>
    <row r="3057" spans="8:13" ht="12.75" customHeight="1" x14ac:dyDescent="0.25">
      <c r="H3057" s="47"/>
      <c r="M3057" s="52">
        <f>IF(H3057&gt;0,IF(COUNTIF($A$2:A3057,A3057)&gt;1,0,1),0)</f>
        <v>0</v>
      </c>
    </row>
    <row r="3058" spans="8:13" ht="12.75" customHeight="1" x14ac:dyDescent="0.25">
      <c r="H3058" s="47"/>
      <c r="M3058" s="52">
        <f>IF(H3058&gt;0,IF(COUNTIF($A$2:A3058,A3058)&gt;1,0,1),0)</f>
        <v>0</v>
      </c>
    </row>
    <row r="3059" spans="8:13" ht="12.75" customHeight="1" x14ac:dyDescent="0.25">
      <c r="H3059" s="47"/>
      <c r="M3059" s="52">
        <f>IF(H3059&gt;0,IF(COUNTIF($A$2:A3059,A3059)&gt;1,0,1),0)</f>
        <v>0</v>
      </c>
    </row>
    <row r="3060" spans="8:13" ht="12.75" customHeight="1" x14ac:dyDescent="0.25">
      <c r="H3060" s="47"/>
      <c r="M3060" s="52">
        <f>IF(H3060&gt;0,IF(COUNTIF($A$2:A3060,A3060)&gt;1,0,1),0)</f>
        <v>0</v>
      </c>
    </row>
    <row r="3061" spans="8:13" ht="12.75" customHeight="1" x14ac:dyDescent="0.25">
      <c r="H3061" s="47"/>
      <c r="M3061" s="52">
        <f>IF(H3061&gt;0,IF(COUNTIF($A$2:A3061,A3061)&gt;1,0,1),0)</f>
        <v>0</v>
      </c>
    </row>
    <row r="3062" spans="8:13" ht="12.75" customHeight="1" x14ac:dyDescent="0.25">
      <c r="H3062" s="47"/>
      <c r="M3062" s="52">
        <f>IF(H3062&gt;0,IF(COUNTIF($A$2:A3062,A3062)&gt;1,0,1),0)</f>
        <v>0</v>
      </c>
    </row>
    <row r="3063" spans="8:13" ht="12.75" customHeight="1" x14ac:dyDescent="0.25">
      <c r="H3063" s="47"/>
      <c r="M3063" s="52">
        <f>IF(H3063&gt;0,IF(COUNTIF($A$2:A3063,A3063)&gt;1,0,1),0)</f>
        <v>0</v>
      </c>
    </row>
    <row r="3064" spans="8:13" ht="12.75" customHeight="1" x14ac:dyDescent="0.25">
      <c r="H3064" s="47"/>
      <c r="M3064" s="52">
        <f>IF(H3064&gt;0,IF(COUNTIF($A$2:A3064,A3064)&gt;1,0,1),0)</f>
        <v>0</v>
      </c>
    </row>
    <row r="3065" spans="8:13" ht="12.75" customHeight="1" x14ac:dyDescent="0.25">
      <c r="H3065" s="47"/>
      <c r="M3065" s="52">
        <f>IF(H3065&gt;0,IF(COUNTIF($A$2:A3065,A3065)&gt;1,0,1),0)</f>
        <v>0</v>
      </c>
    </row>
    <row r="3066" spans="8:13" ht="12.75" customHeight="1" x14ac:dyDescent="0.25">
      <c r="H3066" s="47"/>
      <c r="M3066" s="52">
        <f>IF(H3066&gt;0,IF(COUNTIF($A$2:A3066,A3066)&gt;1,0,1),0)</f>
        <v>0</v>
      </c>
    </row>
    <row r="3067" spans="8:13" ht="12.75" customHeight="1" x14ac:dyDescent="0.25">
      <c r="H3067" s="47"/>
      <c r="M3067" s="52">
        <f>IF(H3067&gt;0,IF(COUNTIF($A$2:A3067,A3067)&gt;1,0,1),0)</f>
        <v>0</v>
      </c>
    </row>
    <row r="3068" spans="8:13" ht="12.75" customHeight="1" x14ac:dyDescent="0.25">
      <c r="H3068" s="47"/>
      <c r="M3068" s="52">
        <f>IF(H3068&gt;0,IF(COUNTIF($A$2:A3068,A3068)&gt;1,0,1),0)</f>
        <v>0</v>
      </c>
    </row>
    <row r="3069" spans="8:13" ht="12.75" customHeight="1" x14ac:dyDescent="0.25">
      <c r="H3069" s="47"/>
      <c r="M3069" s="52">
        <f>IF(H3069&gt;0,IF(COUNTIF($A$2:A3069,A3069)&gt;1,0,1),0)</f>
        <v>0</v>
      </c>
    </row>
    <row r="3070" spans="8:13" ht="12.75" customHeight="1" x14ac:dyDescent="0.25">
      <c r="H3070" s="47"/>
      <c r="M3070" s="52">
        <f>IF(H3070&gt;0,IF(COUNTIF($A$2:A3070,A3070)&gt;1,0,1),0)</f>
        <v>0</v>
      </c>
    </row>
    <row r="3071" spans="8:13" ht="12.75" customHeight="1" x14ac:dyDescent="0.25">
      <c r="H3071" s="47"/>
      <c r="M3071" s="52">
        <f>IF(H3071&gt;0,IF(COUNTIF($A$2:A3071,A3071)&gt;1,0,1),0)</f>
        <v>0</v>
      </c>
    </row>
    <row r="3072" spans="8:13" ht="12.75" customHeight="1" x14ac:dyDescent="0.25">
      <c r="H3072" s="47"/>
      <c r="M3072" s="52">
        <f>IF(H3072&gt;0,IF(COUNTIF($A$2:A3072,A3072)&gt;1,0,1),0)</f>
        <v>0</v>
      </c>
    </row>
    <row r="3073" spans="8:13" ht="12.75" customHeight="1" x14ac:dyDescent="0.25">
      <c r="H3073" s="47"/>
      <c r="M3073" s="52">
        <f>IF(H3073&gt;0,IF(COUNTIF($A$2:A3073,A3073)&gt;1,0,1),0)</f>
        <v>0</v>
      </c>
    </row>
    <row r="3074" spans="8:13" ht="12.75" customHeight="1" x14ac:dyDescent="0.25">
      <c r="H3074" s="47"/>
      <c r="M3074" s="52">
        <f>IF(H3074&gt;0,IF(COUNTIF($A$2:A3074,A3074)&gt;1,0,1),0)</f>
        <v>0</v>
      </c>
    </row>
    <row r="3075" spans="8:13" ht="12.75" customHeight="1" x14ac:dyDescent="0.25">
      <c r="H3075" s="47"/>
      <c r="M3075" s="52">
        <f>IF(H3075&gt;0,IF(COUNTIF($A$2:A3075,A3075)&gt;1,0,1),0)</f>
        <v>0</v>
      </c>
    </row>
    <row r="3076" spans="8:13" ht="12.75" customHeight="1" x14ac:dyDescent="0.25">
      <c r="H3076" s="47"/>
      <c r="M3076" s="52">
        <f>IF(H3076&gt;0,IF(COUNTIF($A$2:A3076,A3076)&gt;1,0,1),0)</f>
        <v>0</v>
      </c>
    </row>
    <row r="3077" spans="8:13" ht="12.75" customHeight="1" x14ac:dyDescent="0.25">
      <c r="H3077" s="47"/>
      <c r="M3077" s="52">
        <f>IF(H3077&gt;0,IF(COUNTIF($A$2:A3077,A3077)&gt;1,0,1),0)</f>
        <v>0</v>
      </c>
    </row>
    <row r="3078" spans="8:13" ht="12.75" customHeight="1" x14ac:dyDescent="0.25">
      <c r="H3078" s="47"/>
      <c r="M3078" s="52">
        <f>IF(H3078&gt;0,IF(COUNTIF($A$2:A3078,A3078)&gt;1,0,1),0)</f>
        <v>0</v>
      </c>
    </row>
    <row r="3079" spans="8:13" ht="12.75" customHeight="1" x14ac:dyDescent="0.25">
      <c r="H3079" s="47"/>
      <c r="M3079" s="52">
        <f>IF(H3079&gt;0,IF(COUNTIF($A$2:A3079,A3079)&gt;1,0,1),0)</f>
        <v>0</v>
      </c>
    </row>
    <row r="3080" spans="8:13" ht="12.75" customHeight="1" x14ac:dyDescent="0.25">
      <c r="H3080" s="47"/>
      <c r="M3080" s="52">
        <f>IF(H3080&gt;0,IF(COUNTIF($A$2:A3080,A3080)&gt;1,0,1),0)</f>
        <v>0</v>
      </c>
    </row>
    <row r="3081" spans="8:13" ht="12.75" customHeight="1" x14ac:dyDescent="0.25">
      <c r="H3081" s="47"/>
      <c r="M3081" s="52">
        <f>IF(H3081&gt;0,IF(COUNTIF($A$2:A3081,A3081)&gt;1,0,1),0)</f>
        <v>0</v>
      </c>
    </row>
    <row r="3082" spans="8:13" ht="12.75" customHeight="1" x14ac:dyDescent="0.25">
      <c r="H3082" s="47"/>
      <c r="M3082" s="52">
        <f>IF(H3082&gt;0,IF(COUNTIF($A$2:A3082,A3082)&gt;1,0,1),0)</f>
        <v>0</v>
      </c>
    </row>
    <row r="3083" spans="8:13" ht="12.75" customHeight="1" x14ac:dyDescent="0.25">
      <c r="H3083" s="47"/>
      <c r="M3083" s="52">
        <f>IF(H3083&gt;0,IF(COUNTIF($A$2:A3083,A3083)&gt;1,0,1),0)</f>
        <v>0</v>
      </c>
    </row>
    <row r="3084" spans="8:13" ht="12.75" customHeight="1" x14ac:dyDescent="0.25">
      <c r="H3084" s="47"/>
      <c r="M3084" s="52">
        <f>IF(H3084&gt;0,IF(COUNTIF($A$2:A3084,A3084)&gt;1,0,1),0)</f>
        <v>0</v>
      </c>
    </row>
    <row r="3085" spans="8:13" ht="12.75" customHeight="1" x14ac:dyDescent="0.25">
      <c r="H3085" s="47"/>
      <c r="M3085" s="52">
        <f>IF(H3085&gt;0,IF(COUNTIF($A$2:A3085,A3085)&gt;1,0,1),0)</f>
        <v>0</v>
      </c>
    </row>
    <row r="3086" spans="8:13" ht="12.75" customHeight="1" x14ac:dyDescent="0.25">
      <c r="H3086" s="47"/>
      <c r="M3086" s="52">
        <f>IF(H3086&gt;0,IF(COUNTIF($A$2:A3086,A3086)&gt;1,0,1),0)</f>
        <v>0</v>
      </c>
    </row>
    <row r="3087" spans="8:13" ht="12.75" customHeight="1" x14ac:dyDescent="0.25">
      <c r="H3087" s="47"/>
      <c r="M3087" s="52">
        <f>IF(H3087&gt;0,IF(COUNTIF($A$2:A3087,A3087)&gt;1,0,1),0)</f>
        <v>0</v>
      </c>
    </row>
    <row r="3088" spans="8:13" ht="12.75" customHeight="1" x14ac:dyDescent="0.25">
      <c r="H3088" s="47"/>
      <c r="M3088" s="52">
        <f>IF(H3088&gt;0,IF(COUNTIF($A$2:A3088,A3088)&gt;1,0,1),0)</f>
        <v>0</v>
      </c>
    </row>
    <row r="3089" spans="8:13" ht="12.75" customHeight="1" x14ac:dyDescent="0.25">
      <c r="H3089" s="47"/>
      <c r="M3089" s="52">
        <f>IF(H3089&gt;0,IF(COUNTIF($A$2:A3089,A3089)&gt;1,0,1),0)</f>
        <v>0</v>
      </c>
    </row>
    <row r="3090" spans="8:13" ht="12.75" customHeight="1" x14ac:dyDescent="0.25">
      <c r="H3090" s="47"/>
      <c r="M3090" s="52">
        <f>IF(H3090&gt;0,IF(COUNTIF($A$2:A3090,A3090)&gt;1,0,1),0)</f>
        <v>0</v>
      </c>
    </row>
    <row r="3091" spans="8:13" ht="12.75" customHeight="1" x14ac:dyDescent="0.25">
      <c r="H3091" s="47"/>
      <c r="M3091" s="52">
        <f>IF(H3091&gt;0,IF(COUNTIF($A$2:A3091,A3091)&gt;1,0,1),0)</f>
        <v>0</v>
      </c>
    </row>
    <row r="3092" spans="8:13" ht="12.75" customHeight="1" x14ac:dyDescent="0.25">
      <c r="H3092" s="47"/>
      <c r="M3092" s="52">
        <f>IF(H3092&gt;0,IF(COUNTIF($A$2:A3092,A3092)&gt;1,0,1),0)</f>
        <v>0</v>
      </c>
    </row>
    <row r="3093" spans="8:13" ht="12.75" customHeight="1" x14ac:dyDescent="0.25">
      <c r="H3093" s="47"/>
      <c r="M3093" s="52">
        <f>IF(H3093&gt;0,IF(COUNTIF($A$2:A3093,A3093)&gt;1,0,1),0)</f>
        <v>0</v>
      </c>
    </row>
    <row r="3094" spans="8:13" ht="12.75" customHeight="1" x14ac:dyDescent="0.25">
      <c r="H3094" s="47"/>
      <c r="M3094" s="52">
        <f>IF(H3094&gt;0,IF(COUNTIF($A$2:A3094,A3094)&gt;1,0,1),0)</f>
        <v>0</v>
      </c>
    </row>
    <row r="3095" spans="8:13" ht="12.75" customHeight="1" x14ac:dyDescent="0.25">
      <c r="H3095" s="47"/>
      <c r="M3095" s="52">
        <f>IF(H3095&gt;0,IF(COUNTIF($A$2:A3095,A3095)&gt;1,0,1),0)</f>
        <v>0</v>
      </c>
    </row>
    <row r="3096" spans="8:13" ht="12.75" customHeight="1" x14ac:dyDescent="0.25">
      <c r="H3096" s="47"/>
      <c r="M3096" s="52">
        <f>IF(H3096&gt;0,IF(COUNTIF($A$2:A3096,A3096)&gt;1,0,1),0)</f>
        <v>0</v>
      </c>
    </row>
    <row r="3097" spans="8:13" ht="12.75" customHeight="1" x14ac:dyDescent="0.25">
      <c r="H3097" s="47"/>
      <c r="M3097" s="52">
        <f>IF(H3097&gt;0,IF(COUNTIF($A$2:A3097,A3097)&gt;1,0,1),0)</f>
        <v>0</v>
      </c>
    </row>
    <row r="3098" spans="8:13" ht="12.75" customHeight="1" x14ac:dyDescent="0.25">
      <c r="H3098" s="47"/>
      <c r="M3098" s="52">
        <f>IF(H3098&gt;0,IF(COUNTIF($A$2:A3098,A3098)&gt;1,0,1),0)</f>
        <v>0</v>
      </c>
    </row>
    <row r="3099" spans="8:13" ht="12.75" customHeight="1" x14ac:dyDescent="0.25">
      <c r="H3099" s="47"/>
      <c r="M3099" s="52">
        <f>IF(H3099&gt;0,IF(COUNTIF($A$2:A3099,A3099)&gt;1,0,1),0)</f>
        <v>0</v>
      </c>
    </row>
    <row r="3100" spans="8:13" ht="12.75" customHeight="1" x14ac:dyDescent="0.25">
      <c r="H3100" s="47"/>
      <c r="M3100" s="52">
        <f>IF(H3100&gt;0,IF(COUNTIF($A$2:A3100,A3100)&gt;1,0,1),0)</f>
        <v>0</v>
      </c>
    </row>
    <row r="3101" spans="8:13" ht="12.75" customHeight="1" x14ac:dyDescent="0.25">
      <c r="H3101" s="47"/>
      <c r="M3101" s="52">
        <f>IF(H3101&gt;0,IF(COUNTIF($A$2:A3101,A3101)&gt;1,0,1),0)</f>
        <v>0</v>
      </c>
    </row>
    <row r="3102" spans="8:13" ht="12.75" customHeight="1" x14ac:dyDescent="0.25">
      <c r="H3102" s="47"/>
      <c r="M3102" s="52">
        <f>IF(H3102&gt;0,IF(COUNTIF($A$2:A3102,A3102)&gt;1,0,1),0)</f>
        <v>0</v>
      </c>
    </row>
    <row r="3103" spans="8:13" ht="12.75" customHeight="1" x14ac:dyDescent="0.25">
      <c r="H3103" s="47"/>
      <c r="M3103" s="52">
        <f>IF(H3103&gt;0,IF(COUNTIF($A$2:A3103,A3103)&gt;1,0,1),0)</f>
        <v>0</v>
      </c>
    </row>
    <row r="3104" spans="8:13" ht="12.75" customHeight="1" x14ac:dyDescent="0.25">
      <c r="H3104" s="47"/>
      <c r="M3104" s="52">
        <f>IF(H3104&gt;0,IF(COUNTIF($A$2:A3104,A3104)&gt;1,0,1),0)</f>
        <v>0</v>
      </c>
    </row>
    <row r="3105" spans="8:13" ht="12.75" customHeight="1" x14ac:dyDescent="0.25">
      <c r="H3105" s="47"/>
      <c r="M3105" s="52">
        <f>IF(H3105&gt;0,IF(COUNTIF($A$2:A3105,A3105)&gt;1,0,1),0)</f>
        <v>0</v>
      </c>
    </row>
    <row r="3106" spans="8:13" ht="12.75" customHeight="1" x14ac:dyDescent="0.25">
      <c r="H3106" s="47"/>
      <c r="M3106" s="52">
        <f>IF(H3106&gt;0,IF(COUNTIF($A$2:A3106,A3106)&gt;1,0,1),0)</f>
        <v>0</v>
      </c>
    </row>
    <row r="3107" spans="8:13" ht="12.75" customHeight="1" x14ac:dyDescent="0.25">
      <c r="H3107" s="47"/>
      <c r="M3107" s="52">
        <f>IF(H3107&gt;0,IF(COUNTIF($A$2:A3107,A3107)&gt;1,0,1),0)</f>
        <v>0</v>
      </c>
    </row>
    <row r="3108" spans="8:13" ht="12.75" customHeight="1" x14ac:dyDescent="0.25">
      <c r="H3108" s="47"/>
      <c r="M3108" s="52">
        <f>IF(H3108&gt;0,IF(COUNTIF($A$2:A3108,A3108)&gt;1,0,1),0)</f>
        <v>0</v>
      </c>
    </row>
    <row r="3109" spans="8:13" ht="12.75" customHeight="1" x14ac:dyDescent="0.25">
      <c r="H3109" s="47"/>
      <c r="M3109" s="52">
        <f>IF(H3109&gt;0,IF(COUNTIF($A$2:A3109,A3109)&gt;1,0,1),0)</f>
        <v>0</v>
      </c>
    </row>
    <row r="3110" spans="8:13" ht="12.75" customHeight="1" x14ac:dyDescent="0.25">
      <c r="H3110" s="47"/>
      <c r="M3110" s="52">
        <f>IF(H3110&gt;0,IF(COUNTIF($A$2:A3110,A3110)&gt;1,0,1),0)</f>
        <v>0</v>
      </c>
    </row>
    <row r="3111" spans="8:13" ht="12.75" customHeight="1" x14ac:dyDescent="0.25">
      <c r="H3111" s="47"/>
      <c r="M3111" s="52">
        <f>IF(H3111&gt;0,IF(COUNTIF($A$2:A3111,A3111)&gt;1,0,1),0)</f>
        <v>0</v>
      </c>
    </row>
    <row r="3112" spans="8:13" ht="12.75" customHeight="1" x14ac:dyDescent="0.25">
      <c r="H3112" s="47"/>
      <c r="M3112" s="52">
        <f>IF(H3112&gt;0,IF(COUNTIF($A$2:A3112,A3112)&gt;1,0,1),0)</f>
        <v>0</v>
      </c>
    </row>
    <row r="3113" spans="8:13" ht="12.75" customHeight="1" x14ac:dyDescent="0.25">
      <c r="H3113" s="47"/>
      <c r="M3113" s="52">
        <f>IF(H3113&gt;0,IF(COUNTIF($A$2:A3113,A3113)&gt;1,0,1),0)</f>
        <v>0</v>
      </c>
    </row>
    <row r="3114" spans="8:13" ht="12.75" customHeight="1" x14ac:dyDescent="0.25">
      <c r="H3114" s="47"/>
      <c r="M3114" s="52">
        <f>IF(H3114&gt;0,IF(COUNTIF($A$2:A3114,A3114)&gt;1,0,1),0)</f>
        <v>0</v>
      </c>
    </row>
    <row r="3115" spans="8:13" ht="12.75" customHeight="1" x14ac:dyDescent="0.25">
      <c r="H3115" s="47"/>
      <c r="M3115" s="52">
        <f>IF(H3115&gt;0,IF(COUNTIF($A$2:A3115,A3115)&gt;1,0,1),0)</f>
        <v>0</v>
      </c>
    </row>
    <row r="3116" spans="8:13" ht="12.75" customHeight="1" x14ac:dyDescent="0.25">
      <c r="H3116" s="47"/>
      <c r="M3116" s="52">
        <f>IF(H3116&gt;0,IF(COUNTIF($A$2:A3116,A3116)&gt;1,0,1),0)</f>
        <v>0</v>
      </c>
    </row>
    <row r="3117" spans="8:13" ht="12.75" customHeight="1" x14ac:dyDescent="0.25">
      <c r="H3117" s="47"/>
      <c r="M3117" s="52">
        <f>IF(H3117&gt;0,IF(COUNTIF($A$2:A3117,A3117)&gt;1,0,1),0)</f>
        <v>0</v>
      </c>
    </row>
    <row r="3118" spans="8:13" ht="12.75" customHeight="1" x14ac:dyDescent="0.25">
      <c r="H3118" s="47"/>
      <c r="M3118" s="52">
        <f>IF(H3118&gt;0,IF(COUNTIF($A$2:A3118,A3118)&gt;1,0,1),0)</f>
        <v>0</v>
      </c>
    </row>
    <row r="3119" spans="8:13" ht="12.75" customHeight="1" x14ac:dyDescent="0.25">
      <c r="H3119" s="47"/>
      <c r="M3119" s="52">
        <f>IF(H3119&gt;0,IF(COUNTIF($A$2:A3119,A3119)&gt;1,0,1),0)</f>
        <v>0</v>
      </c>
    </row>
    <row r="3120" spans="8:13" ht="12.75" customHeight="1" x14ac:dyDescent="0.25">
      <c r="H3120" s="47"/>
      <c r="M3120" s="52">
        <f>IF(H3120&gt;0,IF(COUNTIF($A$2:A3120,A3120)&gt;1,0,1),0)</f>
        <v>0</v>
      </c>
    </row>
    <row r="3121" spans="8:13" ht="12.75" customHeight="1" x14ac:dyDescent="0.25">
      <c r="H3121" s="47"/>
      <c r="M3121" s="52">
        <f>IF(H3121&gt;0,IF(COUNTIF($A$2:A3121,A3121)&gt;1,0,1),0)</f>
        <v>0</v>
      </c>
    </row>
    <row r="3122" spans="8:13" ht="12.75" customHeight="1" x14ac:dyDescent="0.25">
      <c r="H3122" s="47"/>
      <c r="M3122" s="52">
        <f>IF(H3122&gt;0,IF(COUNTIF($A$2:A3122,A3122)&gt;1,0,1),0)</f>
        <v>0</v>
      </c>
    </row>
    <row r="3123" spans="8:13" ht="12.75" customHeight="1" x14ac:dyDescent="0.25">
      <c r="H3123" s="47"/>
      <c r="M3123" s="52">
        <f>IF(H3123&gt;0,IF(COUNTIF($A$2:A3123,A3123)&gt;1,0,1),0)</f>
        <v>0</v>
      </c>
    </row>
    <row r="3124" spans="8:13" ht="12.75" customHeight="1" x14ac:dyDescent="0.25">
      <c r="H3124" s="47"/>
      <c r="M3124" s="52">
        <f>IF(H3124&gt;0,IF(COUNTIF($A$2:A3124,A3124)&gt;1,0,1),0)</f>
        <v>0</v>
      </c>
    </row>
    <row r="3125" spans="8:13" ht="12.75" customHeight="1" x14ac:dyDescent="0.25">
      <c r="H3125" s="47"/>
      <c r="M3125" s="52">
        <f>IF(H3125&gt;0,IF(COUNTIF($A$2:A3125,A3125)&gt;1,0,1),0)</f>
        <v>0</v>
      </c>
    </row>
    <row r="3126" spans="8:13" ht="12.75" customHeight="1" x14ac:dyDescent="0.25">
      <c r="H3126" s="47"/>
      <c r="M3126" s="52">
        <f>IF(H3126&gt;0,IF(COUNTIF($A$2:A3126,A3126)&gt;1,0,1),0)</f>
        <v>0</v>
      </c>
    </row>
    <row r="3127" spans="8:13" ht="12.75" customHeight="1" x14ac:dyDescent="0.25">
      <c r="H3127" s="47"/>
      <c r="M3127" s="52">
        <f>IF(H3127&gt;0,IF(COUNTIF($A$2:A3127,A3127)&gt;1,0,1),0)</f>
        <v>0</v>
      </c>
    </row>
    <row r="3128" spans="8:13" ht="12.75" customHeight="1" x14ac:dyDescent="0.25">
      <c r="H3128" s="47"/>
      <c r="M3128" s="52">
        <f>IF(H3128&gt;0,IF(COUNTIF($A$2:A3128,A3128)&gt;1,0,1),0)</f>
        <v>0</v>
      </c>
    </row>
    <row r="3129" spans="8:13" ht="12.75" customHeight="1" x14ac:dyDescent="0.25">
      <c r="H3129" s="47"/>
      <c r="M3129" s="52">
        <f>IF(H3129&gt;0,IF(COUNTIF($A$2:A3129,A3129)&gt;1,0,1),0)</f>
        <v>0</v>
      </c>
    </row>
    <row r="3130" spans="8:13" ht="12.75" customHeight="1" x14ac:dyDescent="0.25">
      <c r="H3130" s="47"/>
      <c r="M3130" s="52">
        <f>IF(H3130&gt;0,IF(COUNTIF($A$2:A3130,A3130)&gt;1,0,1),0)</f>
        <v>0</v>
      </c>
    </row>
    <row r="3131" spans="8:13" ht="12.75" customHeight="1" x14ac:dyDescent="0.25">
      <c r="H3131" s="47"/>
      <c r="M3131" s="52">
        <f>IF(H3131&gt;0,IF(COUNTIF($A$2:A3131,A3131)&gt;1,0,1),0)</f>
        <v>0</v>
      </c>
    </row>
    <row r="3132" spans="8:13" ht="12.75" customHeight="1" x14ac:dyDescent="0.25">
      <c r="H3132" s="47"/>
      <c r="M3132" s="52">
        <f>IF(H3132&gt;0,IF(COUNTIF($A$2:A3132,A3132)&gt;1,0,1),0)</f>
        <v>0</v>
      </c>
    </row>
    <row r="3133" spans="8:13" ht="12.75" customHeight="1" x14ac:dyDescent="0.25">
      <c r="H3133" s="47"/>
      <c r="M3133" s="52">
        <f>IF(H3133&gt;0,IF(COUNTIF($A$2:A3133,A3133)&gt;1,0,1),0)</f>
        <v>0</v>
      </c>
    </row>
    <row r="3134" spans="8:13" ht="12.75" customHeight="1" x14ac:dyDescent="0.25">
      <c r="H3134" s="47"/>
      <c r="M3134" s="52">
        <f>IF(H3134&gt;0,IF(COUNTIF($A$2:A3134,A3134)&gt;1,0,1),0)</f>
        <v>0</v>
      </c>
    </row>
    <row r="3135" spans="8:13" ht="12.75" customHeight="1" x14ac:dyDescent="0.25">
      <c r="H3135" s="47"/>
      <c r="M3135" s="52">
        <f>IF(H3135&gt;0,IF(COUNTIF($A$2:A3135,A3135)&gt;1,0,1),0)</f>
        <v>0</v>
      </c>
    </row>
    <row r="3136" spans="8:13" ht="12.75" customHeight="1" x14ac:dyDescent="0.25">
      <c r="H3136" s="47"/>
      <c r="M3136" s="52">
        <f>IF(H3136&gt;0,IF(COUNTIF($A$2:A3136,A3136)&gt;1,0,1),0)</f>
        <v>0</v>
      </c>
    </row>
    <row r="3137" spans="8:13" ht="12.75" customHeight="1" x14ac:dyDescent="0.25">
      <c r="H3137" s="47"/>
      <c r="M3137" s="52">
        <f>IF(H3137&gt;0,IF(COUNTIF($A$2:A3137,A3137)&gt;1,0,1),0)</f>
        <v>0</v>
      </c>
    </row>
    <row r="3138" spans="8:13" ht="12.75" customHeight="1" x14ac:dyDescent="0.25">
      <c r="H3138" s="47"/>
      <c r="M3138" s="52">
        <f>IF(H3138&gt;0,IF(COUNTIF($A$2:A3138,A3138)&gt;1,0,1),0)</f>
        <v>0</v>
      </c>
    </row>
    <row r="3139" spans="8:13" ht="12.75" customHeight="1" x14ac:dyDescent="0.25">
      <c r="H3139" s="47"/>
      <c r="M3139" s="52">
        <f>IF(H3139&gt;0,IF(COUNTIF($A$2:A3139,A3139)&gt;1,0,1),0)</f>
        <v>0</v>
      </c>
    </row>
    <row r="3140" spans="8:13" ht="12.75" customHeight="1" x14ac:dyDescent="0.25">
      <c r="H3140" s="47"/>
      <c r="M3140" s="52">
        <f>IF(H3140&gt;0,IF(COUNTIF($A$2:A3140,A3140)&gt;1,0,1),0)</f>
        <v>0</v>
      </c>
    </row>
    <row r="3141" spans="8:13" ht="12.75" customHeight="1" x14ac:dyDescent="0.25">
      <c r="H3141" s="47"/>
      <c r="M3141" s="52">
        <f>IF(H3141&gt;0,IF(COUNTIF($A$2:A3141,A3141)&gt;1,0,1),0)</f>
        <v>0</v>
      </c>
    </row>
    <row r="3142" spans="8:13" ht="12.75" customHeight="1" x14ac:dyDescent="0.25">
      <c r="H3142" s="47"/>
      <c r="M3142" s="52">
        <f>IF(H3142&gt;0,IF(COUNTIF($A$2:A3142,A3142)&gt;1,0,1),0)</f>
        <v>0</v>
      </c>
    </row>
    <row r="3143" spans="8:13" ht="12.75" customHeight="1" x14ac:dyDescent="0.25">
      <c r="H3143" s="47"/>
      <c r="M3143" s="52">
        <f>IF(H3143&gt;0,IF(COUNTIF($A$2:A3143,A3143)&gt;1,0,1),0)</f>
        <v>0</v>
      </c>
    </row>
    <row r="3144" spans="8:13" ht="12.75" customHeight="1" x14ac:dyDescent="0.25">
      <c r="H3144" s="47"/>
      <c r="M3144" s="52">
        <f>IF(H3144&gt;0,IF(COUNTIF($A$2:A3144,A3144)&gt;1,0,1),0)</f>
        <v>0</v>
      </c>
    </row>
    <row r="3145" spans="8:13" ht="12.75" customHeight="1" x14ac:dyDescent="0.25">
      <c r="H3145" s="47"/>
      <c r="M3145" s="52">
        <f>IF(H3145&gt;0,IF(COUNTIF($A$2:A3145,A3145)&gt;1,0,1),0)</f>
        <v>0</v>
      </c>
    </row>
    <row r="3146" spans="8:13" ht="12.75" customHeight="1" x14ac:dyDescent="0.25">
      <c r="H3146" s="47"/>
      <c r="M3146" s="52">
        <f>IF(H3146&gt;0,IF(COUNTIF($A$2:A3146,A3146)&gt;1,0,1),0)</f>
        <v>0</v>
      </c>
    </row>
    <row r="3147" spans="8:13" ht="12.75" customHeight="1" x14ac:dyDescent="0.25">
      <c r="H3147" s="47"/>
      <c r="M3147" s="52">
        <f>IF(H3147&gt;0,IF(COUNTIF($A$2:A3147,A3147)&gt;1,0,1),0)</f>
        <v>0</v>
      </c>
    </row>
    <row r="3148" spans="8:13" ht="12.75" customHeight="1" x14ac:dyDescent="0.25">
      <c r="H3148" s="47"/>
      <c r="M3148" s="52">
        <f>IF(H3148&gt;0,IF(COUNTIF($A$2:A3148,A3148)&gt;1,0,1),0)</f>
        <v>0</v>
      </c>
    </row>
    <row r="3149" spans="8:13" ht="12.75" customHeight="1" x14ac:dyDescent="0.25">
      <c r="H3149" s="47"/>
      <c r="M3149" s="52">
        <f>IF(H3149&gt;0,IF(COUNTIF($A$2:A3149,A3149)&gt;1,0,1),0)</f>
        <v>0</v>
      </c>
    </row>
    <row r="3150" spans="8:13" ht="12.75" customHeight="1" x14ac:dyDescent="0.25">
      <c r="H3150" s="47"/>
      <c r="M3150" s="52">
        <f>IF(H3150&gt;0,IF(COUNTIF($A$2:A3150,A3150)&gt;1,0,1),0)</f>
        <v>0</v>
      </c>
    </row>
    <row r="3151" spans="8:13" ht="12.75" customHeight="1" x14ac:dyDescent="0.25">
      <c r="H3151" s="47"/>
      <c r="M3151" s="52">
        <f>IF(H3151&gt;0,IF(COUNTIF($A$2:A3151,A3151)&gt;1,0,1),0)</f>
        <v>0</v>
      </c>
    </row>
    <row r="3152" spans="8:13" ht="12.75" customHeight="1" x14ac:dyDescent="0.25">
      <c r="H3152" s="47"/>
      <c r="M3152" s="52">
        <f>IF(H3152&gt;0,IF(COUNTIF($A$2:A3152,A3152)&gt;1,0,1),0)</f>
        <v>0</v>
      </c>
    </row>
    <row r="3153" spans="8:13" ht="12.75" customHeight="1" x14ac:dyDescent="0.25">
      <c r="H3153" s="47"/>
      <c r="M3153" s="52">
        <f>IF(H3153&gt;0,IF(COUNTIF($A$2:A3153,A3153)&gt;1,0,1),0)</f>
        <v>0</v>
      </c>
    </row>
    <row r="3154" spans="8:13" ht="12.75" customHeight="1" x14ac:dyDescent="0.25">
      <c r="H3154" s="47"/>
      <c r="M3154" s="52">
        <f>IF(H3154&gt;0,IF(COUNTIF($A$2:A3154,A3154)&gt;1,0,1),0)</f>
        <v>0</v>
      </c>
    </row>
    <row r="3155" spans="8:13" ht="12.75" customHeight="1" x14ac:dyDescent="0.25">
      <c r="H3155" s="47"/>
      <c r="M3155" s="52">
        <f>IF(H3155&gt;0,IF(COUNTIF($A$2:A3155,A3155)&gt;1,0,1),0)</f>
        <v>0</v>
      </c>
    </row>
    <row r="3156" spans="8:13" ht="12.75" customHeight="1" x14ac:dyDescent="0.25">
      <c r="H3156" s="47"/>
      <c r="M3156" s="52">
        <f>IF(H3156&gt;0,IF(COUNTIF($A$2:A3156,A3156)&gt;1,0,1),0)</f>
        <v>0</v>
      </c>
    </row>
    <row r="3157" spans="8:13" ht="12.75" customHeight="1" x14ac:dyDescent="0.25">
      <c r="H3157" s="47"/>
      <c r="M3157" s="52">
        <f>IF(H3157&gt;0,IF(COUNTIF($A$2:A3157,A3157)&gt;1,0,1),0)</f>
        <v>0</v>
      </c>
    </row>
    <row r="3158" spans="8:13" ht="12.75" customHeight="1" x14ac:dyDescent="0.25">
      <c r="H3158" s="47"/>
      <c r="M3158" s="52">
        <f>IF(H3158&gt;0,IF(COUNTIF($A$2:A3158,A3158)&gt;1,0,1),0)</f>
        <v>0</v>
      </c>
    </row>
    <row r="3159" spans="8:13" ht="12.75" customHeight="1" x14ac:dyDescent="0.25">
      <c r="H3159" s="47"/>
      <c r="M3159" s="52">
        <f>IF(H3159&gt;0,IF(COUNTIF($A$2:A3159,A3159)&gt;1,0,1),0)</f>
        <v>0</v>
      </c>
    </row>
    <row r="3160" spans="8:13" ht="12.75" customHeight="1" x14ac:dyDescent="0.25">
      <c r="H3160" s="47"/>
      <c r="M3160" s="52">
        <f>IF(H3160&gt;0,IF(COUNTIF($A$2:A3160,A3160)&gt;1,0,1),0)</f>
        <v>0</v>
      </c>
    </row>
    <row r="3161" spans="8:13" ht="12.75" customHeight="1" x14ac:dyDescent="0.25">
      <c r="H3161" s="47"/>
      <c r="M3161" s="52">
        <f>IF(H3161&gt;0,IF(COUNTIF($A$2:A3161,A3161)&gt;1,0,1),0)</f>
        <v>0</v>
      </c>
    </row>
    <row r="3162" spans="8:13" ht="12.75" customHeight="1" x14ac:dyDescent="0.25">
      <c r="H3162" s="47"/>
      <c r="M3162" s="52">
        <f>IF(H3162&gt;0,IF(COUNTIF($A$2:A3162,A3162)&gt;1,0,1),0)</f>
        <v>0</v>
      </c>
    </row>
    <row r="3163" spans="8:13" ht="12.75" customHeight="1" x14ac:dyDescent="0.25">
      <c r="H3163" s="47"/>
      <c r="M3163" s="52">
        <f>IF(H3163&gt;0,IF(COUNTIF($A$2:A3163,A3163)&gt;1,0,1),0)</f>
        <v>0</v>
      </c>
    </row>
    <row r="3164" spans="8:13" ht="12.75" customHeight="1" x14ac:dyDescent="0.25">
      <c r="H3164" s="47"/>
      <c r="M3164" s="52">
        <f>IF(H3164&gt;0,IF(COUNTIF($A$2:A3164,A3164)&gt;1,0,1),0)</f>
        <v>0</v>
      </c>
    </row>
    <row r="3165" spans="8:13" ht="12.75" customHeight="1" x14ac:dyDescent="0.25">
      <c r="H3165" s="47"/>
      <c r="M3165" s="52">
        <f>IF(H3165&gt;0,IF(COUNTIF($A$2:A3165,A3165)&gt;1,0,1),0)</f>
        <v>0</v>
      </c>
    </row>
    <row r="3166" spans="8:13" ht="12.75" customHeight="1" x14ac:dyDescent="0.25">
      <c r="H3166" s="47"/>
      <c r="M3166" s="52">
        <f>IF(H3166&gt;0,IF(COUNTIF($A$2:A3166,A3166)&gt;1,0,1),0)</f>
        <v>0</v>
      </c>
    </row>
    <row r="3167" spans="8:13" ht="12.75" customHeight="1" x14ac:dyDescent="0.25">
      <c r="H3167" s="47"/>
      <c r="M3167" s="52">
        <f>IF(H3167&gt;0,IF(COUNTIF($A$2:A3167,A3167)&gt;1,0,1),0)</f>
        <v>0</v>
      </c>
    </row>
    <row r="3168" spans="8:13" ht="12.75" customHeight="1" x14ac:dyDescent="0.25">
      <c r="H3168" s="47"/>
      <c r="M3168" s="52">
        <f>IF(H3168&gt;0,IF(COUNTIF($A$2:A3168,A3168)&gt;1,0,1),0)</f>
        <v>0</v>
      </c>
    </row>
    <row r="3169" spans="8:13" ht="12.75" customHeight="1" x14ac:dyDescent="0.25">
      <c r="H3169" s="47"/>
      <c r="M3169" s="52">
        <f>IF(H3169&gt;0,IF(COUNTIF($A$2:A3169,A3169)&gt;1,0,1),0)</f>
        <v>0</v>
      </c>
    </row>
    <row r="3170" spans="8:13" ht="12.75" customHeight="1" x14ac:dyDescent="0.25">
      <c r="H3170" s="47"/>
      <c r="M3170" s="52">
        <f>IF(H3170&gt;0,IF(COUNTIF($A$2:A3170,A3170)&gt;1,0,1),0)</f>
        <v>0</v>
      </c>
    </row>
    <row r="3171" spans="8:13" ht="12.75" customHeight="1" x14ac:dyDescent="0.25">
      <c r="H3171" s="47"/>
      <c r="M3171" s="52">
        <f>IF(H3171&gt;0,IF(COUNTIF($A$2:A3171,A3171)&gt;1,0,1),0)</f>
        <v>0</v>
      </c>
    </row>
    <row r="3172" spans="8:13" ht="12.75" customHeight="1" x14ac:dyDescent="0.25">
      <c r="H3172" s="47"/>
      <c r="M3172" s="52">
        <f>IF(H3172&gt;0,IF(COUNTIF($A$2:A3172,A3172)&gt;1,0,1),0)</f>
        <v>0</v>
      </c>
    </row>
    <row r="3173" spans="8:13" ht="12.75" customHeight="1" x14ac:dyDescent="0.25">
      <c r="H3173" s="47"/>
      <c r="M3173" s="52">
        <f>IF(H3173&gt;0,IF(COUNTIF($A$2:A3173,A3173)&gt;1,0,1),0)</f>
        <v>0</v>
      </c>
    </row>
    <row r="3174" spans="8:13" ht="12.75" customHeight="1" x14ac:dyDescent="0.25">
      <c r="H3174" s="47"/>
      <c r="M3174" s="52">
        <f>IF(H3174&gt;0,IF(COUNTIF($A$2:A3174,A3174)&gt;1,0,1),0)</f>
        <v>0</v>
      </c>
    </row>
    <row r="3175" spans="8:13" ht="12.75" customHeight="1" x14ac:dyDescent="0.25">
      <c r="H3175" s="47"/>
      <c r="M3175" s="52">
        <f>IF(H3175&gt;0,IF(COUNTIF($A$2:A3175,A3175)&gt;1,0,1),0)</f>
        <v>0</v>
      </c>
    </row>
    <row r="3176" spans="8:13" ht="12.75" customHeight="1" x14ac:dyDescent="0.25">
      <c r="H3176" s="47"/>
      <c r="M3176" s="52">
        <f>IF(H3176&gt;0,IF(COUNTIF($A$2:A3176,A3176)&gt;1,0,1),0)</f>
        <v>0</v>
      </c>
    </row>
    <row r="3177" spans="8:13" ht="12.75" customHeight="1" x14ac:dyDescent="0.25">
      <c r="H3177" s="47"/>
      <c r="M3177" s="52">
        <f>IF(H3177&gt;0,IF(COUNTIF($A$2:A3177,A3177)&gt;1,0,1),0)</f>
        <v>0</v>
      </c>
    </row>
    <row r="3178" spans="8:13" ht="12.75" customHeight="1" x14ac:dyDescent="0.25">
      <c r="H3178" s="47"/>
      <c r="M3178" s="52">
        <f>IF(H3178&gt;0,IF(COUNTIF($A$2:A3178,A3178)&gt;1,0,1),0)</f>
        <v>0</v>
      </c>
    </row>
    <row r="3179" spans="8:13" ht="12.75" customHeight="1" x14ac:dyDescent="0.25">
      <c r="H3179" s="47"/>
      <c r="M3179" s="52">
        <f>IF(H3179&gt;0,IF(COUNTIF($A$2:A3179,A3179)&gt;1,0,1),0)</f>
        <v>0</v>
      </c>
    </row>
    <row r="3180" spans="8:13" ht="12.75" customHeight="1" x14ac:dyDescent="0.25">
      <c r="H3180" s="47"/>
      <c r="M3180" s="52">
        <f>IF(H3180&gt;0,IF(COUNTIF($A$2:A3180,A3180)&gt;1,0,1),0)</f>
        <v>0</v>
      </c>
    </row>
    <row r="3181" spans="8:13" ht="12.75" customHeight="1" x14ac:dyDescent="0.25">
      <c r="H3181" s="47"/>
      <c r="M3181" s="52">
        <f>IF(H3181&gt;0,IF(COUNTIF($A$2:A3181,A3181)&gt;1,0,1),0)</f>
        <v>0</v>
      </c>
    </row>
    <row r="3182" spans="8:13" ht="12.75" customHeight="1" x14ac:dyDescent="0.25">
      <c r="H3182" s="47"/>
      <c r="M3182" s="52">
        <f>IF(H3182&gt;0,IF(COUNTIF($A$2:A3182,A3182)&gt;1,0,1),0)</f>
        <v>0</v>
      </c>
    </row>
    <row r="3183" spans="8:13" ht="12.75" customHeight="1" x14ac:dyDescent="0.25">
      <c r="H3183" s="47"/>
      <c r="M3183" s="52">
        <f>IF(H3183&gt;0,IF(COUNTIF($A$2:A3183,A3183)&gt;1,0,1),0)</f>
        <v>0</v>
      </c>
    </row>
    <row r="3184" spans="8:13" ht="12.75" customHeight="1" x14ac:dyDescent="0.25">
      <c r="H3184" s="47"/>
      <c r="M3184" s="52">
        <f>IF(H3184&gt;0,IF(COUNTIF($A$2:A3184,A3184)&gt;1,0,1),0)</f>
        <v>0</v>
      </c>
    </row>
    <row r="3185" spans="8:13" ht="12.75" customHeight="1" x14ac:dyDescent="0.25">
      <c r="H3185" s="47"/>
      <c r="M3185" s="52">
        <f>IF(H3185&gt;0,IF(COUNTIF($A$2:A3185,A3185)&gt;1,0,1),0)</f>
        <v>0</v>
      </c>
    </row>
    <row r="3186" spans="8:13" ht="12.75" customHeight="1" x14ac:dyDescent="0.25">
      <c r="H3186" s="47"/>
      <c r="M3186" s="52">
        <f>IF(H3186&gt;0,IF(COUNTIF($A$2:A3186,A3186)&gt;1,0,1),0)</f>
        <v>0</v>
      </c>
    </row>
    <row r="3187" spans="8:13" ht="12.75" customHeight="1" x14ac:dyDescent="0.25">
      <c r="H3187" s="47"/>
      <c r="M3187" s="52">
        <f>IF(H3187&gt;0,IF(COUNTIF($A$2:A3187,A3187)&gt;1,0,1),0)</f>
        <v>0</v>
      </c>
    </row>
    <row r="3188" spans="8:13" ht="12.75" customHeight="1" x14ac:dyDescent="0.25">
      <c r="H3188" s="47"/>
      <c r="M3188" s="52">
        <f>IF(H3188&gt;0,IF(COUNTIF($A$2:A3188,A3188)&gt;1,0,1),0)</f>
        <v>0</v>
      </c>
    </row>
    <row r="3189" spans="8:13" ht="12.75" customHeight="1" x14ac:dyDescent="0.25">
      <c r="H3189" s="47"/>
      <c r="M3189" s="52">
        <f>IF(H3189&gt;0,IF(COUNTIF($A$2:A3189,A3189)&gt;1,0,1),0)</f>
        <v>0</v>
      </c>
    </row>
    <row r="3190" spans="8:13" ht="12.75" customHeight="1" x14ac:dyDescent="0.25">
      <c r="H3190" s="47"/>
      <c r="M3190" s="52">
        <f>IF(H3190&gt;0,IF(COUNTIF($A$2:A3190,A3190)&gt;1,0,1),0)</f>
        <v>0</v>
      </c>
    </row>
    <row r="3191" spans="8:13" ht="12.75" customHeight="1" x14ac:dyDescent="0.25">
      <c r="H3191" s="47"/>
      <c r="M3191" s="52">
        <f>IF(H3191&gt;0,IF(COUNTIF($A$2:A3191,A3191)&gt;1,0,1),0)</f>
        <v>0</v>
      </c>
    </row>
    <row r="3192" spans="8:13" ht="12.75" customHeight="1" x14ac:dyDescent="0.25">
      <c r="H3192" s="47"/>
      <c r="M3192" s="52">
        <f>IF(H3192&gt;0,IF(COUNTIF($A$2:A3192,A3192)&gt;1,0,1),0)</f>
        <v>0</v>
      </c>
    </row>
    <row r="3193" spans="8:13" ht="12.75" customHeight="1" x14ac:dyDescent="0.25">
      <c r="H3193" s="47"/>
      <c r="M3193" s="52">
        <f>IF(H3193&gt;0,IF(COUNTIF($A$2:A3193,A3193)&gt;1,0,1),0)</f>
        <v>0</v>
      </c>
    </row>
    <row r="3194" spans="8:13" ht="12.75" customHeight="1" x14ac:dyDescent="0.25">
      <c r="H3194" s="47"/>
      <c r="M3194" s="52">
        <f>IF(H3194&gt;0,IF(COUNTIF($A$2:A3194,A3194)&gt;1,0,1),0)</f>
        <v>0</v>
      </c>
    </row>
    <row r="3195" spans="8:13" ht="12.75" customHeight="1" x14ac:dyDescent="0.25">
      <c r="H3195" s="47"/>
      <c r="M3195" s="52">
        <f>IF(H3195&gt;0,IF(COUNTIF($A$2:A3195,A3195)&gt;1,0,1),0)</f>
        <v>0</v>
      </c>
    </row>
    <row r="3196" spans="8:13" ht="12.75" customHeight="1" x14ac:dyDescent="0.25">
      <c r="H3196" s="47"/>
      <c r="M3196" s="52">
        <f>IF(H3196&gt;0,IF(COUNTIF($A$2:A3196,A3196)&gt;1,0,1),0)</f>
        <v>0</v>
      </c>
    </row>
    <row r="3197" spans="8:13" ht="12.75" customHeight="1" x14ac:dyDescent="0.25">
      <c r="H3197" s="47"/>
      <c r="M3197" s="52">
        <f>IF(H3197&gt;0,IF(COUNTIF($A$2:A3197,A3197)&gt;1,0,1),0)</f>
        <v>0</v>
      </c>
    </row>
    <row r="3198" spans="8:13" ht="12.75" customHeight="1" x14ac:dyDescent="0.25">
      <c r="H3198" s="47"/>
      <c r="M3198" s="52">
        <f>IF(H3198&gt;0,IF(COUNTIF($A$2:A3198,A3198)&gt;1,0,1),0)</f>
        <v>0</v>
      </c>
    </row>
    <row r="3199" spans="8:13" ht="12.75" customHeight="1" x14ac:dyDescent="0.25">
      <c r="H3199" s="47"/>
      <c r="M3199" s="52">
        <f>IF(H3199&gt;0,IF(COUNTIF($A$2:A3199,A3199)&gt;1,0,1),0)</f>
        <v>0</v>
      </c>
    </row>
    <row r="3200" spans="8:13" ht="12.75" customHeight="1" x14ac:dyDescent="0.25">
      <c r="H3200" s="47"/>
      <c r="M3200" s="52">
        <f>IF(H3200&gt;0,IF(COUNTIF($A$2:A3200,A3200)&gt;1,0,1),0)</f>
        <v>0</v>
      </c>
    </row>
    <row r="3201" spans="8:13" ht="12.75" customHeight="1" x14ac:dyDescent="0.25">
      <c r="H3201" s="47"/>
      <c r="M3201" s="52">
        <f>IF(H3201&gt;0,IF(COUNTIF($A$2:A3201,A3201)&gt;1,0,1),0)</f>
        <v>0</v>
      </c>
    </row>
    <row r="3202" spans="8:13" ht="12.75" customHeight="1" x14ac:dyDescent="0.25">
      <c r="H3202" s="47"/>
      <c r="M3202" s="52">
        <f>IF(H3202&gt;0,IF(COUNTIF($A$2:A3202,A3202)&gt;1,0,1),0)</f>
        <v>0</v>
      </c>
    </row>
    <row r="3203" spans="8:13" ht="12.75" customHeight="1" x14ac:dyDescent="0.25">
      <c r="H3203" s="47"/>
      <c r="M3203" s="52">
        <f>IF(H3203&gt;0,IF(COUNTIF($A$2:A3203,A3203)&gt;1,0,1),0)</f>
        <v>0</v>
      </c>
    </row>
    <row r="3204" spans="8:13" ht="12.75" customHeight="1" x14ac:dyDescent="0.25">
      <c r="H3204" s="47"/>
      <c r="M3204" s="52">
        <f>IF(H3204&gt;0,IF(COUNTIF($A$2:A3204,A3204)&gt;1,0,1),0)</f>
        <v>0</v>
      </c>
    </row>
    <row r="3205" spans="8:13" ht="12.75" customHeight="1" x14ac:dyDescent="0.25">
      <c r="H3205" s="47"/>
      <c r="M3205" s="52">
        <f>IF(H3205&gt;0,IF(COUNTIF($A$2:A3205,A3205)&gt;1,0,1),0)</f>
        <v>0</v>
      </c>
    </row>
    <row r="3206" spans="8:13" ht="12.75" customHeight="1" x14ac:dyDescent="0.25">
      <c r="H3206" s="47"/>
      <c r="M3206" s="52">
        <f>IF(H3206&gt;0,IF(COUNTIF($A$2:A3206,A3206)&gt;1,0,1),0)</f>
        <v>0</v>
      </c>
    </row>
    <row r="3207" spans="8:13" ht="12.75" customHeight="1" x14ac:dyDescent="0.25">
      <c r="H3207" s="47"/>
      <c r="M3207" s="52">
        <f>IF(H3207&gt;0,IF(COUNTIF($A$2:A3207,A3207)&gt;1,0,1),0)</f>
        <v>0</v>
      </c>
    </row>
    <row r="3208" spans="8:13" ht="12.75" customHeight="1" x14ac:dyDescent="0.25">
      <c r="H3208" s="47"/>
      <c r="M3208" s="52">
        <f>IF(H3208&gt;0,IF(COUNTIF($A$2:A3208,A3208)&gt;1,0,1),0)</f>
        <v>0</v>
      </c>
    </row>
    <row r="3209" spans="8:13" ht="12.75" customHeight="1" x14ac:dyDescent="0.25">
      <c r="H3209" s="47"/>
      <c r="M3209" s="52">
        <f>IF(H3209&gt;0,IF(COUNTIF($A$2:A3209,A3209)&gt;1,0,1),0)</f>
        <v>0</v>
      </c>
    </row>
    <row r="3210" spans="8:13" ht="12.75" customHeight="1" x14ac:dyDescent="0.25">
      <c r="H3210" s="47"/>
      <c r="M3210" s="52">
        <f>IF(H3210&gt;0,IF(COUNTIF($A$2:A3210,A3210)&gt;1,0,1),0)</f>
        <v>0</v>
      </c>
    </row>
    <row r="3211" spans="8:13" ht="12.75" customHeight="1" x14ac:dyDescent="0.25">
      <c r="H3211" s="47"/>
      <c r="M3211" s="52">
        <f>IF(H3211&gt;0,IF(COUNTIF($A$2:A3211,A3211)&gt;1,0,1),0)</f>
        <v>0</v>
      </c>
    </row>
    <row r="3212" spans="8:13" ht="12.75" customHeight="1" x14ac:dyDescent="0.25">
      <c r="H3212" s="47"/>
      <c r="M3212" s="52">
        <f>IF(H3212&gt;0,IF(COUNTIF($A$2:A3212,A3212)&gt;1,0,1),0)</f>
        <v>0</v>
      </c>
    </row>
    <row r="3213" spans="8:13" ht="12.75" customHeight="1" x14ac:dyDescent="0.25">
      <c r="H3213" s="47"/>
      <c r="M3213" s="52">
        <f>IF(H3213&gt;0,IF(COUNTIF($A$2:A3213,A3213)&gt;1,0,1),0)</f>
        <v>0</v>
      </c>
    </row>
    <row r="3214" spans="8:13" ht="12.75" customHeight="1" x14ac:dyDescent="0.25">
      <c r="H3214" s="47"/>
      <c r="M3214" s="52">
        <f>IF(H3214&gt;0,IF(COUNTIF($A$2:A3214,A3214)&gt;1,0,1),0)</f>
        <v>0</v>
      </c>
    </row>
    <row r="3215" spans="8:13" ht="12.75" customHeight="1" x14ac:dyDescent="0.25">
      <c r="H3215" s="47"/>
      <c r="M3215" s="52">
        <f>IF(H3215&gt;0,IF(COUNTIF($A$2:A3215,A3215)&gt;1,0,1),0)</f>
        <v>0</v>
      </c>
    </row>
    <row r="3216" spans="8:13" ht="12.75" customHeight="1" x14ac:dyDescent="0.25">
      <c r="H3216" s="47"/>
      <c r="M3216" s="52">
        <f>IF(H3216&gt;0,IF(COUNTIF($A$2:A3216,A3216)&gt;1,0,1),0)</f>
        <v>0</v>
      </c>
    </row>
    <row r="3217" spans="8:13" ht="12.75" customHeight="1" x14ac:dyDescent="0.25">
      <c r="H3217" s="47"/>
      <c r="M3217" s="52">
        <f>IF(H3217&gt;0,IF(COUNTIF($A$2:A3217,A3217)&gt;1,0,1),0)</f>
        <v>0</v>
      </c>
    </row>
    <row r="3218" spans="8:13" ht="12.75" customHeight="1" x14ac:dyDescent="0.25">
      <c r="H3218" s="47"/>
      <c r="M3218" s="52">
        <f>IF(H3218&gt;0,IF(COUNTIF($A$2:A3218,A3218)&gt;1,0,1),0)</f>
        <v>0</v>
      </c>
    </row>
    <row r="3219" spans="8:13" ht="12.75" customHeight="1" x14ac:dyDescent="0.25">
      <c r="H3219" s="47"/>
      <c r="M3219" s="52">
        <f>IF(H3219&gt;0,IF(COUNTIF($A$2:A3219,A3219)&gt;1,0,1),0)</f>
        <v>0</v>
      </c>
    </row>
    <row r="3220" spans="8:13" ht="12.75" customHeight="1" x14ac:dyDescent="0.25">
      <c r="H3220" s="47"/>
      <c r="M3220" s="52">
        <f>IF(H3220&gt;0,IF(COUNTIF($A$2:A3220,A3220)&gt;1,0,1),0)</f>
        <v>0</v>
      </c>
    </row>
    <row r="3221" spans="8:13" ht="12.75" customHeight="1" x14ac:dyDescent="0.25">
      <c r="H3221" s="47"/>
      <c r="M3221" s="52">
        <f>IF(H3221&gt;0,IF(COUNTIF($A$2:A3221,A3221)&gt;1,0,1),0)</f>
        <v>0</v>
      </c>
    </row>
    <row r="3222" spans="8:13" ht="12.75" customHeight="1" x14ac:dyDescent="0.25">
      <c r="H3222" s="47"/>
      <c r="M3222" s="52">
        <f>IF(H3222&gt;0,IF(COUNTIF($A$2:A3222,A3222)&gt;1,0,1),0)</f>
        <v>0</v>
      </c>
    </row>
    <row r="3223" spans="8:13" ht="12.75" customHeight="1" x14ac:dyDescent="0.25">
      <c r="H3223" s="47"/>
      <c r="M3223" s="52">
        <f>IF(H3223&gt;0,IF(COUNTIF($A$2:A3223,A3223)&gt;1,0,1),0)</f>
        <v>0</v>
      </c>
    </row>
    <row r="3224" spans="8:13" ht="12.75" customHeight="1" x14ac:dyDescent="0.25">
      <c r="H3224" s="47"/>
      <c r="M3224" s="52">
        <f>IF(H3224&gt;0,IF(COUNTIF($A$2:A3224,A3224)&gt;1,0,1),0)</f>
        <v>0</v>
      </c>
    </row>
    <row r="3225" spans="8:13" ht="12.75" customHeight="1" x14ac:dyDescent="0.25">
      <c r="H3225" s="47"/>
      <c r="M3225" s="52">
        <f>IF(H3225&gt;0,IF(COUNTIF($A$2:A3225,A3225)&gt;1,0,1),0)</f>
        <v>0</v>
      </c>
    </row>
    <row r="3226" spans="8:13" ht="12.75" customHeight="1" x14ac:dyDescent="0.25">
      <c r="H3226" s="47"/>
      <c r="M3226" s="52">
        <f>IF(H3226&gt;0,IF(COUNTIF($A$2:A3226,A3226)&gt;1,0,1),0)</f>
        <v>0</v>
      </c>
    </row>
    <row r="3227" spans="8:13" ht="12.75" customHeight="1" x14ac:dyDescent="0.25">
      <c r="H3227" s="47"/>
      <c r="M3227" s="52">
        <f>IF(H3227&gt;0,IF(COUNTIF($A$2:A3227,A3227)&gt;1,0,1),0)</f>
        <v>0</v>
      </c>
    </row>
    <row r="3228" spans="8:13" ht="12.75" customHeight="1" x14ac:dyDescent="0.25">
      <c r="H3228" s="47"/>
      <c r="M3228" s="52">
        <f>IF(H3228&gt;0,IF(COUNTIF($A$2:A3228,A3228)&gt;1,0,1),0)</f>
        <v>0</v>
      </c>
    </row>
    <row r="3229" spans="8:13" ht="12.75" customHeight="1" x14ac:dyDescent="0.25">
      <c r="H3229" s="47"/>
      <c r="M3229" s="52">
        <f>IF(H3229&gt;0,IF(COUNTIF($A$2:A3229,A3229)&gt;1,0,1),0)</f>
        <v>0</v>
      </c>
    </row>
    <row r="3230" spans="8:13" ht="12.75" customHeight="1" x14ac:dyDescent="0.25">
      <c r="H3230" s="47"/>
      <c r="M3230" s="52">
        <f>IF(H3230&gt;0,IF(COUNTIF($A$2:A3230,A3230)&gt;1,0,1),0)</f>
        <v>0</v>
      </c>
    </row>
    <row r="3231" spans="8:13" ht="12.75" customHeight="1" x14ac:dyDescent="0.25">
      <c r="H3231" s="47"/>
      <c r="M3231" s="52">
        <f>IF(H3231&gt;0,IF(COUNTIF($A$2:A3231,A3231)&gt;1,0,1),0)</f>
        <v>0</v>
      </c>
    </row>
    <row r="3232" spans="8:13" ht="12.75" customHeight="1" x14ac:dyDescent="0.25">
      <c r="H3232" s="47"/>
      <c r="M3232" s="52">
        <f>IF(H3232&gt;0,IF(COUNTIF($A$2:A3232,A3232)&gt;1,0,1),0)</f>
        <v>0</v>
      </c>
    </row>
    <row r="3233" spans="8:13" ht="12.75" customHeight="1" x14ac:dyDescent="0.25">
      <c r="H3233" s="47"/>
      <c r="M3233" s="52">
        <f>IF(H3233&gt;0,IF(COUNTIF($A$2:A3233,A3233)&gt;1,0,1),0)</f>
        <v>0</v>
      </c>
    </row>
    <row r="3234" spans="8:13" ht="12.75" customHeight="1" x14ac:dyDescent="0.25">
      <c r="H3234" s="47"/>
      <c r="M3234" s="52">
        <f>IF(H3234&gt;0,IF(COUNTIF($A$2:A3234,A3234)&gt;1,0,1),0)</f>
        <v>0</v>
      </c>
    </row>
    <row r="3235" spans="8:13" ht="12.75" customHeight="1" x14ac:dyDescent="0.25">
      <c r="H3235" s="47"/>
      <c r="M3235" s="52">
        <f>IF(H3235&gt;0,IF(COUNTIF($A$2:A3235,A3235)&gt;1,0,1),0)</f>
        <v>0</v>
      </c>
    </row>
    <row r="3236" spans="8:13" ht="12.75" customHeight="1" x14ac:dyDescent="0.25">
      <c r="H3236" s="47"/>
      <c r="M3236" s="52">
        <f>IF(H3236&gt;0,IF(COUNTIF($A$2:A3236,A3236)&gt;1,0,1),0)</f>
        <v>0</v>
      </c>
    </row>
    <row r="3237" spans="8:13" ht="12.75" customHeight="1" x14ac:dyDescent="0.25">
      <c r="H3237" s="47"/>
      <c r="M3237" s="52">
        <f>IF(H3237&gt;0,IF(COUNTIF($A$2:A3237,A3237)&gt;1,0,1),0)</f>
        <v>0</v>
      </c>
    </row>
    <row r="3238" spans="8:13" ht="12.75" customHeight="1" x14ac:dyDescent="0.25">
      <c r="H3238" s="47"/>
      <c r="M3238" s="52">
        <f>IF(H3238&gt;0,IF(COUNTIF($A$2:A3238,A3238)&gt;1,0,1),0)</f>
        <v>0</v>
      </c>
    </row>
    <row r="3239" spans="8:13" ht="12.75" customHeight="1" x14ac:dyDescent="0.25">
      <c r="H3239" s="47"/>
      <c r="M3239" s="52">
        <f>IF(H3239&gt;0,IF(COUNTIF($A$2:A3239,A3239)&gt;1,0,1),0)</f>
        <v>0</v>
      </c>
    </row>
    <row r="3240" spans="8:13" ht="12.75" customHeight="1" x14ac:dyDescent="0.25">
      <c r="H3240" s="47"/>
      <c r="M3240" s="52">
        <f>IF(H3240&gt;0,IF(COUNTIF($A$2:A3240,A3240)&gt;1,0,1),0)</f>
        <v>0</v>
      </c>
    </row>
    <row r="3241" spans="8:13" ht="12.75" customHeight="1" x14ac:dyDescent="0.25">
      <c r="H3241" s="47"/>
      <c r="M3241" s="52">
        <f>IF(H3241&gt;0,IF(COUNTIF($A$2:A3241,A3241)&gt;1,0,1),0)</f>
        <v>0</v>
      </c>
    </row>
    <row r="3242" spans="8:13" ht="12.75" customHeight="1" x14ac:dyDescent="0.25">
      <c r="H3242" s="47"/>
      <c r="M3242" s="52">
        <f>IF(H3242&gt;0,IF(COUNTIF($A$2:A3242,A3242)&gt;1,0,1),0)</f>
        <v>0</v>
      </c>
    </row>
    <row r="3243" spans="8:13" ht="12.75" customHeight="1" x14ac:dyDescent="0.25">
      <c r="H3243" s="47"/>
      <c r="M3243" s="52">
        <f>IF(H3243&gt;0,IF(COUNTIF($A$2:A3243,A3243)&gt;1,0,1),0)</f>
        <v>0</v>
      </c>
    </row>
    <row r="3244" spans="8:13" ht="12.75" customHeight="1" x14ac:dyDescent="0.25">
      <c r="H3244" s="47"/>
      <c r="M3244" s="52">
        <f>IF(H3244&gt;0,IF(COUNTIF($A$2:A3244,A3244)&gt;1,0,1),0)</f>
        <v>0</v>
      </c>
    </row>
    <row r="3245" spans="8:13" ht="12.75" customHeight="1" x14ac:dyDescent="0.25">
      <c r="H3245" s="47"/>
      <c r="M3245" s="52">
        <f>IF(H3245&gt;0,IF(COUNTIF($A$2:A3245,A3245)&gt;1,0,1),0)</f>
        <v>0</v>
      </c>
    </row>
    <row r="3246" spans="8:13" ht="12.75" customHeight="1" x14ac:dyDescent="0.25">
      <c r="H3246" s="47"/>
      <c r="M3246" s="52">
        <f>IF(H3246&gt;0,IF(COUNTIF($A$2:A3246,A3246)&gt;1,0,1),0)</f>
        <v>0</v>
      </c>
    </row>
    <row r="3247" spans="8:13" ht="12.75" customHeight="1" x14ac:dyDescent="0.25">
      <c r="H3247" s="47"/>
      <c r="M3247" s="52">
        <f>IF(H3247&gt;0,IF(COUNTIF($A$2:A3247,A3247)&gt;1,0,1),0)</f>
        <v>0</v>
      </c>
    </row>
    <row r="3248" spans="8:13" ht="12.75" customHeight="1" x14ac:dyDescent="0.25">
      <c r="H3248" s="47"/>
      <c r="M3248" s="52">
        <f>IF(H3248&gt;0,IF(COUNTIF($A$2:A3248,A3248)&gt;1,0,1),0)</f>
        <v>0</v>
      </c>
    </row>
    <row r="3249" spans="8:13" ht="12.75" customHeight="1" x14ac:dyDescent="0.25">
      <c r="H3249" s="47"/>
      <c r="M3249" s="52">
        <f>IF(H3249&gt;0,IF(COUNTIF($A$2:A3249,A3249)&gt;1,0,1),0)</f>
        <v>0</v>
      </c>
    </row>
    <row r="3250" spans="8:13" ht="12.75" customHeight="1" x14ac:dyDescent="0.25">
      <c r="H3250" s="47"/>
      <c r="M3250" s="52">
        <f>IF(H3250&gt;0,IF(COUNTIF($A$2:A3250,A3250)&gt;1,0,1),0)</f>
        <v>0</v>
      </c>
    </row>
    <row r="3251" spans="8:13" ht="12.75" customHeight="1" x14ac:dyDescent="0.25">
      <c r="H3251" s="47"/>
      <c r="M3251" s="52">
        <f>IF(H3251&gt;0,IF(COUNTIF($A$2:A3251,A3251)&gt;1,0,1),0)</f>
        <v>0</v>
      </c>
    </row>
    <row r="3252" spans="8:13" ht="12.75" customHeight="1" x14ac:dyDescent="0.25">
      <c r="H3252" s="47"/>
      <c r="M3252" s="52">
        <f>IF(H3252&gt;0,IF(COUNTIF($A$2:A3252,A3252)&gt;1,0,1),0)</f>
        <v>0</v>
      </c>
    </row>
    <row r="3253" spans="8:13" ht="12.75" customHeight="1" x14ac:dyDescent="0.25">
      <c r="H3253" s="47"/>
      <c r="M3253" s="52">
        <f>IF(H3253&gt;0,IF(COUNTIF($A$2:A3253,A3253)&gt;1,0,1),0)</f>
        <v>0</v>
      </c>
    </row>
    <row r="3254" spans="8:13" ht="12.75" customHeight="1" x14ac:dyDescent="0.25">
      <c r="H3254" s="47"/>
      <c r="M3254" s="52">
        <f>IF(H3254&gt;0,IF(COUNTIF($A$2:A3254,A3254)&gt;1,0,1),0)</f>
        <v>0</v>
      </c>
    </row>
    <row r="3255" spans="8:13" ht="12.75" customHeight="1" x14ac:dyDescent="0.25">
      <c r="H3255" s="47"/>
      <c r="M3255" s="52">
        <f>IF(H3255&gt;0,IF(COUNTIF($A$2:A3255,A3255)&gt;1,0,1),0)</f>
        <v>0</v>
      </c>
    </row>
    <row r="3256" spans="8:13" ht="12.75" customHeight="1" x14ac:dyDescent="0.25">
      <c r="H3256" s="47"/>
      <c r="M3256" s="52">
        <f>IF(H3256&gt;0,IF(COUNTIF($A$2:A3256,A3256)&gt;1,0,1),0)</f>
        <v>0</v>
      </c>
    </row>
    <row r="3257" spans="8:13" ht="12.75" customHeight="1" x14ac:dyDescent="0.25">
      <c r="H3257" s="47"/>
      <c r="M3257" s="52">
        <f>IF(H3257&gt;0,IF(COUNTIF($A$2:A3257,A3257)&gt;1,0,1),0)</f>
        <v>0</v>
      </c>
    </row>
    <row r="3258" spans="8:13" ht="12.75" customHeight="1" x14ac:dyDescent="0.25">
      <c r="H3258" s="47"/>
      <c r="M3258" s="52">
        <f>IF(H3258&gt;0,IF(COUNTIF($A$2:A3258,A3258)&gt;1,0,1),0)</f>
        <v>0</v>
      </c>
    </row>
    <row r="3259" spans="8:13" ht="12.75" customHeight="1" x14ac:dyDescent="0.25">
      <c r="H3259" s="47"/>
      <c r="M3259" s="52">
        <f>IF(H3259&gt;0,IF(COUNTIF($A$2:A3259,A3259)&gt;1,0,1),0)</f>
        <v>0</v>
      </c>
    </row>
    <row r="3260" spans="8:13" ht="12.75" customHeight="1" x14ac:dyDescent="0.25">
      <c r="H3260" s="47"/>
      <c r="M3260" s="52">
        <f>IF(H3260&gt;0,IF(COUNTIF($A$2:A3260,A3260)&gt;1,0,1),0)</f>
        <v>0</v>
      </c>
    </row>
    <row r="3261" spans="8:13" ht="12.75" customHeight="1" x14ac:dyDescent="0.25">
      <c r="H3261" s="47"/>
      <c r="M3261" s="52">
        <f>IF(H3261&gt;0,IF(COUNTIF($A$2:A3261,A3261)&gt;1,0,1),0)</f>
        <v>0</v>
      </c>
    </row>
    <row r="3262" spans="8:13" ht="12.75" customHeight="1" x14ac:dyDescent="0.25">
      <c r="H3262" s="47"/>
      <c r="M3262" s="52">
        <f>IF(H3262&gt;0,IF(COUNTIF($A$2:A3262,A3262)&gt;1,0,1),0)</f>
        <v>0</v>
      </c>
    </row>
    <row r="3263" spans="8:13" ht="12.75" customHeight="1" x14ac:dyDescent="0.25">
      <c r="H3263" s="47"/>
      <c r="M3263" s="52">
        <f>IF(H3263&gt;0,IF(COUNTIF($A$2:A3263,A3263)&gt;1,0,1),0)</f>
        <v>0</v>
      </c>
    </row>
    <row r="3264" spans="8:13" ht="12.75" customHeight="1" x14ac:dyDescent="0.25">
      <c r="H3264" s="47"/>
      <c r="M3264" s="52">
        <f>IF(H3264&gt;0,IF(COUNTIF($A$2:A3264,A3264)&gt;1,0,1),0)</f>
        <v>0</v>
      </c>
    </row>
    <row r="3265" spans="8:13" ht="12.75" customHeight="1" x14ac:dyDescent="0.25">
      <c r="H3265" s="47"/>
      <c r="M3265" s="52">
        <f>IF(H3265&gt;0,IF(COUNTIF($A$2:A3265,A3265)&gt;1,0,1),0)</f>
        <v>0</v>
      </c>
    </row>
    <row r="3266" spans="8:13" ht="12.75" customHeight="1" x14ac:dyDescent="0.25">
      <c r="H3266" s="47"/>
      <c r="M3266" s="52">
        <f>IF(H3266&gt;0,IF(COUNTIF($A$2:A3266,A3266)&gt;1,0,1),0)</f>
        <v>0</v>
      </c>
    </row>
    <row r="3267" spans="8:13" ht="12.75" customHeight="1" x14ac:dyDescent="0.25">
      <c r="H3267" s="47"/>
      <c r="M3267" s="52">
        <f>IF(H3267&gt;0,IF(COUNTIF($A$2:A3267,A3267)&gt;1,0,1),0)</f>
        <v>0</v>
      </c>
    </row>
    <row r="3268" spans="8:13" ht="12.75" customHeight="1" x14ac:dyDescent="0.25">
      <c r="H3268" s="47"/>
      <c r="M3268" s="52">
        <f>IF(H3268&gt;0,IF(COUNTIF($A$2:A3268,A3268)&gt;1,0,1),0)</f>
        <v>0</v>
      </c>
    </row>
    <row r="3269" spans="8:13" ht="12.75" customHeight="1" x14ac:dyDescent="0.25">
      <c r="H3269" s="47"/>
      <c r="M3269" s="52">
        <f>IF(H3269&gt;0,IF(COUNTIF($A$2:A3269,A3269)&gt;1,0,1),0)</f>
        <v>0</v>
      </c>
    </row>
    <row r="3270" spans="8:13" ht="12.75" customHeight="1" x14ac:dyDescent="0.25">
      <c r="H3270" s="47"/>
      <c r="M3270" s="52">
        <f>IF(H3270&gt;0,IF(COUNTIF($A$2:A3270,A3270)&gt;1,0,1),0)</f>
        <v>0</v>
      </c>
    </row>
    <row r="3271" spans="8:13" ht="12.75" customHeight="1" x14ac:dyDescent="0.25">
      <c r="H3271" s="47"/>
      <c r="M3271" s="52">
        <f>IF(H3271&gt;0,IF(COUNTIF($A$2:A3271,A3271)&gt;1,0,1),0)</f>
        <v>0</v>
      </c>
    </row>
    <row r="3272" spans="8:13" ht="12.75" customHeight="1" x14ac:dyDescent="0.25">
      <c r="H3272" s="47"/>
      <c r="M3272" s="52">
        <f>IF(H3272&gt;0,IF(COUNTIF($A$2:A3272,A3272)&gt;1,0,1),0)</f>
        <v>0</v>
      </c>
    </row>
    <row r="3273" spans="8:13" ht="12.75" customHeight="1" x14ac:dyDescent="0.25">
      <c r="H3273" s="47"/>
      <c r="M3273" s="52">
        <f>IF(H3273&gt;0,IF(COUNTIF($A$2:A3273,A3273)&gt;1,0,1),0)</f>
        <v>0</v>
      </c>
    </row>
    <row r="3274" spans="8:13" ht="12.75" customHeight="1" x14ac:dyDescent="0.25">
      <c r="H3274" s="47"/>
      <c r="M3274" s="52">
        <f>IF(H3274&gt;0,IF(COUNTIF($A$2:A3274,A3274)&gt;1,0,1),0)</f>
        <v>0</v>
      </c>
    </row>
    <row r="3275" spans="8:13" ht="12.75" customHeight="1" x14ac:dyDescent="0.25">
      <c r="H3275" s="47"/>
      <c r="M3275" s="52">
        <f>IF(H3275&gt;0,IF(COUNTIF($A$2:A3275,A3275)&gt;1,0,1),0)</f>
        <v>0</v>
      </c>
    </row>
    <row r="3276" spans="8:13" ht="12.75" customHeight="1" x14ac:dyDescent="0.25">
      <c r="H3276" s="47"/>
      <c r="M3276" s="52">
        <f>IF(H3276&gt;0,IF(COUNTIF($A$2:A3276,A3276)&gt;1,0,1),0)</f>
        <v>0</v>
      </c>
    </row>
    <row r="3277" spans="8:13" ht="12.75" customHeight="1" x14ac:dyDescent="0.25">
      <c r="H3277" s="47"/>
      <c r="M3277" s="52">
        <f>IF(H3277&gt;0,IF(COUNTIF($A$2:A3277,A3277)&gt;1,0,1),0)</f>
        <v>0</v>
      </c>
    </row>
    <row r="3278" spans="8:13" ht="12.75" customHeight="1" x14ac:dyDescent="0.25">
      <c r="H3278" s="47"/>
      <c r="M3278" s="52">
        <f>IF(H3278&gt;0,IF(COUNTIF($A$2:A3278,A3278)&gt;1,0,1),0)</f>
        <v>0</v>
      </c>
    </row>
    <row r="3279" spans="8:13" ht="12.75" customHeight="1" x14ac:dyDescent="0.25">
      <c r="H3279" s="47"/>
      <c r="M3279" s="52">
        <f>IF(H3279&gt;0,IF(COUNTIF($A$2:A3279,A3279)&gt;1,0,1),0)</f>
        <v>0</v>
      </c>
    </row>
    <row r="3280" spans="8:13" ht="12.75" customHeight="1" x14ac:dyDescent="0.25">
      <c r="H3280" s="47"/>
      <c r="M3280" s="52">
        <f>IF(H3280&gt;0,IF(COUNTIF($A$2:A3280,A3280)&gt;1,0,1),0)</f>
        <v>0</v>
      </c>
    </row>
    <row r="3281" spans="8:13" ht="12.75" customHeight="1" x14ac:dyDescent="0.25">
      <c r="H3281" s="47"/>
      <c r="M3281" s="52">
        <f>IF(H3281&gt;0,IF(COUNTIF($A$2:A3281,A3281)&gt;1,0,1),0)</f>
        <v>0</v>
      </c>
    </row>
    <row r="3282" spans="8:13" ht="12.75" customHeight="1" x14ac:dyDescent="0.25">
      <c r="H3282" s="47"/>
      <c r="M3282" s="52">
        <f>IF(H3282&gt;0,IF(COUNTIF($A$2:A3282,A3282)&gt;1,0,1),0)</f>
        <v>0</v>
      </c>
    </row>
    <row r="3283" spans="8:13" ht="12.75" customHeight="1" x14ac:dyDescent="0.25">
      <c r="H3283" s="47"/>
      <c r="M3283" s="52">
        <f>IF(H3283&gt;0,IF(COUNTIF($A$2:A3283,A3283)&gt;1,0,1),0)</f>
        <v>0</v>
      </c>
    </row>
    <row r="3284" spans="8:13" ht="12.75" customHeight="1" x14ac:dyDescent="0.25">
      <c r="H3284" s="47"/>
      <c r="M3284" s="52">
        <f>IF(H3284&gt;0,IF(COUNTIF($A$2:A3284,A3284)&gt;1,0,1),0)</f>
        <v>0</v>
      </c>
    </row>
    <row r="3285" spans="8:13" ht="12.75" customHeight="1" x14ac:dyDescent="0.25">
      <c r="H3285" s="47"/>
      <c r="M3285" s="52">
        <f>IF(H3285&gt;0,IF(COUNTIF($A$2:A3285,A3285)&gt;1,0,1),0)</f>
        <v>0</v>
      </c>
    </row>
    <row r="3286" spans="8:13" ht="12.75" customHeight="1" x14ac:dyDescent="0.25">
      <c r="H3286" s="47"/>
      <c r="M3286" s="52">
        <f>IF(H3286&gt;0,IF(COUNTIF($A$2:A3286,A3286)&gt;1,0,1),0)</f>
        <v>0</v>
      </c>
    </row>
    <row r="3287" spans="8:13" ht="12.75" customHeight="1" x14ac:dyDescent="0.25">
      <c r="H3287" s="47"/>
      <c r="M3287" s="52">
        <f>IF(H3287&gt;0,IF(COUNTIF($A$2:A3287,A3287)&gt;1,0,1),0)</f>
        <v>0</v>
      </c>
    </row>
    <row r="3288" spans="8:13" ht="12.75" customHeight="1" x14ac:dyDescent="0.25">
      <c r="H3288" s="47"/>
      <c r="M3288" s="52">
        <f>IF(H3288&gt;0,IF(COUNTIF($A$2:A3288,A3288)&gt;1,0,1),0)</f>
        <v>0</v>
      </c>
    </row>
    <row r="3289" spans="8:13" ht="12.75" customHeight="1" x14ac:dyDescent="0.25">
      <c r="H3289" s="47"/>
      <c r="M3289" s="52">
        <f>IF(H3289&gt;0,IF(COUNTIF($A$2:A3289,A3289)&gt;1,0,1),0)</f>
        <v>0</v>
      </c>
    </row>
    <row r="3290" spans="8:13" ht="12.75" customHeight="1" x14ac:dyDescent="0.25">
      <c r="H3290" s="47"/>
      <c r="M3290" s="52">
        <f>IF(H3290&gt;0,IF(COUNTIF($A$2:A3290,A3290)&gt;1,0,1),0)</f>
        <v>0</v>
      </c>
    </row>
    <row r="3291" spans="8:13" ht="12.75" customHeight="1" x14ac:dyDescent="0.25">
      <c r="H3291" s="47"/>
      <c r="M3291" s="52">
        <f>IF(H3291&gt;0,IF(COUNTIF($A$2:A3291,A3291)&gt;1,0,1),0)</f>
        <v>0</v>
      </c>
    </row>
    <row r="3292" spans="8:13" ht="12.75" customHeight="1" x14ac:dyDescent="0.25">
      <c r="H3292" s="47"/>
      <c r="M3292" s="52">
        <f>IF(H3292&gt;0,IF(COUNTIF($A$2:A3292,A3292)&gt;1,0,1),0)</f>
        <v>0</v>
      </c>
    </row>
    <row r="3293" spans="8:13" ht="12.75" customHeight="1" x14ac:dyDescent="0.25">
      <c r="H3293" s="47"/>
      <c r="M3293" s="52">
        <f>IF(H3293&gt;0,IF(COUNTIF($A$2:A3293,A3293)&gt;1,0,1),0)</f>
        <v>0</v>
      </c>
    </row>
    <row r="3294" spans="8:13" ht="12.75" customHeight="1" x14ac:dyDescent="0.25">
      <c r="H3294" s="47"/>
      <c r="M3294" s="52">
        <f>IF(H3294&gt;0,IF(COUNTIF($A$2:A3294,A3294)&gt;1,0,1),0)</f>
        <v>0</v>
      </c>
    </row>
    <row r="3295" spans="8:13" ht="12.75" customHeight="1" x14ac:dyDescent="0.25">
      <c r="H3295" s="47"/>
      <c r="M3295" s="52">
        <f>IF(H3295&gt;0,IF(COUNTIF($A$2:A3295,A3295)&gt;1,0,1),0)</f>
        <v>0</v>
      </c>
    </row>
    <row r="3296" spans="8:13" ht="12.75" customHeight="1" x14ac:dyDescent="0.25">
      <c r="H3296" s="47"/>
      <c r="M3296" s="52">
        <f>IF(H3296&gt;0,IF(COUNTIF($A$2:A3296,A3296)&gt;1,0,1),0)</f>
        <v>0</v>
      </c>
    </row>
    <row r="3297" spans="8:13" ht="12.75" customHeight="1" x14ac:dyDescent="0.25">
      <c r="H3297" s="47"/>
      <c r="M3297" s="52">
        <f>IF(H3297&gt;0,IF(COUNTIF($A$2:A3297,A3297)&gt;1,0,1),0)</f>
        <v>0</v>
      </c>
    </row>
    <row r="3298" spans="8:13" ht="12.75" customHeight="1" x14ac:dyDescent="0.25">
      <c r="H3298" s="47"/>
      <c r="M3298" s="52">
        <f>IF(H3298&gt;0,IF(COUNTIF($A$2:A3298,A3298)&gt;1,0,1),0)</f>
        <v>0</v>
      </c>
    </row>
    <row r="3299" spans="8:13" ht="12.75" customHeight="1" x14ac:dyDescent="0.25">
      <c r="H3299" s="47"/>
      <c r="M3299" s="52">
        <f>IF(H3299&gt;0,IF(COUNTIF($A$2:A3299,A3299)&gt;1,0,1),0)</f>
        <v>0</v>
      </c>
    </row>
    <row r="3300" spans="8:13" ht="12.75" customHeight="1" x14ac:dyDescent="0.25">
      <c r="H3300" s="47"/>
      <c r="M3300" s="52">
        <f>IF(H3300&gt;0,IF(COUNTIF($A$2:A3300,A3300)&gt;1,0,1),0)</f>
        <v>0</v>
      </c>
    </row>
    <row r="3301" spans="8:13" ht="12.75" customHeight="1" x14ac:dyDescent="0.25">
      <c r="H3301" s="47"/>
      <c r="M3301" s="52">
        <f>IF(H3301&gt;0,IF(COUNTIF($A$2:A3301,A3301)&gt;1,0,1),0)</f>
        <v>0</v>
      </c>
    </row>
    <row r="3302" spans="8:13" ht="12.75" customHeight="1" x14ac:dyDescent="0.25">
      <c r="H3302" s="47"/>
      <c r="M3302" s="52">
        <f>IF(H3302&gt;0,IF(COUNTIF($A$2:A3302,A3302)&gt;1,0,1),0)</f>
        <v>0</v>
      </c>
    </row>
    <row r="3303" spans="8:13" ht="12.75" customHeight="1" x14ac:dyDescent="0.25">
      <c r="H3303" s="47"/>
      <c r="M3303" s="52">
        <f>IF(H3303&gt;0,IF(COUNTIF($A$2:A3303,A3303)&gt;1,0,1),0)</f>
        <v>0</v>
      </c>
    </row>
    <row r="3304" spans="8:13" ht="12.75" customHeight="1" x14ac:dyDescent="0.25">
      <c r="H3304" s="47"/>
      <c r="M3304" s="52">
        <f>IF(H3304&gt;0,IF(COUNTIF($A$2:A3304,A3304)&gt;1,0,1),0)</f>
        <v>0</v>
      </c>
    </row>
    <row r="3305" spans="8:13" ht="12.75" customHeight="1" x14ac:dyDescent="0.25">
      <c r="H3305" s="47"/>
      <c r="M3305" s="52">
        <f>IF(H3305&gt;0,IF(COUNTIF($A$2:A3305,A3305)&gt;1,0,1),0)</f>
        <v>0</v>
      </c>
    </row>
    <row r="3306" spans="8:13" ht="12.75" customHeight="1" x14ac:dyDescent="0.25">
      <c r="H3306" s="47"/>
      <c r="M3306" s="52">
        <f>IF(H3306&gt;0,IF(COUNTIF($A$2:A3306,A3306)&gt;1,0,1),0)</f>
        <v>0</v>
      </c>
    </row>
    <row r="3307" spans="8:13" ht="12.75" customHeight="1" x14ac:dyDescent="0.25">
      <c r="H3307" s="47"/>
      <c r="M3307" s="52">
        <f>IF(H3307&gt;0,IF(COUNTIF($A$2:A3307,A3307)&gt;1,0,1),0)</f>
        <v>0</v>
      </c>
    </row>
    <row r="3308" spans="8:13" ht="12.75" customHeight="1" x14ac:dyDescent="0.25">
      <c r="H3308" s="47"/>
      <c r="M3308" s="52">
        <f>IF(H3308&gt;0,IF(COUNTIF($A$2:A3308,A3308)&gt;1,0,1),0)</f>
        <v>0</v>
      </c>
    </row>
    <row r="3309" spans="8:13" ht="12.75" customHeight="1" x14ac:dyDescent="0.25">
      <c r="H3309" s="47"/>
      <c r="M3309" s="52">
        <f>IF(H3309&gt;0,IF(COUNTIF($A$2:A3309,A3309)&gt;1,0,1),0)</f>
        <v>0</v>
      </c>
    </row>
    <row r="3310" spans="8:13" ht="12.75" customHeight="1" x14ac:dyDescent="0.25">
      <c r="H3310" s="47"/>
      <c r="M3310" s="52">
        <f>IF(H3310&gt;0,IF(COUNTIF($A$2:A3310,A3310)&gt;1,0,1),0)</f>
        <v>0</v>
      </c>
    </row>
    <row r="3311" spans="8:13" ht="12.75" customHeight="1" x14ac:dyDescent="0.25">
      <c r="H3311" s="47"/>
      <c r="M3311" s="52">
        <f>IF(H3311&gt;0,IF(COUNTIF($A$2:A3311,A3311)&gt;1,0,1),0)</f>
        <v>0</v>
      </c>
    </row>
    <row r="3312" spans="8:13" ht="12.75" customHeight="1" x14ac:dyDescent="0.25">
      <c r="H3312" s="47"/>
      <c r="M3312" s="52">
        <f>IF(H3312&gt;0,IF(COUNTIF($A$2:A3312,A3312)&gt;1,0,1),0)</f>
        <v>0</v>
      </c>
    </row>
    <row r="3313" spans="8:13" ht="12.75" customHeight="1" x14ac:dyDescent="0.25">
      <c r="H3313" s="47"/>
      <c r="M3313" s="52">
        <f>IF(H3313&gt;0,IF(COUNTIF($A$2:A3313,A3313)&gt;1,0,1),0)</f>
        <v>0</v>
      </c>
    </row>
    <row r="3314" spans="8:13" ht="12.75" customHeight="1" x14ac:dyDescent="0.25">
      <c r="H3314" s="47"/>
      <c r="M3314" s="52">
        <f>IF(H3314&gt;0,IF(COUNTIF($A$2:A3314,A3314)&gt;1,0,1),0)</f>
        <v>0</v>
      </c>
    </row>
    <row r="3315" spans="8:13" ht="12.75" customHeight="1" x14ac:dyDescent="0.25">
      <c r="H3315" s="47"/>
      <c r="M3315" s="52">
        <f>IF(H3315&gt;0,IF(COUNTIF($A$2:A3315,A3315)&gt;1,0,1),0)</f>
        <v>0</v>
      </c>
    </row>
    <row r="3316" spans="8:13" ht="12.75" customHeight="1" x14ac:dyDescent="0.25">
      <c r="H3316" s="47"/>
      <c r="M3316" s="52">
        <f>IF(H3316&gt;0,IF(COUNTIF($A$2:A3316,A3316)&gt;1,0,1),0)</f>
        <v>0</v>
      </c>
    </row>
    <row r="3317" spans="8:13" ht="12.75" customHeight="1" x14ac:dyDescent="0.25">
      <c r="H3317" s="47"/>
      <c r="M3317" s="52">
        <f>IF(H3317&gt;0,IF(COUNTIF($A$2:A3317,A3317)&gt;1,0,1),0)</f>
        <v>0</v>
      </c>
    </row>
    <row r="3318" spans="8:13" ht="12.75" customHeight="1" x14ac:dyDescent="0.25">
      <c r="H3318" s="47"/>
      <c r="M3318" s="52">
        <f>IF(H3318&gt;0,IF(COUNTIF($A$2:A3318,A3318)&gt;1,0,1),0)</f>
        <v>0</v>
      </c>
    </row>
    <row r="3319" spans="8:13" ht="12.75" customHeight="1" x14ac:dyDescent="0.25">
      <c r="H3319" s="47"/>
      <c r="M3319" s="52">
        <f>IF(H3319&gt;0,IF(COUNTIF($A$2:A3319,A3319)&gt;1,0,1),0)</f>
        <v>0</v>
      </c>
    </row>
    <row r="3320" spans="8:13" ht="12.75" customHeight="1" x14ac:dyDescent="0.25">
      <c r="H3320" s="47"/>
      <c r="M3320" s="52">
        <f>IF(H3320&gt;0,IF(COUNTIF($A$2:A3320,A3320)&gt;1,0,1),0)</f>
        <v>0</v>
      </c>
    </row>
    <row r="3321" spans="8:13" ht="12.75" customHeight="1" x14ac:dyDescent="0.25">
      <c r="H3321" s="47"/>
      <c r="M3321" s="52">
        <f>IF(H3321&gt;0,IF(COUNTIF($A$2:A3321,A3321)&gt;1,0,1),0)</f>
        <v>0</v>
      </c>
    </row>
    <row r="3322" spans="8:13" ht="12.75" customHeight="1" x14ac:dyDescent="0.25">
      <c r="H3322" s="47"/>
      <c r="M3322" s="52">
        <f>IF(H3322&gt;0,IF(COUNTIF($A$2:A3322,A3322)&gt;1,0,1),0)</f>
        <v>0</v>
      </c>
    </row>
    <row r="3323" spans="8:13" ht="12.75" customHeight="1" x14ac:dyDescent="0.25">
      <c r="H3323" s="47"/>
      <c r="M3323" s="52">
        <f>IF(H3323&gt;0,IF(COUNTIF($A$2:A3323,A3323)&gt;1,0,1),0)</f>
        <v>0</v>
      </c>
    </row>
    <row r="3324" spans="8:13" ht="12.75" customHeight="1" x14ac:dyDescent="0.25">
      <c r="H3324" s="47"/>
      <c r="M3324" s="52">
        <f>IF(H3324&gt;0,IF(COUNTIF($A$2:A3324,A3324)&gt;1,0,1),0)</f>
        <v>0</v>
      </c>
    </row>
    <row r="3325" spans="8:13" ht="12.75" customHeight="1" x14ac:dyDescent="0.25">
      <c r="H3325" s="47"/>
      <c r="M3325" s="52">
        <f>IF(H3325&gt;0,IF(COUNTIF($A$2:A3325,A3325)&gt;1,0,1),0)</f>
        <v>0</v>
      </c>
    </row>
    <row r="3326" spans="8:13" ht="12.75" customHeight="1" x14ac:dyDescent="0.25">
      <c r="H3326" s="47"/>
      <c r="M3326" s="52">
        <f>IF(H3326&gt;0,IF(COUNTIF($A$2:A3326,A3326)&gt;1,0,1),0)</f>
        <v>0</v>
      </c>
    </row>
    <row r="3327" spans="8:13" ht="12.75" customHeight="1" x14ac:dyDescent="0.25">
      <c r="H3327" s="47"/>
      <c r="M3327" s="52">
        <f>IF(H3327&gt;0,IF(COUNTIF($A$2:A3327,A3327)&gt;1,0,1),0)</f>
        <v>0</v>
      </c>
    </row>
    <row r="3328" spans="8:13" ht="12.75" customHeight="1" x14ac:dyDescent="0.25">
      <c r="H3328" s="47"/>
      <c r="M3328" s="52">
        <f>IF(H3328&gt;0,IF(COUNTIF($A$2:A3328,A3328)&gt;1,0,1),0)</f>
        <v>0</v>
      </c>
    </row>
    <row r="3329" spans="8:13" ht="12.75" customHeight="1" x14ac:dyDescent="0.25">
      <c r="H3329" s="47"/>
      <c r="M3329" s="52">
        <f>IF(H3329&gt;0,IF(COUNTIF($A$2:A3329,A3329)&gt;1,0,1),0)</f>
        <v>0</v>
      </c>
    </row>
    <row r="3330" spans="8:13" ht="12.75" customHeight="1" x14ac:dyDescent="0.25">
      <c r="H3330" s="47"/>
      <c r="M3330" s="52">
        <f>IF(H3330&gt;0,IF(COUNTIF($A$2:A3330,A3330)&gt;1,0,1),0)</f>
        <v>0</v>
      </c>
    </row>
    <row r="3331" spans="8:13" ht="12.75" customHeight="1" x14ac:dyDescent="0.25">
      <c r="H3331" s="47"/>
      <c r="M3331" s="52">
        <f>IF(H3331&gt;0,IF(COUNTIF($A$2:A3331,A3331)&gt;1,0,1),0)</f>
        <v>0</v>
      </c>
    </row>
    <row r="3332" spans="8:13" ht="12.75" customHeight="1" x14ac:dyDescent="0.25">
      <c r="H3332" s="47"/>
      <c r="M3332" s="52">
        <f>IF(H3332&gt;0,IF(COUNTIF($A$2:A3332,A3332)&gt;1,0,1),0)</f>
        <v>0</v>
      </c>
    </row>
    <row r="3333" spans="8:13" ht="12.75" customHeight="1" x14ac:dyDescent="0.25">
      <c r="H3333" s="47"/>
      <c r="M3333" s="52">
        <f>IF(H3333&gt;0,IF(COUNTIF($A$2:A3333,A3333)&gt;1,0,1),0)</f>
        <v>0</v>
      </c>
    </row>
    <row r="3334" spans="8:13" ht="12.75" customHeight="1" x14ac:dyDescent="0.25">
      <c r="H3334" s="47"/>
      <c r="M3334" s="52">
        <f>IF(H3334&gt;0,IF(COUNTIF($A$2:A3334,A3334)&gt;1,0,1),0)</f>
        <v>0</v>
      </c>
    </row>
    <row r="3335" spans="8:13" ht="12.75" customHeight="1" x14ac:dyDescent="0.25">
      <c r="H3335" s="47"/>
      <c r="M3335" s="52">
        <f>IF(H3335&gt;0,IF(COUNTIF($A$2:A3335,A3335)&gt;1,0,1),0)</f>
        <v>0</v>
      </c>
    </row>
    <row r="3336" spans="8:13" ht="12.75" customHeight="1" x14ac:dyDescent="0.25">
      <c r="H3336" s="47"/>
      <c r="M3336" s="52">
        <f>IF(H3336&gt;0,IF(COUNTIF($A$2:A3336,A3336)&gt;1,0,1),0)</f>
        <v>0</v>
      </c>
    </row>
    <row r="3337" spans="8:13" ht="12.75" customHeight="1" x14ac:dyDescent="0.25">
      <c r="H3337" s="47"/>
      <c r="M3337" s="52">
        <f>IF(H3337&gt;0,IF(COUNTIF($A$2:A3337,A3337)&gt;1,0,1),0)</f>
        <v>0</v>
      </c>
    </row>
    <row r="3338" spans="8:13" ht="12.75" customHeight="1" x14ac:dyDescent="0.25">
      <c r="H3338" s="47"/>
      <c r="M3338" s="52">
        <f>IF(H3338&gt;0,IF(COUNTIF($A$2:A3338,A3338)&gt;1,0,1),0)</f>
        <v>0</v>
      </c>
    </row>
    <row r="3339" spans="8:13" ht="12.75" customHeight="1" x14ac:dyDescent="0.25">
      <c r="H3339" s="47"/>
      <c r="M3339" s="52">
        <f>IF(H3339&gt;0,IF(COUNTIF($A$2:A3339,A3339)&gt;1,0,1),0)</f>
        <v>0</v>
      </c>
    </row>
    <row r="3340" spans="8:13" ht="12.75" customHeight="1" x14ac:dyDescent="0.25">
      <c r="H3340" s="47"/>
      <c r="M3340" s="52">
        <f>IF(H3340&gt;0,IF(COUNTIF($A$2:A3340,A3340)&gt;1,0,1),0)</f>
        <v>0</v>
      </c>
    </row>
    <row r="3341" spans="8:13" ht="12.75" customHeight="1" x14ac:dyDescent="0.25">
      <c r="H3341" s="47"/>
      <c r="M3341" s="52">
        <f>IF(H3341&gt;0,IF(COUNTIF($A$2:A3341,A3341)&gt;1,0,1),0)</f>
        <v>0</v>
      </c>
    </row>
    <row r="3342" spans="8:13" ht="12.75" customHeight="1" x14ac:dyDescent="0.25">
      <c r="H3342" s="47"/>
      <c r="M3342" s="52">
        <f>IF(H3342&gt;0,IF(COUNTIF($A$2:A3342,A3342)&gt;1,0,1),0)</f>
        <v>0</v>
      </c>
    </row>
    <row r="3343" spans="8:13" ht="12.75" customHeight="1" x14ac:dyDescent="0.25">
      <c r="H3343" s="47"/>
      <c r="M3343" s="52">
        <f>IF(H3343&gt;0,IF(COUNTIF($A$2:A3343,A3343)&gt;1,0,1),0)</f>
        <v>0</v>
      </c>
    </row>
    <row r="3344" spans="8:13" ht="12.75" customHeight="1" x14ac:dyDescent="0.25">
      <c r="H3344" s="47"/>
      <c r="M3344" s="52">
        <f>IF(H3344&gt;0,IF(COUNTIF($A$2:A3344,A3344)&gt;1,0,1),0)</f>
        <v>0</v>
      </c>
    </row>
    <row r="3345" spans="8:13" ht="12.75" customHeight="1" x14ac:dyDescent="0.25">
      <c r="H3345" s="47"/>
      <c r="M3345" s="52">
        <f>IF(H3345&gt;0,IF(COUNTIF($A$2:A3345,A3345)&gt;1,0,1),0)</f>
        <v>0</v>
      </c>
    </row>
    <row r="3346" spans="8:13" ht="12.75" customHeight="1" x14ac:dyDescent="0.25">
      <c r="H3346" s="47"/>
      <c r="M3346" s="52">
        <f>IF(H3346&gt;0,IF(COUNTIF($A$2:A3346,A3346)&gt;1,0,1),0)</f>
        <v>0</v>
      </c>
    </row>
    <row r="3347" spans="8:13" ht="12.75" customHeight="1" x14ac:dyDescent="0.25">
      <c r="H3347" s="47"/>
      <c r="M3347" s="52">
        <f>IF(H3347&gt;0,IF(COUNTIF($A$2:A3347,A3347)&gt;1,0,1),0)</f>
        <v>0</v>
      </c>
    </row>
    <row r="3348" spans="8:13" ht="12.75" customHeight="1" x14ac:dyDescent="0.25">
      <c r="H3348" s="47"/>
      <c r="M3348" s="52">
        <f>IF(H3348&gt;0,IF(COUNTIF($A$2:A3348,A3348)&gt;1,0,1),0)</f>
        <v>0</v>
      </c>
    </row>
    <row r="3349" spans="8:13" ht="12.75" customHeight="1" x14ac:dyDescent="0.25">
      <c r="H3349" s="47"/>
      <c r="M3349" s="52">
        <f>IF(H3349&gt;0,IF(COUNTIF($A$2:A3349,A3349)&gt;1,0,1),0)</f>
        <v>0</v>
      </c>
    </row>
    <row r="3350" spans="8:13" ht="12.75" customHeight="1" x14ac:dyDescent="0.25">
      <c r="H3350" s="47"/>
      <c r="M3350" s="52">
        <f>IF(H3350&gt;0,IF(COUNTIF($A$2:A3350,A3350)&gt;1,0,1),0)</f>
        <v>0</v>
      </c>
    </row>
    <row r="3351" spans="8:13" ht="12.75" customHeight="1" x14ac:dyDescent="0.25">
      <c r="H3351" s="47"/>
      <c r="M3351" s="52">
        <f>IF(H3351&gt;0,IF(COUNTIF($A$2:A3351,A3351)&gt;1,0,1),0)</f>
        <v>0</v>
      </c>
    </row>
    <row r="3352" spans="8:13" ht="12.75" customHeight="1" x14ac:dyDescent="0.25">
      <c r="H3352" s="47"/>
      <c r="M3352" s="52">
        <f>IF(H3352&gt;0,IF(COUNTIF($A$2:A3352,A3352)&gt;1,0,1),0)</f>
        <v>0</v>
      </c>
    </row>
    <row r="3353" spans="8:13" ht="12.75" customHeight="1" x14ac:dyDescent="0.25">
      <c r="H3353" s="47"/>
      <c r="M3353" s="52">
        <f>IF(H3353&gt;0,IF(COUNTIF($A$2:A3353,A3353)&gt;1,0,1),0)</f>
        <v>0</v>
      </c>
    </row>
    <row r="3354" spans="8:13" ht="12.75" customHeight="1" x14ac:dyDescent="0.25">
      <c r="H3354" s="47"/>
      <c r="M3354" s="52">
        <f>IF(H3354&gt;0,IF(COUNTIF($A$2:A3354,A3354)&gt;1,0,1),0)</f>
        <v>0</v>
      </c>
    </row>
    <row r="3355" spans="8:13" ht="12.75" customHeight="1" x14ac:dyDescent="0.25">
      <c r="H3355" s="47"/>
      <c r="M3355" s="52">
        <f>IF(H3355&gt;0,IF(COUNTIF($A$2:A3355,A3355)&gt;1,0,1),0)</f>
        <v>0</v>
      </c>
    </row>
    <row r="3356" spans="8:13" ht="12.75" customHeight="1" x14ac:dyDescent="0.25">
      <c r="H3356" s="47"/>
      <c r="M3356" s="52">
        <f>IF(H3356&gt;0,IF(COUNTIF($A$2:A3356,A3356)&gt;1,0,1),0)</f>
        <v>0</v>
      </c>
    </row>
    <row r="3357" spans="8:13" ht="12.75" customHeight="1" x14ac:dyDescent="0.25">
      <c r="H3357" s="47"/>
      <c r="M3357" s="52">
        <f>IF(H3357&gt;0,IF(COUNTIF($A$2:A3357,A3357)&gt;1,0,1),0)</f>
        <v>0</v>
      </c>
    </row>
    <row r="3358" spans="8:13" ht="12.75" customHeight="1" x14ac:dyDescent="0.25">
      <c r="H3358" s="47"/>
      <c r="M3358" s="52">
        <f>IF(H3358&gt;0,IF(COUNTIF($A$2:A3358,A3358)&gt;1,0,1),0)</f>
        <v>0</v>
      </c>
    </row>
    <row r="3359" spans="8:13" ht="12.75" customHeight="1" x14ac:dyDescent="0.25">
      <c r="H3359" s="47"/>
      <c r="M3359" s="52">
        <f>IF(H3359&gt;0,IF(COUNTIF($A$2:A3359,A3359)&gt;1,0,1),0)</f>
        <v>0</v>
      </c>
    </row>
    <row r="3360" spans="8:13" ht="12.75" customHeight="1" x14ac:dyDescent="0.25">
      <c r="H3360" s="47"/>
      <c r="M3360" s="52">
        <f>IF(H3360&gt;0,IF(COUNTIF($A$2:A3360,A3360)&gt;1,0,1),0)</f>
        <v>0</v>
      </c>
    </row>
    <row r="3361" spans="8:13" ht="12.75" customHeight="1" x14ac:dyDescent="0.25">
      <c r="H3361" s="47"/>
      <c r="M3361" s="52">
        <f>IF(H3361&gt;0,IF(COUNTIF($A$2:A3361,A3361)&gt;1,0,1),0)</f>
        <v>0</v>
      </c>
    </row>
    <row r="3362" spans="8:13" ht="12.75" customHeight="1" x14ac:dyDescent="0.25">
      <c r="H3362" s="47"/>
      <c r="M3362" s="52">
        <f>IF(H3362&gt;0,IF(COUNTIF($A$2:A3362,A3362)&gt;1,0,1),0)</f>
        <v>0</v>
      </c>
    </row>
    <row r="3363" spans="8:13" ht="12.75" customHeight="1" x14ac:dyDescent="0.25">
      <c r="H3363" s="47"/>
      <c r="M3363" s="52">
        <f>IF(H3363&gt;0,IF(COUNTIF($A$2:A3363,A3363)&gt;1,0,1),0)</f>
        <v>0</v>
      </c>
    </row>
    <row r="3364" spans="8:13" ht="12.75" customHeight="1" x14ac:dyDescent="0.25">
      <c r="H3364" s="47"/>
      <c r="M3364" s="52">
        <f>IF(H3364&gt;0,IF(COUNTIF($A$2:A3364,A3364)&gt;1,0,1),0)</f>
        <v>0</v>
      </c>
    </row>
    <row r="3365" spans="8:13" ht="12.75" customHeight="1" x14ac:dyDescent="0.25">
      <c r="H3365" s="47"/>
      <c r="M3365" s="52">
        <f>IF(H3365&gt;0,IF(COUNTIF($A$2:A3365,A3365)&gt;1,0,1),0)</f>
        <v>0</v>
      </c>
    </row>
    <row r="3366" spans="8:13" ht="12.75" customHeight="1" x14ac:dyDescent="0.25">
      <c r="H3366" s="47"/>
      <c r="M3366" s="52">
        <f>IF(H3366&gt;0,IF(COUNTIF($A$2:A3366,A3366)&gt;1,0,1),0)</f>
        <v>0</v>
      </c>
    </row>
    <row r="3367" spans="8:13" ht="12.75" customHeight="1" x14ac:dyDescent="0.25">
      <c r="H3367" s="47"/>
      <c r="M3367" s="52">
        <f>IF(H3367&gt;0,IF(COUNTIF($A$2:A3367,A3367)&gt;1,0,1),0)</f>
        <v>0</v>
      </c>
    </row>
    <row r="3368" spans="8:13" ht="12.75" customHeight="1" x14ac:dyDescent="0.25">
      <c r="H3368" s="47"/>
      <c r="M3368" s="52">
        <f>IF(H3368&gt;0,IF(COUNTIF($A$2:A3368,A3368)&gt;1,0,1),0)</f>
        <v>0</v>
      </c>
    </row>
    <row r="3369" spans="8:13" ht="12.75" customHeight="1" x14ac:dyDescent="0.25">
      <c r="H3369" s="47"/>
      <c r="M3369" s="52">
        <f>IF(H3369&gt;0,IF(COUNTIF($A$2:A3369,A3369)&gt;1,0,1),0)</f>
        <v>0</v>
      </c>
    </row>
    <row r="3370" spans="8:13" ht="12.75" customHeight="1" x14ac:dyDescent="0.25">
      <c r="H3370" s="47"/>
      <c r="M3370" s="52">
        <f>IF(H3370&gt;0,IF(COUNTIF($A$2:A3370,A3370)&gt;1,0,1),0)</f>
        <v>0</v>
      </c>
    </row>
    <row r="3371" spans="8:13" ht="12.75" customHeight="1" x14ac:dyDescent="0.25">
      <c r="H3371" s="47"/>
      <c r="M3371" s="52">
        <f>IF(H3371&gt;0,IF(COUNTIF($A$2:A3371,A3371)&gt;1,0,1),0)</f>
        <v>0</v>
      </c>
    </row>
    <row r="3372" spans="8:13" ht="12.75" customHeight="1" x14ac:dyDescent="0.25">
      <c r="H3372" s="47"/>
      <c r="M3372" s="52">
        <f>IF(H3372&gt;0,IF(COUNTIF($A$2:A3372,A3372)&gt;1,0,1),0)</f>
        <v>0</v>
      </c>
    </row>
    <row r="3373" spans="8:13" ht="12.75" customHeight="1" x14ac:dyDescent="0.25">
      <c r="H3373" s="47"/>
      <c r="M3373" s="52">
        <f>IF(H3373&gt;0,IF(COUNTIF($A$2:A3373,A3373)&gt;1,0,1),0)</f>
        <v>0</v>
      </c>
    </row>
    <row r="3374" spans="8:13" ht="12.75" customHeight="1" x14ac:dyDescent="0.25">
      <c r="H3374" s="47"/>
      <c r="M3374" s="52">
        <f>IF(H3374&gt;0,IF(COUNTIF($A$2:A3374,A3374)&gt;1,0,1),0)</f>
        <v>0</v>
      </c>
    </row>
    <row r="3375" spans="8:13" ht="12.75" customHeight="1" x14ac:dyDescent="0.25">
      <c r="H3375" s="47"/>
      <c r="M3375" s="52">
        <f>IF(H3375&gt;0,IF(COUNTIF($A$2:A3375,A3375)&gt;1,0,1),0)</f>
        <v>0</v>
      </c>
    </row>
    <row r="3376" spans="8:13" ht="12.75" customHeight="1" x14ac:dyDescent="0.25">
      <c r="H3376" s="47"/>
      <c r="M3376" s="52">
        <f>IF(H3376&gt;0,IF(COUNTIF($A$2:A3376,A3376)&gt;1,0,1),0)</f>
        <v>0</v>
      </c>
    </row>
    <row r="3377" spans="8:13" ht="12.75" customHeight="1" x14ac:dyDescent="0.25">
      <c r="H3377" s="47"/>
      <c r="M3377" s="52">
        <f>IF(H3377&gt;0,IF(COUNTIF($A$2:A3377,A3377)&gt;1,0,1),0)</f>
        <v>0</v>
      </c>
    </row>
    <row r="3378" spans="8:13" ht="12.75" customHeight="1" x14ac:dyDescent="0.25">
      <c r="H3378" s="47"/>
      <c r="M3378" s="52">
        <f>IF(H3378&gt;0,IF(COUNTIF($A$2:A3378,A3378)&gt;1,0,1),0)</f>
        <v>0</v>
      </c>
    </row>
    <row r="3379" spans="8:13" ht="12.75" customHeight="1" x14ac:dyDescent="0.25">
      <c r="H3379" s="47"/>
      <c r="M3379" s="52">
        <f>IF(H3379&gt;0,IF(COUNTIF($A$2:A3379,A3379)&gt;1,0,1),0)</f>
        <v>0</v>
      </c>
    </row>
    <row r="3380" spans="8:13" ht="12.75" customHeight="1" x14ac:dyDescent="0.25">
      <c r="H3380" s="47"/>
      <c r="M3380" s="52">
        <f>IF(H3380&gt;0,IF(COUNTIF($A$2:A3380,A3380)&gt;1,0,1),0)</f>
        <v>0</v>
      </c>
    </row>
    <row r="3381" spans="8:13" ht="12.75" customHeight="1" x14ac:dyDescent="0.25">
      <c r="H3381" s="47"/>
      <c r="M3381" s="52">
        <f>IF(H3381&gt;0,IF(COUNTIF($A$2:A3381,A3381)&gt;1,0,1),0)</f>
        <v>0</v>
      </c>
    </row>
    <row r="3382" spans="8:13" ht="12.75" customHeight="1" x14ac:dyDescent="0.25">
      <c r="H3382" s="47"/>
      <c r="M3382" s="52">
        <f>IF(H3382&gt;0,IF(COUNTIF($A$2:A3382,A3382)&gt;1,0,1),0)</f>
        <v>0</v>
      </c>
    </row>
    <row r="3383" spans="8:13" ht="12.75" customHeight="1" x14ac:dyDescent="0.25">
      <c r="H3383" s="47"/>
      <c r="M3383" s="52">
        <f>IF(H3383&gt;0,IF(COUNTIF($A$2:A3383,A3383)&gt;1,0,1),0)</f>
        <v>0</v>
      </c>
    </row>
    <row r="3384" spans="8:13" ht="12.75" customHeight="1" x14ac:dyDescent="0.25">
      <c r="H3384" s="47"/>
      <c r="M3384" s="52">
        <f>IF(H3384&gt;0,IF(COUNTIF($A$2:A3384,A3384)&gt;1,0,1),0)</f>
        <v>0</v>
      </c>
    </row>
    <row r="3385" spans="8:13" ht="12.75" customHeight="1" x14ac:dyDescent="0.25">
      <c r="H3385" s="47"/>
      <c r="M3385" s="52">
        <f>IF(H3385&gt;0,IF(COUNTIF($A$2:A3385,A3385)&gt;1,0,1),0)</f>
        <v>0</v>
      </c>
    </row>
    <row r="3386" spans="8:13" ht="12.75" customHeight="1" x14ac:dyDescent="0.25">
      <c r="H3386" s="47"/>
      <c r="M3386" s="52">
        <f>IF(H3386&gt;0,IF(COUNTIF($A$2:A3386,A3386)&gt;1,0,1),0)</f>
        <v>0</v>
      </c>
    </row>
    <row r="3387" spans="8:13" ht="12.75" customHeight="1" x14ac:dyDescent="0.25">
      <c r="H3387" s="47"/>
      <c r="M3387" s="52">
        <f>IF(H3387&gt;0,IF(COUNTIF($A$2:A3387,A3387)&gt;1,0,1),0)</f>
        <v>0</v>
      </c>
    </row>
    <row r="3388" spans="8:13" ht="12.75" customHeight="1" x14ac:dyDescent="0.25">
      <c r="H3388" s="47"/>
      <c r="M3388" s="52">
        <f>IF(H3388&gt;0,IF(COUNTIF($A$2:A3388,A3388)&gt;1,0,1),0)</f>
        <v>0</v>
      </c>
    </row>
    <row r="3389" spans="8:13" ht="12.75" customHeight="1" x14ac:dyDescent="0.25">
      <c r="H3389" s="47"/>
      <c r="M3389" s="52">
        <f>IF(H3389&gt;0,IF(COUNTIF($A$2:A3389,A3389)&gt;1,0,1),0)</f>
        <v>0</v>
      </c>
    </row>
    <row r="3390" spans="8:13" ht="12.75" customHeight="1" x14ac:dyDescent="0.25">
      <c r="H3390" s="47"/>
      <c r="M3390" s="52">
        <f>IF(H3390&gt;0,IF(COUNTIF($A$2:A3390,A3390)&gt;1,0,1),0)</f>
        <v>0</v>
      </c>
    </row>
    <row r="3391" spans="8:13" ht="12.75" customHeight="1" x14ac:dyDescent="0.25">
      <c r="H3391" s="47"/>
      <c r="M3391" s="52">
        <f>IF(H3391&gt;0,IF(COUNTIF($A$2:A3391,A3391)&gt;1,0,1),0)</f>
        <v>0</v>
      </c>
    </row>
    <row r="3392" spans="8:13" ht="12.75" customHeight="1" x14ac:dyDescent="0.25">
      <c r="H3392" s="47"/>
      <c r="M3392" s="52">
        <f>IF(H3392&gt;0,IF(COUNTIF($A$2:A3392,A3392)&gt;1,0,1),0)</f>
        <v>0</v>
      </c>
    </row>
    <row r="3393" spans="8:13" ht="12.75" customHeight="1" x14ac:dyDescent="0.25">
      <c r="H3393" s="47"/>
      <c r="M3393" s="52">
        <f>IF(H3393&gt;0,IF(COUNTIF($A$2:A3393,A3393)&gt;1,0,1),0)</f>
        <v>0</v>
      </c>
    </row>
    <row r="3394" spans="8:13" ht="12.75" customHeight="1" x14ac:dyDescent="0.25">
      <c r="H3394" s="47"/>
      <c r="M3394" s="52">
        <f>IF(H3394&gt;0,IF(COUNTIF($A$2:A3394,A3394)&gt;1,0,1),0)</f>
        <v>0</v>
      </c>
    </row>
    <row r="3395" spans="8:13" ht="12.75" customHeight="1" x14ac:dyDescent="0.25">
      <c r="H3395" s="47"/>
      <c r="M3395" s="52">
        <f>IF(H3395&gt;0,IF(COUNTIF($A$2:A3395,A3395)&gt;1,0,1),0)</f>
        <v>0</v>
      </c>
    </row>
    <row r="3396" spans="8:13" ht="12.75" customHeight="1" x14ac:dyDescent="0.25">
      <c r="H3396" s="47"/>
      <c r="M3396" s="52">
        <f>IF(H3396&gt;0,IF(COUNTIF($A$2:A3396,A3396)&gt;1,0,1),0)</f>
        <v>0</v>
      </c>
    </row>
    <row r="3397" spans="8:13" ht="12.75" customHeight="1" x14ac:dyDescent="0.25">
      <c r="H3397" s="47"/>
      <c r="M3397" s="52">
        <f>IF(H3397&gt;0,IF(COUNTIF($A$2:A3397,A3397)&gt;1,0,1),0)</f>
        <v>0</v>
      </c>
    </row>
    <row r="3398" spans="8:13" ht="12.75" customHeight="1" x14ac:dyDescent="0.25">
      <c r="H3398" s="47"/>
      <c r="M3398" s="52">
        <f>IF(H3398&gt;0,IF(COUNTIF($A$2:A3398,A3398)&gt;1,0,1),0)</f>
        <v>0</v>
      </c>
    </row>
    <row r="3399" spans="8:13" ht="12.75" customHeight="1" x14ac:dyDescent="0.25">
      <c r="H3399" s="47"/>
      <c r="M3399" s="52">
        <f>IF(H3399&gt;0,IF(COUNTIF($A$2:A3399,A3399)&gt;1,0,1),0)</f>
        <v>0</v>
      </c>
    </row>
    <row r="3400" spans="8:13" ht="12.75" customHeight="1" x14ac:dyDescent="0.25">
      <c r="H3400" s="47"/>
      <c r="M3400" s="52">
        <f>IF(H3400&gt;0,IF(COUNTIF($A$2:A3400,A3400)&gt;1,0,1),0)</f>
        <v>0</v>
      </c>
    </row>
    <row r="3401" spans="8:13" ht="12.75" customHeight="1" x14ac:dyDescent="0.25">
      <c r="H3401" s="47"/>
      <c r="M3401" s="52">
        <f>IF(H3401&gt;0,IF(COUNTIF($A$2:A3401,A3401)&gt;1,0,1),0)</f>
        <v>0</v>
      </c>
    </row>
    <row r="3402" spans="8:13" ht="12.75" customHeight="1" x14ac:dyDescent="0.25">
      <c r="H3402" s="47"/>
      <c r="M3402" s="52">
        <f>IF(H3402&gt;0,IF(COUNTIF($A$2:A3402,A3402)&gt;1,0,1),0)</f>
        <v>0</v>
      </c>
    </row>
    <row r="3403" spans="8:13" ht="12.75" customHeight="1" x14ac:dyDescent="0.25">
      <c r="H3403" s="47"/>
      <c r="M3403" s="52">
        <f>IF(H3403&gt;0,IF(COUNTIF($A$2:A3403,A3403)&gt;1,0,1),0)</f>
        <v>0</v>
      </c>
    </row>
    <row r="3404" spans="8:13" ht="12.75" customHeight="1" x14ac:dyDescent="0.25">
      <c r="H3404" s="47"/>
      <c r="M3404" s="52">
        <f>IF(H3404&gt;0,IF(COUNTIF($A$2:A3404,A3404)&gt;1,0,1),0)</f>
        <v>0</v>
      </c>
    </row>
    <row r="3405" spans="8:13" ht="12.75" customHeight="1" x14ac:dyDescent="0.25">
      <c r="H3405" s="47"/>
      <c r="M3405" s="52">
        <f>IF(H3405&gt;0,IF(COUNTIF($A$2:A3405,A3405)&gt;1,0,1),0)</f>
        <v>0</v>
      </c>
    </row>
    <row r="3406" spans="8:13" ht="12.75" customHeight="1" x14ac:dyDescent="0.25">
      <c r="H3406" s="47"/>
      <c r="M3406" s="52">
        <f>IF(H3406&gt;0,IF(COUNTIF($A$2:A3406,A3406)&gt;1,0,1),0)</f>
        <v>0</v>
      </c>
    </row>
    <row r="3407" spans="8:13" ht="12.75" customHeight="1" x14ac:dyDescent="0.25">
      <c r="H3407" s="47"/>
      <c r="M3407" s="52">
        <f>IF(H3407&gt;0,IF(COUNTIF($A$2:A3407,A3407)&gt;1,0,1),0)</f>
        <v>0</v>
      </c>
    </row>
    <row r="3408" spans="8:13" ht="12.75" customHeight="1" x14ac:dyDescent="0.25">
      <c r="H3408" s="47"/>
      <c r="M3408" s="52">
        <f>IF(H3408&gt;0,IF(COUNTIF($A$2:A3408,A3408)&gt;1,0,1),0)</f>
        <v>0</v>
      </c>
    </row>
    <row r="3409" spans="8:13" ht="12.75" customHeight="1" x14ac:dyDescent="0.25">
      <c r="H3409" s="47"/>
      <c r="M3409" s="52">
        <f>IF(H3409&gt;0,IF(COUNTIF($A$2:A3409,A3409)&gt;1,0,1),0)</f>
        <v>0</v>
      </c>
    </row>
    <row r="3410" spans="8:13" ht="12.75" customHeight="1" x14ac:dyDescent="0.25">
      <c r="H3410" s="47"/>
      <c r="M3410" s="52">
        <f>IF(H3410&gt;0,IF(COUNTIF($A$2:A3410,A3410)&gt;1,0,1),0)</f>
        <v>0</v>
      </c>
    </row>
    <row r="3411" spans="8:13" ht="12.75" customHeight="1" x14ac:dyDescent="0.25">
      <c r="H3411" s="47"/>
      <c r="M3411" s="52">
        <f>IF(H3411&gt;0,IF(COUNTIF($A$2:A3411,A3411)&gt;1,0,1),0)</f>
        <v>0</v>
      </c>
    </row>
    <row r="3412" spans="8:13" ht="12.75" customHeight="1" x14ac:dyDescent="0.25">
      <c r="H3412" s="47"/>
      <c r="M3412" s="52">
        <f>IF(H3412&gt;0,IF(COUNTIF($A$2:A3412,A3412)&gt;1,0,1),0)</f>
        <v>0</v>
      </c>
    </row>
    <row r="3413" spans="8:13" ht="12.75" customHeight="1" x14ac:dyDescent="0.25">
      <c r="H3413" s="47"/>
      <c r="M3413" s="52">
        <f>IF(H3413&gt;0,IF(COUNTIF($A$2:A3413,A3413)&gt;1,0,1),0)</f>
        <v>0</v>
      </c>
    </row>
    <row r="3414" spans="8:13" ht="12.75" customHeight="1" x14ac:dyDescent="0.25">
      <c r="H3414" s="47"/>
      <c r="M3414" s="52">
        <f>IF(H3414&gt;0,IF(COUNTIF($A$2:A3414,A3414)&gt;1,0,1),0)</f>
        <v>0</v>
      </c>
    </row>
    <row r="3415" spans="8:13" ht="12.75" customHeight="1" x14ac:dyDescent="0.25">
      <c r="H3415" s="47"/>
      <c r="M3415" s="52">
        <f>IF(H3415&gt;0,IF(COUNTIF($A$2:A3415,A3415)&gt;1,0,1),0)</f>
        <v>0</v>
      </c>
    </row>
    <row r="3416" spans="8:13" ht="12.75" customHeight="1" x14ac:dyDescent="0.25">
      <c r="H3416" s="47"/>
      <c r="M3416" s="52">
        <f>IF(H3416&gt;0,IF(COUNTIF($A$2:A3416,A3416)&gt;1,0,1),0)</f>
        <v>0</v>
      </c>
    </row>
    <row r="3417" spans="8:13" ht="12.75" customHeight="1" x14ac:dyDescent="0.25">
      <c r="H3417" s="47"/>
      <c r="M3417" s="52">
        <f>IF(H3417&gt;0,IF(COUNTIF($A$2:A3417,A3417)&gt;1,0,1),0)</f>
        <v>0</v>
      </c>
    </row>
    <row r="3418" spans="8:13" ht="12.75" customHeight="1" x14ac:dyDescent="0.25">
      <c r="H3418" s="47"/>
      <c r="M3418" s="52">
        <f>IF(H3418&gt;0,IF(COUNTIF($A$2:A3418,A3418)&gt;1,0,1),0)</f>
        <v>0</v>
      </c>
    </row>
    <row r="3419" spans="8:13" ht="12.75" customHeight="1" x14ac:dyDescent="0.25">
      <c r="H3419" s="47"/>
      <c r="M3419" s="52">
        <f>IF(H3419&gt;0,IF(COUNTIF($A$2:A3419,A3419)&gt;1,0,1),0)</f>
        <v>0</v>
      </c>
    </row>
    <row r="3420" spans="8:13" ht="12.75" customHeight="1" x14ac:dyDescent="0.25">
      <c r="H3420" s="47"/>
      <c r="M3420" s="52">
        <f>IF(H3420&gt;0,IF(COUNTIF($A$2:A3420,A3420)&gt;1,0,1),0)</f>
        <v>0</v>
      </c>
    </row>
    <row r="3421" spans="8:13" ht="12.75" customHeight="1" x14ac:dyDescent="0.25">
      <c r="H3421" s="47"/>
      <c r="M3421" s="52">
        <f>IF(H3421&gt;0,IF(COUNTIF($A$2:A3421,A3421)&gt;1,0,1),0)</f>
        <v>0</v>
      </c>
    </row>
    <row r="3422" spans="8:13" ht="12.75" customHeight="1" x14ac:dyDescent="0.25">
      <c r="H3422" s="47"/>
      <c r="M3422" s="52">
        <f>IF(H3422&gt;0,IF(COUNTIF($A$2:A3422,A3422)&gt;1,0,1),0)</f>
        <v>0</v>
      </c>
    </row>
    <row r="3423" spans="8:13" ht="12.75" customHeight="1" x14ac:dyDescent="0.25">
      <c r="H3423" s="47"/>
      <c r="M3423" s="52">
        <f>IF(H3423&gt;0,IF(COUNTIF($A$2:A3423,A3423)&gt;1,0,1),0)</f>
        <v>0</v>
      </c>
    </row>
    <row r="3424" spans="8:13" ht="12.75" customHeight="1" x14ac:dyDescent="0.25">
      <c r="H3424" s="47"/>
      <c r="M3424" s="52">
        <f>IF(H3424&gt;0,IF(COUNTIF($A$2:A3424,A3424)&gt;1,0,1),0)</f>
        <v>0</v>
      </c>
    </row>
    <row r="3425" spans="8:13" ht="12.75" customHeight="1" x14ac:dyDescent="0.25">
      <c r="H3425" s="47"/>
      <c r="M3425" s="52">
        <f>IF(H3425&gt;0,IF(COUNTIF($A$2:A3425,A3425)&gt;1,0,1),0)</f>
        <v>0</v>
      </c>
    </row>
    <row r="3426" spans="8:13" ht="12.75" customHeight="1" x14ac:dyDescent="0.25">
      <c r="H3426" s="47"/>
      <c r="M3426" s="52">
        <f>IF(H3426&gt;0,IF(COUNTIF($A$2:A3426,A3426)&gt;1,0,1),0)</f>
        <v>0</v>
      </c>
    </row>
    <row r="3427" spans="8:13" ht="12.75" customHeight="1" x14ac:dyDescent="0.25">
      <c r="H3427" s="47"/>
      <c r="M3427" s="52">
        <f>IF(H3427&gt;0,IF(COUNTIF($A$2:A3427,A3427)&gt;1,0,1),0)</f>
        <v>0</v>
      </c>
    </row>
    <row r="3428" spans="8:13" ht="12.75" customHeight="1" x14ac:dyDescent="0.25">
      <c r="H3428" s="47"/>
      <c r="M3428" s="52">
        <f>IF(H3428&gt;0,IF(COUNTIF($A$2:A3428,A3428)&gt;1,0,1),0)</f>
        <v>0</v>
      </c>
    </row>
    <row r="3429" spans="8:13" ht="12.75" customHeight="1" x14ac:dyDescent="0.25">
      <c r="H3429" s="47"/>
      <c r="M3429" s="52">
        <f>IF(H3429&gt;0,IF(COUNTIF($A$2:A3429,A3429)&gt;1,0,1),0)</f>
        <v>0</v>
      </c>
    </row>
    <row r="3430" spans="8:13" ht="12.75" customHeight="1" x14ac:dyDescent="0.25">
      <c r="H3430" s="47"/>
      <c r="M3430" s="52">
        <f>IF(H3430&gt;0,IF(COUNTIF($A$2:A3430,A3430)&gt;1,0,1),0)</f>
        <v>0</v>
      </c>
    </row>
    <row r="3431" spans="8:13" ht="12.75" customHeight="1" x14ac:dyDescent="0.25">
      <c r="H3431" s="47"/>
      <c r="M3431" s="52">
        <f>IF(H3431&gt;0,IF(COUNTIF($A$2:A3431,A3431)&gt;1,0,1),0)</f>
        <v>0</v>
      </c>
    </row>
    <row r="3432" spans="8:13" ht="12.75" customHeight="1" x14ac:dyDescent="0.25">
      <c r="H3432" s="47"/>
      <c r="M3432" s="52">
        <f>IF(H3432&gt;0,IF(COUNTIF($A$2:A3432,A3432)&gt;1,0,1),0)</f>
        <v>0</v>
      </c>
    </row>
    <row r="3433" spans="8:13" ht="12.75" customHeight="1" x14ac:dyDescent="0.25">
      <c r="H3433" s="47"/>
      <c r="M3433" s="52">
        <f>IF(H3433&gt;0,IF(COUNTIF($A$2:A3433,A3433)&gt;1,0,1),0)</f>
        <v>0</v>
      </c>
    </row>
    <row r="3434" spans="8:13" ht="12.75" customHeight="1" x14ac:dyDescent="0.25">
      <c r="H3434" s="47"/>
      <c r="M3434" s="52">
        <f>IF(H3434&gt;0,IF(COUNTIF($A$2:A3434,A3434)&gt;1,0,1),0)</f>
        <v>0</v>
      </c>
    </row>
    <row r="3435" spans="8:13" ht="12.75" customHeight="1" x14ac:dyDescent="0.25">
      <c r="H3435" s="47"/>
      <c r="M3435" s="52">
        <f>IF(H3435&gt;0,IF(COUNTIF($A$2:A3435,A3435)&gt;1,0,1),0)</f>
        <v>0</v>
      </c>
    </row>
    <row r="3436" spans="8:13" ht="12.75" customHeight="1" x14ac:dyDescent="0.25">
      <c r="H3436" s="47"/>
      <c r="M3436" s="52">
        <f>IF(H3436&gt;0,IF(COUNTIF($A$2:A3436,A3436)&gt;1,0,1),0)</f>
        <v>0</v>
      </c>
    </row>
    <row r="3437" spans="8:13" ht="12.75" customHeight="1" x14ac:dyDescent="0.25">
      <c r="H3437" s="47"/>
      <c r="M3437" s="52">
        <f>IF(H3437&gt;0,IF(COUNTIF($A$2:A3437,A3437)&gt;1,0,1),0)</f>
        <v>0</v>
      </c>
    </row>
    <row r="3438" spans="8:13" ht="12.75" customHeight="1" x14ac:dyDescent="0.25">
      <c r="H3438" s="47"/>
      <c r="M3438" s="52">
        <f>IF(H3438&gt;0,IF(COUNTIF($A$2:A3438,A3438)&gt;1,0,1),0)</f>
        <v>0</v>
      </c>
    </row>
    <row r="3439" spans="8:13" ht="12.75" customHeight="1" x14ac:dyDescent="0.25">
      <c r="H3439" s="47"/>
      <c r="M3439" s="52">
        <f>IF(H3439&gt;0,IF(COUNTIF($A$2:A3439,A3439)&gt;1,0,1),0)</f>
        <v>0</v>
      </c>
    </row>
    <row r="3440" spans="8:13" ht="12.75" customHeight="1" x14ac:dyDescent="0.25">
      <c r="H3440" s="47"/>
      <c r="M3440" s="52">
        <f>IF(H3440&gt;0,IF(COUNTIF($A$2:A3440,A3440)&gt;1,0,1),0)</f>
        <v>0</v>
      </c>
    </row>
    <row r="3441" spans="8:13" ht="12.75" customHeight="1" x14ac:dyDescent="0.25">
      <c r="H3441" s="47"/>
      <c r="M3441" s="52">
        <f>IF(H3441&gt;0,IF(COUNTIF($A$2:A3441,A3441)&gt;1,0,1),0)</f>
        <v>0</v>
      </c>
    </row>
    <row r="3442" spans="8:13" ht="12.75" customHeight="1" x14ac:dyDescent="0.25">
      <c r="H3442" s="47"/>
      <c r="M3442" s="52">
        <f>IF(H3442&gt;0,IF(COUNTIF($A$2:A3442,A3442)&gt;1,0,1),0)</f>
        <v>0</v>
      </c>
    </row>
    <row r="3443" spans="8:13" ht="12.75" customHeight="1" x14ac:dyDescent="0.25">
      <c r="H3443" s="47"/>
      <c r="M3443" s="52">
        <f>IF(H3443&gt;0,IF(COUNTIF($A$2:A3443,A3443)&gt;1,0,1),0)</f>
        <v>0</v>
      </c>
    </row>
    <row r="3444" spans="8:13" ht="12.75" customHeight="1" x14ac:dyDescent="0.25">
      <c r="H3444" s="47"/>
      <c r="M3444" s="52">
        <f>IF(H3444&gt;0,IF(COUNTIF($A$2:A3444,A3444)&gt;1,0,1),0)</f>
        <v>0</v>
      </c>
    </row>
    <row r="3445" spans="8:13" ht="12.75" customHeight="1" x14ac:dyDescent="0.25">
      <c r="H3445" s="47"/>
      <c r="M3445" s="52">
        <f>IF(H3445&gt;0,IF(COUNTIF($A$2:A3445,A3445)&gt;1,0,1),0)</f>
        <v>0</v>
      </c>
    </row>
    <row r="3446" spans="8:13" ht="12.75" customHeight="1" x14ac:dyDescent="0.25">
      <c r="H3446" s="47"/>
      <c r="M3446" s="52">
        <f>IF(H3446&gt;0,IF(COUNTIF($A$2:A3446,A3446)&gt;1,0,1),0)</f>
        <v>0</v>
      </c>
    </row>
    <row r="3447" spans="8:13" ht="12.75" customHeight="1" x14ac:dyDescent="0.25">
      <c r="H3447" s="47"/>
      <c r="M3447" s="52">
        <f>IF(H3447&gt;0,IF(COUNTIF($A$2:A3447,A3447)&gt;1,0,1),0)</f>
        <v>0</v>
      </c>
    </row>
    <row r="3448" spans="8:13" ht="12.75" customHeight="1" x14ac:dyDescent="0.25">
      <c r="H3448" s="47"/>
      <c r="M3448" s="52">
        <f>IF(H3448&gt;0,IF(COUNTIF($A$2:A3448,A3448)&gt;1,0,1),0)</f>
        <v>0</v>
      </c>
    </row>
    <row r="3449" spans="8:13" ht="12.75" customHeight="1" x14ac:dyDescent="0.25">
      <c r="H3449" s="47"/>
      <c r="M3449" s="52">
        <f>IF(H3449&gt;0,IF(COUNTIF($A$2:A3449,A3449)&gt;1,0,1),0)</f>
        <v>0</v>
      </c>
    </row>
    <row r="3450" spans="8:13" ht="12.75" customHeight="1" x14ac:dyDescent="0.25">
      <c r="H3450" s="47"/>
      <c r="M3450" s="52">
        <f>IF(H3450&gt;0,IF(COUNTIF($A$2:A3450,A3450)&gt;1,0,1),0)</f>
        <v>0</v>
      </c>
    </row>
    <row r="3451" spans="8:13" ht="12.75" customHeight="1" x14ac:dyDescent="0.25">
      <c r="H3451" s="47"/>
      <c r="M3451" s="52">
        <f>IF(H3451&gt;0,IF(COUNTIF($A$2:A3451,A3451)&gt;1,0,1),0)</f>
        <v>0</v>
      </c>
    </row>
    <row r="3452" spans="8:13" ht="12.75" customHeight="1" x14ac:dyDescent="0.25">
      <c r="H3452" s="47"/>
      <c r="M3452" s="52">
        <f>IF(H3452&gt;0,IF(COUNTIF($A$2:A3452,A3452)&gt;1,0,1),0)</f>
        <v>0</v>
      </c>
    </row>
    <row r="3453" spans="8:13" ht="12.75" customHeight="1" x14ac:dyDescent="0.25">
      <c r="H3453" s="47"/>
      <c r="M3453" s="52">
        <f>IF(H3453&gt;0,IF(COUNTIF($A$2:A3453,A3453)&gt;1,0,1),0)</f>
        <v>0</v>
      </c>
    </row>
    <row r="3454" spans="8:13" ht="12.75" customHeight="1" x14ac:dyDescent="0.25">
      <c r="H3454" s="47"/>
      <c r="M3454" s="52">
        <f>IF(H3454&gt;0,IF(COUNTIF($A$2:A3454,A3454)&gt;1,0,1),0)</f>
        <v>0</v>
      </c>
    </row>
    <row r="3455" spans="8:13" ht="12.75" customHeight="1" x14ac:dyDescent="0.25">
      <c r="H3455" s="47"/>
      <c r="M3455" s="52">
        <f>IF(H3455&gt;0,IF(COUNTIF($A$2:A3455,A3455)&gt;1,0,1),0)</f>
        <v>0</v>
      </c>
    </row>
    <row r="3456" spans="8:13" ht="12.75" customHeight="1" x14ac:dyDescent="0.25">
      <c r="H3456" s="47"/>
      <c r="M3456" s="52">
        <f>IF(H3456&gt;0,IF(COUNTIF($A$2:A3456,A3456)&gt;1,0,1),0)</f>
        <v>0</v>
      </c>
    </row>
    <row r="3457" spans="8:13" ht="12.75" customHeight="1" x14ac:dyDescent="0.25">
      <c r="H3457" s="47"/>
      <c r="M3457" s="52">
        <f>IF(H3457&gt;0,IF(COUNTIF($A$2:A3457,A3457)&gt;1,0,1),0)</f>
        <v>0</v>
      </c>
    </row>
    <row r="3458" spans="8:13" ht="12.75" customHeight="1" x14ac:dyDescent="0.25">
      <c r="H3458" s="47"/>
      <c r="M3458" s="52">
        <f>IF(H3458&gt;0,IF(COUNTIF($A$2:A3458,A3458)&gt;1,0,1),0)</f>
        <v>0</v>
      </c>
    </row>
    <row r="3459" spans="8:13" ht="12.75" customHeight="1" x14ac:dyDescent="0.25">
      <c r="H3459" s="47"/>
      <c r="M3459" s="52">
        <f>IF(H3459&gt;0,IF(COUNTIF($A$2:A3459,A3459)&gt;1,0,1),0)</f>
        <v>0</v>
      </c>
    </row>
    <row r="3460" spans="8:13" ht="12.75" customHeight="1" x14ac:dyDescent="0.25">
      <c r="H3460" s="47"/>
      <c r="M3460" s="52">
        <f>IF(H3460&gt;0,IF(COUNTIF($A$2:A3460,A3460)&gt;1,0,1),0)</f>
        <v>0</v>
      </c>
    </row>
    <row r="3461" spans="8:13" ht="12.75" customHeight="1" x14ac:dyDescent="0.25">
      <c r="H3461" s="47"/>
      <c r="M3461" s="52">
        <f>IF(H3461&gt;0,IF(COUNTIF($A$2:A3461,A3461)&gt;1,0,1),0)</f>
        <v>0</v>
      </c>
    </row>
    <row r="3462" spans="8:13" ht="12.75" customHeight="1" x14ac:dyDescent="0.25">
      <c r="H3462" s="47"/>
      <c r="M3462" s="52">
        <f>IF(H3462&gt;0,IF(COUNTIF($A$2:A3462,A3462)&gt;1,0,1),0)</f>
        <v>0</v>
      </c>
    </row>
    <row r="3463" spans="8:13" ht="12.75" customHeight="1" x14ac:dyDescent="0.25">
      <c r="H3463" s="47"/>
      <c r="M3463" s="52">
        <f>IF(H3463&gt;0,IF(COUNTIF($A$2:A3463,A3463)&gt;1,0,1),0)</f>
        <v>0</v>
      </c>
    </row>
    <row r="3464" spans="8:13" ht="12.75" customHeight="1" x14ac:dyDescent="0.25">
      <c r="H3464" s="47"/>
      <c r="M3464" s="52">
        <f>IF(H3464&gt;0,IF(COUNTIF($A$2:A3464,A3464)&gt;1,0,1),0)</f>
        <v>0</v>
      </c>
    </row>
    <row r="3465" spans="8:13" ht="12.75" customHeight="1" x14ac:dyDescent="0.25">
      <c r="H3465" s="47"/>
      <c r="M3465" s="52">
        <f>IF(H3465&gt;0,IF(COUNTIF($A$2:A3465,A3465)&gt;1,0,1),0)</f>
        <v>0</v>
      </c>
    </row>
    <row r="3466" spans="8:13" ht="12.75" customHeight="1" x14ac:dyDescent="0.25">
      <c r="H3466" s="47"/>
      <c r="M3466" s="52">
        <f>IF(H3466&gt;0,IF(COUNTIF($A$2:A3466,A3466)&gt;1,0,1),0)</f>
        <v>0</v>
      </c>
    </row>
    <row r="3467" spans="8:13" ht="12.75" customHeight="1" x14ac:dyDescent="0.25">
      <c r="H3467" s="47"/>
      <c r="M3467" s="52">
        <f>IF(H3467&gt;0,IF(COUNTIF($A$2:A3467,A3467)&gt;1,0,1),0)</f>
        <v>0</v>
      </c>
    </row>
    <row r="3468" spans="8:13" ht="12.75" customHeight="1" x14ac:dyDescent="0.25">
      <c r="H3468" s="47"/>
      <c r="M3468" s="52">
        <f>IF(H3468&gt;0,IF(COUNTIF($A$2:A3468,A3468)&gt;1,0,1),0)</f>
        <v>0</v>
      </c>
    </row>
    <row r="3469" spans="8:13" ht="12.75" customHeight="1" x14ac:dyDescent="0.25">
      <c r="H3469" s="47"/>
      <c r="M3469" s="52">
        <f>IF(H3469&gt;0,IF(COUNTIF($A$2:A3469,A3469)&gt;1,0,1),0)</f>
        <v>0</v>
      </c>
    </row>
    <row r="3470" spans="8:13" ht="12.75" customHeight="1" x14ac:dyDescent="0.25">
      <c r="H3470" s="47"/>
      <c r="M3470" s="52">
        <f>IF(H3470&gt;0,IF(COUNTIF($A$2:A3470,A3470)&gt;1,0,1),0)</f>
        <v>0</v>
      </c>
    </row>
    <row r="3471" spans="8:13" ht="12.75" customHeight="1" x14ac:dyDescent="0.25">
      <c r="H3471" s="47"/>
      <c r="M3471" s="52">
        <f>IF(H3471&gt;0,IF(COUNTIF($A$2:A3471,A3471)&gt;1,0,1),0)</f>
        <v>0</v>
      </c>
    </row>
    <row r="3472" spans="8:13" ht="12.75" customHeight="1" x14ac:dyDescent="0.25">
      <c r="H3472" s="47"/>
      <c r="M3472" s="52">
        <f>IF(H3472&gt;0,IF(COUNTIF($A$2:A3472,A3472)&gt;1,0,1),0)</f>
        <v>0</v>
      </c>
    </row>
    <row r="3473" spans="8:13" ht="12.75" customHeight="1" x14ac:dyDescent="0.25">
      <c r="H3473" s="47"/>
      <c r="M3473" s="52">
        <f>IF(H3473&gt;0,IF(COUNTIF($A$2:A3473,A3473)&gt;1,0,1),0)</f>
        <v>0</v>
      </c>
    </row>
    <row r="3474" spans="8:13" ht="12.75" customHeight="1" x14ac:dyDescent="0.25">
      <c r="H3474" s="47"/>
      <c r="M3474" s="52">
        <f>IF(H3474&gt;0,IF(COUNTIF($A$2:A3474,A3474)&gt;1,0,1),0)</f>
        <v>0</v>
      </c>
    </row>
    <row r="3475" spans="8:13" ht="12.75" customHeight="1" x14ac:dyDescent="0.25">
      <c r="H3475" s="47"/>
      <c r="M3475" s="52">
        <f>IF(H3475&gt;0,IF(COUNTIF($A$2:A3475,A3475)&gt;1,0,1),0)</f>
        <v>0</v>
      </c>
    </row>
    <row r="3476" spans="8:13" ht="12.75" customHeight="1" x14ac:dyDescent="0.25">
      <c r="H3476" s="47"/>
      <c r="M3476" s="52">
        <f>IF(H3476&gt;0,IF(COUNTIF($A$2:A3476,A3476)&gt;1,0,1),0)</f>
        <v>0</v>
      </c>
    </row>
    <row r="3477" spans="8:13" ht="12.75" customHeight="1" x14ac:dyDescent="0.25">
      <c r="H3477" s="47"/>
      <c r="M3477" s="52">
        <f>IF(H3477&gt;0,IF(COUNTIF($A$2:A3477,A3477)&gt;1,0,1),0)</f>
        <v>0</v>
      </c>
    </row>
    <row r="3478" spans="8:13" ht="12.75" customHeight="1" x14ac:dyDescent="0.25">
      <c r="H3478" s="47"/>
      <c r="M3478" s="52">
        <f>IF(H3478&gt;0,IF(COUNTIF($A$2:A3478,A3478)&gt;1,0,1),0)</f>
        <v>0</v>
      </c>
    </row>
    <row r="3479" spans="8:13" ht="12.75" customHeight="1" x14ac:dyDescent="0.25">
      <c r="H3479" s="47"/>
      <c r="M3479" s="52">
        <f>IF(H3479&gt;0,IF(COUNTIF($A$2:A3479,A3479)&gt;1,0,1),0)</f>
        <v>0</v>
      </c>
    </row>
    <row r="3480" spans="8:13" ht="12.75" customHeight="1" x14ac:dyDescent="0.25">
      <c r="H3480" s="47"/>
      <c r="M3480" s="52">
        <f>IF(H3480&gt;0,IF(COUNTIF($A$2:A3480,A3480)&gt;1,0,1),0)</f>
        <v>0</v>
      </c>
    </row>
    <row r="3481" spans="8:13" ht="12.75" customHeight="1" x14ac:dyDescent="0.25">
      <c r="H3481" s="47"/>
      <c r="M3481" s="52">
        <f>IF(H3481&gt;0,IF(COUNTIF($A$2:A3481,A3481)&gt;1,0,1),0)</f>
        <v>0</v>
      </c>
    </row>
    <row r="3482" spans="8:13" ht="12.75" customHeight="1" x14ac:dyDescent="0.25">
      <c r="H3482" s="47"/>
      <c r="M3482" s="52">
        <f>IF(H3482&gt;0,IF(COUNTIF($A$2:A3482,A3482)&gt;1,0,1),0)</f>
        <v>0</v>
      </c>
    </row>
    <row r="3483" spans="8:13" ht="12.75" customHeight="1" x14ac:dyDescent="0.25">
      <c r="H3483" s="47"/>
      <c r="M3483" s="52">
        <f>IF(H3483&gt;0,IF(COUNTIF($A$2:A3483,A3483)&gt;1,0,1),0)</f>
        <v>0</v>
      </c>
    </row>
    <row r="3484" spans="8:13" ht="12.75" customHeight="1" x14ac:dyDescent="0.25">
      <c r="H3484" s="47"/>
      <c r="M3484" s="52">
        <f>IF(H3484&gt;0,IF(COUNTIF($A$2:A3484,A3484)&gt;1,0,1),0)</f>
        <v>0</v>
      </c>
    </row>
    <row r="3485" spans="8:13" ht="12.75" customHeight="1" x14ac:dyDescent="0.25">
      <c r="H3485" s="47"/>
      <c r="M3485" s="52">
        <f>IF(H3485&gt;0,IF(COUNTIF($A$2:A3485,A3485)&gt;1,0,1),0)</f>
        <v>0</v>
      </c>
    </row>
    <row r="3486" spans="8:13" ht="12.75" customHeight="1" x14ac:dyDescent="0.25">
      <c r="H3486" s="47"/>
      <c r="M3486" s="52">
        <f>IF(H3486&gt;0,IF(COUNTIF($A$2:A3486,A3486)&gt;1,0,1),0)</f>
        <v>0</v>
      </c>
    </row>
    <row r="3487" spans="8:13" ht="12.75" customHeight="1" x14ac:dyDescent="0.25">
      <c r="H3487" s="47"/>
      <c r="M3487" s="52">
        <f>IF(H3487&gt;0,IF(COUNTIF($A$2:A3487,A3487)&gt;1,0,1),0)</f>
        <v>0</v>
      </c>
    </row>
    <row r="3488" spans="8:13" ht="12.75" customHeight="1" x14ac:dyDescent="0.25">
      <c r="H3488" s="47"/>
      <c r="M3488" s="52">
        <f>IF(H3488&gt;0,IF(COUNTIF($A$2:A3488,A3488)&gt;1,0,1),0)</f>
        <v>0</v>
      </c>
    </row>
    <row r="3489" spans="8:13" ht="12.75" customHeight="1" x14ac:dyDescent="0.25">
      <c r="H3489" s="47"/>
      <c r="M3489" s="52">
        <f>IF(H3489&gt;0,IF(COUNTIF($A$2:A3489,A3489)&gt;1,0,1),0)</f>
        <v>0</v>
      </c>
    </row>
    <row r="3490" spans="8:13" ht="12.75" customHeight="1" x14ac:dyDescent="0.25">
      <c r="H3490" s="47"/>
      <c r="M3490" s="52">
        <f>IF(H3490&gt;0,IF(COUNTIF($A$2:A3490,A3490)&gt;1,0,1),0)</f>
        <v>0</v>
      </c>
    </row>
    <row r="3491" spans="8:13" ht="12.75" customHeight="1" x14ac:dyDescent="0.25">
      <c r="H3491" s="47"/>
      <c r="M3491" s="52">
        <f>IF(H3491&gt;0,IF(COUNTIF($A$2:A3491,A3491)&gt;1,0,1),0)</f>
        <v>0</v>
      </c>
    </row>
    <row r="3492" spans="8:13" ht="12.75" customHeight="1" x14ac:dyDescent="0.25">
      <c r="H3492" s="47"/>
      <c r="M3492" s="52">
        <f>IF(H3492&gt;0,IF(COUNTIF($A$2:A3492,A3492)&gt;1,0,1),0)</f>
        <v>0</v>
      </c>
    </row>
    <row r="3493" spans="8:13" ht="12.75" customHeight="1" x14ac:dyDescent="0.25">
      <c r="H3493" s="47"/>
      <c r="M3493" s="52">
        <f>IF(H3493&gt;0,IF(COUNTIF($A$2:A3493,A3493)&gt;1,0,1),0)</f>
        <v>0</v>
      </c>
    </row>
    <row r="3494" spans="8:13" ht="12.75" customHeight="1" x14ac:dyDescent="0.25">
      <c r="H3494" s="47"/>
      <c r="M3494" s="52">
        <f>IF(H3494&gt;0,IF(COUNTIF($A$2:A3494,A3494)&gt;1,0,1),0)</f>
        <v>0</v>
      </c>
    </row>
    <row r="3495" spans="8:13" ht="12.75" customHeight="1" x14ac:dyDescent="0.25">
      <c r="H3495" s="47"/>
      <c r="M3495" s="52">
        <f>IF(H3495&gt;0,IF(COUNTIF($A$2:A3495,A3495)&gt;1,0,1),0)</f>
        <v>0</v>
      </c>
    </row>
    <row r="3496" spans="8:13" ht="12.75" customHeight="1" x14ac:dyDescent="0.25">
      <c r="H3496" s="47"/>
      <c r="M3496" s="52">
        <f>IF(H3496&gt;0,IF(COUNTIF($A$2:A3496,A3496)&gt;1,0,1),0)</f>
        <v>0</v>
      </c>
    </row>
    <row r="3497" spans="8:13" ht="12.75" customHeight="1" x14ac:dyDescent="0.25">
      <c r="H3497" s="47"/>
      <c r="M3497" s="52">
        <f>IF(H3497&gt;0,IF(COUNTIF($A$2:A3497,A3497)&gt;1,0,1),0)</f>
        <v>0</v>
      </c>
    </row>
    <row r="3498" spans="8:13" ht="12.75" customHeight="1" x14ac:dyDescent="0.25">
      <c r="H3498" s="47"/>
      <c r="M3498" s="52">
        <f>IF(H3498&gt;0,IF(COUNTIF($A$2:A3498,A3498)&gt;1,0,1),0)</f>
        <v>0</v>
      </c>
    </row>
    <row r="3499" spans="8:13" ht="12.75" customHeight="1" x14ac:dyDescent="0.25">
      <c r="H3499" s="47"/>
      <c r="M3499" s="52">
        <f>IF(H3499&gt;0,IF(COUNTIF($A$2:A3499,A3499)&gt;1,0,1),0)</f>
        <v>0</v>
      </c>
    </row>
    <row r="3500" spans="8:13" ht="12.75" customHeight="1" x14ac:dyDescent="0.25">
      <c r="H3500" s="47"/>
      <c r="M3500" s="52">
        <f>IF(H3500&gt;0,IF(COUNTIF($A$2:A3500,A3500)&gt;1,0,1),0)</f>
        <v>0</v>
      </c>
    </row>
    <row r="3501" spans="8:13" ht="12.75" customHeight="1" x14ac:dyDescent="0.25">
      <c r="H3501" s="47"/>
      <c r="M3501" s="52">
        <f>IF(H3501&gt;0,IF(COUNTIF($A$2:A3501,A3501)&gt;1,0,1),0)</f>
        <v>0</v>
      </c>
    </row>
    <row r="3502" spans="8:13" ht="12.75" customHeight="1" x14ac:dyDescent="0.25">
      <c r="H3502" s="47"/>
      <c r="M3502" s="52">
        <f>IF(H3502&gt;0,IF(COUNTIF($A$2:A3502,A3502)&gt;1,0,1),0)</f>
        <v>0</v>
      </c>
    </row>
    <row r="3503" spans="8:13" ht="12.75" customHeight="1" x14ac:dyDescent="0.25">
      <c r="H3503" s="47"/>
      <c r="M3503" s="52">
        <f>IF(H3503&gt;0,IF(COUNTIF($A$2:A3503,A3503)&gt;1,0,1),0)</f>
        <v>0</v>
      </c>
    </row>
    <row r="3504" spans="8:13" ht="12.75" customHeight="1" x14ac:dyDescent="0.25">
      <c r="H3504" s="47"/>
      <c r="M3504" s="52">
        <f>IF(H3504&gt;0,IF(COUNTIF($A$2:A3504,A3504)&gt;1,0,1),0)</f>
        <v>0</v>
      </c>
    </row>
    <row r="3505" spans="8:13" ht="12.75" customHeight="1" x14ac:dyDescent="0.25">
      <c r="H3505" s="47"/>
      <c r="M3505" s="52">
        <f>IF(H3505&gt;0,IF(COUNTIF($A$2:A3505,A3505)&gt;1,0,1),0)</f>
        <v>0</v>
      </c>
    </row>
    <row r="3506" spans="8:13" ht="12.75" customHeight="1" x14ac:dyDescent="0.25">
      <c r="H3506" s="47"/>
      <c r="M3506" s="52">
        <f>IF(H3506&gt;0,IF(COUNTIF($A$2:A3506,A3506)&gt;1,0,1),0)</f>
        <v>0</v>
      </c>
    </row>
    <row r="3507" spans="8:13" ht="12.75" customHeight="1" x14ac:dyDescent="0.25">
      <c r="H3507" s="47"/>
      <c r="M3507" s="52">
        <f>IF(H3507&gt;0,IF(COUNTIF($A$2:A3507,A3507)&gt;1,0,1),0)</f>
        <v>0</v>
      </c>
    </row>
    <row r="3508" spans="8:13" ht="12.75" customHeight="1" x14ac:dyDescent="0.25">
      <c r="H3508" s="47"/>
      <c r="M3508" s="52">
        <f>IF(H3508&gt;0,IF(COUNTIF($A$2:A3508,A3508)&gt;1,0,1),0)</f>
        <v>0</v>
      </c>
    </row>
    <row r="3509" spans="8:13" ht="12.75" customHeight="1" x14ac:dyDescent="0.25">
      <c r="H3509" s="47"/>
      <c r="M3509" s="52">
        <f>IF(H3509&gt;0,IF(COUNTIF($A$2:A3509,A3509)&gt;1,0,1),0)</f>
        <v>0</v>
      </c>
    </row>
    <row r="3510" spans="8:13" ht="12.75" customHeight="1" x14ac:dyDescent="0.25">
      <c r="H3510" s="47"/>
      <c r="M3510" s="52">
        <f>IF(H3510&gt;0,IF(COUNTIF($A$2:A3510,A3510)&gt;1,0,1),0)</f>
        <v>0</v>
      </c>
    </row>
    <row r="3511" spans="8:13" ht="12.75" customHeight="1" x14ac:dyDescent="0.25">
      <c r="H3511" s="47"/>
      <c r="M3511" s="52">
        <f>IF(H3511&gt;0,IF(COUNTIF($A$2:A3511,A3511)&gt;1,0,1),0)</f>
        <v>0</v>
      </c>
    </row>
    <row r="3512" spans="8:13" ht="12.75" customHeight="1" x14ac:dyDescent="0.25">
      <c r="H3512" s="47"/>
      <c r="M3512" s="52">
        <f>IF(H3512&gt;0,IF(COUNTIF($A$2:A3512,A3512)&gt;1,0,1),0)</f>
        <v>0</v>
      </c>
    </row>
    <row r="3513" spans="8:13" ht="12.75" customHeight="1" x14ac:dyDescent="0.25">
      <c r="H3513" s="47"/>
      <c r="M3513" s="52">
        <f>IF(H3513&gt;0,IF(COUNTIF($A$2:A3513,A3513)&gt;1,0,1),0)</f>
        <v>0</v>
      </c>
    </row>
    <row r="3514" spans="8:13" ht="12.75" customHeight="1" x14ac:dyDescent="0.25">
      <c r="H3514" s="47"/>
      <c r="M3514" s="52">
        <f>IF(H3514&gt;0,IF(COUNTIF($A$2:A3514,A3514)&gt;1,0,1),0)</f>
        <v>0</v>
      </c>
    </row>
    <row r="3515" spans="8:13" ht="12.75" customHeight="1" x14ac:dyDescent="0.25">
      <c r="H3515" s="47"/>
      <c r="M3515" s="52">
        <f>IF(H3515&gt;0,IF(COUNTIF($A$2:A3515,A3515)&gt;1,0,1),0)</f>
        <v>0</v>
      </c>
    </row>
    <row r="3516" spans="8:13" ht="12.75" customHeight="1" x14ac:dyDescent="0.25">
      <c r="H3516" s="47"/>
      <c r="M3516" s="52">
        <f>IF(H3516&gt;0,IF(COUNTIF($A$2:A3516,A3516)&gt;1,0,1),0)</f>
        <v>0</v>
      </c>
    </row>
    <row r="3517" spans="8:13" ht="12.75" customHeight="1" x14ac:dyDescent="0.25">
      <c r="H3517" s="47"/>
      <c r="M3517" s="52">
        <f>IF(H3517&gt;0,IF(COUNTIF($A$2:A3517,A3517)&gt;1,0,1),0)</f>
        <v>0</v>
      </c>
    </row>
    <row r="3518" spans="8:13" ht="12.75" customHeight="1" x14ac:dyDescent="0.25">
      <c r="H3518" s="47"/>
      <c r="M3518" s="52">
        <f>IF(H3518&gt;0,IF(COUNTIF($A$2:A3518,A3518)&gt;1,0,1),0)</f>
        <v>0</v>
      </c>
    </row>
    <row r="3519" spans="8:13" ht="12.75" customHeight="1" x14ac:dyDescent="0.25">
      <c r="H3519" s="47"/>
      <c r="M3519" s="52">
        <f>IF(H3519&gt;0,IF(COUNTIF($A$2:A3519,A3519)&gt;1,0,1),0)</f>
        <v>0</v>
      </c>
    </row>
    <row r="3520" spans="8:13" ht="12.75" customHeight="1" x14ac:dyDescent="0.25">
      <c r="H3520" s="47"/>
      <c r="M3520" s="52">
        <f>IF(H3520&gt;0,IF(COUNTIF($A$2:A3520,A3520)&gt;1,0,1),0)</f>
        <v>0</v>
      </c>
    </row>
    <row r="3521" spans="8:13" ht="12.75" customHeight="1" x14ac:dyDescent="0.25">
      <c r="H3521" s="47"/>
      <c r="M3521" s="52">
        <f>IF(H3521&gt;0,IF(COUNTIF($A$2:A3521,A3521)&gt;1,0,1),0)</f>
        <v>0</v>
      </c>
    </row>
    <row r="3522" spans="8:13" ht="12.75" customHeight="1" x14ac:dyDescent="0.25">
      <c r="H3522" s="47"/>
      <c r="M3522" s="52">
        <f>IF(H3522&gt;0,IF(COUNTIF($A$2:A3522,A3522)&gt;1,0,1),0)</f>
        <v>0</v>
      </c>
    </row>
    <row r="3523" spans="8:13" ht="12.75" customHeight="1" x14ac:dyDescent="0.25">
      <c r="H3523" s="47"/>
      <c r="M3523" s="52">
        <f>IF(H3523&gt;0,IF(COUNTIF($A$2:A3523,A3523)&gt;1,0,1),0)</f>
        <v>0</v>
      </c>
    </row>
    <row r="3524" spans="8:13" ht="12.75" customHeight="1" x14ac:dyDescent="0.25">
      <c r="H3524" s="47"/>
      <c r="M3524" s="52">
        <f>IF(H3524&gt;0,IF(COUNTIF($A$2:A3524,A3524)&gt;1,0,1),0)</f>
        <v>0</v>
      </c>
    </row>
    <row r="3525" spans="8:13" ht="12.75" customHeight="1" x14ac:dyDescent="0.25">
      <c r="H3525" s="47"/>
      <c r="M3525" s="52">
        <f>IF(H3525&gt;0,IF(COUNTIF($A$2:A3525,A3525)&gt;1,0,1),0)</f>
        <v>0</v>
      </c>
    </row>
    <row r="3526" spans="8:13" ht="12.75" customHeight="1" x14ac:dyDescent="0.25">
      <c r="H3526" s="47"/>
      <c r="M3526" s="52">
        <f>IF(H3526&gt;0,IF(COUNTIF($A$2:A3526,A3526)&gt;1,0,1),0)</f>
        <v>0</v>
      </c>
    </row>
    <row r="3527" spans="8:13" ht="12.75" customHeight="1" x14ac:dyDescent="0.25">
      <c r="H3527" s="47"/>
      <c r="M3527" s="52">
        <f>IF(H3527&gt;0,IF(COUNTIF($A$2:A3527,A3527)&gt;1,0,1),0)</f>
        <v>0</v>
      </c>
    </row>
    <row r="3528" spans="8:13" ht="12.75" customHeight="1" x14ac:dyDescent="0.25">
      <c r="H3528" s="47"/>
      <c r="M3528" s="52">
        <f>IF(H3528&gt;0,IF(COUNTIF($A$2:A3528,A3528)&gt;1,0,1),0)</f>
        <v>0</v>
      </c>
    </row>
    <row r="3529" spans="8:13" ht="12.75" customHeight="1" x14ac:dyDescent="0.25">
      <c r="H3529" s="47"/>
      <c r="M3529" s="52">
        <f>IF(H3529&gt;0,IF(COUNTIF($A$2:A3529,A3529)&gt;1,0,1),0)</f>
        <v>0</v>
      </c>
    </row>
    <row r="3530" spans="8:13" ht="12.75" customHeight="1" x14ac:dyDescent="0.25">
      <c r="H3530" s="47"/>
      <c r="M3530" s="52">
        <f>IF(H3530&gt;0,IF(COUNTIF($A$2:A3530,A3530)&gt;1,0,1),0)</f>
        <v>0</v>
      </c>
    </row>
    <row r="3531" spans="8:13" ht="12.75" customHeight="1" x14ac:dyDescent="0.25">
      <c r="H3531" s="47"/>
      <c r="M3531" s="52">
        <f>IF(H3531&gt;0,IF(COUNTIF($A$2:A3531,A3531)&gt;1,0,1),0)</f>
        <v>0</v>
      </c>
    </row>
    <row r="3532" spans="8:13" ht="12.75" customHeight="1" x14ac:dyDescent="0.25">
      <c r="H3532" s="47"/>
      <c r="M3532" s="52">
        <f>IF(H3532&gt;0,IF(COUNTIF($A$2:A3532,A3532)&gt;1,0,1),0)</f>
        <v>0</v>
      </c>
    </row>
    <row r="3533" spans="8:13" ht="12.75" customHeight="1" x14ac:dyDescent="0.25">
      <c r="H3533" s="47"/>
      <c r="M3533" s="52">
        <f>IF(H3533&gt;0,IF(COUNTIF($A$2:A3533,A3533)&gt;1,0,1),0)</f>
        <v>0</v>
      </c>
    </row>
    <row r="3534" spans="8:13" ht="12.75" customHeight="1" x14ac:dyDescent="0.25">
      <c r="H3534" s="47"/>
      <c r="M3534" s="52">
        <f>IF(H3534&gt;0,IF(COUNTIF($A$2:A3534,A3534)&gt;1,0,1),0)</f>
        <v>0</v>
      </c>
    </row>
    <row r="3535" spans="8:13" ht="12.75" customHeight="1" x14ac:dyDescent="0.25">
      <c r="H3535" s="47"/>
      <c r="M3535" s="52">
        <f>IF(H3535&gt;0,IF(COUNTIF($A$2:A3535,A3535)&gt;1,0,1),0)</f>
        <v>0</v>
      </c>
    </row>
    <row r="3536" spans="8:13" ht="12.75" customHeight="1" x14ac:dyDescent="0.25">
      <c r="H3536" s="47"/>
      <c r="M3536" s="52">
        <f>IF(H3536&gt;0,IF(COUNTIF($A$2:A3536,A3536)&gt;1,0,1),0)</f>
        <v>0</v>
      </c>
    </row>
    <row r="3537" spans="8:13" ht="12.75" customHeight="1" x14ac:dyDescent="0.25">
      <c r="H3537" s="47"/>
      <c r="M3537" s="52">
        <f>IF(H3537&gt;0,IF(COUNTIF($A$2:A3537,A3537)&gt;1,0,1),0)</f>
        <v>0</v>
      </c>
    </row>
    <row r="3538" spans="8:13" ht="12.75" customHeight="1" x14ac:dyDescent="0.25">
      <c r="H3538" s="47"/>
      <c r="M3538" s="52">
        <f>IF(H3538&gt;0,IF(COUNTIF($A$2:A3538,A3538)&gt;1,0,1),0)</f>
        <v>0</v>
      </c>
    </row>
    <row r="3539" spans="8:13" ht="12.75" customHeight="1" x14ac:dyDescent="0.25">
      <c r="H3539" s="47"/>
      <c r="M3539" s="52">
        <f>IF(H3539&gt;0,IF(COUNTIF($A$2:A3539,A3539)&gt;1,0,1),0)</f>
        <v>0</v>
      </c>
    </row>
    <row r="3540" spans="8:13" ht="12.75" customHeight="1" x14ac:dyDescent="0.25">
      <c r="H3540" s="47"/>
      <c r="M3540" s="52">
        <f>IF(H3540&gt;0,IF(COUNTIF($A$2:A3540,A3540)&gt;1,0,1),0)</f>
        <v>0</v>
      </c>
    </row>
    <row r="3541" spans="8:13" ht="12.75" customHeight="1" x14ac:dyDescent="0.25">
      <c r="H3541" s="47"/>
      <c r="M3541" s="52">
        <f>IF(H3541&gt;0,IF(COUNTIF($A$2:A3541,A3541)&gt;1,0,1),0)</f>
        <v>0</v>
      </c>
    </row>
    <row r="3542" spans="8:13" ht="12.75" customHeight="1" x14ac:dyDescent="0.25">
      <c r="H3542" s="47"/>
      <c r="M3542" s="52">
        <f>IF(H3542&gt;0,IF(COUNTIF($A$2:A3542,A3542)&gt;1,0,1),0)</f>
        <v>0</v>
      </c>
    </row>
    <row r="3543" spans="8:13" ht="12.75" customHeight="1" x14ac:dyDescent="0.25">
      <c r="H3543" s="47"/>
      <c r="M3543" s="52">
        <f>IF(H3543&gt;0,IF(COUNTIF($A$2:A3543,A3543)&gt;1,0,1),0)</f>
        <v>0</v>
      </c>
    </row>
    <row r="3544" spans="8:13" ht="12.75" customHeight="1" x14ac:dyDescent="0.25">
      <c r="H3544" s="47"/>
      <c r="M3544" s="52">
        <f>IF(H3544&gt;0,IF(COUNTIF($A$2:A3544,A3544)&gt;1,0,1),0)</f>
        <v>0</v>
      </c>
    </row>
    <row r="3545" spans="8:13" ht="12.75" customHeight="1" x14ac:dyDescent="0.25">
      <c r="H3545" s="47"/>
      <c r="M3545" s="52">
        <f>IF(H3545&gt;0,IF(COUNTIF($A$2:A3545,A3545)&gt;1,0,1),0)</f>
        <v>0</v>
      </c>
    </row>
    <row r="3546" spans="8:13" ht="12.75" customHeight="1" x14ac:dyDescent="0.25">
      <c r="H3546" s="47"/>
      <c r="M3546" s="52">
        <f>IF(H3546&gt;0,IF(COUNTIF($A$2:A3546,A3546)&gt;1,0,1),0)</f>
        <v>0</v>
      </c>
    </row>
    <row r="3547" spans="8:13" ht="12.75" customHeight="1" x14ac:dyDescent="0.25">
      <c r="H3547" s="47"/>
      <c r="M3547" s="52">
        <f>IF(H3547&gt;0,IF(COUNTIF($A$2:A3547,A3547)&gt;1,0,1),0)</f>
        <v>0</v>
      </c>
    </row>
    <row r="3548" spans="8:13" ht="12.75" customHeight="1" x14ac:dyDescent="0.25">
      <c r="H3548" s="47"/>
      <c r="M3548" s="52">
        <f>IF(H3548&gt;0,IF(COUNTIF($A$2:A3548,A3548)&gt;1,0,1),0)</f>
        <v>0</v>
      </c>
    </row>
    <row r="3549" spans="8:13" ht="12.75" customHeight="1" x14ac:dyDescent="0.25">
      <c r="H3549" s="47"/>
      <c r="M3549" s="52">
        <f>IF(H3549&gt;0,IF(COUNTIF($A$2:A3549,A3549)&gt;1,0,1),0)</f>
        <v>0</v>
      </c>
    </row>
    <row r="3550" spans="8:13" ht="12.75" customHeight="1" x14ac:dyDescent="0.25">
      <c r="H3550" s="47"/>
      <c r="M3550" s="52">
        <f>IF(H3550&gt;0,IF(COUNTIF($A$2:A3550,A3550)&gt;1,0,1),0)</f>
        <v>0</v>
      </c>
    </row>
    <row r="3551" spans="8:13" ht="12.75" customHeight="1" x14ac:dyDescent="0.25">
      <c r="H3551" s="47"/>
      <c r="M3551" s="52">
        <f>IF(H3551&gt;0,IF(COUNTIF($A$2:A3551,A3551)&gt;1,0,1),0)</f>
        <v>0</v>
      </c>
    </row>
    <row r="3552" spans="8:13" ht="12.75" customHeight="1" x14ac:dyDescent="0.25">
      <c r="H3552" s="47"/>
      <c r="M3552" s="52">
        <f>IF(H3552&gt;0,IF(COUNTIF($A$2:A3552,A3552)&gt;1,0,1),0)</f>
        <v>0</v>
      </c>
    </row>
    <row r="3553" spans="8:13" ht="12.75" customHeight="1" x14ac:dyDescent="0.25">
      <c r="H3553" s="47"/>
      <c r="M3553" s="52">
        <f>IF(H3553&gt;0,IF(COUNTIF($A$2:A3553,A3553)&gt;1,0,1),0)</f>
        <v>0</v>
      </c>
    </row>
    <row r="3554" spans="8:13" ht="12.75" customHeight="1" x14ac:dyDescent="0.25">
      <c r="H3554" s="47"/>
      <c r="M3554" s="52">
        <f>IF(H3554&gt;0,IF(COUNTIF($A$2:A3554,A3554)&gt;1,0,1),0)</f>
        <v>0</v>
      </c>
    </row>
    <row r="3555" spans="8:13" ht="12.75" customHeight="1" x14ac:dyDescent="0.25">
      <c r="H3555" s="47"/>
      <c r="M3555" s="52">
        <f>IF(H3555&gt;0,IF(COUNTIF($A$2:A3555,A3555)&gt;1,0,1),0)</f>
        <v>0</v>
      </c>
    </row>
    <row r="3556" spans="8:13" ht="12.75" customHeight="1" x14ac:dyDescent="0.25">
      <c r="H3556" s="47"/>
      <c r="M3556" s="52">
        <f>IF(H3556&gt;0,IF(COUNTIF($A$2:A3556,A3556)&gt;1,0,1),0)</f>
        <v>0</v>
      </c>
    </row>
    <row r="3557" spans="8:13" ht="12.75" customHeight="1" x14ac:dyDescent="0.25">
      <c r="H3557" s="47"/>
      <c r="M3557" s="52">
        <f>IF(H3557&gt;0,IF(COUNTIF($A$2:A3557,A3557)&gt;1,0,1),0)</f>
        <v>0</v>
      </c>
    </row>
    <row r="3558" spans="8:13" ht="12.75" customHeight="1" x14ac:dyDescent="0.25">
      <c r="H3558" s="47"/>
      <c r="M3558" s="52">
        <f>IF(H3558&gt;0,IF(COUNTIF($A$2:A3558,A3558)&gt;1,0,1),0)</f>
        <v>0</v>
      </c>
    </row>
    <row r="3559" spans="8:13" ht="12.75" customHeight="1" x14ac:dyDescent="0.25">
      <c r="H3559" s="47"/>
      <c r="M3559" s="52">
        <f>IF(H3559&gt;0,IF(COUNTIF($A$2:A3559,A3559)&gt;1,0,1),0)</f>
        <v>0</v>
      </c>
    </row>
    <row r="3560" spans="8:13" ht="12.75" customHeight="1" x14ac:dyDescent="0.25">
      <c r="H3560" s="47"/>
      <c r="M3560" s="52">
        <f>IF(H3560&gt;0,IF(COUNTIF($A$2:A3560,A3560)&gt;1,0,1),0)</f>
        <v>0</v>
      </c>
    </row>
    <row r="3561" spans="8:13" ht="12.75" customHeight="1" x14ac:dyDescent="0.25">
      <c r="H3561" s="47"/>
      <c r="M3561" s="52">
        <f>IF(H3561&gt;0,IF(COUNTIF($A$2:A3561,A3561)&gt;1,0,1),0)</f>
        <v>0</v>
      </c>
    </row>
    <row r="3562" spans="8:13" ht="12.75" customHeight="1" x14ac:dyDescent="0.25">
      <c r="H3562" s="47"/>
      <c r="M3562" s="52">
        <f>IF(H3562&gt;0,IF(COUNTIF($A$2:A3562,A3562)&gt;1,0,1),0)</f>
        <v>0</v>
      </c>
    </row>
    <row r="3563" spans="8:13" ht="12.75" customHeight="1" x14ac:dyDescent="0.25">
      <c r="H3563" s="47"/>
      <c r="M3563" s="52">
        <f>IF(H3563&gt;0,IF(COUNTIF($A$2:A3563,A3563)&gt;1,0,1),0)</f>
        <v>0</v>
      </c>
    </row>
    <row r="3564" spans="8:13" ht="12.75" customHeight="1" x14ac:dyDescent="0.25">
      <c r="H3564" s="47"/>
      <c r="M3564" s="52">
        <f>IF(H3564&gt;0,IF(COUNTIF($A$2:A3564,A3564)&gt;1,0,1),0)</f>
        <v>0</v>
      </c>
    </row>
    <row r="3565" spans="8:13" ht="12.75" customHeight="1" x14ac:dyDescent="0.25">
      <c r="H3565" s="47"/>
      <c r="M3565" s="52">
        <f>IF(H3565&gt;0,IF(COUNTIF($A$2:A3565,A3565)&gt;1,0,1),0)</f>
        <v>0</v>
      </c>
    </row>
    <row r="3566" spans="8:13" ht="12.75" customHeight="1" x14ac:dyDescent="0.25">
      <c r="H3566" s="47"/>
      <c r="M3566" s="52">
        <f>IF(H3566&gt;0,IF(COUNTIF($A$2:A3566,A3566)&gt;1,0,1),0)</f>
        <v>0</v>
      </c>
    </row>
    <row r="3567" spans="8:13" ht="12.75" customHeight="1" x14ac:dyDescent="0.25">
      <c r="H3567" s="47"/>
      <c r="M3567" s="52">
        <f>IF(H3567&gt;0,IF(COUNTIF($A$2:A3567,A3567)&gt;1,0,1),0)</f>
        <v>0</v>
      </c>
    </row>
    <row r="3568" spans="8:13" ht="12.75" customHeight="1" x14ac:dyDescent="0.25">
      <c r="H3568" s="47"/>
      <c r="M3568" s="52">
        <f>IF(H3568&gt;0,IF(COUNTIF($A$2:A3568,A3568)&gt;1,0,1),0)</f>
        <v>0</v>
      </c>
    </row>
    <row r="3569" spans="8:13" ht="12.75" customHeight="1" x14ac:dyDescent="0.25">
      <c r="H3569" s="47"/>
      <c r="M3569" s="52">
        <f>IF(H3569&gt;0,IF(COUNTIF($A$2:A3569,A3569)&gt;1,0,1),0)</f>
        <v>0</v>
      </c>
    </row>
    <row r="3570" spans="8:13" ht="12.75" customHeight="1" x14ac:dyDescent="0.25">
      <c r="H3570" s="47"/>
      <c r="M3570" s="52">
        <f>IF(H3570&gt;0,IF(COUNTIF($A$2:A3570,A3570)&gt;1,0,1),0)</f>
        <v>0</v>
      </c>
    </row>
    <row r="3571" spans="8:13" ht="12.75" customHeight="1" x14ac:dyDescent="0.25">
      <c r="H3571" s="47"/>
      <c r="M3571" s="52">
        <f>IF(H3571&gt;0,IF(COUNTIF($A$2:A3571,A3571)&gt;1,0,1),0)</f>
        <v>0</v>
      </c>
    </row>
    <row r="3572" spans="8:13" ht="12.75" customHeight="1" x14ac:dyDescent="0.25">
      <c r="H3572" s="47"/>
      <c r="M3572" s="52">
        <f>IF(H3572&gt;0,IF(COUNTIF($A$2:A3572,A3572)&gt;1,0,1),0)</f>
        <v>0</v>
      </c>
    </row>
    <row r="3573" spans="8:13" ht="12.75" customHeight="1" x14ac:dyDescent="0.25">
      <c r="H3573" s="47"/>
      <c r="M3573" s="52">
        <f>IF(H3573&gt;0,IF(COUNTIF($A$2:A3573,A3573)&gt;1,0,1),0)</f>
        <v>0</v>
      </c>
    </row>
    <row r="3574" spans="8:13" ht="12.75" customHeight="1" x14ac:dyDescent="0.25">
      <c r="H3574" s="47"/>
      <c r="M3574" s="52">
        <f>IF(H3574&gt;0,IF(COUNTIF($A$2:A3574,A3574)&gt;1,0,1),0)</f>
        <v>0</v>
      </c>
    </row>
    <row r="3575" spans="8:13" ht="12.75" customHeight="1" x14ac:dyDescent="0.25">
      <c r="H3575" s="47"/>
      <c r="M3575" s="52">
        <f>IF(H3575&gt;0,IF(COUNTIF($A$2:A3575,A3575)&gt;1,0,1),0)</f>
        <v>0</v>
      </c>
    </row>
    <row r="3576" spans="8:13" ht="12.75" customHeight="1" x14ac:dyDescent="0.25">
      <c r="H3576" s="47"/>
      <c r="M3576" s="52">
        <f>IF(H3576&gt;0,IF(COUNTIF($A$2:A3576,A3576)&gt;1,0,1),0)</f>
        <v>0</v>
      </c>
    </row>
    <row r="3577" spans="8:13" ht="12.75" customHeight="1" x14ac:dyDescent="0.25">
      <c r="H3577" s="47"/>
      <c r="M3577" s="52">
        <f>IF(H3577&gt;0,IF(COUNTIF($A$2:A3577,A3577)&gt;1,0,1),0)</f>
        <v>0</v>
      </c>
    </row>
    <row r="3578" spans="8:13" ht="12.75" customHeight="1" x14ac:dyDescent="0.25">
      <c r="H3578" s="47"/>
      <c r="M3578" s="52">
        <f>IF(H3578&gt;0,IF(COUNTIF($A$2:A3578,A3578)&gt;1,0,1),0)</f>
        <v>0</v>
      </c>
    </row>
    <row r="3579" spans="8:13" ht="12.75" customHeight="1" x14ac:dyDescent="0.25">
      <c r="H3579" s="47"/>
      <c r="M3579" s="52">
        <f>IF(H3579&gt;0,IF(COUNTIF($A$2:A3579,A3579)&gt;1,0,1),0)</f>
        <v>0</v>
      </c>
    </row>
    <row r="3580" spans="8:13" ht="12.75" customHeight="1" x14ac:dyDescent="0.25">
      <c r="H3580" s="47"/>
      <c r="M3580" s="52">
        <f>IF(H3580&gt;0,IF(COUNTIF($A$2:A3580,A3580)&gt;1,0,1),0)</f>
        <v>0</v>
      </c>
    </row>
    <row r="3581" spans="8:13" ht="12.75" customHeight="1" x14ac:dyDescent="0.25">
      <c r="H3581" s="47"/>
      <c r="M3581" s="52">
        <f>IF(H3581&gt;0,IF(COUNTIF($A$2:A3581,A3581)&gt;1,0,1),0)</f>
        <v>0</v>
      </c>
    </row>
    <row r="3582" spans="8:13" ht="12.75" customHeight="1" x14ac:dyDescent="0.25">
      <c r="H3582" s="47"/>
      <c r="M3582" s="52">
        <f>IF(H3582&gt;0,IF(COUNTIF($A$2:A3582,A3582)&gt;1,0,1),0)</f>
        <v>0</v>
      </c>
    </row>
    <row r="3583" spans="8:13" ht="12.75" customHeight="1" x14ac:dyDescent="0.25">
      <c r="H3583" s="47"/>
      <c r="M3583" s="52">
        <f>IF(H3583&gt;0,IF(COUNTIF($A$2:A3583,A3583)&gt;1,0,1),0)</f>
        <v>0</v>
      </c>
    </row>
    <row r="3584" spans="8:13" ht="12.75" customHeight="1" x14ac:dyDescent="0.25">
      <c r="H3584" s="47"/>
      <c r="M3584" s="52">
        <f>IF(H3584&gt;0,IF(COUNTIF($A$2:A3584,A3584)&gt;1,0,1),0)</f>
        <v>0</v>
      </c>
    </row>
    <row r="3585" spans="8:13" ht="12.75" customHeight="1" x14ac:dyDescent="0.25">
      <c r="H3585" s="47"/>
      <c r="M3585" s="52">
        <f>IF(H3585&gt;0,IF(COUNTIF($A$2:A3585,A3585)&gt;1,0,1),0)</f>
        <v>0</v>
      </c>
    </row>
    <row r="3586" spans="8:13" ht="12.75" customHeight="1" x14ac:dyDescent="0.25">
      <c r="H3586" s="47"/>
      <c r="M3586" s="52">
        <f>IF(H3586&gt;0,IF(COUNTIF($A$2:A3586,A3586)&gt;1,0,1),0)</f>
        <v>0</v>
      </c>
    </row>
    <row r="3587" spans="8:13" ht="12.75" customHeight="1" x14ac:dyDescent="0.25">
      <c r="H3587" s="47"/>
      <c r="M3587" s="52">
        <f>IF(H3587&gt;0,IF(COUNTIF($A$2:A3587,A3587)&gt;1,0,1),0)</f>
        <v>0</v>
      </c>
    </row>
    <row r="3588" spans="8:13" ht="12.75" customHeight="1" x14ac:dyDescent="0.25">
      <c r="H3588" s="47"/>
      <c r="M3588" s="52">
        <f>IF(H3588&gt;0,IF(COUNTIF($A$2:A3588,A3588)&gt;1,0,1),0)</f>
        <v>0</v>
      </c>
    </row>
    <row r="3589" spans="8:13" ht="12.75" customHeight="1" x14ac:dyDescent="0.25">
      <c r="H3589" s="47"/>
      <c r="M3589" s="52">
        <f>IF(H3589&gt;0,IF(COUNTIF($A$2:A3589,A3589)&gt;1,0,1),0)</f>
        <v>0</v>
      </c>
    </row>
    <row r="3590" spans="8:13" ht="12.75" customHeight="1" x14ac:dyDescent="0.25">
      <c r="H3590" s="47"/>
      <c r="M3590" s="52">
        <f>IF(H3590&gt;0,IF(COUNTIF($A$2:A3590,A3590)&gt;1,0,1),0)</f>
        <v>0</v>
      </c>
    </row>
    <row r="3591" spans="8:13" ht="12.75" customHeight="1" x14ac:dyDescent="0.25">
      <c r="H3591" s="47"/>
      <c r="M3591" s="52">
        <f>IF(H3591&gt;0,IF(COUNTIF($A$2:A3591,A3591)&gt;1,0,1),0)</f>
        <v>0</v>
      </c>
    </row>
    <row r="3592" spans="8:13" ht="12.75" customHeight="1" x14ac:dyDescent="0.25">
      <c r="H3592" s="47"/>
      <c r="M3592" s="52">
        <f>IF(H3592&gt;0,IF(COUNTIF($A$2:A3592,A3592)&gt;1,0,1),0)</f>
        <v>0</v>
      </c>
    </row>
    <row r="3593" spans="8:13" ht="12.75" customHeight="1" x14ac:dyDescent="0.25">
      <c r="H3593" s="47"/>
      <c r="M3593" s="52">
        <f>IF(H3593&gt;0,IF(COUNTIF($A$2:A3593,A3593)&gt;1,0,1),0)</f>
        <v>0</v>
      </c>
    </row>
    <row r="3594" spans="8:13" ht="12.75" customHeight="1" x14ac:dyDescent="0.25">
      <c r="H3594" s="47"/>
      <c r="M3594" s="52">
        <f>IF(H3594&gt;0,IF(COUNTIF($A$2:A3594,A3594)&gt;1,0,1),0)</f>
        <v>0</v>
      </c>
    </row>
    <row r="3595" spans="8:13" ht="12.75" customHeight="1" x14ac:dyDescent="0.25">
      <c r="H3595" s="47"/>
      <c r="M3595" s="52">
        <f>IF(H3595&gt;0,IF(COUNTIF($A$2:A3595,A3595)&gt;1,0,1),0)</f>
        <v>0</v>
      </c>
    </row>
    <row r="3596" spans="8:13" ht="12.75" customHeight="1" x14ac:dyDescent="0.25">
      <c r="H3596" s="47"/>
      <c r="M3596" s="52">
        <f>IF(H3596&gt;0,IF(COUNTIF($A$2:A3596,A3596)&gt;1,0,1),0)</f>
        <v>0</v>
      </c>
    </row>
    <row r="3597" spans="8:13" ht="12.75" customHeight="1" x14ac:dyDescent="0.25">
      <c r="H3597" s="47"/>
      <c r="M3597" s="52">
        <f>IF(H3597&gt;0,IF(COUNTIF($A$2:A3597,A3597)&gt;1,0,1),0)</f>
        <v>0</v>
      </c>
    </row>
    <row r="3598" spans="8:13" ht="12.75" customHeight="1" x14ac:dyDescent="0.25">
      <c r="H3598" s="47"/>
      <c r="M3598" s="52">
        <f>IF(H3598&gt;0,IF(COUNTIF($A$2:A3598,A3598)&gt;1,0,1),0)</f>
        <v>0</v>
      </c>
    </row>
    <row r="3599" spans="8:13" ht="12.75" customHeight="1" x14ac:dyDescent="0.25">
      <c r="H3599" s="47"/>
      <c r="M3599" s="52">
        <f>IF(H3599&gt;0,IF(COUNTIF($A$2:A3599,A3599)&gt;1,0,1),0)</f>
        <v>0</v>
      </c>
    </row>
    <row r="3600" spans="8:13" ht="12.75" customHeight="1" x14ac:dyDescent="0.25">
      <c r="H3600" s="47"/>
      <c r="M3600" s="52">
        <f>IF(H3600&gt;0,IF(COUNTIF($A$2:A3600,A3600)&gt;1,0,1),0)</f>
        <v>0</v>
      </c>
    </row>
    <row r="3601" spans="8:13" ht="12.75" customHeight="1" x14ac:dyDescent="0.25">
      <c r="H3601" s="47"/>
      <c r="M3601" s="52">
        <f>IF(H3601&gt;0,IF(COUNTIF($A$2:A3601,A3601)&gt;1,0,1),0)</f>
        <v>0</v>
      </c>
    </row>
    <row r="3602" spans="8:13" ht="12.75" customHeight="1" x14ac:dyDescent="0.25">
      <c r="H3602" s="47"/>
      <c r="M3602" s="52">
        <f>IF(H3602&gt;0,IF(COUNTIF($A$2:A3602,A3602)&gt;1,0,1),0)</f>
        <v>0</v>
      </c>
    </row>
    <row r="3603" spans="8:13" ht="12.75" customHeight="1" x14ac:dyDescent="0.25">
      <c r="H3603" s="47"/>
      <c r="M3603" s="52">
        <f>IF(H3603&gt;0,IF(COUNTIF($A$2:A3603,A3603)&gt;1,0,1),0)</f>
        <v>0</v>
      </c>
    </row>
    <row r="3604" spans="8:13" ht="12.75" customHeight="1" x14ac:dyDescent="0.25">
      <c r="H3604" s="47"/>
      <c r="M3604" s="52">
        <f>IF(H3604&gt;0,IF(COUNTIF($A$2:A3604,A3604)&gt;1,0,1),0)</f>
        <v>0</v>
      </c>
    </row>
    <row r="3605" spans="8:13" ht="12.75" customHeight="1" x14ac:dyDescent="0.25">
      <c r="H3605" s="47"/>
      <c r="M3605" s="52">
        <f>IF(H3605&gt;0,IF(COUNTIF($A$2:A3605,A3605)&gt;1,0,1),0)</f>
        <v>0</v>
      </c>
    </row>
    <row r="3606" spans="8:13" ht="12.75" customHeight="1" x14ac:dyDescent="0.25">
      <c r="H3606" s="47"/>
      <c r="M3606" s="52">
        <f>IF(H3606&gt;0,IF(COUNTIF($A$2:A3606,A3606)&gt;1,0,1),0)</f>
        <v>0</v>
      </c>
    </row>
    <row r="3607" spans="8:13" ht="12.75" customHeight="1" x14ac:dyDescent="0.25">
      <c r="H3607" s="47"/>
      <c r="M3607" s="52">
        <f>IF(H3607&gt;0,IF(COUNTIF($A$2:A3607,A3607)&gt;1,0,1),0)</f>
        <v>0</v>
      </c>
    </row>
    <row r="3608" spans="8:13" ht="12.75" customHeight="1" x14ac:dyDescent="0.25">
      <c r="H3608" s="47"/>
      <c r="M3608" s="52">
        <f>IF(H3608&gt;0,IF(COUNTIF($A$2:A3608,A3608)&gt;1,0,1),0)</f>
        <v>0</v>
      </c>
    </row>
    <row r="3609" spans="8:13" ht="12.75" customHeight="1" x14ac:dyDescent="0.25">
      <c r="H3609" s="47"/>
      <c r="M3609" s="52">
        <f>IF(H3609&gt;0,IF(COUNTIF($A$2:A3609,A3609)&gt;1,0,1),0)</f>
        <v>0</v>
      </c>
    </row>
    <row r="3610" spans="8:13" ht="12.75" customHeight="1" x14ac:dyDescent="0.25">
      <c r="H3610" s="47"/>
      <c r="M3610" s="52">
        <f>IF(H3610&gt;0,IF(COUNTIF($A$2:A3610,A3610)&gt;1,0,1),0)</f>
        <v>0</v>
      </c>
    </row>
    <row r="3611" spans="8:13" ht="12.75" customHeight="1" x14ac:dyDescent="0.25">
      <c r="H3611" s="47"/>
      <c r="M3611" s="52">
        <f>IF(H3611&gt;0,IF(COUNTIF($A$2:A3611,A3611)&gt;1,0,1),0)</f>
        <v>0</v>
      </c>
    </row>
    <row r="3612" spans="8:13" ht="12.75" customHeight="1" x14ac:dyDescent="0.25">
      <c r="H3612" s="47"/>
      <c r="M3612" s="52">
        <f>IF(H3612&gt;0,IF(COUNTIF($A$2:A3612,A3612)&gt;1,0,1),0)</f>
        <v>0</v>
      </c>
    </row>
    <row r="3613" spans="8:13" ht="12.75" customHeight="1" x14ac:dyDescent="0.25">
      <c r="H3613" s="47"/>
      <c r="M3613" s="52">
        <f>IF(H3613&gt;0,IF(COUNTIF($A$2:A3613,A3613)&gt;1,0,1),0)</f>
        <v>0</v>
      </c>
    </row>
    <row r="3614" spans="8:13" ht="12.75" customHeight="1" x14ac:dyDescent="0.25">
      <c r="H3614" s="47"/>
      <c r="M3614" s="52">
        <f>IF(H3614&gt;0,IF(COUNTIF($A$2:A3614,A3614)&gt;1,0,1),0)</f>
        <v>0</v>
      </c>
    </row>
    <row r="3615" spans="8:13" ht="12.75" customHeight="1" x14ac:dyDescent="0.25">
      <c r="H3615" s="47"/>
      <c r="M3615" s="52">
        <f>IF(H3615&gt;0,IF(COUNTIF($A$2:A3615,A3615)&gt;1,0,1),0)</f>
        <v>0</v>
      </c>
    </row>
    <row r="3616" spans="8:13" ht="12.75" customHeight="1" x14ac:dyDescent="0.25">
      <c r="H3616" s="47"/>
      <c r="M3616" s="52">
        <f>IF(H3616&gt;0,IF(COUNTIF($A$2:A3616,A3616)&gt;1,0,1),0)</f>
        <v>0</v>
      </c>
    </row>
    <row r="3617" spans="8:13" ht="12.75" customHeight="1" x14ac:dyDescent="0.25">
      <c r="H3617" s="47"/>
      <c r="M3617" s="52">
        <f>IF(H3617&gt;0,IF(COUNTIF($A$2:A3617,A3617)&gt;1,0,1),0)</f>
        <v>0</v>
      </c>
    </row>
    <row r="3618" spans="8:13" ht="12.75" customHeight="1" x14ac:dyDescent="0.25">
      <c r="H3618" s="47"/>
      <c r="M3618" s="52">
        <f>IF(H3618&gt;0,IF(COUNTIF($A$2:A3618,A3618)&gt;1,0,1),0)</f>
        <v>0</v>
      </c>
    </row>
    <row r="3619" spans="8:13" ht="12.75" customHeight="1" x14ac:dyDescent="0.25">
      <c r="H3619" s="47"/>
      <c r="M3619" s="52">
        <f>IF(H3619&gt;0,IF(COUNTIF($A$2:A3619,A3619)&gt;1,0,1),0)</f>
        <v>0</v>
      </c>
    </row>
    <row r="3620" spans="8:13" ht="12.75" customHeight="1" x14ac:dyDescent="0.25">
      <c r="H3620" s="47"/>
      <c r="M3620" s="52">
        <f>IF(H3620&gt;0,IF(COUNTIF($A$2:A3620,A3620)&gt;1,0,1),0)</f>
        <v>0</v>
      </c>
    </row>
    <row r="3621" spans="8:13" ht="12.75" customHeight="1" x14ac:dyDescent="0.25">
      <c r="H3621" s="47"/>
      <c r="M3621" s="52">
        <f>IF(H3621&gt;0,IF(COUNTIF($A$2:A3621,A3621)&gt;1,0,1),0)</f>
        <v>0</v>
      </c>
    </row>
    <row r="3622" spans="8:13" ht="12.75" customHeight="1" x14ac:dyDescent="0.25">
      <c r="H3622" s="47"/>
      <c r="M3622" s="52">
        <f>IF(H3622&gt;0,IF(COUNTIF($A$2:A3622,A3622)&gt;1,0,1),0)</f>
        <v>0</v>
      </c>
    </row>
    <row r="3623" spans="8:13" ht="12.75" customHeight="1" x14ac:dyDescent="0.25">
      <c r="H3623" s="47"/>
      <c r="M3623" s="52">
        <f>IF(H3623&gt;0,IF(COUNTIF($A$2:A3623,A3623)&gt;1,0,1),0)</f>
        <v>0</v>
      </c>
    </row>
    <row r="3624" spans="8:13" ht="12.75" customHeight="1" x14ac:dyDescent="0.25">
      <c r="H3624" s="47"/>
      <c r="M3624" s="52">
        <f>IF(H3624&gt;0,IF(COUNTIF($A$2:A3624,A3624)&gt;1,0,1),0)</f>
        <v>0</v>
      </c>
    </row>
    <row r="3625" spans="8:13" ht="12.75" customHeight="1" x14ac:dyDescent="0.25">
      <c r="H3625" s="47"/>
      <c r="M3625" s="52">
        <f>IF(H3625&gt;0,IF(COUNTIF($A$2:A3625,A3625)&gt;1,0,1),0)</f>
        <v>0</v>
      </c>
    </row>
    <row r="3626" spans="8:13" ht="12.75" customHeight="1" x14ac:dyDescent="0.25">
      <c r="H3626" s="47"/>
      <c r="M3626" s="52">
        <f>IF(H3626&gt;0,IF(COUNTIF($A$2:A3626,A3626)&gt;1,0,1),0)</f>
        <v>0</v>
      </c>
    </row>
    <row r="3627" spans="8:13" ht="12.75" customHeight="1" x14ac:dyDescent="0.25">
      <c r="H3627" s="47"/>
      <c r="M3627" s="52">
        <f>IF(H3627&gt;0,IF(COUNTIF($A$2:A3627,A3627)&gt;1,0,1),0)</f>
        <v>0</v>
      </c>
    </row>
    <row r="3628" spans="8:13" ht="12.75" customHeight="1" x14ac:dyDescent="0.25">
      <c r="H3628" s="47"/>
      <c r="M3628" s="52">
        <f>IF(H3628&gt;0,IF(COUNTIF($A$2:A3628,A3628)&gt;1,0,1),0)</f>
        <v>0</v>
      </c>
    </row>
    <row r="3629" spans="8:13" ht="12.75" customHeight="1" x14ac:dyDescent="0.25">
      <c r="H3629" s="47"/>
      <c r="M3629" s="52">
        <f>IF(H3629&gt;0,IF(COUNTIF($A$2:A3629,A3629)&gt;1,0,1),0)</f>
        <v>0</v>
      </c>
    </row>
    <row r="3630" spans="8:13" ht="12.75" customHeight="1" x14ac:dyDescent="0.25">
      <c r="H3630" s="47"/>
      <c r="M3630" s="52">
        <f>IF(H3630&gt;0,IF(COUNTIF($A$2:A3630,A3630)&gt;1,0,1),0)</f>
        <v>0</v>
      </c>
    </row>
    <row r="3631" spans="8:13" ht="12.75" customHeight="1" x14ac:dyDescent="0.25">
      <c r="H3631" s="47"/>
      <c r="M3631" s="52">
        <f>IF(H3631&gt;0,IF(COUNTIF($A$2:A3631,A3631)&gt;1,0,1),0)</f>
        <v>0</v>
      </c>
    </row>
    <row r="3632" spans="8:13" ht="12.75" customHeight="1" x14ac:dyDescent="0.25">
      <c r="H3632" s="47"/>
      <c r="M3632" s="52">
        <f>IF(H3632&gt;0,IF(COUNTIF($A$2:A3632,A3632)&gt;1,0,1),0)</f>
        <v>0</v>
      </c>
    </row>
    <row r="3633" spans="8:13" ht="12.75" customHeight="1" x14ac:dyDescent="0.25">
      <c r="H3633" s="47"/>
      <c r="M3633" s="52">
        <f>IF(H3633&gt;0,IF(COUNTIF($A$2:A3633,A3633)&gt;1,0,1),0)</f>
        <v>0</v>
      </c>
    </row>
    <row r="3634" spans="8:13" ht="12.75" customHeight="1" x14ac:dyDescent="0.25">
      <c r="H3634" s="47"/>
      <c r="M3634" s="52">
        <f>IF(H3634&gt;0,IF(COUNTIF($A$2:A3634,A3634)&gt;1,0,1),0)</f>
        <v>0</v>
      </c>
    </row>
    <row r="3635" spans="8:13" ht="12.75" customHeight="1" x14ac:dyDescent="0.25">
      <c r="H3635" s="47"/>
      <c r="M3635" s="52">
        <f>IF(H3635&gt;0,IF(COUNTIF($A$2:A3635,A3635)&gt;1,0,1),0)</f>
        <v>0</v>
      </c>
    </row>
    <row r="3636" spans="8:13" ht="12.75" customHeight="1" x14ac:dyDescent="0.25">
      <c r="H3636" s="47"/>
      <c r="M3636" s="52">
        <f>IF(H3636&gt;0,IF(COUNTIF($A$2:A3636,A3636)&gt;1,0,1),0)</f>
        <v>0</v>
      </c>
    </row>
    <row r="3637" spans="8:13" ht="12.75" customHeight="1" x14ac:dyDescent="0.25">
      <c r="H3637" s="47"/>
      <c r="M3637" s="52">
        <f>IF(H3637&gt;0,IF(COUNTIF($A$2:A3637,A3637)&gt;1,0,1),0)</f>
        <v>0</v>
      </c>
    </row>
    <row r="3638" spans="8:13" ht="12.75" customHeight="1" x14ac:dyDescent="0.25">
      <c r="H3638" s="47"/>
      <c r="M3638" s="52">
        <f>IF(H3638&gt;0,IF(COUNTIF($A$2:A3638,A3638)&gt;1,0,1),0)</f>
        <v>0</v>
      </c>
    </row>
    <row r="3639" spans="8:13" ht="12.75" customHeight="1" x14ac:dyDescent="0.25">
      <c r="H3639" s="47"/>
      <c r="M3639" s="52">
        <f>IF(H3639&gt;0,IF(COUNTIF($A$2:A3639,A3639)&gt;1,0,1),0)</f>
        <v>0</v>
      </c>
    </row>
    <row r="3640" spans="8:13" ht="12.75" customHeight="1" x14ac:dyDescent="0.25">
      <c r="H3640" s="47"/>
      <c r="M3640" s="52">
        <f>IF(H3640&gt;0,IF(COUNTIF($A$2:A3640,A3640)&gt;1,0,1),0)</f>
        <v>0</v>
      </c>
    </row>
    <row r="3641" spans="8:13" ht="12.75" customHeight="1" x14ac:dyDescent="0.25">
      <c r="H3641" s="47"/>
      <c r="M3641" s="52">
        <f>IF(H3641&gt;0,IF(COUNTIF($A$2:A3641,A3641)&gt;1,0,1),0)</f>
        <v>0</v>
      </c>
    </row>
    <row r="3642" spans="8:13" ht="12.75" customHeight="1" x14ac:dyDescent="0.25">
      <c r="H3642" s="47"/>
      <c r="M3642" s="52">
        <f>IF(H3642&gt;0,IF(COUNTIF($A$2:A3642,A3642)&gt;1,0,1),0)</f>
        <v>0</v>
      </c>
    </row>
    <row r="3643" spans="8:13" ht="12.75" customHeight="1" x14ac:dyDescent="0.25">
      <c r="H3643" s="47"/>
      <c r="M3643" s="52">
        <f>IF(H3643&gt;0,IF(COUNTIF($A$2:A3643,A3643)&gt;1,0,1),0)</f>
        <v>0</v>
      </c>
    </row>
    <row r="3644" spans="8:13" ht="12.75" customHeight="1" x14ac:dyDescent="0.25">
      <c r="H3644" s="47"/>
      <c r="M3644" s="52">
        <f>IF(H3644&gt;0,IF(COUNTIF($A$2:A3644,A3644)&gt;1,0,1),0)</f>
        <v>0</v>
      </c>
    </row>
    <row r="3645" spans="8:13" ht="12.75" customHeight="1" x14ac:dyDescent="0.25">
      <c r="H3645" s="47"/>
      <c r="M3645" s="52">
        <f>IF(H3645&gt;0,IF(COUNTIF($A$2:A3645,A3645)&gt;1,0,1),0)</f>
        <v>0</v>
      </c>
    </row>
    <row r="3646" spans="8:13" ht="12.75" customHeight="1" x14ac:dyDescent="0.25">
      <c r="H3646" s="47"/>
      <c r="M3646" s="52">
        <f>IF(H3646&gt;0,IF(COUNTIF($A$2:A3646,A3646)&gt;1,0,1),0)</f>
        <v>0</v>
      </c>
    </row>
    <row r="3647" spans="8:13" ht="12.75" customHeight="1" x14ac:dyDescent="0.25">
      <c r="H3647" s="47"/>
      <c r="M3647" s="52">
        <f>IF(H3647&gt;0,IF(COUNTIF($A$2:A3647,A3647)&gt;1,0,1),0)</f>
        <v>0</v>
      </c>
    </row>
    <row r="3648" spans="8:13" ht="12.75" customHeight="1" x14ac:dyDescent="0.25">
      <c r="H3648" s="47"/>
      <c r="M3648" s="52">
        <f>IF(H3648&gt;0,IF(COUNTIF($A$2:A3648,A3648)&gt;1,0,1),0)</f>
        <v>0</v>
      </c>
    </row>
    <row r="3649" spans="8:13" ht="12.75" customHeight="1" x14ac:dyDescent="0.25">
      <c r="H3649" s="47"/>
      <c r="M3649" s="52">
        <f>IF(H3649&gt;0,IF(COUNTIF($A$2:A3649,A3649)&gt;1,0,1),0)</f>
        <v>0</v>
      </c>
    </row>
    <row r="3650" spans="8:13" ht="12.75" customHeight="1" x14ac:dyDescent="0.25">
      <c r="H3650" s="47"/>
      <c r="M3650" s="52">
        <f>IF(H3650&gt;0,IF(COUNTIF($A$2:A3650,A3650)&gt;1,0,1),0)</f>
        <v>0</v>
      </c>
    </row>
    <row r="3651" spans="8:13" ht="12.75" customHeight="1" x14ac:dyDescent="0.25">
      <c r="H3651" s="47"/>
      <c r="M3651" s="52">
        <f>IF(H3651&gt;0,IF(COUNTIF($A$2:A3651,A3651)&gt;1,0,1),0)</f>
        <v>0</v>
      </c>
    </row>
    <row r="3652" spans="8:13" ht="12.75" customHeight="1" x14ac:dyDescent="0.25">
      <c r="H3652" s="47"/>
      <c r="M3652" s="52">
        <f>IF(H3652&gt;0,IF(COUNTIF($A$2:A3652,A3652)&gt;1,0,1),0)</f>
        <v>0</v>
      </c>
    </row>
    <row r="3653" spans="8:13" ht="12.75" customHeight="1" x14ac:dyDescent="0.25">
      <c r="H3653" s="47"/>
      <c r="M3653" s="52">
        <f>IF(H3653&gt;0,IF(COUNTIF($A$2:A3653,A3653)&gt;1,0,1),0)</f>
        <v>0</v>
      </c>
    </row>
    <row r="3654" spans="8:13" ht="12.75" customHeight="1" x14ac:dyDescent="0.25">
      <c r="H3654" s="47"/>
      <c r="M3654" s="52">
        <f>IF(H3654&gt;0,IF(COUNTIF($A$2:A3654,A3654)&gt;1,0,1),0)</f>
        <v>0</v>
      </c>
    </row>
    <row r="3655" spans="8:13" ht="12.75" customHeight="1" x14ac:dyDescent="0.25">
      <c r="H3655" s="47"/>
      <c r="M3655" s="52">
        <f>IF(H3655&gt;0,IF(COUNTIF($A$2:A3655,A3655)&gt;1,0,1),0)</f>
        <v>0</v>
      </c>
    </row>
    <row r="3656" spans="8:13" ht="12.75" customHeight="1" x14ac:dyDescent="0.25">
      <c r="H3656" s="47"/>
      <c r="M3656" s="52">
        <f>IF(H3656&gt;0,IF(COUNTIF($A$2:A3656,A3656)&gt;1,0,1),0)</f>
        <v>0</v>
      </c>
    </row>
    <row r="3657" spans="8:13" ht="12.75" customHeight="1" x14ac:dyDescent="0.25">
      <c r="H3657" s="47"/>
      <c r="M3657" s="52">
        <f>IF(H3657&gt;0,IF(COUNTIF($A$2:A3657,A3657)&gt;1,0,1),0)</f>
        <v>0</v>
      </c>
    </row>
    <row r="3658" spans="8:13" ht="12.75" customHeight="1" x14ac:dyDescent="0.25">
      <c r="H3658" s="47"/>
      <c r="M3658" s="52">
        <f>IF(H3658&gt;0,IF(COUNTIF($A$2:A3658,A3658)&gt;1,0,1),0)</f>
        <v>0</v>
      </c>
    </row>
    <row r="3659" spans="8:13" ht="12.75" customHeight="1" x14ac:dyDescent="0.25">
      <c r="H3659" s="47"/>
      <c r="M3659" s="52">
        <f>IF(H3659&gt;0,IF(COUNTIF($A$2:A3659,A3659)&gt;1,0,1),0)</f>
        <v>0</v>
      </c>
    </row>
    <row r="3660" spans="8:13" ht="12.75" customHeight="1" x14ac:dyDescent="0.25">
      <c r="H3660" s="47"/>
      <c r="M3660" s="52">
        <f>IF(H3660&gt;0,IF(COUNTIF($A$2:A3660,A3660)&gt;1,0,1),0)</f>
        <v>0</v>
      </c>
    </row>
    <row r="3661" spans="8:13" ht="12.75" customHeight="1" x14ac:dyDescent="0.25">
      <c r="H3661" s="47"/>
      <c r="M3661" s="52">
        <f>IF(H3661&gt;0,IF(COUNTIF($A$2:A3661,A3661)&gt;1,0,1),0)</f>
        <v>0</v>
      </c>
    </row>
    <row r="3662" spans="8:13" ht="12.75" customHeight="1" x14ac:dyDescent="0.25">
      <c r="H3662" s="47"/>
      <c r="M3662" s="52">
        <f>IF(H3662&gt;0,IF(COUNTIF($A$2:A3662,A3662)&gt;1,0,1),0)</f>
        <v>0</v>
      </c>
    </row>
    <row r="3663" spans="8:13" ht="12.75" customHeight="1" x14ac:dyDescent="0.25">
      <c r="H3663" s="47"/>
      <c r="M3663" s="52">
        <f>IF(H3663&gt;0,IF(COUNTIF($A$2:A3663,A3663)&gt;1,0,1),0)</f>
        <v>0</v>
      </c>
    </row>
    <row r="3664" spans="8:13" ht="12.75" customHeight="1" x14ac:dyDescent="0.25">
      <c r="H3664" s="47"/>
      <c r="M3664" s="52">
        <f>IF(H3664&gt;0,IF(COUNTIF($A$2:A3664,A3664)&gt;1,0,1),0)</f>
        <v>0</v>
      </c>
    </row>
    <row r="3665" spans="8:13" ht="12.75" customHeight="1" x14ac:dyDescent="0.25">
      <c r="H3665" s="47"/>
      <c r="M3665" s="52">
        <f>IF(H3665&gt;0,IF(COUNTIF($A$2:A3665,A3665)&gt;1,0,1),0)</f>
        <v>0</v>
      </c>
    </row>
    <row r="3666" spans="8:13" ht="12.75" customHeight="1" x14ac:dyDescent="0.25">
      <c r="H3666" s="47"/>
      <c r="M3666" s="52">
        <f>IF(H3666&gt;0,IF(COUNTIF($A$2:A3666,A3666)&gt;1,0,1),0)</f>
        <v>0</v>
      </c>
    </row>
    <row r="3667" spans="8:13" ht="12.75" customHeight="1" x14ac:dyDescent="0.25">
      <c r="H3667" s="47"/>
      <c r="M3667" s="52">
        <f>IF(H3667&gt;0,IF(COUNTIF($A$2:A3667,A3667)&gt;1,0,1),0)</f>
        <v>0</v>
      </c>
    </row>
    <row r="3668" spans="8:13" ht="12.75" customHeight="1" x14ac:dyDescent="0.25">
      <c r="H3668" s="47"/>
      <c r="M3668" s="52">
        <f>IF(H3668&gt;0,IF(COUNTIF($A$2:A3668,A3668)&gt;1,0,1),0)</f>
        <v>0</v>
      </c>
    </row>
    <row r="3669" spans="8:13" ht="12.75" customHeight="1" x14ac:dyDescent="0.25">
      <c r="H3669" s="47"/>
      <c r="M3669" s="52">
        <f>IF(H3669&gt;0,IF(COUNTIF($A$2:A3669,A3669)&gt;1,0,1),0)</f>
        <v>0</v>
      </c>
    </row>
    <row r="3670" spans="8:13" ht="12.75" customHeight="1" x14ac:dyDescent="0.25">
      <c r="H3670" s="47"/>
      <c r="M3670" s="52">
        <f>IF(H3670&gt;0,IF(COUNTIF($A$2:A3670,A3670)&gt;1,0,1),0)</f>
        <v>0</v>
      </c>
    </row>
    <row r="3671" spans="8:13" ht="12.75" customHeight="1" x14ac:dyDescent="0.25">
      <c r="H3671" s="47"/>
      <c r="M3671" s="52">
        <f>IF(H3671&gt;0,IF(COUNTIF($A$2:A3671,A3671)&gt;1,0,1),0)</f>
        <v>0</v>
      </c>
    </row>
    <row r="3672" spans="8:13" ht="12.75" customHeight="1" x14ac:dyDescent="0.25">
      <c r="H3672" s="47"/>
      <c r="M3672" s="52">
        <f>IF(H3672&gt;0,IF(COUNTIF($A$2:A3672,A3672)&gt;1,0,1),0)</f>
        <v>0</v>
      </c>
    </row>
    <row r="3673" spans="8:13" ht="12.75" customHeight="1" x14ac:dyDescent="0.25">
      <c r="H3673" s="47"/>
      <c r="M3673" s="52">
        <f>IF(H3673&gt;0,IF(COUNTIF($A$2:A3673,A3673)&gt;1,0,1),0)</f>
        <v>0</v>
      </c>
    </row>
    <row r="3674" spans="8:13" ht="12.75" customHeight="1" x14ac:dyDescent="0.25">
      <c r="H3674" s="47"/>
      <c r="M3674" s="52">
        <f>IF(H3674&gt;0,IF(COUNTIF($A$2:A3674,A3674)&gt;1,0,1),0)</f>
        <v>0</v>
      </c>
    </row>
    <row r="3675" spans="8:13" ht="12.75" customHeight="1" x14ac:dyDescent="0.25">
      <c r="H3675" s="47"/>
      <c r="M3675" s="52">
        <f>IF(H3675&gt;0,IF(COUNTIF($A$2:A3675,A3675)&gt;1,0,1),0)</f>
        <v>0</v>
      </c>
    </row>
    <row r="3676" spans="8:13" ht="12.75" customHeight="1" x14ac:dyDescent="0.25">
      <c r="H3676" s="47"/>
      <c r="M3676" s="52">
        <f>IF(H3676&gt;0,IF(COUNTIF($A$2:A3676,A3676)&gt;1,0,1),0)</f>
        <v>0</v>
      </c>
    </row>
    <row r="3677" spans="8:13" ht="12.75" customHeight="1" x14ac:dyDescent="0.25">
      <c r="H3677" s="47"/>
      <c r="M3677" s="52">
        <f>IF(H3677&gt;0,IF(COUNTIF($A$2:A3677,A3677)&gt;1,0,1),0)</f>
        <v>0</v>
      </c>
    </row>
    <row r="3678" spans="8:13" ht="12.75" customHeight="1" x14ac:dyDescent="0.25">
      <c r="H3678" s="47"/>
      <c r="M3678" s="52">
        <f>IF(H3678&gt;0,IF(COUNTIF($A$2:A3678,A3678)&gt;1,0,1),0)</f>
        <v>0</v>
      </c>
    </row>
    <row r="3679" spans="8:13" ht="12.75" customHeight="1" x14ac:dyDescent="0.25">
      <c r="H3679" s="47"/>
      <c r="M3679" s="52">
        <f>IF(H3679&gt;0,IF(COUNTIF($A$2:A3679,A3679)&gt;1,0,1),0)</f>
        <v>0</v>
      </c>
    </row>
    <row r="3680" spans="8:13" ht="12.75" customHeight="1" x14ac:dyDescent="0.25">
      <c r="H3680" s="47"/>
      <c r="M3680" s="52">
        <f>IF(H3680&gt;0,IF(COUNTIF($A$2:A3680,A3680)&gt;1,0,1),0)</f>
        <v>0</v>
      </c>
    </row>
    <row r="3681" spans="8:13" ht="12.75" customHeight="1" x14ac:dyDescent="0.25">
      <c r="H3681" s="47"/>
      <c r="M3681" s="52">
        <f>IF(H3681&gt;0,IF(COUNTIF($A$2:A3681,A3681)&gt;1,0,1),0)</f>
        <v>0</v>
      </c>
    </row>
    <row r="3682" spans="8:13" ht="12.75" customHeight="1" x14ac:dyDescent="0.25">
      <c r="H3682" s="47"/>
      <c r="M3682" s="52">
        <f>IF(H3682&gt;0,IF(COUNTIF($A$2:A3682,A3682)&gt;1,0,1),0)</f>
        <v>0</v>
      </c>
    </row>
    <row r="3683" spans="8:13" ht="12.75" customHeight="1" x14ac:dyDescent="0.25">
      <c r="H3683" s="47"/>
      <c r="M3683" s="52">
        <f>IF(H3683&gt;0,IF(COUNTIF($A$2:A3683,A3683)&gt;1,0,1),0)</f>
        <v>0</v>
      </c>
    </row>
    <row r="3684" spans="8:13" ht="12.75" customHeight="1" x14ac:dyDescent="0.25">
      <c r="H3684" s="47"/>
      <c r="M3684" s="52">
        <f>IF(H3684&gt;0,IF(COUNTIF($A$2:A3684,A3684)&gt;1,0,1),0)</f>
        <v>0</v>
      </c>
    </row>
    <row r="3685" spans="8:13" ht="12.75" customHeight="1" x14ac:dyDescent="0.25">
      <c r="H3685" s="47"/>
      <c r="M3685" s="52">
        <f>IF(H3685&gt;0,IF(COUNTIF($A$2:A3685,A3685)&gt;1,0,1),0)</f>
        <v>0</v>
      </c>
    </row>
    <row r="3686" spans="8:13" ht="12.75" customHeight="1" x14ac:dyDescent="0.25">
      <c r="H3686" s="47"/>
      <c r="M3686" s="52">
        <f>IF(H3686&gt;0,IF(COUNTIF($A$2:A3686,A3686)&gt;1,0,1),0)</f>
        <v>0</v>
      </c>
    </row>
    <row r="3687" spans="8:13" ht="12.75" customHeight="1" x14ac:dyDescent="0.25">
      <c r="H3687" s="47"/>
      <c r="M3687" s="52">
        <f>IF(H3687&gt;0,IF(COUNTIF($A$2:A3687,A3687)&gt;1,0,1),0)</f>
        <v>0</v>
      </c>
    </row>
    <row r="3688" spans="8:13" ht="12.75" customHeight="1" x14ac:dyDescent="0.25">
      <c r="H3688" s="47"/>
      <c r="M3688" s="52">
        <f>IF(H3688&gt;0,IF(COUNTIF($A$2:A3688,A3688)&gt;1,0,1),0)</f>
        <v>0</v>
      </c>
    </row>
    <row r="3689" spans="8:13" ht="12.75" customHeight="1" x14ac:dyDescent="0.25">
      <c r="H3689" s="47"/>
      <c r="M3689" s="52">
        <f>IF(H3689&gt;0,IF(COUNTIF($A$2:A3689,A3689)&gt;1,0,1),0)</f>
        <v>0</v>
      </c>
    </row>
    <row r="3690" spans="8:13" ht="12.75" customHeight="1" x14ac:dyDescent="0.25">
      <c r="H3690" s="47"/>
      <c r="M3690" s="52">
        <f>IF(H3690&gt;0,IF(COUNTIF($A$2:A3690,A3690)&gt;1,0,1),0)</f>
        <v>0</v>
      </c>
    </row>
    <row r="3691" spans="8:13" ht="12.75" customHeight="1" x14ac:dyDescent="0.25">
      <c r="H3691" s="47"/>
      <c r="M3691" s="52">
        <f>IF(H3691&gt;0,IF(COUNTIF($A$2:A3691,A3691)&gt;1,0,1),0)</f>
        <v>0</v>
      </c>
    </row>
    <row r="3692" spans="8:13" ht="12.75" customHeight="1" x14ac:dyDescent="0.25">
      <c r="H3692" s="47"/>
      <c r="M3692" s="52">
        <f>IF(H3692&gt;0,IF(COUNTIF($A$2:A3692,A3692)&gt;1,0,1),0)</f>
        <v>0</v>
      </c>
    </row>
    <row r="3693" spans="8:13" ht="12.75" customHeight="1" x14ac:dyDescent="0.25">
      <c r="H3693" s="47"/>
      <c r="M3693" s="52">
        <f>IF(H3693&gt;0,IF(COUNTIF($A$2:A3693,A3693)&gt;1,0,1),0)</f>
        <v>0</v>
      </c>
    </row>
    <row r="3694" spans="8:13" ht="12.75" customHeight="1" x14ac:dyDescent="0.25">
      <c r="H3694" s="47"/>
      <c r="M3694" s="52">
        <f>IF(H3694&gt;0,IF(COUNTIF($A$2:A3694,A3694)&gt;1,0,1),0)</f>
        <v>0</v>
      </c>
    </row>
    <row r="3695" spans="8:13" ht="12.75" customHeight="1" x14ac:dyDescent="0.25">
      <c r="H3695" s="47"/>
      <c r="M3695" s="52">
        <f>IF(H3695&gt;0,IF(COUNTIF($A$2:A3695,A3695)&gt;1,0,1),0)</f>
        <v>0</v>
      </c>
    </row>
    <row r="3696" spans="8:13" ht="12.75" customHeight="1" x14ac:dyDescent="0.25">
      <c r="H3696" s="47"/>
      <c r="M3696" s="52">
        <f>IF(H3696&gt;0,IF(COUNTIF($A$2:A3696,A3696)&gt;1,0,1),0)</f>
        <v>0</v>
      </c>
    </row>
    <row r="3697" spans="8:13" ht="12.75" customHeight="1" x14ac:dyDescent="0.25">
      <c r="H3697" s="47"/>
      <c r="M3697" s="52">
        <f>IF(H3697&gt;0,IF(COUNTIF($A$2:A3697,A3697)&gt;1,0,1),0)</f>
        <v>0</v>
      </c>
    </row>
    <row r="3698" spans="8:13" ht="12.75" customHeight="1" x14ac:dyDescent="0.25">
      <c r="H3698" s="47"/>
      <c r="M3698" s="52">
        <f>IF(H3698&gt;0,IF(COUNTIF($A$2:A3698,A3698)&gt;1,0,1),0)</f>
        <v>0</v>
      </c>
    </row>
    <row r="3699" spans="8:13" ht="12.75" customHeight="1" x14ac:dyDescent="0.25">
      <c r="H3699" s="47"/>
      <c r="M3699" s="52">
        <f>IF(H3699&gt;0,IF(COUNTIF($A$2:A3699,A3699)&gt;1,0,1),0)</f>
        <v>0</v>
      </c>
    </row>
    <row r="3700" spans="8:13" ht="12.75" customHeight="1" x14ac:dyDescent="0.25">
      <c r="H3700" s="47"/>
      <c r="M3700" s="52">
        <f>IF(H3700&gt;0,IF(COUNTIF($A$2:A3700,A3700)&gt;1,0,1),0)</f>
        <v>0</v>
      </c>
    </row>
    <row r="3701" spans="8:13" ht="12.75" customHeight="1" x14ac:dyDescent="0.25">
      <c r="H3701" s="47"/>
      <c r="M3701" s="52">
        <f>IF(H3701&gt;0,IF(COUNTIF($A$2:A3701,A3701)&gt;1,0,1),0)</f>
        <v>0</v>
      </c>
    </row>
    <row r="3702" spans="8:13" ht="12.75" customHeight="1" x14ac:dyDescent="0.25">
      <c r="H3702" s="47"/>
      <c r="M3702" s="52">
        <f>IF(H3702&gt;0,IF(COUNTIF($A$2:A3702,A3702)&gt;1,0,1),0)</f>
        <v>0</v>
      </c>
    </row>
    <row r="3703" spans="8:13" ht="12.75" customHeight="1" x14ac:dyDescent="0.25">
      <c r="H3703" s="47"/>
      <c r="M3703" s="52">
        <f>IF(H3703&gt;0,IF(COUNTIF($A$2:A3703,A3703)&gt;1,0,1),0)</f>
        <v>0</v>
      </c>
    </row>
    <row r="3704" spans="8:13" ht="12.75" customHeight="1" x14ac:dyDescent="0.25">
      <c r="H3704" s="47"/>
      <c r="M3704" s="52">
        <f>IF(H3704&gt;0,IF(COUNTIF($A$2:A3704,A3704)&gt;1,0,1),0)</f>
        <v>0</v>
      </c>
    </row>
    <row r="3705" spans="8:13" ht="12.75" customHeight="1" x14ac:dyDescent="0.25">
      <c r="H3705" s="47"/>
      <c r="M3705" s="52">
        <f>IF(H3705&gt;0,IF(COUNTIF($A$2:A3705,A3705)&gt;1,0,1),0)</f>
        <v>0</v>
      </c>
    </row>
    <row r="3706" spans="8:13" ht="12.75" customHeight="1" x14ac:dyDescent="0.25">
      <c r="H3706" s="47"/>
      <c r="M3706" s="52">
        <f>IF(H3706&gt;0,IF(COUNTIF($A$2:A3706,A3706)&gt;1,0,1),0)</f>
        <v>0</v>
      </c>
    </row>
    <row r="3707" spans="8:13" ht="12.75" customHeight="1" x14ac:dyDescent="0.25">
      <c r="H3707" s="47"/>
      <c r="M3707" s="52">
        <f>IF(H3707&gt;0,IF(COUNTIF($A$2:A3707,A3707)&gt;1,0,1),0)</f>
        <v>0</v>
      </c>
    </row>
    <row r="3708" spans="8:13" ht="12.75" customHeight="1" x14ac:dyDescent="0.25">
      <c r="H3708" s="47"/>
      <c r="M3708" s="52">
        <f>IF(H3708&gt;0,IF(COUNTIF($A$2:A3708,A3708)&gt;1,0,1),0)</f>
        <v>0</v>
      </c>
    </row>
    <row r="3709" spans="8:13" ht="12.75" customHeight="1" x14ac:dyDescent="0.25">
      <c r="H3709" s="47"/>
      <c r="M3709" s="52">
        <f>IF(H3709&gt;0,IF(COUNTIF($A$2:A3709,A3709)&gt;1,0,1),0)</f>
        <v>0</v>
      </c>
    </row>
    <row r="3710" spans="8:13" ht="12.75" customHeight="1" x14ac:dyDescent="0.25">
      <c r="H3710" s="47"/>
      <c r="M3710" s="52">
        <f>IF(H3710&gt;0,IF(COUNTIF($A$2:A3710,A3710)&gt;1,0,1),0)</f>
        <v>0</v>
      </c>
    </row>
    <row r="3711" spans="8:13" ht="12.75" customHeight="1" x14ac:dyDescent="0.25">
      <c r="H3711" s="47"/>
      <c r="M3711" s="52">
        <f>IF(H3711&gt;0,IF(COUNTIF($A$2:A3711,A3711)&gt;1,0,1),0)</f>
        <v>0</v>
      </c>
    </row>
    <row r="3712" spans="8:13" ht="12.75" customHeight="1" x14ac:dyDescent="0.25">
      <c r="H3712" s="47"/>
      <c r="M3712" s="52">
        <f>IF(H3712&gt;0,IF(COUNTIF($A$2:A3712,A3712)&gt;1,0,1),0)</f>
        <v>0</v>
      </c>
    </row>
    <row r="3713" spans="8:13" ht="12.75" customHeight="1" x14ac:dyDescent="0.25">
      <c r="H3713" s="47"/>
      <c r="M3713" s="52">
        <f>IF(H3713&gt;0,IF(COUNTIF($A$2:A3713,A3713)&gt;1,0,1),0)</f>
        <v>0</v>
      </c>
    </row>
    <row r="3714" spans="8:13" ht="12.75" customHeight="1" x14ac:dyDescent="0.25">
      <c r="H3714" s="47"/>
      <c r="M3714" s="52">
        <f>IF(H3714&gt;0,IF(COUNTIF($A$2:A3714,A3714)&gt;1,0,1),0)</f>
        <v>0</v>
      </c>
    </row>
    <row r="3715" spans="8:13" ht="12.75" customHeight="1" x14ac:dyDescent="0.25">
      <c r="H3715" s="47"/>
      <c r="M3715" s="52">
        <f>IF(H3715&gt;0,IF(COUNTIF($A$2:A3715,A3715)&gt;1,0,1),0)</f>
        <v>0</v>
      </c>
    </row>
    <row r="3716" spans="8:13" ht="12.75" customHeight="1" x14ac:dyDescent="0.25">
      <c r="H3716" s="47"/>
      <c r="M3716" s="52">
        <f>IF(H3716&gt;0,IF(COUNTIF($A$2:A3716,A3716)&gt;1,0,1),0)</f>
        <v>0</v>
      </c>
    </row>
    <row r="3717" spans="8:13" ht="12.75" customHeight="1" x14ac:dyDescent="0.25">
      <c r="H3717" s="47"/>
      <c r="M3717" s="52">
        <f>IF(H3717&gt;0,IF(COUNTIF($A$2:A3717,A3717)&gt;1,0,1),0)</f>
        <v>0</v>
      </c>
    </row>
    <row r="3718" spans="8:13" ht="12.75" customHeight="1" x14ac:dyDescent="0.25">
      <c r="H3718" s="47"/>
      <c r="M3718" s="52">
        <f>IF(H3718&gt;0,IF(COUNTIF($A$2:A3718,A3718)&gt;1,0,1),0)</f>
        <v>0</v>
      </c>
    </row>
    <row r="3719" spans="8:13" ht="12.75" customHeight="1" x14ac:dyDescent="0.25">
      <c r="H3719" s="47"/>
      <c r="M3719" s="52">
        <f>IF(H3719&gt;0,IF(COUNTIF($A$2:A3719,A3719)&gt;1,0,1),0)</f>
        <v>0</v>
      </c>
    </row>
    <row r="3720" spans="8:13" ht="12.75" customHeight="1" x14ac:dyDescent="0.25">
      <c r="H3720" s="47"/>
      <c r="M3720" s="52">
        <f>IF(H3720&gt;0,IF(COUNTIF($A$2:A3720,A3720)&gt;1,0,1),0)</f>
        <v>0</v>
      </c>
    </row>
    <row r="3721" spans="8:13" ht="12.75" customHeight="1" x14ac:dyDescent="0.25">
      <c r="H3721" s="47"/>
      <c r="M3721" s="52">
        <f>IF(H3721&gt;0,IF(COUNTIF($A$2:A3721,A3721)&gt;1,0,1),0)</f>
        <v>0</v>
      </c>
    </row>
    <row r="3722" spans="8:13" ht="12.75" customHeight="1" x14ac:dyDescent="0.25">
      <c r="H3722" s="47"/>
      <c r="M3722" s="52">
        <f>IF(H3722&gt;0,IF(COUNTIF($A$2:A3722,A3722)&gt;1,0,1),0)</f>
        <v>0</v>
      </c>
    </row>
    <row r="3723" spans="8:13" ht="12.75" customHeight="1" x14ac:dyDescent="0.25">
      <c r="H3723" s="47"/>
      <c r="M3723" s="52">
        <f>IF(H3723&gt;0,IF(COUNTIF($A$2:A3723,A3723)&gt;1,0,1),0)</f>
        <v>0</v>
      </c>
    </row>
    <row r="3724" spans="8:13" ht="12.75" customHeight="1" x14ac:dyDescent="0.25">
      <c r="H3724" s="47"/>
      <c r="M3724" s="52">
        <f>IF(H3724&gt;0,IF(COUNTIF($A$2:A3724,A3724)&gt;1,0,1),0)</f>
        <v>0</v>
      </c>
    </row>
    <row r="3725" spans="8:13" ht="12.75" customHeight="1" x14ac:dyDescent="0.25">
      <c r="H3725" s="47"/>
      <c r="M3725" s="52">
        <f>IF(H3725&gt;0,IF(COUNTIF($A$2:A3725,A3725)&gt;1,0,1),0)</f>
        <v>0</v>
      </c>
    </row>
    <row r="3726" spans="8:13" ht="12.75" customHeight="1" x14ac:dyDescent="0.25">
      <c r="H3726" s="47"/>
      <c r="M3726" s="52">
        <f>IF(H3726&gt;0,IF(COUNTIF($A$2:A3726,A3726)&gt;1,0,1),0)</f>
        <v>0</v>
      </c>
    </row>
    <row r="3727" spans="8:13" ht="12.75" customHeight="1" x14ac:dyDescent="0.25">
      <c r="H3727" s="47"/>
      <c r="M3727" s="52">
        <f>IF(H3727&gt;0,IF(COUNTIF($A$2:A3727,A3727)&gt;1,0,1),0)</f>
        <v>0</v>
      </c>
    </row>
    <row r="3728" spans="8:13" ht="12.75" customHeight="1" x14ac:dyDescent="0.25">
      <c r="H3728" s="47"/>
      <c r="M3728" s="52">
        <f>IF(H3728&gt;0,IF(COUNTIF($A$2:A3728,A3728)&gt;1,0,1),0)</f>
        <v>0</v>
      </c>
    </row>
    <row r="3729" spans="8:13" ht="12.75" customHeight="1" x14ac:dyDescent="0.25">
      <c r="H3729" s="47"/>
      <c r="M3729" s="52">
        <f>IF(H3729&gt;0,IF(COUNTIF($A$2:A3729,A3729)&gt;1,0,1),0)</f>
        <v>0</v>
      </c>
    </row>
    <row r="3730" spans="8:13" ht="12.75" customHeight="1" x14ac:dyDescent="0.25">
      <c r="H3730" s="47"/>
      <c r="M3730" s="52">
        <f>IF(H3730&gt;0,IF(COUNTIF($A$2:A3730,A3730)&gt;1,0,1),0)</f>
        <v>0</v>
      </c>
    </row>
    <row r="3731" spans="8:13" ht="12.75" customHeight="1" x14ac:dyDescent="0.25">
      <c r="H3731" s="47"/>
      <c r="M3731" s="52">
        <f>IF(H3731&gt;0,IF(COUNTIF($A$2:A3731,A3731)&gt;1,0,1),0)</f>
        <v>0</v>
      </c>
    </row>
    <row r="3732" spans="8:13" ht="12.75" customHeight="1" x14ac:dyDescent="0.25">
      <c r="H3732" s="47"/>
      <c r="M3732" s="52">
        <f>IF(H3732&gt;0,IF(COUNTIF($A$2:A3732,A3732)&gt;1,0,1),0)</f>
        <v>0</v>
      </c>
    </row>
    <row r="3733" spans="8:13" ht="12.75" customHeight="1" x14ac:dyDescent="0.25">
      <c r="H3733" s="47"/>
      <c r="M3733" s="52">
        <f>IF(H3733&gt;0,IF(COUNTIF($A$2:A3733,A3733)&gt;1,0,1),0)</f>
        <v>0</v>
      </c>
    </row>
    <row r="3734" spans="8:13" ht="12.75" customHeight="1" x14ac:dyDescent="0.25">
      <c r="H3734" s="47"/>
      <c r="M3734" s="52">
        <f>IF(H3734&gt;0,IF(COUNTIF($A$2:A3734,A3734)&gt;1,0,1),0)</f>
        <v>0</v>
      </c>
    </row>
    <row r="3735" spans="8:13" ht="12.75" customHeight="1" x14ac:dyDescent="0.25">
      <c r="H3735" s="47"/>
      <c r="M3735" s="52">
        <f>IF(H3735&gt;0,IF(COUNTIF($A$2:A3735,A3735)&gt;1,0,1),0)</f>
        <v>0</v>
      </c>
    </row>
    <row r="3736" spans="8:13" ht="12.75" customHeight="1" x14ac:dyDescent="0.25">
      <c r="H3736" s="47"/>
      <c r="M3736" s="52">
        <f>IF(H3736&gt;0,IF(COUNTIF($A$2:A3736,A3736)&gt;1,0,1),0)</f>
        <v>0</v>
      </c>
    </row>
    <row r="3737" spans="8:13" ht="12.75" customHeight="1" x14ac:dyDescent="0.25">
      <c r="H3737" s="47"/>
      <c r="M3737" s="52">
        <f>IF(H3737&gt;0,IF(COUNTIF($A$2:A3737,A3737)&gt;1,0,1),0)</f>
        <v>0</v>
      </c>
    </row>
    <row r="3738" spans="8:13" ht="12.75" customHeight="1" x14ac:dyDescent="0.25">
      <c r="H3738" s="47"/>
      <c r="M3738" s="52">
        <f>IF(H3738&gt;0,IF(COUNTIF($A$2:A3738,A3738)&gt;1,0,1),0)</f>
        <v>0</v>
      </c>
    </row>
    <row r="3739" spans="8:13" ht="12.75" customHeight="1" x14ac:dyDescent="0.25">
      <c r="H3739" s="47"/>
      <c r="M3739" s="52">
        <f>IF(H3739&gt;0,IF(COUNTIF($A$2:A3739,A3739)&gt;1,0,1),0)</f>
        <v>0</v>
      </c>
    </row>
    <row r="3740" spans="8:13" ht="12.75" customHeight="1" x14ac:dyDescent="0.25">
      <c r="H3740" s="47"/>
      <c r="M3740" s="52">
        <f>IF(H3740&gt;0,IF(COUNTIF($A$2:A3740,A3740)&gt;1,0,1),0)</f>
        <v>0</v>
      </c>
    </row>
    <row r="3741" spans="8:13" ht="12.75" customHeight="1" x14ac:dyDescent="0.25">
      <c r="H3741" s="47"/>
      <c r="M3741" s="52">
        <f>IF(H3741&gt;0,IF(COUNTIF($A$2:A3741,A3741)&gt;1,0,1),0)</f>
        <v>0</v>
      </c>
    </row>
    <row r="3742" spans="8:13" ht="12.75" customHeight="1" x14ac:dyDescent="0.25">
      <c r="H3742" s="47"/>
      <c r="M3742" s="52">
        <f>IF(H3742&gt;0,IF(COUNTIF($A$2:A3742,A3742)&gt;1,0,1),0)</f>
        <v>0</v>
      </c>
    </row>
    <row r="3743" spans="8:13" ht="12.75" customHeight="1" x14ac:dyDescent="0.25">
      <c r="H3743" s="47"/>
      <c r="M3743" s="52">
        <f>IF(H3743&gt;0,IF(COUNTIF($A$2:A3743,A3743)&gt;1,0,1),0)</f>
        <v>0</v>
      </c>
    </row>
    <row r="3744" spans="8:13" ht="12.75" customHeight="1" x14ac:dyDescent="0.25">
      <c r="H3744" s="47"/>
      <c r="M3744" s="52">
        <f>IF(H3744&gt;0,IF(COUNTIF($A$2:A3744,A3744)&gt;1,0,1),0)</f>
        <v>0</v>
      </c>
    </row>
    <row r="3745" spans="8:13" ht="12.75" customHeight="1" x14ac:dyDescent="0.25">
      <c r="H3745" s="47"/>
      <c r="M3745" s="52">
        <f>IF(H3745&gt;0,IF(COUNTIF($A$2:A3745,A3745)&gt;1,0,1),0)</f>
        <v>0</v>
      </c>
    </row>
    <row r="3746" spans="8:13" ht="12.75" customHeight="1" x14ac:dyDescent="0.25">
      <c r="H3746" s="47"/>
      <c r="M3746" s="52">
        <f>IF(H3746&gt;0,IF(COUNTIF($A$2:A3746,A3746)&gt;1,0,1),0)</f>
        <v>0</v>
      </c>
    </row>
    <row r="3747" spans="8:13" ht="12.75" customHeight="1" x14ac:dyDescent="0.25">
      <c r="H3747" s="47"/>
      <c r="M3747" s="52">
        <f>IF(H3747&gt;0,IF(COUNTIF($A$2:A3747,A3747)&gt;1,0,1),0)</f>
        <v>0</v>
      </c>
    </row>
    <row r="3748" spans="8:13" ht="12.75" customHeight="1" x14ac:dyDescent="0.25">
      <c r="H3748" s="47"/>
      <c r="M3748" s="52">
        <f>IF(H3748&gt;0,IF(COUNTIF($A$2:A3748,A3748)&gt;1,0,1),0)</f>
        <v>0</v>
      </c>
    </row>
    <row r="3749" spans="8:13" ht="12.75" customHeight="1" x14ac:dyDescent="0.25">
      <c r="H3749" s="47"/>
      <c r="M3749" s="52">
        <f>IF(H3749&gt;0,IF(COUNTIF($A$2:A3749,A3749)&gt;1,0,1),0)</f>
        <v>0</v>
      </c>
    </row>
    <row r="3750" spans="8:13" ht="12.75" customHeight="1" x14ac:dyDescent="0.25">
      <c r="H3750" s="47"/>
      <c r="M3750" s="52">
        <f>IF(H3750&gt;0,IF(COUNTIF($A$2:A3750,A3750)&gt;1,0,1),0)</f>
        <v>0</v>
      </c>
    </row>
    <row r="3751" spans="8:13" ht="12.75" customHeight="1" x14ac:dyDescent="0.25">
      <c r="H3751" s="47"/>
      <c r="M3751" s="52">
        <f>IF(H3751&gt;0,IF(COUNTIF($A$2:A3751,A3751)&gt;1,0,1),0)</f>
        <v>0</v>
      </c>
    </row>
    <row r="3752" spans="8:13" ht="12.75" customHeight="1" x14ac:dyDescent="0.25">
      <c r="H3752" s="47"/>
      <c r="M3752" s="52">
        <f>IF(H3752&gt;0,IF(COUNTIF($A$2:A3752,A3752)&gt;1,0,1),0)</f>
        <v>0</v>
      </c>
    </row>
    <row r="3753" spans="8:13" ht="12.75" customHeight="1" x14ac:dyDescent="0.25">
      <c r="H3753" s="47"/>
      <c r="M3753" s="52">
        <f>IF(H3753&gt;0,IF(COUNTIF($A$2:A3753,A3753)&gt;1,0,1),0)</f>
        <v>0</v>
      </c>
    </row>
    <row r="3754" spans="8:13" ht="12.75" customHeight="1" x14ac:dyDescent="0.25">
      <c r="H3754" s="47"/>
      <c r="M3754" s="52">
        <f>IF(H3754&gt;0,IF(COUNTIF($A$2:A3754,A3754)&gt;1,0,1),0)</f>
        <v>0</v>
      </c>
    </row>
    <row r="3755" spans="8:13" ht="12.75" customHeight="1" x14ac:dyDescent="0.25">
      <c r="H3755" s="47"/>
      <c r="M3755" s="52">
        <f>IF(H3755&gt;0,IF(COUNTIF($A$2:A3755,A3755)&gt;1,0,1),0)</f>
        <v>0</v>
      </c>
    </row>
    <row r="3756" spans="8:13" ht="12.75" customHeight="1" x14ac:dyDescent="0.25">
      <c r="H3756" s="47"/>
      <c r="M3756" s="52">
        <f>IF(H3756&gt;0,IF(COUNTIF($A$2:A3756,A3756)&gt;1,0,1),0)</f>
        <v>0</v>
      </c>
    </row>
    <row r="3757" spans="8:13" ht="12.75" customHeight="1" x14ac:dyDescent="0.25">
      <c r="H3757" s="47"/>
      <c r="M3757" s="52">
        <f>IF(H3757&gt;0,IF(COUNTIF($A$2:A3757,A3757)&gt;1,0,1),0)</f>
        <v>0</v>
      </c>
    </row>
    <row r="3758" spans="8:13" ht="12.75" customHeight="1" x14ac:dyDescent="0.25">
      <c r="H3758" s="47"/>
      <c r="M3758" s="52">
        <f>IF(H3758&gt;0,IF(COUNTIF($A$2:A3758,A3758)&gt;1,0,1),0)</f>
        <v>0</v>
      </c>
    </row>
    <row r="3759" spans="8:13" ht="12.75" customHeight="1" x14ac:dyDescent="0.25">
      <c r="H3759" s="47"/>
      <c r="M3759" s="52">
        <f>IF(H3759&gt;0,IF(COUNTIF($A$2:A3759,A3759)&gt;1,0,1),0)</f>
        <v>0</v>
      </c>
    </row>
    <row r="3760" spans="8:13" ht="12.75" customHeight="1" x14ac:dyDescent="0.25">
      <c r="H3760" s="47"/>
      <c r="M3760" s="52">
        <f>IF(H3760&gt;0,IF(COUNTIF($A$2:A3760,A3760)&gt;1,0,1),0)</f>
        <v>0</v>
      </c>
    </row>
    <row r="3761" spans="8:13" ht="12.75" customHeight="1" x14ac:dyDescent="0.25">
      <c r="H3761" s="47"/>
      <c r="M3761" s="52">
        <f>IF(H3761&gt;0,IF(COUNTIF($A$2:A3761,A3761)&gt;1,0,1),0)</f>
        <v>0</v>
      </c>
    </row>
    <row r="3762" spans="8:13" ht="12.75" customHeight="1" x14ac:dyDescent="0.25">
      <c r="H3762" s="47"/>
      <c r="M3762" s="52">
        <f>IF(H3762&gt;0,IF(COUNTIF($A$2:A3762,A3762)&gt;1,0,1),0)</f>
        <v>0</v>
      </c>
    </row>
    <row r="3763" spans="8:13" ht="12.75" customHeight="1" x14ac:dyDescent="0.25">
      <c r="H3763" s="47"/>
      <c r="M3763" s="52">
        <f>IF(H3763&gt;0,IF(COUNTIF($A$2:A3763,A3763)&gt;1,0,1),0)</f>
        <v>0</v>
      </c>
    </row>
    <row r="3764" spans="8:13" ht="12.75" customHeight="1" x14ac:dyDescent="0.25">
      <c r="H3764" s="47"/>
      <c r="M3764" s="52">
        <f>IF(H3764&gt;0,IF(COUNTIF($A$2:A3764,A3764)&gt;1,0,1),0)</f>
        <v>0</v>
      </c>
    </row>
    <row r="3765" spans="8:13" ht="12.75" customHeight="1" x14ac:dyDescent="0.25">
      <c r="H3765" s="47"/>
      <c r="M3765" s="52">
        <f>IF(H3765&gt;0,IF(COUNTIF($A$2:A3765,A3765)&gt;1,0,1),0)</f>
        <v>0</v>
      </c>
    </row>
    <row r="3766" spans="8:13" ht="12.75" customHeight="1" x14ac:dyDescent="0.25">
      <c r="H3766" s="47"/>
      <c r="M3766" s="52">
        <f>IF(H3766&gt;0,IF(COUNTIF($A$2:A3766,A3766)&gt;1,0,1),0)</f>
        <v>0</v>
      </c>
    </row>
    <row r="3767" spans="8:13" ht="12.75" customHeight="1" x14ac:dyDescent="0.25">
      <c r="H3767" s="47"/>
      <c r="M3767" s="52">
        <f>IF(H3767&gt;0,IF(COUNTIF($A$2:A3767,A3767)&gt;1,0,1),0)</f>
        <v>0</v>
      </c>
    </row>
    <row r="3768" spans="8:13" ht="12.75" customHeight="1" x14ac:dyDescent="0.25">
      <c r="H3768" s="47"/>
      <c r="M3768" s="52">
        <f>IF(H3768&gt;0,IF(COUNTIF($A$2:A3768,A3768)&gt;1,0,1),0)</f>
        <v>0</v>
      </c>
    </row>
    <row r="3769" spans="8:13" ht="12.75" customHeight="1" x14ac:dyDescent="0.25">
      <c r="H3769" s="47"/>
      <c r="M3769" s="52">
        <f>IF(H3769&gt;0,IF(COUNTIF($A$2:A3769,A3769)&gt;1,0,1),0)</f>
        <v>0</v>
      </c>
    </row>
    <row r="3770" spans="8:13" ht="12.75" customHeight="1" x14ac:dyDescent="0.25">
      <c r="H3770" s="47"/>
      <c r="M3770" s="52">
        <f>IF(H3770&gt;0,IF(COUNTIF($A$2:A3770,A3770)&gt;1,0,1),0)</f>
        <v>0</v>
      </c>
    </row>
    <row r="3771" spans="8:13" ht="12.75" customHeight="1" x14ac:dyDescent="0.25">
      <c r="H3771" s="47"/>
      <c r="M3771" s="52">
        <f>IF(H3771&gt;0,IF(COUNTIF($A$2:A3771,A3771)&gt;1,0,1),0)</f>
        <v>0</v>
      </c>
    </row>
    <row r="3772" spans="8:13" ht="12.75" customHeight="1" x14ac:dyDescent="0.25">
      <c r="H3772" s="47"/>
      <c r="M3772" s="52">
        <f>IF(H3772&gt;0,IF(COUNTIF($A$2:A3772,A3772)&gt;1,0,1),0)</f>
        <v>0</v>
      </c>
    </row>
    <row r="3773" spans="8:13" ht="12.75" customHeight="1" x14ac:dyDescent="0.25">
      <c r="H3773" s="47"/>
      <c r="M3773" s="52">
        <f>IF(H3773&gt;0,IF(COUNTIF($A$2:A3773,A3773)&gt;1,0,1),0)</f>
        <v>0</v>
      </c>
    </row>
    <row r="3774" spans="8:13" ht="12.75" customHeight="1" x14ac:dyDescent="0.25">
      <c r="H3774" s="47"/>
      <c r="M3774" s="52">
        <f>IF(H3774&gt;0,IF(COUNTIF($A$2:A3774,A3774)&gt;1,0,1),0)</f>
        <v>0</v>
      </c>
    </row>
    <row r="3775" spans="8:13" ht="12.75" customHeight="1" x14ac:dyDescent="0.25">
      <c r="H3775" s="47"/>
      <c r="M3775" s="52">
        <f>IF(H3775&gt;0,IF(COUNTIF($A$2:A3775,A3775)&gt;1,0,1),0)</f>
        <v>0</v>
      </c>
    </row>
    <row r="3776" spans="8:13" ht="12.75" customHeight="1" x14ac:dyDescent="0.25">
      <c r="H3776" s="47"/>
      <c r="M3776" s="52">
        <f>IF(H3776&gt;0,IF(COUNTIF($A$2:A3776,A3776)&gt;1,0,1),0)</f>
        <v>0</v>
      </c>
    </row>
    <row r="3777" spans="8:13" ht="12.75" customHeight="1" x14ac:dyDescent="0.25">
      <c r="H3777" s="47"/>
      <c r="M3777" s="52">
        <f>IF(H3777&gt;0,IF(COUNTIF($A$2:A3777,A3777)&gt;1,0,1),0)</f>
        <v>0</v>
      </c>
    </row>
    <row r="3778" spans="8:13" ht="12.75" customHeight="1" x14ac:dyDescent="0.25">
      <c r="H3778" s="47"/>
      <c r="M3778" s="52">
        <f>IF(H3778&gt;0,IF(COUNTIF($A$2:A3778,A3778)&gt;1,0,1),0)</f>
        <v>0</v>
      </c>
    </row>
    <row r="3779" spans="8:13" ht="12.75" customHeight="1" x14ac:dyDescent="0.25">
      <c r="H3779" s="47"/>
      <c r="M3779" s="52">
        <f>IF(H3779&gt;0,IF(COUNTIF($A$2:A3779,A3779)&gt;1,0,1),0)</f>
        <v>0</v>
      </c>
    </row>
    <row r="3780" spans="8:13" ht="12.75" customHeight="1" x14ac:dyDescent="0.25">
      <c r="H3780" s="47"/>
      <c r="M3780" s="52">
        <f>IF(H3780&gt;0,IF(COUNTIF($A$2:A3780,A3780)&gt;1,0,1),0)</f>
        <v>0</v>
      </c>
    </row>
    <row r="3781" spans="8:13" ht="12.75" customHeight="1" x14ac:dyDescent="0.25">
      <c r="H3781" s="47"/>
      <c r="M3781" s="52">
        <f>IF(H3781&gt;0,IF(COUNTIF($A$2:A3781,A3781)&gt;1,0,1),0)</f>
        <v>0</v>
      </c>
    </row>
    <row r="3782" spans="8:13" ht="12.75" customHeight="1" x14ac:dyDescent="0.25">
      <c r="H3782" s="47"/>
      <c r="M3782" s="52">
        <f>IF(H3782&gt;0,IF(COUNTIF($A$2:A3782,A3782)&gt;1,0,1),0)</f>
        <v>0</v>
      </c>
    </row>
    <row r="3783" spans="8:13" ht="12.75" customHeight="1" x14ac:dyDescent="0.25">
      <c r="H3783" s="47"/>
      <c r="M3783" s="52">
        <f>IF(H3783&gt;0,IF(COUNTIF($A$2:A3783,A3783)&gt;1,0,1),0)</f>
        <v>0</v>
      </c>
    </row>
    <row r="3784" spans="8:13" ht="12.75" customHeight="1" x14ac:dyDescent="0.25">
      <c r="H3784" s="47"/>
      <c r="M3784" s="52">
        <f>IF(H3784&gt;0,IF(COUNTIF($A$2:A3784,A3784)&gt;1,0,1),0)</f>
        <v>0</v>
      </c>
    </row>
    <row r="3785" spans="8:13" ht="12.75" customHeight="1" x14ac:dyDescent="0.25">
      <c r="H3785" s="47"/>
      <c r="M3785" s="52">
        <f>IF(H3785&gt;0,IF(COUNTIF($A$2:A3785,A3785)&gt;1,0,1),0)</f>
        <v>0</v>
      </c>
    </row>
    <row r="3786" spans="8:13" ht="12.75" customHeight="1" x14ac:dyDescent="0.25">
      <c r="H3786" s="47"/>
      <c r="M3786" s="52">
        <f>IF(H3786&gt;0,IF(COUNTIF($A$2:A3786,A3786)&gt;1,0,1),0)</f>
        <v>0</v>
      </c>
    </row>
    <row r="3787" spans="8:13" ht="12.75" customHeight="1" x14ac:dyDescent="0.25">
      <c r="H3787" s="47"/>
      <c r="M3787" s="52">
        <f>IF(H3787&gt;0,IF(COUNTIF($A$2:A3787,A3787)&gt;1,0,1),0)</f>
        <v>0</v>
      </c>
    </row>
    <row r="3788" spans="8:13" ht="12.75" customHeight="1" x14ac:dyDescent="0.25">
      <c r="H3788" s="47"/>
      <c r="M3788" s="52">
        <f>IF(H3788&gt;0,IF(COUNTIF($A$2:A3788,A3788)&gt;1,0,1),0)</f>
        <v>0</v>
      </c>
    </row>
    <row r="3789" spans="8:13" ht="12.75" customHeight="1" x14ac:dyDescent="0.25">
      <c r="H3789" s="47"/>
      <c r="M3789" s="52">
        <f>IF(H3789&gt;0,IF(COUNTIF($A$2:A3789,A3789)&gt;1,0,1),0)</f>
        <v>0</v>
      </c>
    </row>
    <row r="3790" spans="8:13" ht="12.75" customHeight="1" x14ac:dyDescent="0.25">
      <c r="H3790" s="47"/>
      <c r="M3790" s="52">
        <f>IF(H3790&gt;0,IF(COUNTIF($A$2:A3790,A3790)&gt;1,0,1),0)</f>
        <v>0</v>
      </c>
    </row>
    <row r="3791" spans="8:13" ht="12.75" customHeight="1" x14ac:dyDescent="0.25">
      <c r="H3791" s="47"/>
      <c r="M3791" s="52">
        <f>IF(H3791&gt;0,IF(COUNTIF($A$2:A3791,A3791)&gt;1,0,1),0)</f>
        <v>0</v>
      </c>
    </row>
    <row r="3792" spans="8:13" ht="12.75" customHeight="1" x14ac:dyDescent="0.25">
      <c r="H3792" s="47"/>
      <c r="M3792" s="52">
        <f>IF(H3792&gt;0,IF(COUNTIF($A$2:A3792,A3792)&gt;1,0,1),0)</f>
        <v>0</v>
      </c>
    </row>
    <row r="3793" spans="8:13" ht="12.75" customHeight="1" x14ac:dyDescent="0.25">
      <c r="H3793" s="47"/>
      <c r="M3793" s="52">
        <f>IF(H3793&gt;0,IF(COUNTIF($A$2:A3793,A3793)&gt;1,0,1),0)</f>
        <v>0</v>
      </c>
    </row>
    <row r="3794" spans="8:13" ht="12.75" customHeight="1" x14ac:dyDescent="0.25">
      <c r="H3794" s="47"/>
      <c r="M3794" s="52">
        <f>IF(H3794&gt;0,IF(COUNTIF($A$2:A3794,A3794)&gt;1,0,1),0)</f>
        <v>0</v>
      </c>
    </row>
    <row r="3795" spans="8:13" ht="12.75" customHeight="1" x14ac:dyDescent="0.25">
      <c r="H3795" s="47"/>
      <c r="M3795" s="52">
        <f>IF(H3795&gt;0,IF(COUNTIF($A$2:A3795,A3795)&gt;1,0,1),0)</f>
        <v>0</v>
      </c>
    </row>
    <row r="3796" spans="8:13" ht="12.75" customHeight="1" x14ac:dyDescent="0.25">
      <c r="H3796" s="47"/>
      <c r="M3796" s="52">
        <f>IF(H3796&gt;0,IF(COUNTIF($A$2:A3796,A3796)&gt;1,0,1),0)</f>
        <v>0</v>
      </c>
    </row>
    <row r="3797" spans="8:13" ht="12.75" customHeight="1" x14ac:dyDescent="0.25">
      <c r="H3797" s="47"/>
      <c r="M3797" s="52">
        <f>IF(H3797&gt;0,IF(COUNTIF($A$2:A3797,A3797)&gt;1,0,1),0)</f>
        <v>0</v>
      </c>
    </row>
    <row r="3798" spans="8:13" ht="12.75" customHeight="1" x14ac:dyDescent="0.25">
      <c r="H3798" s="47"/>
      <c r="M3798" s="52">
        <f>IF(H3798&gt;0,IF(COUNTIF($A$2:A3798,A3798)&gt;1,0,1),0)</f>
        <v>0</v>
      </c>
    </row>
    <row r="3799" spans="8:13" ht="12.75" customHeight="1" x14ac:dyDescent="0.25">
      <c r="H3799" s="47"/>
      <c r="M3799" s="52">
        <f>IF(H3799&gt;0,IF(COUNTIF($A$2:A3799,A3799)&gt;1,0,1),0)</f>
        <v>0</v>
      </c>
    </row>
    <row r="3800" spans="8:13" ht="12.75" customHeight="1" x14ac:dyDescent="0.25">
      <c r="H3800" s="47"/>
      <c r="M3800" s="52">
        <f>IF(H3800&gt;0,IF(COUNTIF($A$2:A3800,A3800)&gt;1,0,1),0)</f>
        <v>0</v>
      </c>
    </row>
    <row r="3801" spans="8:13" ht="12.75" customHeight="1" x14ac:dyDescent="0.25">
      <c r="H3801" s="47"/>
      <c r="M3801" s="52">
        <f>IF(H3801&gt;0,IF(COUNTIF($A$2:A3801,A3801)&gt;1,0,1),0)</f>
        <v>0</v>
      </c>
    </row>
    <row r="3802" spans="8:13" ht="12.75" customHeight="1" x14ac:dyDescent="0.25">
      <c r="H3802" s="47"/>
      <c r="M3802" s="52">
        <f>IF(H3802&gt;0,IF(COUNTIF($A$2:A3802,A3802)&gt;1,0,1),0)</f>
        <v>0</v>
      </c>
    </row>
    <row r="3803" spans="8:13" ht="12.75" customHeight="1" x14ac:dyDescent="0.25">
      <c r="H3803" s="47"/>
      <c r="M3803" s="52">
        <f>IF(H3803&gt;0,IF(COUNTIF($A$2:A3803,A3803)&gt;1,0,1),0)</f>
        <v>0</v>
      </c>
    </row>
    <row r="3804" spans="8:13" ht="12.75" customHeight="1" x14ac:dyDescent="0.25">
      <c r="H3804" s="47"/>
      <c r="M3804" s="52">
        <f>IF(H3804&gt;0,IF(COUNTIF($A$2:A3804,A3804)&gt;1,0,1),0)</f>
        <v>0</v>
      </c>
    </row>
    <row r="3805" spans="8:13" ht="12.75" customHeight="1" x14ac:dyDescent="0.25">
      <c r="H3805" s="47"/>
      <c r="M3805" s="52">
        <f>IF(H3805&gt;0,IF(COUNTIF($A$2:A3805,A3805)&gt;1,0,1),0)</f>
        <v>0</v>
      </c>
    </row>
    <row r="3806" spans="8:13" ht="12.75" customHeight="1" x14ac:dyDescent="0.25">
      <c r="H3806" s="47"/>
      <c r="M3806" s="52">
        <f>IF(H3806&gt;0,IF(COUNTIF($A$2:A3806,A3806)&gt;1,0,1),0)</f>
        <v>0</v>
      </c>
    </row>
    <row r="3807" spans="8:13" ht="12.75" customHeight="1" x14ac:dyDescent="0.25">
      <c r="H3807" s="47"/>
      <c r="M3807" s="52">
        <f>IF(H3807&gt;0,IF(COUNTIF($A$2:A3807,A3807)&gt;1,0,1),0)</f>
        <v>0</v>
      </c>
    </row>
    <row r="3808" spans="8:13" ht="12.75" customHeight="1" x14ac:dyDescent="0.25">
      <c r="H3808" s="47"/>
      <c r="M3808" s="52">
        <f>IF(H3808&gt;0,IF(COUNTIF($A$2:A3808,A3808)&gt;1,0,1),0)</f>
        <v>0</v>
      </c>
    </row>
    <row r="3809" spans="8:13" ht="12.75" customHeight="1" x14ac:dyDescent="0.25">
      <c r="H3809" s="47"/>
      <c r="M3809" s="52">
        <f>IF(H3809&gt;0,IF(COUNTIF($A$2:A3809,A3809)&gt;1,0,1),0)</f>
        <v>0</v>
      </c>
    </row>
    <row r="3810" spans="8:13" ht="12.75" customHeight="1" x14ac:dyDescent="0.25">
      <c r="H3810" s="47"/>
      <c r="M3810" s="52">
        <f>IF(H3810&gt;0,IF(COUNTIF($A$2:A3810,A3810)&gt;1,0,1),0)</f>
        <v>0</v>
      </c>
    </row>
    <row r="3811" spans="8:13" ht="12.75" customHeight="1" x14ac:dyDescent="0.25">
      <c r="H3811" s="47"/>
      <c r="M3811" s="52">
        <f>IF(H3811&gt;0,IF(COUNTIF($A$2:A3811,A3811)&gt;1,0,1),0)</f>
        <v>0</v>
      </c>
    </row>
    <row r="3812" spans="8:13" ht="12.75" customHeight="1" x14ac:dyDescent="0.25">
      <c r="H3812" s="47"/>
      <c r="M3812" s="52">
        <f>IF(H3812&gt;0,IF(COUNTIF($A$2:A3812,A3812)&gt;1,0,1),0)</f>
        <v>0</v>
      </c>
    </row>
    <row r="3813" spans="8:13" ht="12.75" customHeight="1" x14ac:dyDescent="0.25">
      <c r="H3813" s="47"/>
      <c r="M3813" s="52">
        <f>IF(H3813&gt;0,IF(COUNTIF($A$2:A3813,A3813)&gt;1,0,1),0)</f>
        <v>0</v>
      </c>
    </row>
    <row r="3814" spans="8:13" ht="12.75" customHeight="1" x14ac:dyDescent="0.25">
      <c r="H3814" s="47"/>
      <c r="M3814" s="52">
        <f>IF(H3814&gt;0,IF(COUNTIF($A$2:A3814,A3814)&gt;1,0,1),0)</f>
        <v>0</v>
      </c>
    </row>
    <row r="3815" spans="8:13" ht="12.75" customHeight="1" x14ac:dyDescent="0.25">
      <c r="H3815" s="47"/>
      <c r="M3815" s="52">
        <f>IF(H3815&gt;0,IF(COUNTIF($A$2:A3815,A3815)&gt;1,0,1),0)</f>
        <v>0</v>
      </c>
    </row>
    <row r="3816" spans="8:13" ht="12.75" customHeight="1" x14ac:dyDescent="0.25">
      <c r="H3816" s="47"/>
      <c r="M3816" s="52">
        <f>IF(H3816&gt;0,IF(COUNTIF($A$2:A3816,A3816)&gt;1,0,1),0)</f>
        <v>0</v>
      </c>
    </row>
    <row r="3817" spans="8:13" ht="12.75" customHeight="1" x14ac:dyDescent="0.25">
      <c r="H3817" s="47"/>
      <c r="M3817" s="52">
        <f>IF(H3817&gt;0,IF(COUNTIF($A$2:A3817,A3817)&gt;1,0,1),0)</f>
        <v>0</v>
      </c>
    </row>
    <row r="3818" spans="8:13" ht="12.75" customHeight="1" x14ac:dyDescent="0.25">
      <c r="H3818" s="47"/>
      <c r="M3818" s="52">
        <f>IF(H3818&gt;0,IF(COUNTIF($A$2:A3818,A3818)&gt;1,0,1),0)</f>
        <v>0</v>
      </c>
    </row>
    <row r="3819" spans="8:13" ht="12.75" customHeight="1" x14ac:dyDescent="0.25">
      <c r="H3819" s="47"/>
      <c r="M3819" s="52">
        <f>IF(H3819&gt;0,IF(COUNTIF($A$2:A3819,A3819)&gt;1,0,1),0)</f>
        <v>0</v>
      </c>
    </row>
    <row r="3820" spans="8:13" ht="12.75" customHeight="1" x14ac:dyDescent="0.25">
      <c r="H3820" s="47"/>
      <c r="M3820" s="52">
        <f>IF(H3820&gt;0,IF(COUNTIF($A$2:A3820,A3820)&gt;1,0,1),0)</f>
        <v>0</v>
      </c>
    </row>
    <row r="3821" spans="8:13" ht="12.75" customHeight="1" x14ac:dyDescent="0.25">
      <c r="H3821" s="47"/>
      <c r="M3821" s="52">
        <f>IF(H3821&gt;0,IF(COUNTIF($A$2:A3821,A3821)&gt;1,0,1),0)</f>
        <v>0</v>
      </c>
    </row>
    <row r="3822" spans="8:13" ht="12.75" customHeight="1" x14ac:dyDescent="0.25">
      <c r="H3822" s="47"/>
      <c r="M3822" s="52">
        <f>IF(H3822&gt;0,IF(COUNTIF($A$2:A3822,A3822)&gt;1,0,1),0)</f>
        <v>0</v>
      </c>
    </row>
    <row r="3823" spans="8:13" ht="12.75" customHeight="1" x14ac:dyDescent="0.25">
      <c r="H3823" s="47"/>
      <c r="M3823" s="52">
        <f>IF(H3823&gt;0,IF(COUNTIF($A$2:A3823,A3823)&gt;1,0,1),0)</f>
        <v>0</v>
      </c>
    </row>
    <row r="3824" spans="8:13" ht="12.75" customHeight="1" x14ac:dyDescent="0.25">
      <c r="H3824" s="47"/>
      <c r="M3824" s="52">
        <f>IF(H3824&gt;0,IF(COUNTIF($A$2:A3824,A3824)&gt;1,0,1),0)</f>
        <v>0</v>
      </c>
    </row>
    <row r="3825" spans="8:13" ht="12.75" customHeight="1" x14ac:dyDescent="0.25">
      <c r="H3825" s="47"/>
      <c r="M3825" s="52">
        <f>IF(H3825&gt;0,IF(COUNTIF($A$2:A3825,A3825)&gt;1,0,1),0)</f>
        <v>0</v>
      </c>
    </row>
    <row r="3826" spans="8:13" ht="12.75" customHeight="1" x14ac:dyDescent="0.25">
      <c r="H3826" s="47"/>
      <c r="M3826" s="52">
        <f>IF(H3826&gt;0,IF(COUNTIF($A$2:A3826,A3826)&gt;1,0,1),0)</f>
        <v>0</v>
      </c>
    </row>
    <row r="3827" spans="8:13" ht="12.75" customHeight="1" x14ac:dyDescent="0.25">
      <c r="H3827" s="47"/>
      <c r="M3827" s="52">
        <f>IF(H3827&gt;0,IF(COUNTIF($A$2:A3827,A3827)&gt;1,0,1),0)</f>
        <v>0</v>
      </c>
    </row>
    <row r="3828" spans="8:13" ht="12.75" customHeight="1" x14ac:dyDescent="0.25">
      <c r="H3828" s="47"/>
      <c r="M3828" s="52">
        <f>IF(H3828&gt;0,IF(COUNTIF($A$2:A3828,A3828)&gt;1,0,1),0)</f>
        <v>0</v>
      </c>
    </row>
    <row r="3829" spans="8:13" ht="12.75" customHeight="1" x14ac:dyDescent="0.25">
      <c r="H3829" s="47"/>
      <c r="M3829" s="52">
        <f>IF(H3829&gt;0,IF(COUNTIF($A$2:A3829,A3829)&gt;1,0,1),0)</f>
        <v>0</v>
      </c>
    </row>
    <row r="3830" spans="8:13" ht="12.75" customHeight="1" x14ac:dyDescent="0.25">
      <c r="H3830" s="47"/>
      <c r="M3830" s="52">
        <f>IF(H3830&gt;0,IF(COUNTIF($A$2:A3830,A3830)&gt;1,0,1),0)</f>
        <v>0</v>
      </c>
    </row>
    <row r="3831" spans="8:13" ht="12.75" customHeight="1" x14ac:dyDescent="0.25">
      <c r="H3831" s="47"/>
      <c r="M3831" s="52">
        <f>IF(H3831&gt;0,IF(COUNTIF($A$2:A3831,A3831)&gt;1,0,1),0)</f>
        <v>0</v>
      </c>
    </row>
    <row r="3832" spans="8:13" ht="12.75" customHeight="1" x14ac:dyDescent="0.25">
      <c r="H3832" s="47"/>
      <c r="M3832" s="52">
        <f>IF(H3832&gt;0,IF(COUNTIF($A$2:A3832,A3832)&gt;1,0,1),0)</f>
        <v>0</v>
      </c>
    </row>
    <row r="3833" spans="8:13" ht="12.75" customHeight="1" x14ac:dyDescent="0.25">
      <c r="H3833" s="47"/>
      <c r="M3833" s="52">
        <f>IF(H3833&gt;0,IF(COUNTIF($A$2:A3833,A3833)&gt;1,0,1),0)</f>
        <v>0</v>
      </c>
    </row>
    <row r="3834" spans="8:13" ht="12.75" customHeight="1" x14ac:dyDescent="0.25">
      <c r="H3834" s="47"/>
      <c r="M3834" s="52">
        <f>IF(H3834&gt;0,IF(COUNTIF($A$2:A3834,A3834)&gt;1,0,1),0)</f>
        <v>0</v>
      </c>
    </row>
    <row r="3835" spans="8:13" ht="12.75" customHeight="1" x14ac:dyDescent="0.25">
      <c r="H3835" s="47"/>
      <c r="M3835" s="52">
        <f>IF(H3835&gt;0,IF(COUNTIF($A$2:A3835,A3835)&gt;1,0,1),0)</f>
        <v>0</v>
      </c>
    </row>
    <row r="3836" spans="8:13" ht="12.75" customHeight="1" x14ac:dyDescent="0.25">
      <c r="H3836" s="47"/>
      <c r="M3836" s="52">
        <f>IF(H3836&gt;0,IF(COUNTIF($A$2:A3836,A3836)&gt;1,0,1),0)</f>
        <v>0</v>
      </c>
    </row>
    <row r="3837" spans="8:13" ht="12.75" customHeight="1" x14ac:dyDescent="0.25">
      <c r="H3837" s="47"/>
      <c r="M3837" s="52">
        <f>IF(H3837&gt;0,IF(COUNTIF($A$2:A3837,A3837)&gt;1,0,1),0)</f>
        <v>0</v>
      </c>
    </row>
    <row r="3838" spans="8:13" ht="12.75" customHeight="1" x14ac:dyDescent="0.25">
      <c r="H3838" s="47"/>
      <c r="M3838" s="52">
        <f>IF(H3838&gt;0,IF(COUNTIF($A$2:A3838,A3838)&gt;1,0,1),0)</f>
        <v>0</v>
      </c>
    </row>
    <row r="3839" spans="8:13" ht="12.75" customHeight="1" x14ac:dyDescent="0.25">
      <c r="H3839" s="47"/>
      <c r="M3839" s="52">
        <f>IF(H3839&gt;0,IF(COUNTIF($A$2:A3839,A3839)&gt;1,0,1),0)</f>
        <v>0</v>
      </c>
    </row>
    <row r="3840" spans="8:13" ht="12.75" customHeight="1" x14ac:dyDescent="0.25">
      <c r="H3840" s="47"/>
      <c r="M3840" s="52">
        <f>IF(H3840&gt;0,IF(COUNTIF($A$2:A3840,A3840)&gt;1,0,1),0)</f>
        <v>0</v>
      </c>
    </row>
    <row r="3841" spans="8:13" ht="12.75" customHeight="1" x14ac:dyDescent="0.25">
      <c r="H3841" s="47"/>
      <c r="M3841" s="52">
        <f>IF(H3841&gt;0,IF(COUNTIF($A$2:A3841,A3841)&gt;1,0,1),0)</f>
        <v>0</v>
      </c>
    </row>
    <row r="3842" spans="8:13" ht="12.75" customHeight="1" x14ac:dyDescent="0.25">
      <c r="H3842" s="47"/>
      <c r="M3842" s="52">
        <f>IF(H3842&gt;0,IF(COUNTIF($A$2:A3842,A3842)&gt;1,0,1),0)</f>
        <v>0</v>
      </c>
    </row>
    <row r="3843" spans="8:13" ht="12.75" customHeight="1" x14ac:dyDescent="0.25">
      <c r="H3843" s="47"/>
      <c r="M3843" s="52">
        <f>IF(H3843&gt;0,IF(COUNTIF($A$2:A3843,A3843)&gt;1,0,1),0)</f>
        <v>0</v>
      </c>
    </row>
    <row r="3844" spans="8:13" ht="12.75" customHeight="1" x14ac:dyDescent="0.25">
      <c r="H3844" s="47"/>
      <c r="M3844" s="52">
        <f>IF(H3844&gt;0,IF(COUNTIF($A$2:A3844,A3844)&gt;1,0,1),0)</f>
        <v>0</v>
      </c>
    </row>
    <row r="3845" spans="8:13" ht="12.75" customHeight="1" x14ac:dyDescent="0.25">
      <c r="H3845" s="47"/>
      <c r="M3845" s="52">
        <f>IF(H3845&gt;0,IF(COUNTIF($A$2:A3845,A3845)&gt;1,0,1),0)</f>
        <v>0</v>
      </c>
    </row>
    <row r="3846" spans="8:13" ht="12.75" customHeight="1" x14ac:dyDescent="0.25">
      <c r="H3846" s="47"/>
      <c r="M3846" s="52">
        <f>IF(H3846&gt;0,IF(COUNTIF($A$2:A3846,A3846)&gt;1,0,1),0)</f>
        <v>0</v>
      </c>
    </row>
    <row r="3847" spans="8:13" ht="12.75" customHeight="1" x14ac:dyDescent="0.25">
      <c r="H3847" s="47"/>
      <c r="M3847" s="52">
        <f>IF(H3847&gt;0,IF(COUNTIF($A$2:A3847,A3847)&gt;1,0,1),0)</f>
        <v>0</v>
      </c>
    </row>
    <row r="3848" spans="8:13" ht="12.75" customHeight="1" x14ac:dyDescent="0.25">
      <c r="H3848" s="47"/>
      <c r="M3848" s="52">
        <f>IF(H3848&gt;0,IF(COUNTIF($A$2:A3848,A3848)&gt;1,0,1),0)</f>
        <v>0</v>
      </c>
    </row>
    <row r="3849" spans="8:13" ht="12.75" customHeight="1" x14ac:dyDescent="0.25">
      <c r="H3849" s="47"/>
      <c r="M3849" s="52">
        <f>IF(H3849&gt;0,IF(COUNTIF($A$2:A3849,A3849)&gt;1,0,1),0)</f>
        <v>0</v>
      </c>
    </row>
    <row r="3850" spans="8:13" ht="12.75" customHeight="1" x14ac:dyDescent="0.25">
      <c r="H3850" s="47"/>
      <c r="M3850" s="52">
        <f>IF(H3850&gt;0,IF(COUNTIF($A$2:A3850,A3850)&gt;1,0,1),0)</f>
        <v>0</v>
      </c>
    </row>
    <row r="3851" spans="8:13" ht="12.75" customHeight="1" x14ac:dyDescent="0.25">
      <c r="H3851" s="47"/>
      <c r="M3851" s="52">
        <f>IF(H3851&gt;0,IF(COUNTIF($A$2:A3851,A3851)&gt;1,0,1),0)</f>
        <v>0</v>
      </c>
    </row>
    <row r="3852" spans="8:13" ht="12.75" customHeight="1" x14ac:dyDescent="0.25">
      <c r="H3852" s="47"/>
      <c r="M3852" s="52">
        <f>IF(H3852&gt;0,IF(COUNTIF($A$2:A3852,A3852)&gt;1,0,1),0)</f>
        <v>0</v>
      </c>
    </row>
    <row r="3853" spans="8:13" ht="12.75" customHeight="1" x14ac:dyDescent="0.25">
      <c r="H3853" s="47"/>
      <c r="M3853" s="52">
        <f>IF(H3853&gt;0,IF(COUNTIF($A$2:A3853,A3853)&gt;1,0,1),0)</f>
        <v>0</v>
      </c>
    </row>
    <row r="3854" spans="8:13" ht="12.75" customHeight="1" x14ac:dyDescent="0.25">
      <c r="H3854" s="47"/>
      <c r="M3854" s="52">
        <f>IF(H3854&gt;0,IF(COUNTIF($A$2:A3854,A3854)&gt;1,0,1),0)</f>
        <v>0</v>
      </c>
    </row>
    <row r="3855" spans="8:13" ht="12.75" customHeight="1" x14ac:dyDescent="0.25">
      <c r="H3855" s="47"/>
      <c r="M3855" s="52">
        <f>IF(H3855&gt;0,IF(COUNTIF($A$2:A3855,A3855)&gt;1,0,1),0)</f>
        <v>0</v>
      </c>
    </row>
    <row r="3856" spans="8:13" ht="12.75" customHeight="1" x14ac:dyDescent="0.25">
      <c r="H3856" s="47"/>
      <c r="M3856" s="52">
        <f>IF(H3856&gt;0,IF(COUNTIF($A$2:A3856,A3856)&gt;1,0,1),0)</f>
        <v>0</v>
      </c>
    </row>
    <row r="3857" spans="8:13" ht="12.75" customHeight="1" x14ac:dyDescent="0.25">
      <c r="H3857" s="47"/>
      <c r="M3857" s="52">
        <f>IF(H3857&gt;0,IF(COUNTIF($A$2:A3857,A3857)&gt;1,0,1),0)</f>
        <v>0</v>
      </c>
    </row>
    <row r="3858" spans="8:13" ht="12.75" customHeight="1" x14ac:dyDescent="0.25">
      <c r="H3858" s="47"/>
      <c r="M3858" s="52">
        <f>IF(H3858&gt;0,IF(COUNTIF($A$2:A3858,A3858)&gt;1,0,1),0)</f>
        <v>0</v>
      </c>
    </row>
    <row r="3859" spans="8:13" ht="12.75" customHeight="1" x14ac:dyDescent="0.25">
      <c r="H3859" s="47"/>
      <c r="M3859" s="52">
        <f>IF(H3859&gt;0,IF(COUNTIF($A$2:A3859,A3859)&gt;1,0,1),0)</f>
        <v>0</v>
      </c>
    </row>
    <row r="3860" spans="8:13" ht="12.75" customHeight="1" x14ac:dyDescent="0.25">
      <c r="H3860" s="47"/>
      <c r="M3860" s="52">
        <f>IF(H3860&gt;0,IF(COUNTIF($A$2:A3860,A3860)&gt;1,0,1),0)</f>
        <v>0</v>
      </c>
    </row>
    <row r="3861" spans="8:13" ht="12.75" customHeight="1" x14ac:dyDescent="0.25">
      <c r="H3861" s="47"/>
      <c r="M3861" s="52">
        <f>IF(H3861&gt;0,IF(COUNTIF($A$2:A3861,A3861)&gt;1,0,1),0)</f>
        <v>0</v>
      </c>
    </row>
    <row r="3862" spans="8:13" ht="12.75" customHeight="1" x14ac:dyDescent="0.25">
      <c r="H3862" s="47"/>
      <c r="M3862" s="52">
        <f>IF(H3862&gt;0,IF(COUNTIF($A$2:A3862,A3862)&gt;1,0,1),0)</f>
        <v>0</v>
      </c>
    </row>
    <row r="3863" spans="8:13" ht="12.75" customHeight="1" x14ac:dyDescent="0.25">
      <c r="H3863" s="47"/>
      <c r="M3863" s="52">
        <f>IF(H3863&gt;0,IF(COUNTIF($A$2:A3863,A3863)&gt;1,0,1),0)</f>
        <v>0</v>
      </c>
    </row>
    <row r="3864" spans="8:13" ht="12.75" customHeight="1" x14ac:dyDescent="0.25">
      <c r="H3864" s="47"/>
      <c r="M3864" s="52">
        <f>IF(H3864&gt;0,IF(COUNTIF($A$2:A3864,A3864)&gt;1,0,1),0)</f>
        <v>0</v>
      </c>
    </row>
    <row r="3865" spans="8:13" ht="12.75" customHeight="1" x14ac:dyDescent="0.25">
      <c r="H3865" s="47"/>
      <c r="M3865" s="52">
        <f>IF(H3865&gt;0,IF(COUNTIF($A$2:A3865,A3865)&gt;1,0,1),0)</f>
        <v>0</v>
      </c>
    </row>
    <row r="3866" spans="8:13" ht="12.75" customHeight="1" x14ac:dyDescent="0.25">
      <c r="H3866" s="47"/>
      <c r="M3866" s="52">
        <f>IF(H3866&gt;0,IF(COUNTIF($A$2:A3866,A3866)&gt;1,0,1),0)</f>
        <v>0</v>
      </c>
    </row>
    <row r="3867" spans="8:13" ht="12.75" customHeight="1" x14ac:dyDescent="0.25">
      <c r="H3867" s="47"/>
      <c r="M3867" s="52">
        <f>IF(H3867&gt;0,IF(COUNTIF($A$2:A3867,A3867)&gt;1,0,1),0)</f>
        <v>0</v>
      </c>
    </row>
    <row r="3868" spans="8:13" ht="12.75" customHeight="1" x14ac:dyDescent="0.25">
      <c r="H3868" s="47"/>
      <c r="M3868" s="52">
        <f>IF(H3868&gt;0,IF(COUNTIF($A$2:A3868,A3868)&gt;1,0,1),0)</f>
        <v>0</v>
      </c>
    </row>
    <row r="3869" spans="8:13" ht="12.75" customHeight="1" x14ac:dyDescent="0.25">
      <c r="H3869" s="47"/>
      <c r="M3869" s="52">
        <f>IF(H3869&gt;0,IF(COUNTIF($A$2:A3869,A3869)&gt;1,0,1),0)</f>
        <v>0</v>
      </c>
    </row>
    <row r="3870" spans="8:13" ht="12.75" customHeight="1" x14ac:dyDescent="0.25">
      <c r="H3870" s="47"/>
      <c r="M3870" s="52">
        <f>IF(H3870&gt;0,IF(COUNTIF($A$2:A3870,A3870)&gt;1,0,1),0)</f>
        <v>0</v>
      </c>
    </row>
    <row r="3871" spans="8:13" ht="12.75" customHeight="1" x14ac:dyDescent="0.25">
      <c r="H3871" s="47"/>
      <c r="M3871" s="52">
        <f>IF(H3871&gt;0,IF(COUNTIF($A$2:A3871,A3871)&gt;1,0,1),0)</f>
        <v>0</v>
      </c>
    </row>
    <row r="3872" spans="8:13" ht="12.75" customHeight="1" x14ac:dyDescent="0.25">
      <c r="H3872" s="47"/>
      <c r="M3872" s="52">
        <f>IF(H3872&gt;0,IF(COUNTIF($A$2:A3872,A3872)&gt;1,0,1),0)</f>
        <v>0</v>
      </c>
    </row>
    <row r="3873" spans="8:13" ht="12.75" customHeight="1" x14ac:dyDescent="0.25">
      <c r="H3873" s="47"/>
      <c r="M3873" s="52">
        <f>IF(H3873&gt;0,IF(COUNTIF($A$2:A3873,A3873)&gt;1,0,1),0)</f>
        <v>0</v>
      </c>
    </row>
    <row r="3874" spans="8:13" ht="12.75" customHeight="1" x14ac:dyDescent="0.25">
      <c r="H3874" s="47"/>
      <c r="M3874" s="52">
        <f>IF(H3874&gt;0,IF(COUNTIF($A$2:A3874,A3874)&gt;1,0,1),0)</f>
        <v>0</v>
      </c>
    </row>
    <row r="3875" spans="8:13" ht="12.75" customHeight="1" x14ac:dyDescent="0.25">
      <c r="H3875" s="47"/>
      <c r="M3875" s="52">
        <f>IF(H3875&gt;0,IF(COUNTIF($A$2:A3875,A3875)&gt;1,0,1),0)</f>
        <v>0</v>
      </c>
    </row>
    <row r="3876" spans="8:13" ht="12.75" customHeight="1" x14ac:dyDescent="0.25">
      <c r="H3876" s="47"/>
      <c r="M3876" s="52">
        <f>IF(H3876&gt;0,IF(COUNTIF($A$2:A3876,A3876)&gt;1,0,1),0)</f>
        <v>0</v>
      </c>
    </row>
    <row r="3877" spans="8:13" ht="12.75" customHeight="1" x14ac:dyDescent="0.25">
      <c r="H3877" s="47"/>
      <c r="M3877" s="52">
        <f>IF(H3877&gt;0,IF(COUNTIF($A$2:A3877,A3877)&gt;1,0,1),0)</f>
        <v>0</v>
      </c>
    </row>
    <row r="3878" spans="8:13" ht="12.75" customHeight="1" x14ac:dyDescent="0.25">
      <c r="H3878" s="47"/>
      <c r="M3878" s="52">
        <f>IF(H3878&gt;0,IF(COUNTIF($A$2:A3878,A3878)&gt;1,0,1),0)</f>
        <v>0</v>
      </c>
    </row>
    <row r="3879" spans="8:13" ht="12.75" customHeight="1" x14ac:dyDescent="0.25">
      <c r="H3879" s="47"/>
      <c r="M3879" s="52">
        <f>IF(H3879&gt;0,IF(COUNTIF($A$2:A3879,A3879)&gt;1,0,1),0)</f>
        <v>0</v>
      </c>
    </row>
    <row r="3880" spans="8:13" ht="12.75" customHeight="1" x14ac:dyDescent="0.25">
      <c r="H3880" s="47"/>
      <c r="M3880" s="52">
        <f>IF(H3880&gt;0,IF(COUNTIF($A$2:A3880,A3880)&gt;1,0,1),0)</f>
        <v>0</v>
      </c>
    </row>
    <row r="3881" spans="8:13" ht="12.75" customHeight="1" x14ac:dyDescent="0.25">
      <c r="H3881" s="47"/>
      <c r="M3881" s="52">
        <f>IF(H3881&gt;0,IF(COUNTIF($A$2:A3881,A3881)&gt;1,0,1),0)</f>
        <v>0</v>
      </c>
    </row>
    <row r="3882" spans="8:13" ht="12.75" customHeight="1" x14ac:dyDescent="0.25">
      <c r="H3882" s="47"/>
      <c r="M3882" s="52">
        <f>IF(H3882&gt;0,IF(COUNTIF($A$2:A3882,A3882)&gt;1,0,1),0)</f>
        <v>0</v>
      </c>
    </row>
    <row r="3883" spans="8:13" ht="12.75" customHeight="1" x14ac:dyDescent="0.25">
      <c r="H3883" s="47"/>
      <c r="M3883" s="52">
        <f>IF(H3883&gt;0,IF(COUNTIF($A$2:A3883,A3883)&gt;1,0,1),0)</f>
        <v>0</v>
      </c>
    </row>
    <row r="3884" spans="8:13" ht="12.75" customHeight="1" x14ac:dyDescent="0.25">
      <c r="H3884" s="47"/>
      <c r="M3884" s="52">
        <f>IF(H3884&gt;0,IF(COUNTIF($A$2:A3884,A3884)&gt;1,0,1),0)</f>
        <v>0</v>
      </c>
    </row>
    <row r="3885" spans="8:13" ht="12.75" customHeight="1" x14ac:dyDescent="0.25">
      <c r="H3885" s="47"/>
      <c r="M3885" s="52">
        <f>IF(H3885&gt;0,IF(COUNTIF($A$2:A3885,A3885)&gt;1,0,1),0)</f>
        <v>0</v>
      </c>
    </row>
    <row r="3886" spans="8:13" ht="12.75" customHeight="1" x14ac:dyDescent="0.25">
      <c r="H3886" s="47"/>
      <c r="M3886" s="52">
        <f>IF(H3886&gt;0,IF(COUNTIF($A$2:A3886,A3886)&gt;1,0,1),0)</f>
        <v>0</v>
      </c>
    </row>
    <row r="3887" spans="8:13" ht="12.75" customHeight="1" x14ac:dyDescent="0.25">
      <c r="H3887" s="47"/>
      <c r="M3887" s="52">
        <f>IF(H3887&gt;0,IF(COUNTIF($A$2:A3887,A3887)&gt;1,0,1),0)</f>
        <v>0</v>
      </c>
    </row>
    <row r="3888" spans="8:13" ht="12.75" customHeight="1" x14ac:dyDescent="0.25">
      <c r="H3888" s="47"/>
      <c r="M3888" s="52">
        <f>IF(H3888&gt;0,IF(COUNTIF($A$2:A3888,A3888)&gt;1,0,1),0)</f>
        <v>0</v>
      </c>
    </row>
    <row r="3889" spans="8:13" ht="12.75" customHeight="1" x14ac:dyDescent="0.25">
      <c r="H3889" s="47"/>
      <c r="M3889" s="52">
        <f>IF(H3889&gt;0,IF(COUNTIF($A$2:A3889,A3889)&gt;1,0,1),0)</f>
        <v>0</v>
      </c>
    </row>
    <row r="3890" spans="8:13" ht="12.75" customHeight="1" x14ac:dyDescent="0.25">
      <c r="H3890" s="47"/>
      <c r="M3890" s="52">
        <f>IF(H3890&gt;0,IF(COUNTIF($A$2:A3890,A3890)&gt;1,0,1),0)</f>
        <v>0</v>
      </c>
    </row>
    <row r="3891" spans="8:13" ht="12.75" customHeight="1" x14ac:dyDescent="0.25">
      <c r="H3891" s="47"/>
      <c r="M3891" s="52">
        <f>IF(H3891&gt;0,IF(COUNTIF($A$2:A3891,A3891)&gt;1,0,1),0)</f>
        <v>0</v>
      </c>
    </row>
    <row r="3892" spans="8:13" ht="12.75" customHeight="1" x14ac:dyDescent="0.25">
      <c r="H3892" s="47"/>
      <c r="M3892" s="52">
        <f>IF(H3892&gt;0,IF(COUNTIF($A$2:A3892,A3892)&gt;1,0,1),0)</f>
        <v>0</v>
      </c>
    </row>
    <row r="3893" spans="8:13" ht="12.75" customHeight="1" x14ac:dyDescent="0.25">
      <c r="H3893" s="47"/>
      <c r="M3893" s="52">
        <f>IF(H3893&gt;0,IF(COUNTIF($A$2:A3893,A3893)&gt;1,0,1),0)</f>
        <v>0</v>
      </c>
    </row>
    <row r="3894" spans="8:13" ht="12.75" customHeight="1" x14ac:dyDescent="0.25">
      <c r="H3894" s="47"/>
      <c r="M3894" s="52">
        <f>IF(H3894&gt;0,IF(COUNTIF($A$2:A3894,A3894)&gt;1,0,1),0)</f>
        <v>0</v>
      </c>
    </row>
    <row r="3895" spans="8:13" ht="12.75" customHeight="1" x14ac:dyDescent="0.25">
      <c r="H3895" s="47"/>
      <c r="M3895" s="52">
        <f>IF(H3895&gt;0,IF(COUNTIF($A$2:A3895,A3895)&gt;1,0,1),0)</f>
        <v>0</v>
      </c>
    </row>
    <row r="3896" spans="8:13" ht="12.75" customHeight="1" x14ac:dyDescent="0.25">
      <c r="H3896" s="47"/>
      <c r="M3896" s="52">
        <f>IF(H3896&gt;0,IF(COUNTIF($A$2:A3896,A3896)&gt;1,0,1),0)</f>
        <v>0</v>
      </c>
    </row>
    <row r="3897" spans="8:13" ht="12.75" customHeight="1" x14ac:dyDescent="0.25">
      <c r="H3897" s="47"/>
      <c r="M3897" s="52">
        <f>IF(H3897&gt;0,IF(COUNTIF($A$2:A3897,A3897)&gt;1,0,1),0)</f>
        <v>0</v>
      </c>
    </row>
    <row r="3898" spans="8:13" ht="12.75" customHeight="1" x14ac:dyDescent="0.25">
      <c r="H3898" s="47"/>
      <c r="M3898" s="52">
        <f>IF(H3898&gt;0,IF(COUNTIF($A$2:A3898,A3898)&gt;1,0,1),0)</f>
        <v>0</v>
      </c>
    </row>
    <row r="3899" spans="8:13" ht="12.75" customHeight="1" x14ac:dyDescent="0.25">
      <c r="H3899" s="47"/>
      <c r="M3899" s="52">
        <f>IF(H3899&gt;0,IF(COUNTIF($A$2:A3899,A3899)&gt;1,0,1),0)</f>
        <v>0</v>
      </c>
    </row>
    <row r="3900" spans="8:13" ht="12.75" customHeight="1" x14ac:dyDescent="0.25">
      <c r="H3900" s="47"/>
      <c r="M3900" s="52">
        <f>IF(H3900&gt;0,IF(COUNTIF($A$2:A3900,A3900)&gt;1,0,1),0)</f>
        <v>0</v>
      </c>
    </row>
    <row r="3901" spans="8:13" ht="12.75" customHeight="1" x14ac:dyDescent="0.25">
      <c r="H3901" s="47"/>
      <c r="M3901" s="52">
        <f>IF(H3901&gt;0,IF(COUNTIF($A$2:A3901,A3901)&gt;1,0,1),0)</f>
        <v>0</v>
      </c>
    </row>
    <row r="3902" spans="8:13" ht="12.75" customHeight="1" x14ac:dyDescent="0.25">
      <c r="H3902" s="47"/>
      <c r="M3902" s="52">
        <f>IF(H3902&gt;0,IF(COUNTIF($A$2:A3902,A3902)&gt;1,0,1),0)</f>
        <v>0</v>
      </c>
    </row>
    <row r="3903" spans="8:13" ht="12.75" customHeight="1" x14ac:dyDescent="0.25">
      <c r="H3903" s="47"/>
      <c r="M3903" s="52">
        <f>IF(H3903&gt;0,IF(COUNTIF($A$2:A3903,A3903)&gt;1,0,1),0)</f>
        <v>0</v>
      </c>
    </row>
    <row r="3904" spans="8:13" ht="12.75" customHeight="1" x14ac:dyDescent="0.25">
      <c r="H3904" s="47"/>
      <c r="M3904" s="52">
        <f>IF(H3904&gt;0,IF(COUNTIF($A$2:A3904,A3904)&gt;1,0,1),0)</f>
        <v>0</v>
      </c>
    </row>
    <row r="3905" spans="8:13" ht="12.75" customHeight="1" x14ac:dyDescent="0.25">
      <c r="H3905" s="47"/>
      <c r="M3905" s="52">
        <f>IF(H3905&gt;0,IF(COUNTIF($A$2:A3905,A3905)&gt;1,0,1),0)</f>
        <v>0</v>
      </c>
    </row>
    <row r="3906" spans="8:13" ht="12.75" customHeight="1" x14ac:dyDescent="0.25">
      <c r="H3906" s="47"/>
      <c r="M3906" s="52">
        <f>IF(H3906&gt;0,IF(COUNTIF($A$2:A3906,A3906)&gt;1,0,1),0)</f>
        <v>0</v>
      </c>
    </row>
    <row r="3907" spans="8:13" ht="12.75" customHeight="1" x14ac:dyDescent="0.25">
      <c r="H3907" s="47"/>
      <c r="M3907" s="52">
        <f>IF(H3907&gt;0,IF(COUNTIF($A$2:A3907,A3907)&gt;1,0,1),0)</f>
        <v>0</v>
      </c>
    </row>
    <row r="3908" spans="8:13" ht="12.75" customHeight="1" x14ac:dyDescent="0.25">
      <c r="H3908" s="47"/>
      <c r="M3908" s="52">
        <f>IF(H3908&gt;0,IF(COUNTIF($A$2:A3908,A3908)&gt;1,0,1),0)</f>
        <v>0</v>
      </c>
    </row>
    <row r="3909" spans="8:13" ht="12.75" customHeight="1" x14ac:dyDescent="0.25">
      <c r="H3909" s="47"/>
      <c r="M3909" s="52">
        <f>IF(H3909&gt;0,IF(COUNTIF($A$2:A3909,A3909)&gt;1,0,1),0)</f>
        <v>0</v>
      </c>
    </row>
    <row r="3910" spans="8:13" ht="12.75" customHeight="1" x14ac:dyDescent="0.25">
      <c r="H3910" s="47"/>
      <c r="M3910" s="52">
        <f>IF(H3910&gt;0,IF(COUNTIF($A$2:A3910,A3910)&gt;1,0,1),0)</f>
        <v>0</v>
      </c>
    </row>
    <row r="3911" spans="8:13" ht="12.75" customHeight="1" x14ac:dyDescent="0.25">
      <c r="H3911" s="47"/>
      <c r="M3911" s="52">
        <f>IF(H3911&gt;0,IF(COUNTIF($A$2:A3911,A3911)&gt;1,0,1),0)</f>
        <v>0</v>
      </c>
    </row>
    <row r="3912" spans="8:13" ht="12.75" customHeight="1" x14ac:dyDescent="0.25">
      <c r="H3912" s="47"/>
      <c r="M3912" s="52">
        <f>IF(H3912&gt;0,IF(COUNTIF($A$2:A3912,A3912)&gt;1,0,1),0)</f>
        <v>0</v>
      </c>
    </row>
    <row r="3913" spans="8:13" ht="12.75" customHeight="1" x14ac:dyDescent="0.25">
      <c r="H3913" s="47"/>
      <c r="M3913" s="52">
        <f>IF(H3913&gt;0,IF(COUNTIF($A$2:A3913,A3913)&gt;1,0,1),0)</f>
        <v>0</v>
      </c>
    </row>
    <row r="3914" spans="8:13" ht="12.75" customHeight="1" x14ac:dyDescent="0.25">
      <c r="H3914" s="47"/>
      <c r="M3914" s="52">
        <f>IF(H3914&gt;0,IF(COUNTIF($A$2:A3914,A3914)&gt;1,0,1),0)</f>
        <v>0</v>
      </c>
    </row>
    <row r="3915" spans="8:13" ht="12.75" customHeight="1" x14ac:dyDescent="0.25">
      <c r="H3915" s="47"/>
      <c r="M3915" s="52">
        <f>IF(H3915&gt;0,IF(COUNTIF($A$2:A3915,A3915)&gt;1,0,1),0)</f>
        <v>0</v>
      </c>
    </row>
    <row r="3916" spans="8:13" ht="12.75" customHeight="1" x14ac:dyDescent="0.25">
      <c r="H3916" s="47"/>
      <c r="M3916" s="52">
        <f>IF(H3916&gt;0,IF(COUNTIF($A$2:A3916,A3916)&gt;1,0,1),0)</f>
        <v>0</v>
      </c>
    </row>
    <row r="3917" spans="8:13" ht="12.75" customHeight="1" x14ac:dyDescent="0.25">
      <c r="H3917" s="47"/>
      <c r="M3917" s="52">
        <f>IF(H3917&gt;0,IF(COUNTIF($A$2:A3917,A3917)&gt;1,0,1),0)</f>
        <v>0</v>
      </c>
    </row>
    <row r="3918" spans="8:13" ht="12.75" customHeight="1" x14ac:dyDescent="0.25">
      <c r="H3918" s="47"/>
      <c r="M3918" s="52">
        <f>IF(H3918&gt;0,IF(COUNTIF($A$2:A3918,A3918)&gt;1,0,1),0)</f>
        <v>0</v>
      </c>
    </row>
    <row r="3919" spans="8:13" ht="12.75" customHeight="1" x14ac:dyDescent="0.25">
      <c r="H3919" s="47"/>
      <c r="M3919" s="52">
        <f>IF(H3919&gt;0,IF(COUNTIF($A$2:A3919,A3919)&gt;1,0,1),0)</f>
        <v>0</v>
      </c>
    </row>
    <row r="3920" spans="8:13" ht="12.75" customHeight="1" x14ac:dyDescent="0.25">
      <c r="H3920" s="47"/>
      <c r="M3920" s="52">
        <f>IF(H3920&gt;0,IF(COUNTIF($A$2:A3920,A3920)&gt;1,0,1),0)</f>
        <v>0</v>
      </c>
    </row>
    <row r="3921" spans="8:13" ht="12.75" customHeight="1" x14ac:dyDescent="0.25">
      <c r="H3921" s="47"/>
      <c r="M3921" s="52">
        <f>IF(H3921&gt;0,IF(COUNTIF($A$2:A3921,A3921)&gt;1,0,1),0)</f>
        <v>0</v>
      </c>
    </row>
    <row r="3922" spans="8:13" ht="12.75" customHeight="1" x14ac:dyDescent="0.25">
      <c r="H3922" s="47"/>
      <c r="M3922" s="52">
        <f>IF(H3922&gt;0,IF(COUNTIF($A$2:A3922,A3922)&gt;1,0,1),0)</f>
        <v>0</v>
      </c>
    </row>
    <row r="3923" spans="8:13" ht="12.75" customHeight="1" x14ac:dyDescent="0.25">
      <c r="H3923" s="47"/>
      <c r="M3923" s="52">
        <f>IF(H3923&gt;0,IF(COUNTIF($A$2:A3923,A3923)&gt;1,0,1),0)</f>
        <v>0</v>
      </c>
    </row>
    <row r="3924" spans="8:13" ht="12.75" customHeight="1" x14ac:dyDescent="0.25">
      <c r="H3924" s="47"/>
      <c r="M3924" s="52">
        <f>IF(H3924&gt;0,IF(COUNTIF($A$2:A3924,A3924)&gt;1,0,1),0)</f>
        <v>0</v>
      </c>
    </row>
    <row r="3925" spans="8:13" ht="12.75" customHeight="1" x14ac:dyDescent="0.25">
      <c r="H3925" s="47"/>
      <c r="M3925" s="52">
        <f>IF(H3925&gt;0,IF(COUNTIF($A$2:A3925,A3925)&gt;1,0,1),0)</f>
        <v>0</v>
      </c>
    </row>
    <row r="3926" spans="8:13" ht="12.75" customHeight="1" x14ac:dyDescent="0.25">
      <c r="H3926" s="47"/>
      <c r="M3926" s="52">
        <f>IF(H3926&gt;0,IF(COUNTIF($A$2:A3926,A3926)&gt;1,0,1),0)</f>
        <v>0</v>
      </c>
    </row>
    <row r="3927" spans="8:13" ht="12.75" customHeight="1" x14ac:dyDescent="0.25">
      <c r="H3927" s="47"/>
      <c r="M3927" s="52">
        <f>IF(H3927&gt;0,IF(COUNTIF($A$2:A3927,A3927)&gt;1,0,1),0)</f>
        <v>0</v>
      </c>
    </row>
    <row r="3928" spans="8:13" ht="12.75" customHeight="1" x14ac:dyDescent="0.25">
      <c r="H3928" s="47"/>
      <c r="M3928" s="52">
        <f>IF(H3928&gt;0,IF(COUNTIF($A$2:A3928,A3928)&gt;1,0,1),0)</f>
        <v>0</v>
      </c>
    </row>
    <row r="3929" spans="8:13" ht="12.75" customHeight="1" x14ac:dyDescent="0.25">
      <c r="H3929" s="47"/>
      <c r="M3929" s="52">
        <f>IF(H3929&gt;0,IF(COUNTIF($A$2:A3929,A3929)&gt;1,0,1),0)</f>
        <v>0</v>
      </c>
    </row>
    <row r="3930" spans="8:13" ht="12.75" customHeight="1" x14ac:dyDescent="0.25">
      <c r="H3930" s="47"/>
      <c r="M3930" s="52">
        <f>IF(H3930&gt;0,IF(COUNTIF($A$2:A3930,A3930)&gt;1,0,1),0)</f>
        <v>0</v>
      </c>
    </row>
    <row r="3931" spans="8:13" ht="12.75" customHeight="1" x14ac:dyDescent="0.25">
      <c r="H3931" s="47"/>
      <c r="M3931" s="52">
        <f>IF(H3931&gt;0,IF(COUNTIF($A$2:A3931,A3931)&gt;1,0,1),0)</f>
        <v>0</v>
      </c>
    </row>
    <row r="3932" spans="8:13" ht="12.75" customHeight="1" x14ac:dyDescent="0.25">
      <c r="H3932" s="47"/>
      <c r="M3932" s="52">
        <f>IF(H3932&gt;0,IF(COUNTIF($A$2:A3932,A3932)&gt;1,0,1),0)</f>
        <v>0</v>
      </c>
    </row>
    <row r="3933" spans="8:13" ht="12.75" customHeight="1" x14ac:dyDescent="0.25">
      <c r="H3933" s="47"/>
      <c r="M3933" s="52">
        <f>IF(H3933&gt;0,IF(COUNTIF($A$2:A3933,A3933)&gt;1,0,1),0)</f>
        <v>0</v>
      </c>
    </row>
    <row r="3934" spans="8:13" ht="12.75" customHeight="1" x14ac:dyDescent="0.25">
      <c r="H3934" s="47"/>
      <c r="M3934" s="52">
        <f>IF(H3934&gt;0,IF(COUNTIF($A$2:A3934,A3934)&gt;1,0,1),0)</f>
        <v>0</v>
      </c>
    </row>
    <row r="3935" spans="8:13" ht="12.75" customHeight="1" x14ac:dyDescent="0.25">
      <c r="H3935" s="47"/>
      <c r="M3935" s="52">
        <f>IF(H3935&gt;0,IF(COUNTIF($A$2:A3935,A3935)&gt;1,0,1),0)</f>
        <v>0</v>
      </c>
    </row>
    <row r="3936" spans="8:13" ht="12.75" customHeight="1" x14ac:dyDescent="0.25">
      <c r="H3936" s="47"/>
      <c r="M3936" s="52">
        <f>IF(H3936&gt;0,IF(COUNTIF($A$2:A3936,A3936)&gt;1,0,1),0)</f>
        <v>0</v>
      </c>
    </row>
    <row r="3937" spans="8:13" ht="12.75" customHeight="1" x14ac:dyDescent="0.25">
      <c r="H3937" s="47"/>
      <c r="M3937" s="52">
        <f>IF(H3937&gt;0,IF(COUNTIF($A$2:A3937,A3937)&gt;1,0,1),0)</f>
        <v>0</v>
      </c>
    </row>
    <row r="3938" spans="8:13" ht="12.75" customHeight="1" x14ac:dyDescent="0.25">
      <c r="H3938" s="47"/>
      <c r="M3938" s="52">
        <f>IF(H3938&gt;0,IF(COUNTIF($A$2:A3938,A3938)&gt;1,0,1),0)</f>
        <v>0</v>
      </c>
    </row>
    <row r="3939" spans="8:13" ht="12.75" customHeight="1" x14ac:dyDescent="0.25">
      <c r="H3939" s="47"/>
      <c r="M3939" s="52">
        <f>IF(H3939&gt;0,IF(COUNTIF($A$2:A3939,A3939)&gt;1,0,1),0)</f>
        <v>0</v>
      </c>
    </row>
    <row r="3940" spans="8:13" ht="12.75" customHeight="1" x14ac:dyDescent="0.25">
      <c r="H3940" s="47"/>
      <c r="M3940" s="52">
        <f>IF(H3940&gt;0,IF(COUNTIF($A$2:A3940,A3940)&gt;1,0,1),0)</f>
        <v>0</v>
      </c>
    </row>
    <row r="3941" spans="8:13" ht="12.75" customHeight="1" x14ac:dyDescent="0.25">
      <c r="H3941" s="47"/>
      <c r="M3941" s="52">
        <f>IF(H3941&gt;0,IF(COUNTIF($A$2:A3941,A3941)&gt;1,0,1),0)</f>
        <v>0</v>
      </c>
    </row>
    <row r="3942" spans="8:13" ht="12.75" customHeight="1" x14ac:dyDescent="0.25">
      <c r="H3942" s="47"/>
      <c r="M3942" s="52">
        <f>IF(H3942&gt;0,IF(COUNTIF($A$2:A3942,A3942)&gt;1,0,1),0)</f>
        <v>0</v>
      </c>
    </row>
    <row r="3943" spans="8:13" ht="12.75" customHeight="1" x14ac:dyDescent="0.25">
      <c r="H3943" s="47"/>
      <c r="M3943" s="52">
        <f>IF(H3943&gt;0,IF(COUNTIF($A$2:A3943,A3943)&gt;1,0,1),0)</f>
        <v>0</v>
      </c>
    </row>
    <row r="3944" spans="8:13" ht="12.75" customHeight="1" x14ac:dyDescent="0.25">
      <c r="H3944" s="47"/>
      <c r="M3944" s="52">
        <f>IF(H3944&gt;0,IF(COUNTIF($A$2:A3944,A3944)&gt;1,0,1),0)</f>
        <v>0</v>
      </c>
    </row>
    <row r="3945" spans="8:13" ht="12.75" customHeight="1" x14ac:dyDescent="0.25">
      <c r="H3945" s="47"/>
      <c r="M3945" s="52">
        <f>IF(H3945&gt;0,IF(COUNTIF($A$2:A3945,A3945)&gt;1,0,1),0)</f>
        <v>0</v>
      </c>
    </row>
    <row r="3946" spans="8:13" ht="12.75" customHeight="1" x14ac:dyDescent="0.25">
      <c r="H3946" s="47"/>
      <c r="M3946" s="52">
        <f>IF(H3946&gt;0,IF(COUNTIF($A$2:A3946,A3946)&gt;1,0,1),0)</f>
        <v>0</v>
      </c>
    </row>
    <row r="3947" spans="8:13" ht="12.75" customHeight="1" x14ac:dyDescent="0.25">
      <c r="H3947" s="47"/>
      <c r="M3947" s="52">
        <f>IF(H3947&gt;0,IF(COUNTIF($A$2:A3947,A3947)&gt;1,0,1),0)</f>
        <v>0</v>
      </c>
    </row>
    <row r="3948" spans="8:13" ht="12.75" customHeight="1" x14ac:dyDescent="0.25">
      <c r="H3948" s="47"/>
      <c r="M3948" s="52">
        <f>IF(H3948&gt;0,IF(COUNTIF($A$2:A3948,A3948)&gt;1,0,1),0)</f>
        <v>0</v>
      </c>
    </row>
    <row r="3949" spans="8:13" ht="12.75" customHeight="1" x14ac:dyDescent="0.25">
      <c r="H3949" s="47"/>
      <c r="M3949" s="52">
        <f>IF(H3949&gt;0,IF(COUNTIF($A$2:A3949,A3949)&gt;1,0,1),0)</f>
        <v>0</v>
      </c>
    </row>
    <row r="3950" spans="8:13" ht="12.75" customHeight="1" x14ac:dyDescent="0.25">
      <c r="H3950" s="47"/>
      <c r="M3950" s="52">
        <f>IF(H3950&gt;0,IF(COUNTIF($A$2:A3950,A3950)&gt;1,0,1),0)</f>
        <v>0</v>
      </c>
    </row>
    <row r="3951" spans="8:13" ht="12.75" customHeight="1" x14ac:dyDescent="0.25">
      <c r="H3951" s="47"/>
      <c r="M3951" s="52">
        <f>IF(H3951&gt;0,IF(COUNTIF($A$2:A3951,A3951)&gt;1,0,1),0)</f>
        <v>0</v>
      </c>
    </row>
    <row r="3952" spans="8:13" ht="12.75" customHeight="1" x14ac:dyDescent="0.25">
      <c r="H3952" s="47"/>
      <c r="M3952" s="52">
        <f>IF(H3952&gt;0,IF(COUNTIF($A$2:A3952,A3952)&gt;1,0,1),0)</f>
        <v>0</v>
      </c>
    </row>
    <row r="3953" spans="8:13" ht="12.75" customHeight="1" x14ac:dyDescent="0.25">
      <c r="H3953" s="47"/>
      <c r="M3953" s="52">
        <f>IF(H3953&gt;0,IF(COUNTIF($A$2:A3953,A3953)&gt;1,0,1),0)</f>
        <v>0</v>
      </c>
    </row>
    <row r="3954" spans="8:13" ht="12.75" customHeight="1" x14ac:dyDescent="0.25">
      <c r="H3954" s="47"/>
      <c r="M3954" s="52">
        <f>IF(H3954&gt;0,IF(COUNTIF($A$2:A3954,A3954)&gt;1,0,1),0)</f>
        <v>0</v>
      </c>
    </row>
    <row r="3955" spans="8:13" ht="12.75" customHeight="1" x14ac:dyDescent="0.25">
      <c r="H3955" s="47"/>
      <c r="M3955" s="52">
        <f>IF(H3955&gt;0,IF(COUNTIF($A$2:A3955,A3955)&gt;1,0,1),0)</f>
        <v>0</v>
      </c>
    </row>
    <row r="3956" spans="8:13" ht="12.75" customHeight="1" x14ac:dyDescent="0.25">
      <c r="H3956" s="47"/>
      <c r="M3956" s="52">
        <f>IF(H3956&gt;0,IF(COUNTIF($A$2:A3956,A3956)&gt;1,0,1),0)</f>
        <v>0</v>
      </c>
    </row>
    <row r="3957" spans="8:13" ht="12.75" customHeight="1" x14ac:dyDescent="0.25">
      <c r="H3957" s="47"/>
      <c r="M3957" s="52">
        <f>IF(H3957&gt;0,IF(COUNTIF($A$2:A3957,A3957)&gt;1,0,1),0)</f>
        <v>0</v>
      </c>
    </row>
    <row r="3958" spans="8:13" ht="12.75" customHeight="1" x14ac:dyDescent="0.25">
      <c r="H3958" s="47"/>
      <c r="M3958" s="52">
        <f>IF(H3958&gt;0,IF(COUNTIF($A$2:A3958,A3958)&gt;1,0,1),0)</f>
        <v>0</v>
      </c>
    </row>
    <row r="3959" spans="8:13" ht="12.75" customHeight="1" x14ac:dyDescent="0.25">
      <c r="H3959" s="47"/>
      <c r="M3959" s="52">
        <f>IF(H3959&gt;0,IF(COUNTIF($A$2:A3959,A3959)&gt;1,0,1),0)</f>
        <v>0</v>
      </c>
    </row>
    <row r="3960" spans="8:13" ht="12.75" customHeight="1" x14ac:dyDescent="0.25">
      <c r="H3960" s="47"/>
      <c r="M3960" s="52">
        <f>IF(H3960&gt;0,IF(COUNTIF($A$2:A3960,A3960)&gt;1,0,1),0)</f>
        <v>0</v>
      </c>
    </row>
    <row r="3961" spans="8:13" ht="12.75" customHeight="1" x14ac:dyDescent="0.25">
      <c r="H3961" s="47"/>
      <c r="M3961" s="52">
        <f>IF(H3961&gt;0,IF(COUNTIF($A$2:A3961,A3961)&gt;1,0,1),0)</f>
        <v>0</v>
      </c>
    </row>
    <row r="3962" spans="8:13" ht="12.75" customHeight="1" x14ac:dyDescent="0.25">
      <c r="H3962" s="47"/>
      <c r="M3962" s="52">
        <f>IF(H3962&gt;0,IF(COUNTIF($A$2:A3962,A3962)&gt;1,0,1),0)</f>
        <v>0</v>
      </c>
    </row>
    <row r="3963" spans="8:13" ht="12.75" customHeight="1" x14ac:dyDescent="0.25">
      <c r="H3963" s="47"/>
      <c r="M3963" s="52">
        <f>IF(H3963&gt;0,IF(COUNTIF($A$2:A3963,A3963)&gt;1,0,1),0)</f>
        <v>0</v>
      </c>
    </row>
    <row r="3964" spans="8:13" ht="12.75" customHeight="1" x14ac:dyDescent="0.25">
      <c r="H3964" s="47"/>
      <c r="M3964" s="52">
        <f>IF(H3964&gt;0,IF(COUNTIF($A$2:A3964,A3964)&gt;1,0,1),0)</f>
        <v>0</v>
      </c>
    </row>
    <row r="3965" spans="8:13" ht="12.75" customHeight="1" x14ac:dyDescent="0.25">
      <c r="H3965" s="47"/>
      <c r="M3965" s="52">
        <f>IF(H3965&gt;0,IF(COUNTIF($A$2:A3965,A3965)&gt;1,0,1),0)</f>
        <v>0</v>
      </c>
    </row>
    <row r="3966" spans="8:13" ht="12.75" customHeight="1" x14ac:dyDescent="0.25">
      <c r="H3966" s="47"/>
      <c r="M3966" s="52">
        <f>IF(H3966&gt;0,IF(COUNTIF($A$2:A3966,A3966)&gt;1,0,1),0)</f>
        <v>0</v>
      </c>
    </row>
    <row r="3967" spans="8:13" ht="12.75" customHeight="1" x14ac:dyDescent="0.25">
      <c r="H3967" s="47"/>
      <c r="M3967" s="52">
        <f>IF(H3967&gt;0,IF(COUNTIF($A$2:A3967,A3967)&gt;1,0,1),0)</f>
        <v>0</v>
      </c>
    </row>
    <row r="3968" spans="8:13" ht="12.75" customHeight="1" x14ac:dyDescent="0.25">
      <c r="H3968" s="47"/>
      <c r="M3968" s="52">
        <f>IF(H3968&gt;0,IF(COUNTIF($A$2:A3968,A3968)&gt;1,0,1),0)</f>
        <v>0</v>
      </c>
    </row>
    <row r="3969" spans="8:13" ht="12.75" customHeight="1" x14ac:dyDescent="0.25">
      <c r="H3969" s="47"/>
      <c r="M3969" s="52">
        <f>IF(H3969&gt;0,IF(COUNTIF($A$2:A3969,A3969)&gt;1,0,1),0)</f>
        <v>0</v>
      </c>
    </row>
    <row r="3970" spans="8:13" ht="12.75" customHeight="1" x14ac:dyDescent="0.25">
      <c r="H3970" s="47"/>
      <c r="M3970" s="52">
        <f>IF(H3970&gt;0,IF(COUNTIF($A$2:A3970,A3970)&gt;1,0,1),0)</f>
        <v>0</v>
      </c>
    </row>
    <row r="3971" spans="8:13" ht="12.75" customHeight="1" x14ac:dyDescent="0.25">
      <c r="H3971" s="47"/>
      <c r="M3971" s="52">
        <f>IF(H3971&gt;0,IF(COUNTIF($A$2:A3971,A3971)&gt;1,0,1),0)</f>
        <v>0</v>
      </c>
    </row>
    <row r="3972" spans="8:13" ht="12.75" customHeight="1" x14ac:dyDescent="0.25">
      <c r="H3972" s="47"/>
      <c r="M3972" s="52">
        <f>IF(H3972&gt;0,IF(COUNTIF($A$2:A3972,A3972)&gt;1,0,1),0)</f>
        <v>0</v>
      </c>
    </row>
    <row r="3973" spans="8:13" ht="12.75" customHeight="1" x14ac:dyDescent="0.25">
      <c r="H3973" s="47"/>
      <c r="M3973" s="52">
        <f>IF(H3973&gt;0,IF(COUNTIF($A$2:A3973,A3973)&gt;1,0,1),0)</f>
        <v>0</v>
      </c>
    </row>
    <row r="3974" spans="8:13" ht="12.75" customHeight="1" x14ac:dyDescent="0.25">
      <c r="H3974" s="47"/>
      <c r="M3974" s="52">
        <f>IF(H3974&gt;0,IF(COUNTIF($A$2:A3974,A3974)&gt;1,0,1),0)</f>
        <v>0</v>
      </c>
    </row>
    <row r="3975" spans="8:13" ht="12.75" customHeight="1" x14ac:dyDescent="0.25">
      <c r="H3975" s="47"/>
      <c r="M3975" s="52">
        <f>IF(H3975&gt;0,IF(COUNTIF($A$2:A3975,A3975)&gt;1,0,1),0)</f>
        <v>0</v>
      </c>
    </row>
    <row r="3976" spans="8:13" ht="12.75" customHeight="1" x14ac:dyDescent="0.25">
      <c r="H3976" s="47"/>
      <c r="M3976" s="52">
        <f>IF(H3976&gt;0,IF(COUNTIF($A$2:A3976,A3976)&gt;1,0,1),0)</f>
        <v>0</v>
      </c>
    </row>
    <row r="3977" spans="8:13" ht="12.75" customHeight="1" x14ac:dyDescent="0.25">
      <c r="H3977" s="47"/>
      <c r="M3977" s="52">
        <f>IF(H3977&gt;0,IF(COUNTIF($A$2:A3977,A3977)&gt;1,0,1),0)</f>
        <v>0</v>
      </c>
    </row>
    <row r="3978" spans="8:13" ht="12.75" customHeight="1" x14ac:dyDescent="0.25">
      <c r="H3978" s="47"/>
      <c r="M3978" s="52">
        <f>IF(H3978&gt;0,IF(COUNTIF($A$2:A3978,A3978)&gt;1,0,1),0)</f>
        <v>0</v>
      </c>
    </row>
    <row r="3979" spans="8:13" ht="12.75" customHeight="1" x14ac:dyDescent="0.25">
      <c r="H3979" s="47"/>
      <c r="M3979" s="52">
        <f>IF(H3979&gt;0,IF(COUNTIF($A$2:A3979,A3979)&gt;1,0,1),0)</f>
        <v>0</v>
      </c>
    </row>
    <row r="3980" spans="8:13" ht="12.75" customHeight="1" x14ac:dyDescent="0.25">
      <c r="H3980" s="47"/>
      <c r="M3980" s="52">
        <f>IF(H3980&gt;0,IF(COUNTIF($A$2:A3980,A3980)&gt;1,0,1),0)</f>
        <v>0</v>
      </c>
    </row>
    <row r="3981" spans="8:13" ht="12.75" customHeight="1" x14ac:dyDescent="0.25">
      <c r="H3981" s="47"/>
      <c r="M3981" s="52">
        <f>IF(H3981&gt;0,IF(COUNTIF($A$2:A3981,A3981)&gt;1,0,1),0)</f>
        <v>0</v>
      </c>
    </row>
    <row r="3982" spans="8:13" ht="12.75" customHeight="1" x14ac:dyDescent="0.25">
      <c r="H3982" s="47"/>
      <c r="M3982" s="52">
        <f>IF(H3982&gt;0,IF(COUNTIF($A$2:A3982,A3982)&gt;1,0,1),0)</f>
        <v>0</v>
      </c>
    </row>
    <row r="3983" spans="8:13" ht="12.75" customHeight="1" x14ac:dyDescent="0.25">
      <c r="H3983" s="47"/>
      <c r="M3983" s="52">
        <f>IF(H3983&gt;0,IF(COUNTIF($A$2:A3983,A3983)&gt;1,0,1),0)</f>
        <v>0</v>
      </c>
    </row>
    <row r="3984" spans="8:13" ht="12.75" customHeight="1" x14ac:dyDescent="0.25">
      <c r="H3984" s="47"/>
      <c r="M3984" s="52">
        <f>IF(H3984&gt;0,IF(COUNTIF($A$2:A3984,A3984)&gt;1,0,1),0)</f>
        <v>0</v>
      </c>
    </row>
    <row r="3985" spans="8:13" ht="12.75" customHeight="1" x14ac:dyDescent="0.25">
      <c r="H3985" s="47"/>
      <c r="M3985" s="52">
        <f>IF(H3985&gt;0,IF(COUNTIF($A$2:A3985,A3985)&gt;1,0,1),0)</f>
        <v>0</v>
      </c>
    </row>
    <row r="3986" spans="8:13" ht="12.75" customHeight="1" x14ac:dyDescent="0.25">
      <c r="H3986" s="47"/>
      <c r="M3986" s="52">
        <f>IF(H3986&gt;0,IF(COUNTIF($A$2:A3986,A3986)&gt;1,0,1),0)</f>
        <v>0</v>
      </c>
    </row>
    <row r="3987" spans="8:13" ht="12.75" customHeight="1" x14ac:dyDescent="0.25">
      <c r="H3987" s="47"/>
      <c r="M3987" s="52">
        <f>IF(H3987&gt;0,IF(COUNTIF($A$2:A3987,A3987)&gt;1,0,1),0)</f>
        <v>0</v>
      </c>
    </row>
    <row r="3988" spans="8:13" ht="12.75" customHeight="1" x14ac:dyDescent="0.25">
      <c r="H3988" s="47"/>
      <c r="M3988" s="52">
        <f>IF(H3988&gt;0,IF(COUNTIF($A$2:A3988,A3988)&gt;1,0,1),0)</f>
        <v>0</v>
      </c>
    </row>
    <row r="3989" spans="8:13" ht="12.75" customHeight="1" x14ac:dyDescent="0.25">
      <c r="H3989" s="47"/>
      <c r="M3989" s="52">
        <f>IF(H3989&gt;0,IF(COUNTIF($A$2:A3989,A3989)&gt;1,0,1),0)</f>
        <v>0</v>
      </c>
    </row>
    <row r="3990" spans="8:13" ht="12.75" customHeight="1" x14ac:dyDescent="0.25">
      <c r="H3990" s="47"/>
      <c r="M3990" s="52">
        <f>IF(H3990&gt;0,IF(COUNTIF($A$2:A3990,A3990)&gt;1,0,1),0)</f>
        <v>0</v>
      </c>
    </row>
    <row r="3991" spans="8:13" ht="12.75" customHeight="1" x14ac:dyDescent="0.25">
      <c r="H3991" s="47"/>
      <c r="M3991" s="52">
        <f>IF(H3991&gt;0,IF(COUNTIF($A$2:A3991,A3991)&gt;1,0,1),0)</f>
        <v>0</v>
      </c>
    </row>
    <row r="3992" spans="8:13" ht="12.75" customHeight="1" x14ac:dyDescent="0.25">
      <c r="H3992" s="47"/>
      <c r="M3992" s="52">
        <f>IF(H3992&gt;0,IF(COUNTIF($A$2:A3992,A3992)&gt;1,0,1),0)</f>
        <v>0</v>
      </c>
    </row>
    <row r="3993" spans="8:13" ht="12.75" customHeight="1" x14ac:dyDescent="0.25">
      <c r="H3993" s="47"/>
      <c r="M3993" s="52">
        <f>IF(H3993&gt;0,IF(COUNTIF($A$2:A3993,A3993)&gt;1,0,1),0)</f>
        <v>0</v>
      </c>
    </row>
    <row r="3994" spans="8:13" ht="12.75" customHeight="1" x14ac:dyDescent="0.25">
      <c r="H3994" s="47"/>
      <c r="M3994" s="52">
        <f>IF(H3994&gt;0,IF(COUNTIF($A$2:A3994,A3994)&gt;1,0,1),0)</f>
        <v>0</v>
      </c>
    </row>
    <row r="3995" spans="8:13" ht="12.75" customHeight="1" x14ac:dyDescent="0.25">
      <c r="H3995" s="47"/>
      <c r="M3995" s="52">
        <f>IF(H3995&gt;0,IF(COUNTIF($A$2:A3995,A3995)&gt;1,0,1),0)</f>
        <v>0</v>
      </c>
    </row>
    <row r="3996" spans="8:13" ht="12.75" customHeight="1" x14ac:dyDescent="0.25">
      <c r="H3996" s="47"/>
      <c r="M3996" s="52">
        <f>IF(H3996&gt;0,IF(COUNTIF($A$2:A3996,A3996)&gt;1,0,1),0)</f>
        <v>0</v>
      </c>
    </row>
    <row r="3997" spans="8:13" ht="12.75" customHeight="1" x14ac:dyDescent="0.25">
      <c r="H3997" s="47"/>
      <c r="M3997" s="52">
        <f>IF(H3997&gt;0,IF(COUNTIF($A$2:A3997,A3997)&gt;1,0,1),0)</f>
        <v>0</v>
      </c>
    </row>
    <row r="3998" spans="8:13" ht="12.75" customHeight="1" x14ac:dyDescent="0.25">
      <c r="H3998" s="47"/>
      <c r="M3998" s="52">
        <f>IF(H3998&gt;0,IF(COUNTIF($A$2:A3998,A3998)&gt;1,0,1),0)</f>
        <v>0</v>
      </c>
    </row>
    <row r="3999" spans="8:13" ht="12.75" customHeight="1" x14ac:dyDescent="0.25">
      <c r="H3999" s="47"/>
      <c r="M3999" s="52">
        <f>IF(H3999&gt;0,IF(COUNTIF($A$2:A3999,A3999)&gt;1,0,1),0)</f>
        <v>0</v>
      </c>
    </row>
    <row r="4000" spans="8:13" ht="12.75" customHeight="1" x14ac:dyDescent="0.25">
      <c r="H4000" s="47"/>
      <c r="M4000" s="52">
        <f>IF(H4000&gt;0,IF(COUNTIF($A$2:A4000,A4000)&gt;1,0,1),0)</f>
        <v>0</v>
      </c>
    </row>
    <row r="4001" spans="8:13" ht="12.75" customHeight="1" x14ac:dyDescent="0.25">
      <c r="H4001" s="47"/>
      <c r="M4001" s="52">
        <f>IF(H4001&gt;0,IF(COUNTIF($A$2:A4001,A4001)&gt;1,0,1),0)</f>
        <v>0</v>
      </c>
    </row>
    <row r="4002" spans="8:13" ht="12.75" customHeight="1" x14ac:dyDescent="0.25">
      <c r="H4002" s="47"/>
      <c r="M4002" s="52">
        <f>IF(H4002&gt;0,IF(COUNTIF($A$2:A4002,A4002)&gt;1,0,1),0)</f>
        <v>0</v>
      </c>
    </row>
    <row r="4003" spans="8:13" ht="12.75" customHeight="1" x14ac:dyDescent="0.25">
      <c r="H4003" s="47"/>
      <c r="M4003" s="52">
        <f>IF(H4003&gt;0,IF(COUNTIF($A$2:A4003,A4003)&gt;1,0,1),0)</f>
        <v>0</v>
      </c>
    </row>
    <row r="4004" spans="8:13" ht="12.75" customHeight="1" x14ac:dyDescent="0.25">
      <c r="H4004" s="47"/>
      <c r="M4004" s="52">
        <f>IF(H4004&gt;0,IF(COUNTIF($A$2:A4004,A4004)&gt;1,0,1),0)</f>
        <v>0</v>
      </c>
    </row>
    <row r="4005" spans="8:13" ht="12.75" customHeight="1" x14ac:dyDescent="0.25">
      <c r="H4005" s="47"/>
      <c r="M4005" s="52">
        <f>IF(H4005&gt;0,IF(COUNTIF($A$2:A4005,A4005)&gt;1,0,1),0)</f>
        <v>0</v>
      </c>
    </row>
    <row r="4006" spans="8:13" ht="12.75" customHeight="1" x14ac:dyDescent="0.25">
      <c r="H4006" s="47"/>
      <c r="M4006" s="52">
        <f>IF(H4006&gt;0,IF(COUNTIF($A$2:A4006,A4006)&gt;1,0,1),0)</f>
        <v>0</v>
      </c>
    </row>
    <row r="4007" spans="8:13" ht="12.75" customHeight="1" x14ac:dyDescent="0.25">
      <c r="H4007" s="47"/>
      <c r="M4007" s="52">
        <f>IF(H4007&gt;0,IF(COUNTIF($A$2:A4007,A4007)&gt;1,0,1),0)</f>
        <v>0</v>
      </c>
    </row>
    <row r="4008" spans="8:13" ht="12.75" customHeight="1" x14ac:dyDescent="0.25">
      <c r="H4008" s="47"/>
      <c r="M4008" s="52">
        <f>IF(H4008&gt;0,IF(COUNTIF($A$2:A4008,A4008)&gt;1,0,1),0)</f>
        <v>0</v>
      </c>
    </row>
    <row r="4009" spans="8:13" ht="12.75" customHeight="1" x14ac:dyDescent="0.25">
      <c r="H4009" s="47"/>
      <c r="M4009" s="52">
        <f>IF(H4009&gt;0,IF(COUNTIF($A$2:A4009,A4009)&gt;1,0,1),0)</f>
        <v>0</v>
      </c>
    </row>
    <row r="4010" spans="8:13" ht="12.75" customHeight="1" x14ac:dyDescent="0.25">
      <c r="H4010" s="47"/>
      <c r="M4010" s="52">
        <f>IF(H4010&gt;0,IF(COUNTIF($A$2:A4010,A4010)&gt;1,0,1),0)</f>
        <v>0</v>
      </c>
    </row>
    <row r="4011" spans="8:13" ht="12.75" customHeight="1" x14ac:dyDescent="0.25">
      <c r="H4011" s="47"/>
      <c r="M4011" s="52">
        <f>IF(H4011&gt;0,IF(COUNTIF($A$2:A4011,A4011)&gt;1,0,1),0)</f>
        <v>0</v>
      </c>
    </row>
    <row r="4012" spans="8:13" ht="12.75" customHeight="1" x14ac:dyDescent="0.25">
      <c r="H4012" s="47"/>
      <c r="M4012" s="52">
        <f>IF(H4012&gt;0,IF(COUNTIF($A$2:A4012,A4012)&gt;1,0,1),0)</f>
        <v>0</v>
      </c>
    </row>
    <row r="4013" spans="8:13" ht="12.75" customHeight="1" x14ac:dyDescent="0.25">
      <c r="H4013" s="47"/>
      <c r="M4013" s="52">
        <f>IF(H4013&gt;0,IF(COUNTIF($A$2:A4013,A4013)&gt;1,0,1),0)</f>
        <v>0</v>
      </c>
    </row>
    <row r="4014" spans="8:13" ht="12.75" customHeight="1" x14ac:dyDescent="0.25">
      <c r="H4014" s="47"/>
      <c r="M4014" s="52">
        <f>IF(H4014&gt;0,IF(COUNTIF($A$2:A4014,A4014)&gt;1,0,1),0)</f>
        <v>0</v>
      </c>
    </row>
    <row r="4015" spans="8:13" ht="12.75" customHeight="1" x14ac:dyDescent="0.25">
      <c r="H4015" s="47"/>
      <c r="M4015" s="52">
        <f>IF(H4015&gt;0,IF(COUNTIF($A$2:A4015,A4015)&gt;1,0,1),0)</f>
        <v>0</v>
      </c>
    </row>
    <row r="4016" spans="8:13" ht="12.75" customHeight="1" x14ac:dyDescent="0.25">
      <c r="H4016" s="47"/>
      <c r="M4016" s="52">
        <f>IF(H4016&gt;0,IF(COUNTIF($A$2:A4016,A4016)&gt;1,0,1),0)</f>
        <v>0</v>
      </c>
    </row>
    <row r="4017" spans="8:13" ht="12.75" customHeight="1" x14ac:dyDescent="0.25">
      <c r="H4017" s="47"/>
      <c r="M4017" s="52">
        <f>IF(H4017&gt;0,IF(COUNTIF($A$2:A4017,A4017)&gt;1,0,1),0)</f>
        <v>0</v>
      </c>
    </row>
    <row r="4018" spans="8:13" ht="12.75" customHeight="1" x14ac:dyDescent="0.25">
      <c r="H4018" s="47"/>
      <c r="M4018" s="52">
        <f>IF(H4018&gt;0,IF(COUNTIF($A$2:A4018,A4018)&gt;1,0,1),0)</f>
        <v>0</v>
      </c>
    </row>
    <row r="4019" spans="8:13" ht="12.75" customHeight="1" x14ac:dyDescent="0.25">
      <c r="H4019" s="47"/>
      <c r="M4019" s="52">
        <f>IF(H4019&gt;0,IF(COUNTIF($A$2:A4019,A4019)&gt;1,0,1),0)</f>
        <v>0</v>
      </c>
    </row>
    <row r="4020" spans="8:13" ht="12.75" customHeight="1" x14ac:dyDescent="0.25">
      <c r="H4020" s="47"/>
      <c r="M4020" s="52">
        <f>IF(H4020&gt;0,IF(COUNTIF($A$2:A4020,A4020)&gt;1,0,1),0)</f>
        <v>0</v>
      </c>
    </row>
    <row r="4021" spans="8:13" ht="12.75" customHeight="1" x14ac:dyDescent="0.25">
      <c r="H4021" s="47"/>
      <c r="M4021" s="52">
        <f>IF(H4021&gt;0,IF(COUNTIF($A$2:A4021,A4021)&gt;1,0,1),0)</f>
        <v>0</v>
      </c>
    </row>
    <row r="4022" spans="8:13" ht="12.75" customHeight="1" x14ac:dyDescent="0.25">
      <c r="H4022" s="47"/>
      <c r="M4022" s="52">
        <f>IF(H4022&gt;0,IF(COUNTIF($A$2:A4022,A4022)&gt;1,0,1),0)</f>
        <v>0</v>
      </c>
    </row>
    <row r="4023" spans="8:13" ht="12.75" customHeight="1" x14ac:dyDescent="0.25">
      <c r="H4023" s="47"/>
      <c r="M4023" s="52">
        <f>IF(H4023&gt;0,IF(COUNTIF($A$2:A4023,A4023)&gt;1,0,1),0)</f>
        <v>0</v>
      </c>
    </row>
    <row r="4024" spans="8:13" ht="12.75" customHeight="1" x14ac:dyDescent="0.25">
      <c r="H4024" s="47"/>
      <c r="M4024" s="52">
        <f>IF(H4024&gt;0,IF(COUNTIF($A$2:A4024,A4024)&gt;1,0,1),0)</f>
        <v>0</v>
      </c>
    </row>
    <row r="4025" spans="8:13" ht="12.75" customHeight="1" x14ac:dyDescent="0.25">
      <c r="H4025" s="47"/>
      <c r="M4025" s="52">
        <f>IF(H4025&gt;0,IF(COUNTIF($A$2:A4025,A4025)&gt;1,0,1),0)</f>
        <v>0</v>
      </c>
    </row>
    <row r="4026" spans="8:13" ht="12.75" customHeight="1" x14ac:dyDescent="0.25">
      <c r="H4026" s="47"/>
      <c r="M4026" s="52">
        <f>IF(H4026&gt;0,IF(COUNTIF($A$2:A4026,A4026)&gt;1,0,1),0)</f>
        <v>0</v>
      </c>
    </row>
    <row r="4027" spans="8:13" ht="12.75" customHeight="1" x14ac:dyDescent="0.25">
      <c r="H4027" s="47"/>
      <c r="M4027" s="52">
        <f>IF(H4027&gt;0,IF(COUNTIF($A$2:A4027,A4027)&gt;1,0,1),0)</f>
        <v>0</v>
      </c>
    </row>
    <row r="4028" spans="8:13" ht="12.75" customHeight="1" x14ac:dyDescent="0.25">
      <c r="H4028" s="47"/>
      <c r="M4028" s="52">
        <f>IF(H4028&gt;0,IF(COUNTIF($A$2:A4028,A4028)&gt;1,0,1),0)</f>
        <v>0</v>
      </c>
    </row>
    <row r="4029" spans="8:13" ht="12.75" customHeight="1" x14ac:dyDescent="0.25">
      <c r="H4029" s="47"/>
      <c r="M4029" s="52">
        <f>IF(H4029&gt;0,IF(COUNTIF($A$2:A4029,A4029)&gt;1,0,1),0)</f>
        <v>0</v>
      </c>
    </row>
    <row r="4030" spans="8:13" ht="12.75" customHeight="1" x14ac:dyDescent="0.25">
      <c r="H4030" s="47"/>
      <c r="M4030" s="52">
        <f>IF(H4030&gt;0,IF(COUNTIF($A$2:A4030,A4030)&gt;1,0,1),0)</f>
        <v>0</v>
      </c>
    </row>
    <row r="4031" spans="8:13" ht="12.75" customHeight="1" x14ac:dyDescent="0.25">
      <c r="H4031" s="47"/>
      <c r="M4031" s="52">
        <f>IF(H4031&gt;0,IF(COUNTIF($A$2:A4031,A4031)&gt;1,0,1),0)</f>
        <v>0</v>
      </c>
    </row>
    <row r="4032" spans="8:13" ht="12.75" customHeight="1" x14ac:dyDescent="0.25">
      <c r="H4032" s="47"/>
      <c r="M4032" s="52">
        <f>IF(H4032&gt;0,IF(COUNTIF($A$2:A4032,A4032)&gt;1,0,1),0)</f>
        <v>0</v>
      </c>
    </row>
    <row r="4033" spans="8:13" ht="12.75" customHeight="1" x14ac:dyDescent="0.25">
      <c r="H4033" s="47"/>
      <c r="M4033" s="52">
        <f>IF(H4033&gt;0,IF(COUNTIF($A$2:A4033,A4033)&gt;1,0,1),0)</f>
        <v>0</v>
      </c>
    </row>
    <row r="4034" spans="8:13" ht="12.75" customHeight="1" x14ac:dyDescent="0.25">
      <c r="H4034" s="47"/>
      <c r="M4034" s="52">
        <f>IF(H4034&gt;0,IF(COUNTIF($A$2:A4034,A4034)&gt;1,0,1),0)</f>
        <v>0</v>
      </c>
    </row>
    <row r="4035" spans="8:13" ht="12.75" customHeight="1" x14ac:dyDescent="0.25">
      <c r="H4035" s="47"/>
      <c r="M4035" s="52">
        <f>IF(H4035&gt;0,IF(COUNTIF($A$2:A4035,A4035)&gt;1,0,1),0)</f>
        <v>0</v>
      </c>
    </row>
    <row r="4036" spans="8:13" ht="12.75" customHeight="1" x14ac:dyDescent="0.25">
      <c r="H4036" s="47"/>
      <c r="M4036" s="52">
        <f>IF(H4036&gt;0,IF(COUNTIF($A$2:A4036,A4036)&gt;1,0,1),0)</f>
        <v>0</v>
      </c>
    </row>
    <row r="4037" spans="8:13" ht="12.75" customHeight="1" x14ac:dyDescent="0.25">
      <c r="H4037" s="47"/>
      <c r="M4037" s="52">
        <f>IF(H4037&gt;0,IF(COUNTIF($A$2:A4037,A4037)&gt;1,0,1),0)</f>
        <v>0</v>
      </c>
    </row>
    <row r="4038" spans="8:13" ht="12.75" customHeight="1" x14ac:dyDescent="0.25">
      <c r="H4038" s="47"/>
      <c r="M4038" s="52">
        <f>IF(H4038&gt;0,IF(COUNTIF($A$2:A4038,A4038)&gt;1,0,1),0)</f>
        <v>0</v>
      </c>
    </row>
    <row r="4039" spans="8:13" ht="12.75" customHeight="1" x14ac:dyDescent="0.25">
      <c r="H4039" s="47"/>
      <c r="M4039" s="52">
        <f>IF(H4039&gt;0,IF(COUNTIF($A$2:A4039,A4039)&gt;1,0,1),0)</f>
        <v>0</v>
      </c>
    </row>
    <row r="4040" spans="8:13" ht="12.75" customHeight="1" x14ac:dyDescent="0.25">
      <c r="H4040" s="47"/>
      <c r="M4040" s="52">
        <f>IF(H4040&gt;0,IF(COUNTIF($A$2:A4040,A4040)&gt;1,0,1),0)</f>
        <v>0</v>
      </c>
    </row>
    <row r="4041" spans="8:13" ht="12.75" customHeight="1" x14ac:dyDescent="0.25">
      <c r="H4041" s="47"/>
      <c r="M4041" s="52">
        <f>IF(H4041&gt;0,IF(COUNTIF($A$2:A4041,A4041)&gt;1,0,1),0)</f>
        <v>0</v>
      </c>
    </row>
    <row r="4042" spans="8:13" ht="12.75" customHeight="1" x14ac:dyDescent="0.25">
      <c r="H4042" s="47"/>
      <c r="M4042" s="52">
        <f>IF(H4042&gt;0,IF(COUNTIF($A$2:A4042,A4042)&gt;1,0,1),0)</f>
        <v>0</v>
      </c>
    </row>
    <row r="4043" spans="8:13" ht="12.75" customHeight="1" x14ac:dyDescent="0.25">
      <c r="H4043" s="47"/>
      <c r="M4043" s="52">
        <f>IF(H4043&gt;0,IF(COUNTIF($A$2:A4043,A4043)&gt;1,0,1),0)</f>
        <v>0</v>
      </c>
    </row>
    <row r="4044" spans="8:13" ht="12.75" customHeight="1" x14ac:dyDescent="0.25">
      <c r="H4044" s="47"/>
      <c r="M4044" s="52">
        <f>IF(H4044&gt;0,IF(COUNTIF($A$2:A4044,A4044)&gt;1,0,1),0)</f>
        <v>0</v>
      </c>
    </row>
    <row r="4045" spans="8:13" ht="12.75" customHeight="1" x14ac:dyDescent="0.25">
      <c r="H4045" s="47"/>
      <c r="M4045" s="52">
        <f>IF(H4045&gt;0,IF(COUNTIF($A$2:A4045,A4045)&gt;1,0,1),0)</f>
        <v>0</v>
      </c>
    </row>
    <row r="4046" spans="8:13" ht="12.75" customHeight="1" x14ac:dyDescent="0.25">
      <c r="H4046" s="47"/>
      <c r="M4046" s="52">
        <f>IF(H4046&gt;0,IF(COUNTIF($A$2:A4046,A4046)&gt;1,0,1),0)</f>
        <v>0</v>
      </c>
    </row>
    <row r="4047" spans="8:13" ht="12.75" customHeight="1" x14ac:dyDescent="0.25">
      <c r="H4047" s="47"/>
      <c r="M4047" s="52">
        <f>IF(H4047&gt;0,IF(COUNTIF($A$2:A4047,A4047)&gt;1,0,1),0)</f>
        <v>0</v>
      </c>
    </row>
    <row r="4048" spans="8:13" ht="12.75" customHeight="1" x14ac:dyDescent="0.25">
      <c r="H4048" s="47"/>
      <c r="M4048" s="52">
        <f>IF(H4048&gt;0,IF(COUNTIF($A$2:A4048,A4048)&gt;1,0,1),0)</f>
        <v>0</v>
      </c>
    </row>
    <row r="4049" spans="8:13" ht="12.75" customHeight="1" x14ac:dyDescent="0.25">
      <c r="H4049" s="47"/>
      <c r="M4049" s="52">
        <f>IF(H4049&gt;0,IF(COUNTIF($A$2:A4049,A4049)&gt;1,0,1),0)</f>
        <v>0</v>
      </c>
    </row>
    <row r="4050" spans="8:13" ht="12.75" customHeight="1" x14ac:dyDescent="0.25">
      <c r="H4050" s="47"/>
      <c r="M4050" s="52">
        <f>IF(H4050&gt;0,IF(COUNTIF($A$2:A4050,A4050)&gt;1,0,1),0)</f>
        <v>0</v>
      </c>
    </row>
    <row r="4051" spans="8:13" ht="12.75" customHeight="1" x14ac:dyDescent="0.25">
      <c r="H4051" s="47"/>
      <c r="M4051" s="52">
        <f>IF(H4051&gt;0,IF(COUNTIF($A$2:A4051,A4051)&gt;1,0,1),0)</f>
        <v>0</v>
      </c>
    </row>
    <row r="4052" spans="8:13" ht="12.75" customHeight="1" x14ac:dyDescent="0.25">
      <c r="H4052" s="47"/>
      <c r="M4052" s="52">
        <f>IF(H4052&gt;0,IF(COUNTIF($A$2:A4052,A4052)&gt;1,0,1),0)</f>
        <v>0</v>
      </c>
    </row>
    <row r="4053" spans="8:13" ht="12.75" customHeight="1" x14ac:dyDescent="0.25">
      <c r="H4053" s="47"/>
      <c r="M4053" s="52">
        <f>IF(H4053&gt;0,IF(COUNTIF($A$2:A4053,A4053)&gt;1,0,1),0)</f>
        <v>0</v>
      </c>
    </row>
    <row r="4054" spans="8:13" ht="12.75" customHeight="1" x14ac:dyDescent="0.25">
      <c r="H4054" s="47"/>
      <c r="M4054" s="52">
        <f>IF(H4054&gt;0,IF(COUNTIF($A$2:A4054,A4054)&gt;1,0,1),0)</f>
        <v>0</v>
      </c>
    </row>
    <row r="4055" spans="8:13" ht="12.75" customHeight="1" x14ac:dyDescent="0.25">
      <c r="H4055" s="47"/>
      <c r="M4055" s="52">
        <f>IF(H4055&gt;0,IF(COUNTIF($A$2:A4055,A4055)&gt;1,0,1),0)</f>
        <v>0</v>
      </c>
    </row>
    <row r="4056" spans="8:13" ht="12.75" customHeight="1" x14ac:dyDescent="0.25">
      <c r="H4056" s="47"/>
      <c r="M4056" s="52">
        <f>IF(H4056&gt;0,IF(COUNTIF($A$2:A4056,A4056)&gt;1,0,1),0)</f>
        <v>0</v>
      </c>
    </row>
    <row r="4057" spans="8:13" ht="12.75" customHeight="1" x14ac:dyDescent="0.25">
      <c r="H4057" s="47"/>
      <c r="M4057" s="52">
        <f>IF(H4057&gt;0,IF(COUNTIF($A$2:A4057,A4057)&gt;1,0,1),0)</f>
        <v>0</v>
      </c>
    </row>
    <row r="4058" spans="8:13" ht="12.75" customHeight="1" x14ac:dyDescent="0.25">
      <c r="H4058" s="47"/>
      <c r="M4058" s="52">
        <f>IF(H4058&gt;0,IF(COUNTIF($A$2:A4058,A4058)&gt;1,0,1),0)</f>
        <v>0</v>
      </c>
    </row>
    <row r="4059" spans="8:13" ht="12.75" customHeight="1" x14ac:dyDescent="0.25">
      <c r="H4059" s="47"/>
      <c r="M4059" s="52">
        <f>IF(H4059&gt;0,IF(COUNTIF($A$2:A4059,A4059)&gt;1,0,1),0)</f>
        <v>0</v>
      </c>
    </row>
    <row r="4060" spans="8:13" ht="12.75" customHeight="1" x14ac:dyDescent="0.25">
      <c r="H4060" s="47"/>
      <c r="M4060" s="52">
        <f>IF(H4060&gt;0,IF(COUNTIF($A$2:A4060,A4060)&gt;1,0,1),0)</f>
        <v>0</v>
      </c>
    </row>
    <row r="4061" spans="8:13" ht="12.75" customHeight="1" x14ac:dyDescent="0.25">
      <c r="H4061" s="47"/>
      <c r="M4061" s="52">
        <f>IF(H4061&gt;0,IF(COUNTIF($A$2:A4061,A4061)&gt;1,0,1),0)</f>
        <v>0</v>
      </c>
    </row>
    <row r="4062" spans="8:13" ht="12.75" customHeight="1" x14ac:dyDescent="0.25">
      <c r="H4062" s="47"/>
      <c r="M4062" s="52">
        <f>IF(H4062&gt;0,IF(COUNTIF($A$2:A4062,A4062)&gt;1,0,1),0)</f>
        <v>0</v>
      </c>
    </row>
    <row r="4063" spans="8:13" ht="12.75" customHeight="1" x14ac:dyDescent="0.25">
      <c r="H4063" s="47"/>
      <c r="M4063" s="52">
        <f>IF(H4063&gt;0,IF(COUNTIF($A$2:A4063,A4063)&gt;1,0,1),0)</f>
        <v>0</v>
      </c>
    </row>
    <row r="4064" spans="8:13" ht="12.75" customHeight="1" x14ac:dyDescent="0.25">
      <c r="H4064" s="47"/>
      <c r="M4064" s="52">
        <f>IF(H4064&gt;0,IF(COUNTIF($A$2:A4064,A4064)&gt;1,0,1),0)</f>
        <v>0</v>
      </c>
    </row>
    <row r="4065" spans="8:13" ht="12.75" customHeight="1" x14ac:dyDescent="0.25">
      <c r="H4065" s="47"/>
      <c r="M4065" s="52">
        <f>IF(H4065&gt;0,IF(COUNTIF($A$2:A4065,A4065)&gt;1,0,1),0)</f>
        <v>0</v>
      </c>
    </row>
    <row r="4066" spans="8:13" ht="12.75" customHeight="1" x14ac:dyDescent="0.25">
      <c r="H4066" s="47"/>
      <c r="M4066" s="52">
        <f>IF(H4066&gt;0,IF(COUNTIF($A$2:A4066,A4066)&gt;1,0,1),0)</f>
        <v>0</v>
      </c>
    </row>
    <row r="4067" spans="8:13" ht="12.75" customHeight="1" x14ac:dyDescent="0.25">
      <c r="H4067" s="47"/>
      <c r="M4067" s="52">
        <f>IF(H4067&gt;0,IF(COUNTIF($A$2:A4067,A4067)&gt;1,0,1),0)</f>
        <v>0</v>
      </c>
    </row>
    <row r="4068" spans="8:13" ht="12.75" customHeight="1" x14ac:dyDescent="0.25">
      <c r="H4068" s="47"/>
      <c r="M4068" s="52">
        <f>IF(H4068&gt;0,IF(COUNTIF($A$2:A4068,A4068)&gt;1,0,1),0)</f>
        <v>0</v>
      </c>
    </row>
    <row r="4069" spans="8:13" ht="12.75" customHeight="1" x14ac:dyDescent="0.25">
      <c r="H4069" s="47"/>
      <c r="M4069" s="52">
        <f>IF(H4069&gt;0,IF(COUNTIF($A$2:A4069,A4069)&gt;1,0,1),0)</f>
        <v>0</v>
      </c>
    </row>
    <row r="4070" spans="8:13" ht="12.75" customHeight="1" x14ac:dyDescent="0.25">
      <c r="H4070" s="47"/>
      <c r="M4070" s="52">
        <f>IF(H4070&gt;0,IF(COUNTIF($A$2:A4070,A4070)&gt;1,0,1),0)</f>
        <v>0</v>
      </c>
    </row>
    <row r="4071" spans="8:13" ht="12.75" customHeight="1" x14ac:dyDescent="0.25">
      <c r="H4071" s="47"/>
      <c r="M4071" s="52">
        <f>IF(H4071&gt;0,IF(COUNTIF($A$2:A4071,A4071)&gt;1,0,1),0)</f>
        <v>0</v>
      </c>
    </row>
    <row r="4072" spans="8:13" ht="12.75" customHeight="1" x14ac:dyDescent="0.25">
      <c r="H4072" s="47"/>
      <c r="M4072" s="52">
        <f>IF(H4072&gt;0,IF(COUNTIF($A$2:A4072,A4072)&gt;1,0,1),0)</f>
        <v>0</v>
      </c>
    </row>
    <row r="4073" spans="8:13" ht="12.75" customHeight="1" x14ac:dyDescent="0.25">
      <c r="H4073" s="47"/>
      <c r="M4073" s="52">
        <f>IF(H4073&gt;0,IF(COUNTIF($A$2:A4073,A4073)&gt;1,0,1),0)</f>
        <v>0</v>
      </c>
    </row>
    <row r="4074" spans="8:13" ht="12.75" customHeight="1" x14ac:dyDescent="0.25">
      <c r="H4074" s="47"/>
      <c r="M4074" s="52">
        <f>IF(H4074&gt;0,IF(COUNTIF($A$2:A4074,A4074)&gt;1,0,1),0)</f>
        <v>0</v>
      </c>
    </row>
    <row r="4075" spans="8:13" ht="12.75" customHeight="1" x14ac:dyDescent="0.25">
      <c r="H4075" s="47"/>
      <c r="M4075" s="52">
        <f>IF(H4075&gt;0,IF(COUNTIF($A$2:A4075,A4075)&gt;1,0,1),0)</f>
        <v>0</v>
      </c>
    </row>
    <row r="4076" spans="8:13" ht="12.75" customHeight="1" x14ac:dyDescent="0.25">
      <c r="H4076" s="47"/>
      <c r="M4076" s="52">
        <f>IF(H4076&gt;0,IF(COUNTIF($A$2:A4076,A4076)&gt;1,0,1),0)</f>
        <v>0</v>
      </c>
    </row>
    <row r="4077" spans="8:13" ht="12.75" customHeight="1" x14ac:dyDescent="0.25">
      <c r="H4077" s="47"/>
      <c r="M4077" s="52">
        <f>IF(H4077&gt;0,IF(COUNTIF($A$2:A4077,A4077)&gt;1,0,1),0)</f>
        <v>0</v>
      </c>
    </row>
    <row r="4078" spans="8:13" ht="12.75" customHeight="1" x14ac:dyDescent="0.25">
      <c r="H4078" s="47"/>
      <c r="M4078" s="52">
        <f>IF(H4078&gt;0,IF(COUNTIF($A$2:A4078,A4078)&gt;1,0,1),0)</f>
        <v>0</v>
      </c>
    </row>
    <row r="4079" spans="8:13" ht="12.75" customHeight="1" x14ac:dyDescent="0.25">
      <c r="H4079" s="47"/>
      <c r="M4079" s="52">
        <f>IF(H4079&gt;0,IF(COUNTIF($A$2:A4079,A4079)&gt;1,0,1),0)</f>
        <v>0</v>
      </c>
    </row>
    <row r="4080" spans="8:13" ht="12.75" customHeight="1" x14ac:dyDescent="0.25">
      <c r="H4080" s="47"/>
      <c r="M4080" s="52">
        <f>IF(H4080&gt;0,IF(COUNTIF($A$2:A4080,A4080)&gt;1,0,1),0)</f>
        <v>0</v>
      </c>
    </row>
    <row r="4081" spans="8:13" ht="12.75" customHeight="1" x14ac:dyDescent="0.25">
      <c r="H4081" s="47"/>
      <c r="M4081" s="52">
        <f>IF(H4081&gt;0,IF(COUNTIF($A$2:A4081,A4081)&gt;1,0,1),0)</f>
        <v>0</v>
      </c>
    </row>
    <row r="4082" spans="8:13" ht="12.75" customHeight="1" x14ac:dyDescent="0.25">
      <c r="H4082" s="47"/>
      <c r="M4082" s="52">
        <f>IF(H4082&gt;0,IF(COUNTIF($A$2:A4082,A4082)&gt;1,0,1),0)</f>
        <v>0</v>
      </c>
    </row>
    <row r="4083" spans="8:13" ht="12.75" customHeight="1" x14ac:dyDescent="0.25">
      <c r="H4083" s="47"/>
      <c r="M4083" s="52">
        <f>IF(H4083&gt;0,IF(COUNTIF($A$2:A4083,A4083)&gt;1,0,1),0)</f>
        <v>0</v>
      </c>
    </row>
    <row r="4084" spans="8:13" ht="12.75" customHeight="1" x14ac:dyDescent="0.25">
      <c r="H4084" s="47"/>
      <c r="M4084" s="52">
        <f>IF(H4084&gt;0,IF(COUNTIF($A$2:A4084,A4084)&gt;1,0,1),0)</f>
        <v>0</v>
      </c>
    </row>
    <row r="4085" spans="8:13" ht="12.75" customHeight="1" x14ac:dyDescent="0.25">
      <c r="H4085" s="47"/>
      <c r="M4085" s="52">
        <f>IF(H4085&gt;0,IF(COUNTIF($A$2:A4085,A4085)&gt;1,0,1),0)</f>
        <v>0</v>
      </c>
    </row>
    <row r="4086" spans="8:13" ht="12.75" customHeight="1" x14ac:dyDescent="0.25">
      <c r="H4086" s="47"/>
      <c r="M4086" s="52">
        <f>IF(H4086&gt;0,IF(COUNTIF($A$2:A4086,A4086)&gt;1,0,1),0)</f>
        <v>0</v>
      </c>
    </row>
    <row r="4087" spans="8:13" ht="12.75" customHeight="1" x14ac:dyDescent="0.25">
      <c r="H4087" s="47"/>
      <c r="M4087" s="52">
        <f>IF(H4087&gt;0,IF(COUNTIF($A$2:A4087,A4087)&gt;1,0,1),0)</f>
        <v>0</v>
      </c>
    </row>
    <row r="4088" spans="8:13" ht="12.75" customHeight="1" x14ac:dyDescent="0.25">
      <c r="H4088" s="47"/>
      <c r="M4088" s="52">
        <f>IF(H4088&gt;0,IF(COUNTIF($A$2:A4088,A4088)&gt;1,0,1),0)</f>
        <v>0</v>
      </c>
    </row>
    <row r="4089" spans="8:13" ht="12.75" customHeight="1" x14ac:dyDescent="0.25">
      <c r="H4089" s="47"/>
      <c r="M4089" s="52">
        <f>IF(H4089&gt;0,IF(COUNTIF($A$2:A4089,A4089)&gt;1,0,1),0)</f>
        <v>0</v>
      </c>
    </row>
    <row r="4090" spans="8:13" ht="12.75" customHeight="1" x14ac:dyDescent="0.25">
      <c r="H4090" s="47"/>
      <c r="M4090" s="52">
        <f>IF(H4090&gt;0,IF(COUNTIF($A$2:A4090,A4090)&gt;1,0,1),0)</f>
        <v>0</v>
      </c>
    </row>
    <row r="4091" spans="8:13" ht="12.75" customHeight="1" x14ac:dyDescent="0.25">
      <c r="H4091" s="47"/>
      <c r="M4091" s="52">
        <f>IF(H4091&gt;0,IF(COUNTIF($A$2:A4091,A4091)&gt;1,0,1),0)</f>
        <v>0</v>
      </c>
    </row>
    <row r="4092" spans="8:13" ht="12.75" customHeight="1" x14ac:dyDescent="0.25">
      <c r="H4092" s="47"/>
      <c r="M4092" s="52">
        <f>IF(H4092&gt;0,IF(COUNTIF($A$2:A4092,A4092)&gt;1,0,1),0)</f>
        <v>0</v>
      </c>
    </row>
    <row r="4093" spans="8:13" ht="12.75" customHeight="1" x14ac:dyDescent="0.25">
      <c r="H4093" s="47"/>
      <c r="M4093" s="52">
        <f>IF(H4093&gt;0,IF(COUNTIF($A$2:A4093,A4093)&gt;1,0,1),0)</f>
        <v>0</v>
      </c>
    </row>
    <row r="4094" spans="8:13" ht="12.75" customHeight="1" x14ac:dyDescent="0.25">
      <c r="H4094" s="47"/>
      <c r="M4094" s="52">
        <f>IF(H4094&gt;0,IF(COUNTIF($A$2:A4094,A4094)&gt;1,0,1),0)</f>
        <v>0</v>
      </c>
    </row>
    <row r="4095" spans="8:13" ht="12.75" customHeight="1" x14ac:dyDescent="0.25">
      <c r="H4095" s="47"/>
      <c r="M4095" s="52">
        <f>IF(H4095&gt;0,IF(COUNTIF($A$2:A4095,A4095)&gt;1,0,1),0)</f>
        <v>0</v>
      </c>
    </row>
    <row r="4096" spans="8:13" ht="12.75" customHeight="1" x14ac:dyDescent="0.25">
      <c r="H4096" s="47"/>
      <c r="M4096" s="52">
        <f>IF(H4096&gt;0,IF(COUNTIF($A$2:A4096,A4096)&gt;1,0,1),0)</f>
        <v>0</v>
      </c>
    </row>
    <row r="4097" spans="8:13" ht="12.75" customHeight="1" x14ac:dyDescent="0.25">
      <c r="H4097" s="47"/>
      <c r="M4097" s="52">
        <f>IF(H4097&gt;0,IF(COUNTIF($A$2:A4097,A4097)&gt;1,0,1),0)</f>
        <v>0</v>
      </c>
    </row>
    <row r="4098" spans="8:13" ht="12.75" customHeight="1" x14ac:dyDescent="0.25">
      <c r="H4098" s="47"/>
      <c r="M4098" s="52">
        <f>IF(H4098&gt;0,IF(COUNTIF($A$2:A4098,A4098)&gt;1,0,1),0)</f>
        <v>0</v>
      </c>
    </row>
    <row r="4099" spans="8:13" ht="12.75" customHeight="1" x14ac:dyDescent="0.25">
      <c r="H4099" s="47"/>
      <c r="M4099" s="52">
        <f>IF(H4099&gt;0,IF(COUNTIF($A$2:A4099,A4099)&gt;1,0,1),0)</f>
        <v>0</v>
      </c>
    </row>
    <row r="4100" spans="8:13" ht="12.75" customHeight="1" x14ac:dyDescent="0.25">
      <c r="H4100" s="47"/>
      <c r="M4100" s="52">
        <f>IF(H4100&gt;0,IF(COUNTIF($A$2:A4100,A4100)&gt;1,0,1),0)</f>
        <v>0</v>
      </c>
    </row>
    <row r="4101" spans="8:13" ht="12.75" customHeight="1" x14ac:dyDescent="0.25">
      <c r="H4101" s="47"/>
      <c r="M4101" s="52">
        <f>IF(H4101&gt;0,IF(COUNTIF($A$2:A4101,A4101)&gt;1,0,1),0)</f>
        <v>0</v>
      </c>
    </row>
    <row r="4102" spans="8:13" ht="12.75" customHeight="1" x14ac:dyDescent="0.25">
      <c r="H4102" s="47"/>
      <c r="M4102" s="52">
        <f>IF(H4102&gt;0,IF(COUNTIF($A$2:A4102,A4102)&gt;1,0,1),0)</f>
        <v>0</v>
      </c>
    </row>
    <row r="4103" spans="8:13" ht="12.75" customHeight="1" x14ac:dyDescent="0.25">
      <c r="H4103" s="47"/>
      <c r="M4103" s="52">
        <f>IF(H4103&gt;0,IF(COUNTIF($A$2:A4103,A4103)&gt;1,0,1),0)</f>
        <v>0</v>
      </c>
    </row>
    <row r="4104" spans="8:13" ht="12.75" customHeight="1" x14ac:dyDescent="0.25">
      <c r="H4104" s="47"/>
      <c r="M4104" s="52">
        <f>IF(H4104&gt;0,IF(COUNTIF($A$2:A4104,A4104)&gt;1,0,1),0)</f>
        <v>0</v>
      </c>
    </row>
    <row r="4105" spans="8:13" ht="12.75" customHeight="1" x14ac:dyDescent="0.25">
      <c r="H4105" s="47"/>
      <c r="M4105" s="52">
        <f>IF(H4105&gt;0,IF(COUNTIF($A$2:A4105,A4105)&gt;1,0,1),0)</f>
        <v>0</v>
      </c>
    </row>
    <row r="4106" spans="8:13" ht="12.75" customHeight="1" x14ac:dyDescent="0.25">
      <c r="H4106" s="47"/>
      <c r="M4106" s="52">
        <f>IF(H4106&gt;0,IF(COUNTIF($A$2:A4106,A4106)&gt;1,0,1),0)</f>
        <v>0</v>
      </c>
    </row>
    <row r="4107" spans="8:13" ht="12.75" customHeight="1" x14ac:dyDescent="0.25">
      <c r="H4107" s="47"/>
      <c r="M4107" s="52">
        <f>IF(H4107&gt;0,IF(COUNTIF($A$2:A4107,A4107)&gt;1,0,1),0)</f>
        <v>0</v>
      </c>
    </row>
    <row r="4108" spans="8:13" ht="12.75" customHeight="1" x14ac:dyDescent="0.25">
      <c r="H4108" s="47"/>
      <c r="M4108" s="52">
        <f>IF(H4108&gt;0,IF(COUNTIF($A$2:A4108,A4108)&gt;1,0,1),0)</f>
        <v>0</v>
      </c>
    </row>
    <row r="4109" spans="8:13" ht="12.75" customHeight="1" x14ac:dyDescent="0.25">
      <c r="H4109" s="47"/>
      <c r="M4109" s="52">
        <f>IF(H4109&gt;0,IF(COUNTIF($A$2:A4109,A4109)&gt;1,0,1),0)</f>
        <v>0</v>
      </c>
    </row>
    <row r="4110" spans="8:13" ht="12.75" customHeight="1" x14ac:dyDescent="0.25">
      <c r="H4110" s="47"/>
      <c r="M4110" s="52">
        <f>IF(H4110&gt;0,IF(COUNTIF($A$2:A4110,A4110)&gt;1,0,1),0)</f>
        <v>0</v>
      </c>
    </row>
    <row r="4111" spans="8:13" ht="12.75" customHeight="1" x14ac:dyDescent="0.25">
      <c r="H4111" s="47"/>
      <c r="M4111" s="52">
        <f>IF(H4111&gt;0,IF(COUNTIF($A$2:A4111,A4111)&gt;1,0,1),0)</f>
        <v>0</v>
      </c>
    </row>
    <row r="4112" spans="8:13" ht="12.75" customHeight="1" x14ac:dyDescent="0.25">
      <c r="H4112" s="47"/>
      <c r="M4112" s="52">
        <f>IF(H4112&gt;0,IF(COUNTIF($A$2:A4112,A4112)&gt;1,0,1),0)</f>
        <v>0</v>
      </c>
    </row>
    <row r="4113" spans="8:13" ht="12.75" customHeight="1" x14ac:dyDescent="0.25">
      <c r="H4113" s="47"/>
      <c r="M4113" s="52">
        <f>IF(H4113&gt;0,IF(COUNTIF($A$2:A4113,A4113)&gt;1,0,1),0)</f>
        <v>0</v>
      </c>
    </row>
    <row r="4114" spans="8:13" ht="12.75" customHeight="1" x14ac:dyDescent="0.25">
      <c r="H4114" s="47"/>
      <c r="M4114" s="52">
        <f>IF(H4114&gt;0,IF(COUNTIF($A$2:A4114,A4114)&gt;1,0,1),0)</f>
        <v>0</v>
      </c>
    </row>
    <row r="4115" spans="8:13" ht="12.75" customHeight="1" x14ac:dyDescent="0.25">
      <c r="H4115" s="47"/>
      <c r="M4115" s="52">
        <f>IF(H4115&gt;0,IF(COUNTIF($A$2:A4115,A4115)&gt;1,0,1),0)</f>
        <v>0</v>
      </c>
    </row>
    <row r="4116" spans="8:13" ht="12.75" customHeight="1" x14ac:dyDescent="0.25">
      <c r="H4116" s="47"/>
      <c r="M4116" s="52">
        <f>IF(H4116&gt;0,IF(COUNTIF($A$2:A4116,A4116)&gt;1,0,1),0)</f>
        <v>0</v>
      </c>
    </row>
    <row r="4117" spans="8:13" ht="12.75" customHeight="1" x14ac:dyDescent="0.25">
      <c r="H4117" s="47"/>
      <c r="M4117" s="52">
        <f>IF(H4117&gt;0,IF(COUNTIF($A$2:A4117,A4117)&gt;1,0,1),0)</f>
        <v>0</v>
      </c>
    </row>
    <row r="4118" spans="8:13" ht="12.75" customHeight="1" x14ac:dyDescent="0.25">
      <c r="H4118" s="47"/>
      <c r="M4118" s="52">
        <f>IF(H4118&gt;0,IF(COUNTIF($A$2:A4118,A4118)&gt;1,0,1),0)</f>
        <v>0</v>
      </c>
    </row>
    <row r="4119" spans="8:13" ht="12.75" customHeight="1" x14ac:dyDescent="0.25">
      <c r="H4119" s="47"/>
      <c r="M4119" s="52">
        <f>IF(H4119&gt;0,IF(COUNTIF($A$2:A4119,A4119)&gt;1,0,1),0)</f>
        <v>0</v>
      </c>
    </row>
    <row r="4120" spans="8:13" ht="12.75" customHeight="1" x14ac:dyDescent="0.25">
      <c r="H4120" s="47"/>
      <c r="M4120" s="52">
        <f>IF(H4120&gt;0,IF(COUNTIF($A$2:A4120,A4120)&gt;1,0,1),0)</f>
        <v>0</v>
      </c>
    </row>
    <row r="4121" spans="8:13" ht="12.75" customHeight="1" x14ac:dyDescent="0.25">
      <c r="H4121" s="47"/>
      <c r="M4121" s="52">
        <f>IF(H4121&gt;0,IF(COUNTIF($A$2:A4121,A4121)&gt;1,0,1),0)</f>
        <v>0</v>
      </c>
    </row>
    <row r="4122" spans="8:13" ht="12.75" customHeight="1" x14ac:dyDescent="0.25">
      <c r="H4122" s="47"/>
      <c r="M4122" s="52">
        <f>IF(H4122&gt;0,IF(COUNTIF($A$2:A4122,A4122)&gt;1,0,1),0)</f>
        <v>0</v>
      </c>
    </row>
    <row r="4123" spans="8:13" ht="12.75" customHeight="1" x14ac:dyDescent="0.25">
      <c r="H4123" s="47"/>
      <c r="M4123" s="52">
        <f>IF(H4123&gt;0,IF(COUNTIF($A$2:A4123,A4123)&gt;1,0,1),0)</f>
        <v>0</v>
      </c>
    </row>
    <row r="4124" spans="8:13" ht="12.75" customHeight="1" x14ac:dyDescent="0.25">
      <c r="H4124" s="47"/>
      <c r="M4124" s="52">
        <f>IF(H4124&gt;0,IF(COUNTIF($A$2:A4124,A4124)&gt;1,0,1),0)</f>
        <v>0</v>
      </c>
    </row>
    <row r="4125" spans="8:13" ht="12.75" customHeight="1" x14ac:dyDescent="0.25">
      <c r="H4125" s="47"/>
      <c r="M4125" s="52">
        <f>IF(H4125&gt;0,IF(COUNTIF($A$2:A4125,A4125)&gt;1,0,1),0)</f>
        <v>0</v>
      </c>
    </row>
    <row r="4126" spans="8:13" ht="12.75" customHeight="1" x14ac:dyDescent="0.25">
      <c r="H4126" s="47"/>
      <c r="M4126" s="52">
        <f>IF(H4126&gt;0,IF(COUNTIF($A$2:A4126,A4126)&gt;1,0,1),0)</f>
        <v>0</v>
      </c>
    </row>
    <row r="4127" spans="8:13" ht="12.75" customHeight="1" x14ac:dyDescent="0.25">
      <c r="H4127" s="47"/>
      <c r="M4127" s="52">
        <f>IF(H4127&gt;0,IF(COUNTIF($A$2:A4127,A4127)&gt;1,0,1),0)</f>
        <v>0</v>
      </c>
    </row>
    <row r="4128" spans="8:13" ht="12.75" customHeight="1" x14ac:dyDescent="0.25">
      <c r="H4128" s="47"/>
      <c r="M4128" s="52">
        <f>IF(H4128&gt;0,IF(COUNTIF($A$2:A4128,A4128)&gt;1,0,1),0)</f>
        <v>0</v>
      </c>
    </row>
    <row r="4129" spans="8:13" ht="12.75" customHeight="1" x14ac:dyDescent="0.25">
      <c r="H4129" s="47"/>
      <c r="M4129" s="52">
        <f>IF(H4129&gt;0,IF(COUNTIF($A$2:A4129,A4129)&gt;1,0,1),0)</f>
        <v>0</v>
      </c>
    </row>
    <row r="4130" spans="8:13" ht="12.75" customHeight="1" x14ac:dyDescent="0.25">
      <c r="H4130" s="47"/>
      <c r="M4130" s="52">
        <f>IF(H4130&gt;0,IF(COUNTIF($A$2:A4130,A4130)&gt;1,0,1),0)</f>
        <v>0</v>
      </c>
    </row>
    <row r="4131" spans="8:13" ht="12.75" customHeight="1" x14ac:dyDescent="0.25">
      <c r="H4131" s="47"/>
      <c r="M4131" s="52">
        <f>IF(H4131&gt;0,IF(COUNTIF($A$2:A4131,A4131)&gt;1,0,1),0)</f>
        <v>0</v>
      </c>
    </row>
    <row r="4132" spans="8:13" ht="12.75" customHeight="1" x14ac:dyDescent="0.25">
      <c r="H4132" s="47"/>
      <c r="M4132" s="52">
        <f>IF(H4132&gt;0,IF(COUNTIF($A$2:A4132,A4132)&gt;1,0,1),0)</f>
        <v>0</v>
      </c>
    </row>
    <row r="4133" spans="8:13" ht="12.75" customHeight="1" x14ac:dyDescent="0.25">
      <c r="H4133" s="47"/>
      <c r="M4133" s="52">
        <f>IF(H4133&gt;0,IF(COUNTIF($A$2:A4133,A4133)&gt;1,0,1),0)</f>
        <v>0</v>
      </c>
    </row>
    <row r="4134" spans="8:13" ht="12.75" customHeight="1" x14ac:dyDescent="0.25">
      <c r="H4134" s="47"/>
      <c r="M4134" s="52">
        <f>IF(H4134&gt;0,IF(COUNTIF($A$2:A4134,A4134)&gt;1,0,1),0)</f>
        <v>0</v>
      </c>
    </row>
    <row r="4135" spans="8:13" ht="12.75" customHeight="1" x14ac:dyDescent="0.25">
      <c r="H4135" s="47"/>
      <c r="M4135" s="52">
        <f>IF(H4135&gt;0,IF(COUNTIF($A$2:A4135,A4135)&gt;1,0,1),0)</f>
        <v>0</v>
      </c>
    </row>
    <row r="4136" spans="8:13" ht="12.75" customHeight="1" x14ac:dyDescent="0.25">
      <c r="H4136" s="47"/>
      <c r="M4136" s="52">
        <f>IF(H4136&gt;0,IF(COUNTIF($A$2:A4136,A4136)&gt;1,0,1),0)</f>
        <v>0</v>
      </c>
    </row>
    <row r="4137" spans="8:13" ht="12.75" customHeight="1" x14ac:dyDescent="0.25">
      <c r="H4137" s="47"/>
      <c r="M4137" s="52">
        <f>IF(H4137&gt;0,IF(COUNTIF($A$2:A4137,A4137)&gt;1,0,1),0)</f>
        <v>0</v>
      </c>
    </row>
    <row r="4138" spans="8:13" ht="12.75" customHeight="1" x14ac:dyDescent="0.25">
      <c r="H4138" s="47"/>
      <c r="M4138" s="52">
        <f>IF(H4138&gt;0,IF(COUNTIF($A$2:A4138,A4138)&gt;1,0,1),0)</f>
        <v>0</v>
      </c>
    </row>
    <row r="4139" spans="8:13" ht="12.75" customHeight="1" x14ac:dyDescent="0.25">
      <c r="H4139" s="47"/>
      <c r="M4139" s="52">
        <f>IF(H4139&gt;0,IF(COUNTIF($A$2:A4139,A4139)&gt;1,0,1),0)</f>
        <v>0</v>
      </c>
    </row>
    <row r="4140" spans="8:13" ht="12.75" customHeight="1" x14ac:dyDescent="0.25">
      <c r="H4140" s="47"/>
      <c r="M4140" s="52">
        <f>IF(H4140&gt;0,IF(COUNTIF($A$2:A4140,A4140)&gt;1,0,1),0)</f>
        <v>0</v>
      </c>
    </row>
    <row r="4141" spans="8:13" ht="12.75" customHeight="1" x14ac:dyDescent="0.25">
      <c r="H4141" s="47"/>
      <c r="M4141" s="52">
        <f>IF(H4141&gt;0,IF(COUNTIF($A$2:A4141,A4141)&gt;1,0,1),0)</f>
        <v>0</v>
      </c>
    </row>
    <row r="4142" spans="8:13" ht="12.75" customHeight="1" x14ac:dyDescent="0.25">
      <c r="H4142" s="47"/>
      <c r="M4142" s="52">
        <f>IF(H4142&gt;0,IF(COUNTIF($A$2:A4142,A4142)&gt;1,0,1),0)</f>
        <v>0</v>
      </c>
    </row>
    <row r="4143" spans="8:13" ht="12.75" customHeight="1" x14ac:dyDescent="0.25">
      <c r="H4143" s="47"/>
      <c r="M4143" s="52">
        <f>IF(H4143&gt;0,IF(COUNTIF($A$2:A4143,A4143)&gt;1,0,1),0)</f>
        <v>0</v>
      </c>
    </row>
    <row r="4144" spans="8:13" ht="12.75" customHeight="1" x14ac:dyDescent="0.25">
      <c r="H4144" s="47"/>
      <c r="M4144" s="52">
        <f>IF(H4144&gt;0,IF(COUNTIF($A$2:A4144,A4144)&gt;1,0,1),0)</f>
        <v>0</v>
      </c>
    </row>
    <row r="4145" spans="8:13" ht="12.75" customHeight="1" x14ac:dyDescent="0.25">
      <c r="H4145" s="47"/>
      <c r="M4145" s="52">
        <f>IF(H4145&gt;0,IF(COUNTIF($A$2:A4145,A4145)&gt;1,0,1),0)</f>
        <v>0</v>
      </c>
    </row>
    <row r="4146" spans="8:13" ht="12.75" customHeight="1" x14ac:dyDescent="0.25">
      <c r="H4146" s="47"/>
      <c r="M4146" s="52">
        <f>IF(H4146&gt;0,IF(COUNTIF($A$2:A4146,A4146)&gt;1,0,1),0)</f>
        <v>0</v>
      </c>
    </row>
    <row r="4147" spans="8:13" ht="12.75" customHeight="1" x14ac:dyDescent="0.25">
      <c r="H4147" s="47"/>
      <c r="M4147" s="52">
        <f>IF(H4147&gt;0,IF(COUNTIF($A$2:A4147,A4147)&gt;1,0,1),0)</f>
        <v>0</v>
      </c>
    </row>
    <row r="4148" spans="8:13" ht="12.75" customHeight="1" x14ac:dyDescent="0.25">
      <c r="H4148" s="47"/>
      <c r="M4148" s="52">
        <f>IF(H4148&gt;0,IF(COUNTIF($A$2:A4148,A4148)&gt;1,0,1),0)</f>
        <v>0</v>
      </c>
    </row>
    <row r="4149" spans="8:13" ht="12.75" customHeight="1" x14ac:dyDescent="0.25">
      <c r="H4149" s="47"/>
      <c r="M4149" s="52">
        <f>IF(H4149&gt;0,IF(COUNTIF($A$2:A4149,A4149)&gt;1,0,1),0)</f>
        <v>0</v>
      </c>
    </row>
    <row r="4150" spans="8:13" ht="12.75" customHeight="1" x14ac:dyDescent="0.25">
      <c r="H4150" s="47"/>
      <c r="M4150" s="52">
        <f>IF(H4150&gt;0,IF(COUNTIF($A$2:A4150,A4150)&gt;1,0,1),0)</f>
        <v>0</v>
      </c>
    </row>
    <row r="4151" spans="8:13" ht="12.75" customHeight="1" x14ac:dyDescent="0.25">
      <c r="H4151" s="47"/>
      <c r="M4151" s="52">
        <f>IF(H4151&gt;0,IF(COUNTIF($A$2:A4151,A4151)&gt;1,0,1),0)</f>
        <v>0</v>
      </c>
    </row>
    <row r="4152" spans="8:13" ht="12.75" customHeight="1" x14ac:dyDescent="0.25">
      <c r="H4152" s="47"/>
      <c r="M4152" s="52">
        <f>IF(H4152&gt;0,IF(COUNTIF($A$2:A4152,A4152)&gt;1,0,1),0)</f>
        <v>0</v>
      </c>
    </row>
    <row r="4153" spans="8:13" ht="12.75" customHeight="1" x14ac:dyDescent="0.25">
      <c r="H4153" s="47"/>
      <c r="M4153" s="52">
        <f>IF(H4153&gt;0,IF(COUNTIF($A$2:A4153,A4153)&gt;1,0,1),0)</f>
        <v>0</v>
      </c>
    </row>
    <row r="4154" spans="8:13" ht="12.75" customHeight="1" x14ac:dyDescent="0.25">
      <c r="H4154" s="47"/>
      <c r="M4154" s="52">
        <f>IF(H4154&gt;0,IF(COUNTIF($A$2:A4154,A4154)&gt;1,0,1),0)</f>
        <v>0</v>
      </c>
    </row>
    <row r="4155" spans="8:13" ht="12.75" customHeight="1" x14ac:dyDescent="0.25">
      <c r="H4155" s="47"/>
      <c r="M4155" s="52">
        <f>IF(H4155&gt;0,IF(COUNTIF($A$2:A4155,A4155)&gt;1,0,1),0)</f>
        <v>0</v>
      </c>
    </row>
    <row r="4156" spans="8:13" ht="12.75" customHeight="1" x14ac:dyDescent="0.25">
      <c r="H4156" s="47"/>
      <c r="M4156" s="52">
        <f>IF(H4156&gt;0,IF(COUNTIF($A$2:A4156,A4156)&gt;1,0,1),0)</f>
        <v>0</v>
      </c>
    </row>
    <row r="4157" spans="8:13" ht="12.75" customHeight="1" x14ac:dyDescent="0.25">
      <c r="H4157" s="47"/>
      <c r="M4157" s="52">
        <f>IF(H4157&gt;0,IF(COUNTIF($A$2:A4157,A4157)&gt;1,0,1),0)</f>
        <v>0</v>
      </c>
    </row>
    <row r="4158" spans="8:13" ht="12.75" customHeight="1" x14ac:dyDescent="0.25">
      <c r="H4158" s="47"/>
      <c r="M4158" s="52">
        <f>IF(H4158&gt;0,IF(COUNTIF($A$2:A4158,A4158)&gt;1,0,1),0)</f>
        <v>0</v>
      </c>
    </row>
    <row r="4159" spans="8:13" ht="12.75" customHeight="1" x14ac:dyDescent="0.25">
      <c r="H4159" s="47"/>
      <c r="M4159" s="52">
        <f>IF(H4159&gt;0,IF(COUNTIF($A$2:A4159,A4159)&gt;1,0,1),0)</f>
        <v>0</v>
      </c>
    </row>
    <row r="4160" spans="8:13" ht="12.75" customHeight="1" x14ac:dyDescent="0.25">
      <c r="H4160" s="47"/>
      <c r="M4160" s="52">
        <f>IF(H4160&gt;0,IF(COUNTIF($A$2:A4160,A4160)&gt;1,0,1),0)</f>
        <v>0</v>
      </c>
    </row>
    <row r="4161" spans="8:13" ht="12.75" customHeight="1" x14ac:dyDescent="0.25">
      <c r="H4161" s="47"/>
      <c r="M4161" s="52">
        <f>IF(H4161&gt;0,IF(COUNTIF($A$2:A4161,A4161)&gt;1,0,1),0)</f>
        <v>0</v>
      </c>
    </row>
    <row r="4162" spans="8:13" ht="12.75" customHeight="1" x14ac:dyDescent="0.25">
      <c r="H4162" s="47"/>
      <c r="M4162" s="52">
        <f>IF(H4162&gt;0,IF(COUNTIF($A$2:A4162,A4162)&gt;1,0,1),0)</f>
        <v>0</v>
      </c>
    </row>
    <row r="4163" spans="8:13" ht="12.75" customHeight="1" x14ac:dyDescent="0.25">
      <c r="H4163" s="47"/>
      <c r="M4163" s="52">
        <f>IF(H4163&gt;0,IF(COUNTIF($A$2:A4163,A4163)&gt;1,0,1),0)</f>
        <v>0</v>
      </c>
    </row>
    <row r="4164" spans="8:13" ht="12.75" customHeight="1" x14ac:dyDescent="0.25">
      <c r="H4164" s="47"/>
      <c r="M4164" s="52">
        <f>IF(H4164&gt;0,IF(COUNTIF($A$2:A4164,A4164)&gt;1,0,1),0)</f>
        <v>0</v>
      </c>
    </row>
    <row r="4165" spans="8:13" ht="12.75" customHeight="1" x14ac:dyDescent="0.25">
      <c r="H4165" s="47"/>
      <c r="M4165" s="52">
        <f>IF(H4165&gt;0,IF(COUNTIF($A$2:A4165,A4165)&gt;1,0,1),0)</f>
        <v>0</v>
      </c>
    </row>
    <row r="4166" spans="8:13" ht="12.75" customHeight="1" x14ac:dyDescent="0.25">
      <c r="H4166" s="47"/>
      <c r="M4166" s="52">
        <f>IF(H4166&gt;0,IF(COUNTIF($A$2:A4166,A4166)&gt;1,0,1),0)</f>
        <v>0</v>
      </c>
    </row>
    <row r="4167" spans="8:13" ht="12.75" customHeight="1" x14ac:dyDescent="0.25">
      <c r="H4167" s="47"/>
      <c r="M4167" s="52">
        <f>IF(H4167&gt;0,IF(COUNTIF($A$2:A4167,A4167)&gt;1,0,1),0)</f>
        <v>0</v>
      </c>
    </row>
    <row r="4168" spans="8:13" ht="12.75" customHeight="1" x14ac:dyDescent="0.25">
      <c r="H4168" s="47"/>
      <c r="M4168" s="52">
        <f>IF(H4168&gt;0,IF(COUNTIF($A$2:A4168,A4168)&gt;1,0,1),0)</f>
        <v>0</v>
      </c>
    </row>
    <row r="4169" spans="8:13" ht="12.75" customHeight="1" x14ac:dyDescent="0.25">
      <c r="H4169" s="47"/>
      <c r="M4169" s="52">
        <f>IF(H4169&gt;0,IF(COUNTIF($A$2:A4169,A4169)&gt;1,0,1),0)</f>
        <v>0</v>
      </c>
    </row>
    <row r="4170" spans="8:13" ht="12.75" customHeight="1" x14ac:dyDescent="0.25">
      <c r="H4170" s="47"/>
      <c r="M4170" s="52">
        <f>IF(H4170&gt;0,IF(COUNTIF($A$2:A4170,A4170)&gt;1,0,1),0)</f>
        <v>0</v>
      </c>
    </row>
    <row r="4171" spans="8:13" ht="12.75" customHeight="1" x14ac:dyDescent="0.25">
      <c r="H4171" s="47"/>
      <c r="M4171" s="52">
        <f>IF(H4171&gt;0,IF(COUNTIF($A$2:A4171,A4171)&gt;1,0,1),0)</f>
        <v>0</v>
      </c>
    </row>
    <row r="4172" spans="8:13" ht="12.75" customHeight="1" x14ac:dyDescent="0.25">
      <c r="H4172" s="47"/>
      <c r="M4172" s="52">
        <f>IF(H4172&gt;0,IF(COUNTIF($A$2:A4172,A4172)&gt;1,0,1),0)</f>
        <v>0</v>
      </c>
    </row>
    <row r="4173" spans="8:13" ht="12.75" customHeight="1" x14ac:dyDescent="0.25">
      <c r="H4173" s="47"/>
      <c r="M4173" s="52">
        <f>IF(H4173&gt;0,IF(COUNTIF($A$2:A4173,A4173)&gt;1,0,1),0)</f>
        <v>0</v>
      </c>
    </row>
    <row r="4174" spans="8:13" ht="12.75" customHeight="1" x14ac:dyDescent="0.25">
      <c r="H4174" s="47"/>
      <c r="M4174" s="52">
        <f>IF(H4174&gt;0,IF(COUNTIF($A$2:A4174,A4174)&gt;1,0,1),0)</f>
        <v>0</v>
      </c>
    </row>
    <row r="4175" spans="8:13" ht="12.75" customHeight="1" x14ac:dyDescent="0.25">
      <c r="H4175" s="47"/>
      <c r="M4175" s="52">
        <f>IF(H4175&gt;0,IF(COUNTIF($A$2:A4175,A4175)&gt;1,0,1),0)</f>
        <v>0</v>
      </c>
    </row>
    <row r="4176" spans="8:13" ht="12.75" customHeight="1" x14ac:dyDescent="0.25">
      <c r="H4176" s="47"/>
      <c r="M4176" s="52">
        <f>IF(H4176&gt;0,IF(COUNTIF($A$2:A4176,A4176)&gt;1,0,1),0)</f>
        <v>0</v>
      </c>
    </row>
    <row r="4177" spans="8:13" ht="12.75" customHeight="1" x14ac:dyDescent="0.25">
      <c r="H4177" s="47"/>
      <c r="M4177" s="52">
        <f>IF(H4177&gt;0,IF(COUNTIF($A$2:A4177,A4177)&gt;1,0,1),0)</f>
        <v>0</v>
      </c>
    </row>
    <row r="4178" spans="8:13" ht="12.75" customHeight="1" x14ac:dyDescent="0.25">
      <c r="H4178" s="47"/>
      <c r="M4178" s="52">
        <f>IF(H4178&gt;0,IF(COUNTIF($A$2:A4178,A4178)&gt;1,0,1),0)</f>
        <v>0</v>
      </c>
    </row>
    <row r="4179" spans="8:13" ht="12.75" customHeight="1" x14ac:dyDescent="0.25">
      <c r="H4179" s="47"/>
      <c r="M4179" s="52">
        <f>IF(H4179&gt;0,IF(COUNTIF($A$2:A4179,A4179)&gt;1,0,1),0)</f>
        <v>0</v>
      </c>
    </row>
    <row r="4180" spans="8:13" ht="12.75" customHeight="1" x14ac:dyDescent="0.25">
      <c r="H4180" s="47"/>
      <c r="M4180" s="52">
        <f>IF(H4180&gt;0,IF(COUNTIF($A$2:A4180,A4180)&gt;1,0,1),0)</f>
        <v>0</v>
      </c>
    </row>
    <row r="4181" spans="8:13" ht="12.75" customHeight="1" x14ac:dyDescent="0.25">
      <c r="H4181" s="47"/>
      <c r="M4181" s="52">
        <f>IF(H4181&gt;0,IF(COUNTIF($A$2:A4181,A4181)&gt;1,0,1),0)</f>
        <v>0</v>
      </c>
    </row>
    <row r="4182" spans="8:13" ht="12.75" customHeight="1" x14ac:dyDescent="0.25">
      <c r="H4182" s="47"/>
      <c r="M4182" s="52">
        <f>IF(H4182&gt;0,IF(COUNTIF($A$2:A4182,A4182)&gt;1,0,1),0)</f>
        <v>0</v>
      </c>
    </row>
    <row r="4183" spans="8:13" ht="12.75" customHeight="1" x14ac:dyDescent="0.25">
      <c r="H4183" s="47"/>
      <c r="M4183" s="52">
        <f>IF(H4183&gt;0,IF(COUNTIF($A$2:A4183,A4183)&gt;1,0,1),0)</f>
        <v>0</v>
      </c>
    </row>
    <row r="4184" spans="8:13" ht="12.75" customHeight="1" x14ac:dyDescent="0.25">
      <c r="H4184" s="47"/>
      <c r="M4184" s="52">
        <f>IF(H4184&gt;0,IF(COUNTIF($A$2:A4184,A4184)&gt;1,0,1),0)</f>
        <v>0</v>
      </c>
    </row>
    <row r="4185" spans="8:13" ht="12.75" customHeight="1" x14ac:dyDescent="0.25">
      <c r="H4185" s="47"/>
      <c r="M4185" s="52">
        <f>IF(H4185&gt;0,IF(COUNTIF($A$2:A4185,A4185)&gt;1,0,1),0)</f>
        <v>0</v>
      </c>
    </row>
    <row r="4186" spans="8:13" ht="12.75" customHeight="1" x14ac:dyDescent="0.25">
      <c r="H4186" s="47"/>
      <c r="M4186" s="52">
        <f>IF(H4186&gt;0,IF(COUNTIF($A$2:A4186,A4186)&gt;1,0,1),0)</f>
        <v>0</v>
      </c>
    </row>
    <row r="4187" spans="8:13" ht="12.75" customHeight="1" x14ac:dyDescent="0.25">
      <c r="H4187" s="47"/>
      <c r="M4187" s="52">
        <f>IF(H4187&gt;0,IF(COUNTIF($A$2:A4187,A4187)&gt;1,0,1),0)</f>
        <v>0</v>
      </c>
    </row>
    <row r="4188" spans="8:13" ht="12.75" customHeight="1" x14ac:dyDescent="0.25">
      <c r="H4188" s="47"/>
      <c r="M4188" s="52">
        <f>IF(H4188&gt;0,IF(COUNTIF($A$2:A4188,A4188)&gt;1,0,1),0)</f>
        <v>0</v>
      </c>
    </row>
    <row r="4189" spans="8:13" ht="12.75" customHeight="1" x14ac:dyDescent="0.25">
      <c r="H4189" s="47"/>
      <c r="M4189" s="52">
        <f>IF(H4189&gt;0,IF(COUNTIF($A$2:A4189,A4189)&gt;1,0,1),0)</f>
        <v>0</v>
      </c>
    </row>
    <row r="4190" spans="8:13" ht="12.75" customHeight="1" x14ac:dyDescent="0.25">
      <c r="H4190" s="47"/>
      <c r="M4190" s="52">
        <f>IF(H4190&gt;0,IF(COUNTIF($A$2:A4190,A4190)&gt;1,0,1),0)</f>
        <v>0</v>
      </c>
    </row>
    <row r="4191" spans="8:13" ht="12.75" customHeight="1" x14ac:dyDescent="0.25">
      <c r="H4191" s="47"/>
      <c r="M4191" s="52">
        <f>IF(H4191&gt;0,IF(COUNTIF($A$2:A4191,A4191)&gt;1,0,1),0)</f>
        <v>0</v>
      </c>
    </row>
    <row r="4192" spans="8:13" ht="12.75" customHeight="1" x14ac:dyDescent="0.25">
      <c r="H4192" s="47"/>
      <c r="M4192" s="52">
        <f>IF(H4192&gt;0,IF(COUNTIF($A$2:A4192,A4192)&gt;1,0,1),0)</f>
        <v>0</v>
      </c>
    </row>
    <row r="4193" spans="8:13" ht="12.75" customHeight="1" x14ac:dyDescent="0.25">
      <c r="H4193" s="47"/>
      <c r="M4193" s="52">
        <f>IF(H4193&gt;0,IF(COUNTIF($A$2:A4193,A4193)&gt;1,0,1),0)</f>
        <v>0</v>
      </c>
    </row>
    <row r="4194" spans="8:13" ht="12.75" customHeight="1" x14ac:dyDescent="0.25">
      <c r="H4194" s="47"/>
      <c r="M4194" s="52">
        <f>IF(H4194&gt;0,IF(COUNTIF($A$2:A4194,A4194)&gt;1,0,1),0)</f>
        <v>0</v>
      </c>
    </row>
    <row r="4195" spans="8:13" ht="12.75" customHeight="1" x14ac:dyDescent="0.25">
      <c r="H4195" s="47"/>
      <c r="M4195" s="52">
        <f>IF(H4195&gt;0,IF(COUNTIF($A$2:A4195,A4195)&gt;1,0,1),0)</f>
        <v>0</v>
      </c>
    </row>
    <row r="4196" spans="8:13" ht="12.75" customHeight="1" x14ac:dyDescent="0.25">
      <c r="H4196" s="47"/>
      <c r="M4196" s="52">
        <f>IF(H4196&gt;0,IF(COUNTIF($A$2:A4196,A4196)&gt;1,0,1),0)</f>
        <v>0</v>
      </c>
    </row>
    <row r="4197" spans="8:13" ht="12.75" customHeight="1" x14ac:dyDescent="0.25">
      <c r="H4197" s="47"/>
      <c r="M4197" s="52">
        <f>IF(H4197&gt;0,IF(COUNTIF($A$2:A4197,A4197)&gt;1,0,1),0)</f>
        <v>0</v>
      </c>
    </row>
    <row r="4198" spans="8:13" ht="12.75" customHeight="1" x14ac:dyDescent="0.25">
      <c r="H4198" s="47"/>
      <c r="M4198" s="52">
        <f>IF(H4198&gt;0,IF(COUNTIF($A$2:A4198,A4198)&gt;1,0,1),0)</f>
        <v>0</v>
      </c>
    </row>
    <row r="4199" spans="8:13" ht="12.75" customHeight="1" x14ac:dyDescent="0.25">
      <c r="H4199" s="47"/>
      <c r="M4199" s="52">
        <f>IF(H4199&gt;0,IF(COUNTIF($A$2:A4199,A4199)&gt;1,0,1),0)</f>
        <v>0</v>
      </c>
    </row>
    <row r="4200" spans="8:13" ht="12.75" customHeight="1" x14ac:dyDescent="0.25">
      <c r="H4200" s="47"/>
      <c r="M4200" s="52">
        <f>IF(H4200&gt;0,IF(COUNTIF($A$2:A4200,A4200)&gt;1,0,1),0)</f>
        <v>0</v>
      </c>
    </row>
    <row r="4201" spans="8:13" ht="12.75" customHeight="1" x14ac:dyDescent="0.25">
      <c r="H4201" s="47"/>
      <c r="M4201" s="52">
        <f>IF(H4201&gt;0,IF(COUNTIF($A$2:A4201,A4201)&gt;1,0,1),0)</f>
        <v>0</v>
      </c>
    </row>
    <row r="4202" spans="8:13" ht="12.75" customHeight="1" x14ac:dyDescent="0.25">
      <c r="H4202" s="47"/>
      <c r="M4202" s="52">
        <f>IF(H4202&gt;0,IF(COUNTIF($A$2:A4202,A4202)&gt;1,0,1),0)</f>
        <v>0</v>
      </c>
    </row>
    <row r="4203" spans="8:13" ht="12.75" customHeight="1" x14ac:dyDescent="0.25">
      <c r="H4203" s="47"/>
      <c r="M4203" s="52">
        <f>IF(H4203&gt;0,IF(COUNTIF($A$2:A4203,A4203)&gt;1,0,1),0)</f>
        <v>0</v>
      </c>
    </row>
    <row r="4204" spans="8:13" ht="12.75" customHeight="1" x14ac:dyDescent="0.25">
      <c r="H4204" s="47"/>
      <c r="M4204" s="52">
        <f>IF(H4204&gt;0,IF(COUNTIF($A$2:A4204,A4204)&gt;1,0,1),0)</f>
        <v>0</v>
      </c>
    </row>
    <row r="4205" spans="8:13" ht="12.75" customHeight="1" x14ac:dyDescent="0.25">
      <c r="H4205" s="47"/>
      <c r="M4205" s="52">
        <f>IF(H4205&gt;0,IF(COUNTIF($A$2:A4205,A4205)&gt;1,0,1),0)</f>
        <v>0</v>
      </c>
    </row>
    <row r="4206" spans="8:13" ht="12.75" customHeight="1" x14ac:dyDescent="0.25">
      <c r="H4206" s="47"/>
      <c r="M4206" s="52">
        <f>IF(H4206&gt;0,IF(COUNTIF($A$2:A4206,A4206)&gt;1,0,1),0)</f>
        <v>0</v>
      </c>
    </row>
    <row r="4207" spans="8:13" ht="12.75" customHeight="1" x14ac:dyDescent="0.25">
      <c r="H4207" s="47"/>
      <c r="M4207" s="52">
        <f>IF(H4207&gt;0,IF(COUNTIF($A$2:A4207,A4207)&gt;1,0,1),0)</f>
        <v>0</v>
      </c>
    </row>
    <row r="4208" spans="8:13" ht="12.75" customHeight="1" x14ac:dyDescent="0.25">
      <c r="H4208" s="47"/>
      <c r="M4208" s="52">
        <f>IF(H4208&gt;0,IF(COUNTIF($A$2:A4208,A4208)&gt;1,0,1),0)</f>
        <v>0</v>
      </c>
    </row>
    <row r="4209" spans="8:13" ht="12.75" customHeight="1" x14ac:dyDescent="0.25">
      <c r="H4209" s="47"/>
      <c r="M4209" s="52">
        <f>IF(H4209&gt;0,IF(COUNTIF($A$2:A4209,A4209)&gt;1,0,1),0)</f>
        <v>0</v>
      </c>
    </row>
    <row r="4210" spans="8:13" ht="12.75" customHeight="1" x14ac:dyDescent="0.25">
      <c r="H4210" s="47"/>
      <c r="M4210" s="52">
        <f>IF(H4210&gt;0,IF(COUNTIF($A$2:A4210,A4210)&gt;1,0,1),0)</f>
        <v>0</v>
      </c>
    </row>
    <row r="4211" spans="8:13" ht="12.75" customHeight="1" x14ac:dyDescent="0.25">
      <c r="H4211" s="47"/>
      <c r="M4211" s="52">
        <f>IF(H4211&gt;0,IF(COUNTIF($A$2:A4211,A4211)&gt;1,0,1),0)</f>
        <v>0</v>
      </c>
    </row>
    <row r="4212" spans="8:13" ht="12.75" customHeight="1" x14ac:dyDescent="0.25">
      <c r="H4212" s="47"/>
      <c r="M4212" s="52">
        <f>IF(H4212&gt;0,IF(COUNTIF($A$2:A4212,A4212)&gt;1,0,1),0)</f>
        <v>0</v>
      </c>
    </row>
    <row r="4213" spans="8:13" ht="12.75" customHeight="1" x14ac:dyDescent="0.25">
      <c r="H4213" s="47"/>
      <c r="M4213" s="52">
        <f>IF(H4213&gt;0,IF(COUNTIF($A$2:A4213,A4213)&gt;1,0,1),0)</f>
        <v>0</v>
      </c>
    </row>
    <row r="4214" spans="8:13" ht="12.75" customHeight="1" x14ac:dyDescent="0.25">
      <c r="H4214" s="47"/>
      <c r="M4214" s="52">
        <f>IF(H4214&gt;0,IF(COUNTIF($A$2:A4214,A4214)&gt;1,0,1),0)</f>
        <v>0</v>
      </c>
    </row>
    <row r="4215" spans="8:13" ht="12.75" customHeight="1" x14ac:dyDescent="0.25">
      <c r="H4215" s="47"/>
      <c r="M4215" s="52">
        <f>IF(H4215&gt;0,IF(COUNTIF($A$2:A4215,A4215)&gt;1,0,1),0)</f>
        <v>0</v>
      </c>
    </row>
    <row r="4216" spans="8:13" ht="12.75" customHeight="1" x14ac:dyDescent="0.25">
      <c r="H4216" s="47"/>
      <c r="M4216" s="52">
        <f>IF(H4216&gt;0,IF(COUNTIF($A$2:A4216,A4216)&gt;1,0,1),0)</f>
        <v>0</v>
      </c>
    </row>
    <row r="4217" spans="8:13" ht="12.75" customHeight="1" x14ac:dyDescent="0.25">
      <c r="H4217" s="47"/>
      <c r="M4217" s="52">
        <f>IF(H4217&gt;0,IF(COUNTIF($A$2:A4217,A4217)&gt;1,0,1),0)</f>
        <v>0</v>
      </c>
    </row>
    <row r="4218" spans="8:13" ht="12.75" customHeight="1" x14ac:dyDescent="0.25">
      <c r="H4218" s="47"/>
      <c r="M4218" s="52">
        <f>IF(H4218&gt;0,IF(COUNTIF($A$2:A4218,A4218)&gt;1,0,1),0)</f>
        <v>0</v>
      </c>
    </row>
    <row r="4219" spans="8:13" ht="12.75" customHeight="1" x14ac:dyDescent="0.25">
      <c r="H4219" s="47"/>
      <c r="M4219" s="52">
        <f>IF(H4219&gt;0,IF(COUNTIF($A$2:A4219,A4219)&gt;1,0,1),0)</f>
        <v>0</v>
      </c>
    </row>
    <row r="4220" spans="8:13" ht="12.75" customHeight="1" x14ac:dyDescent="0.25">
      <c r="H4220" s="47"/>
      <c r="M4220" s="52">
        <f>IF(H4220&gt;0,IF(COUNTIF($A$2:A4220,A4220)&gt;1,0,1),0)</f>
        <v>0</v>
      </c>
    </row>
    <row r="4221" spans="8:13" ht="12.75" customHeight="1" x14ac:dyDescent="0.25">
      <c r="H4221" s="47"/>
      <c r="M4221" s="52">
        <f>IF(H4221&gt;0,IF(COUNTIF($A$2:A4221,A4221)&gt;1,0,1),0)</f>
        <v>0</v>
      </c>
    </row>
    <row r="4222" spans="8:13" ht="12.75" customHeight="1" x14ac:dyDescent="0.25">
      <c r="H4222" s="47"/>
      <c r="M4222" s="52">
        <f>IF(H4222&gt;0,IF(COUNTIF($A$2:A4222,A4222)&gt;1,0,1),0)</f>
        <v>0</v>
      </c>
    </row>
    <row r="4223" spans="8:13" ht="12.75" customHeight="1" x14ac:dyDescent="0.25">
      <c r="H4223" s="47"/>
      <c r="M4223" s="52">
        <f>IF(H4223&gt;0,IF(COUNTIF($A$2:A4223,A4223)&gt;1,0,1),0)</f>
        <v>0</v>
      </c>
    </row>
    <row r="4224" spans="8:13" ht="12.75" customHeight="1" x14ac:dyDescent="0.25">
      <c r="H4224" s="47"/>
      <c r="M4224" s="52">
        <f>IF(H4224&gt;0,IF(COUNTIF($A$2:A4224,A4224)&gt;1,0,1),0)</f>
        <v>0</v>
      </c>
    </row>
    <row r="4225" spans="8:13" ht="12.75" customHeight="1" x14ac:dyDescent="0.25">
      <c r="H4225" s="47"/>
      <c r="M4225" s="52">
        <f>IF(H4225&gt;0,IF(COUNTIF($A$2:A4225,A4225)&gt;1,0,1),0)</f>
        <v>0</v>
      </c>
    </row>
    <row r="4226" spans="8:13" ht="12.75" customHeight="1" x14ac:dyDescent="0.25">
      <c r="H4226" s="47"/>
      <c r="M4226" s="52">
        <f>IF(H4226&gt;0,IF(COUNTIF($A$2:A4226,A4226)&gt;1,0,1),0)</f>
        <v>0</v>
      </c>
    </row>
    <row r="4227" spans="8:13" ht="12.75" customHeight="1" x14ac:dyDescent="0.25">
      <c r="H4227" s="47"/>
      <c r="M4227" s="52">
        <f>IF(H4227&gt;0,IF(COUNTIF($A$2:A4227,A4227)&gt;1,0,1),0)</f>
        <v>0</v>
      </c>
    </row>
    <row r="4228" spans="8:13" ht="12.75" customHeight="1" x14ac:dyDescent="0.25">
      <c r="H4228" s="47"/>
      <c r="M4228" s="52">
        <f>IF(H4228&gt;0,IF(COUNTIF($A$2:A4228,A4228)&gt;1,0,1),0)</f>
        <v>0</v>
      </c>
    </row>
    <row r="4229" spans="8:13" ht="12.75" customHeight="1" x14ac:dyDescent="0.25">
      <c r="H4229" s="47"/>
      <c r="M4229" s="52">
        <f>IF(H4229&gt;0,IF(COUNTIF($A$2:A4229,A4229)&gt;1,0,1),0)</f>
        <v>0</v>
      </c>
    </row>
    <row r="4230" spans="8:13" ht="12.75" customHeight="1" x14ac:dyDescent="0.25">
      <c r="H4230" s="47"/>
      <c r="M4230" s="52">
        <f>IF(H4230&gt;0,IF(COUNTIF($A$2:A4230,A4230)&gt;1,0,1),0)</f>
        <v>0</v>
      </c>
    </row>
    <row r="4231" spans="8:13" ht="12.75" customHeight="1" x14ac:dyDescent="0.25">
      <c r="H4231" s="47"/>
      <c r="M4231" s="52">
        <f>IF(H4231&gt;0,IF(COUNTIF($A$2:A4231,A4231)&gt;1,0,1),0)</f>
        <v>0</v>
      </c>
    </row>
    <row r="4232" spans="8:13" ht="12.75" customHeight="1" x14ac:dyDescent="0.25">
      <c r="H4232" s="47"/>
      <c r="M4232" s="52">
        <f>IF(H4232&gt;0,IF(COUNTIF($A$2:A4232,A4232)&gt;1,0,1),0)</f>
        <v>0</v>
      </c>
    </row>
    <row r="4233" spans="8:13" ht="12.75" customHeight="1" x14ac:dyDescent="0.25">
      <c r="H4233" s="47"/>
      <c r="M4233" s="52">
        <f>IF(H4233&gt;0,IF(COUNTIF($A$2:A4233,A4233)&gt;1,0,1),0)</f>
        <v>0</v>
      </c>
    </row>
    <row r="4234" spans="8:13" ht="12.75" customHeight="1" x14ac:dyDescent="0.25">
      <c r="H4234" s="47"/>
      <c r="M4234" s="52">
        <f>IF(H4234&gt;0,IF(COUNTIF($A$2:A4234,A4234)&gt;1,0,1),0)</f>
        <v>0</v>
      </c>
    </row>
    <row r="4235" spans="8:13" ht="12.75" customHeight="1" x14ac:dyDescent="0.25">
      <c r="H4235" s="47"/>
      <c r="M4235" s="52">
        <f>IF(H4235&gt;0,IF(COUNTIF($A$2:A4235,A4235)&gt;1,0,1),0)</f>
        <v>0</v>
      </c>
    </row>
    <row r="4236" spans="8:13" ht="12.75" customHeight="1" x14ac:dyDescent="0.25">
      <c r="H4236" s="47"/>
      <c r="M4236" s="52">
        <f>IF(H4236&gt;0,IF(COUNTIF($A$2:A4236,A4236)&gt;1,0,1),0)</f>
        <v>0</v>
      </c>
    </row>
    <row r="4237" spans="8:13" ht="12.75" customHeight="1" x14ac:dyDescent="0.25">
      <c r="H4237" s="47"/>
      <c r="M4237" s="52">
        <f>IF(H4237&gt;0,IF(COUNTIF($A$2:A4237,A4237)&gt;1,0,1),0)</f>
        <v>0</v>
      </c>
    </row>
    <row r="4238" spans="8:13" ht="12.75" customHeight="1" x14ac:dyDescent="0.25">
      <c r="H4238" s="47"/>
      <c r="M4238" s="52">
        <f>IF(H4238&gt;0,IF(COUNTIF($A$2:A4238,A4238)&gt;1,0,1),0)</f>
        <v>0</v>
      </c>
    </row>
    <row r="4239" spans="8:13" ht="12.75" customHeight="1" x14ac:dyDescent="0.25">
      <c r="H4239" s="47"/>
      <c r="M4239" s="52">
        <f>IF(H4239&gt;0,IF(COUNTIF($A$2:A4239,A4239)&gt;1,0,1),0)</f>
        <v>0</v>
      </c>
    </row>
    <row r="4240" spans="8:13" ht="12.75" customHeight="1" x14ac:dyDescent="0.25">
      <c r="H4240" s="47"/>
      <c r="M4240" s="52">
        <f>IF(H4240&gt;0,IF(COUNTIF($A$2:A4240,A4240)&gt;1,0,1),0)</f>
        <v>0</v>
      </c>
    </row>
    <row r="4241" spans="8:13" ht="12.75" customHeight="1" x14ac:dyDescent="0.25">
      <c r="H4241" s="47"/>
      <c r="M4241" s="52">
        <f>IF(H4241&gt;0,IF(COUNTIF($A$2:A4241,A4241)&gt;1,0,1),0)</f>
        <v>0</v>
      </c>
    </row>
    <row r="4242" spans="8:13" ht="12.75" customHeight="1" x14ac:dyDescent="0.25">
      <c r="H4242" s="47"/>
      <c r="M4242" s="52">
        <f>IF(H4242&gt;0,IF(COUNTIF($A$2:A4242,A4242)&gt;1,0,1),0)</f>
        <v>0</v>
      </c>
    </row>
    <row r="4243" spans="8:13" ht="12.75" customHeight="1" x14ac:dyDescent="0.25">
      <c r="H4243" s="47"/>
      <c r="M4243" s="52">
        <f>IF(H4243&gt;0,IF(COUNTIF($A$2:A4243,A4243)&gt;1,0,1),0)</f>
        <v>0</v>
      </c>
    </row>
    <row r="4244" spans="8:13" ht="12.75" customHeight="1" x14ac:dyDescent="0.25">
      <c r="H4244" s="47"/>
      <c r="M4244" s="52">
        <f>IF(H4244&gt;0,IF(COUNTIF($A$2:A4244,A4244)&gt;1,0,1),0)</f>
        <v>0</v>
      </c>
    </row>
    <row r="4245" spans="8:13" ht="12.75" customHeight="1" x14ac:dyDescent="0.25">
      <c r="H4245" s="47"/>
      <c r="M4245" s="52">
        <f>IF(H4245&gt;0,IF(COUNTIF($A$2:A4245,A4245)&gt;1,0,1),0)</f>
        <v>0</v>
      </c>
    </row>
    <row r="4246" spans="8:13" ht="12.75" customHeight="1" x14ac:dyDescent="0.25">
      <c r="H4246" s="47"/>
      <c r="M4246" s="52">
        <f>IF(H4246&gt;0,IF(COUNTIF($A$2:A4246,A4246)&gt;1,0,1),0)</f>
        <v>0</v>
      </c>
    </row>
    <row r="4247" spans="8:13" ht="12.75" customHeight="1" x14ac:dyDescent="0.25">
      <c r="H4247" s="47"/>
      <c r="M4247" s="52">
        <f>IF(H4247&gt;0,IF(COUNTIF($A$2:A4247,A4247)&gt;1,0,1),0)</f>
        <v>0</v>
      </c>
    </row>
    <row r="4248" spans="8:13" ht="12.75" customHeight="1" x14ac:dyDescent="0.25">
      <c r="H4248" s="47"/>
      <c r="M4248" s="52">
        <f>IF(H4248&gt;0,IF(COUNTIF($A$2:A4248,A4248)&gt;1,0,1),0)</f>
        <v>0</v>
      </c>
    </row>
    <row r="4249" spans="8:13" ht="12.75" customHeight="1" x14ac:dyDescent="0.25">
      <c r="H4249" s="47"/>
      <c r="M4249" s="52">
        <f>IF(H4249&gt;0,IF(COUNTIF($A$2:A4249,A4249)&gt;1,0,1),0)</f>
        <v>0</v>
      </c>
    </row>
    <row r="4250" spans="8:13" ht="12.75" customHeight="1" x14ac:dyDescent="0.25">
      <c r="H4250" s="47"/>
      <c r="M4250" s="52">
        <f>IF(H4250&gt;0,IF(COUNTIF($A$2:A4250,A4250)&gt;1,0,1),0)</f>
        <v>0</v>
      </c>
    </row>
    <row r="4251" spans="8:13" ht="12.75" customHeight="1" x14ac:dyDescent="0.25">
      <c r="H4251" s="47"/>
      <c r="M4251" s="52">
        <f>IF(H4251&gt;0,IF(COUNTIF($A$2:A4251,A4251)&gt;1,0,1),0)</f>
        <v>0</v>
      </c>
    </row>
    <row r="4252" spans="8:13" ht="12.75" customHeight="1" x14ac:dyDescent="0.25">
      <c r="H4252" s="47"/>
      <c r="M4252" s="52">
        <f>IF(H4252&gt;0,IF(COUNTIF($A$2:A4252,A4252)&gt;1,0,1),0)</f>
        <v>0</v>
      </c>
    </row>
    <row r="4253" spans="8:13" ht="12.75" customHeight="1" x14ac:dyDescent="0.25">
      <c r="H4253" s="47"/>
      <c r="M4253" s="52">
        <f>IF(H4253&gt;0,IF(COUNTIF($A$2:A4253,A4253)&gt;1,0,1),0)</f>
        <v>0</v>
      </c>
    </row>
    <row r="4254" spans="8:13" ht="12.75" customHeight="1" x14ac:dyDescent="0.25">
      <c r="H4254" s="47"/>
      <c r="M4254" s="52">
        <f>IF(H4254&gt;0,IF(COUNTIF($A$2:A4254,A4254)&gt;1,0,1),0)</f>
        <v>0</v>
      </c>
    </row>
    <row r="4255" spans="8:13" ht="12.75" customHeight="1" x14ac:dyDescent="0.25">
      <c r="H4255" s="47"/>
      <c r="M4255" s="52">
        <f>IF(H4255&gt;0,IF(COUNTIF($A$2:A4255,A4255)&gt;1,0,1),0)</f>
        <v>0</v>
      </c>
    </row>
    <row r="4256" spans="8:13" ht="12.75" customHeight="1" x14ac:dyDescent="0.25">
      <c r="H4256" s="47"/>
      <c r="M4256" s="52">
        <f>IF(H4256&gt;0,IF(COUNTIF($A$2:A4256,A4256)&gt;1,0,1),0)</f>
        <v>0</v>
      </c>
    </row>
    <row r="4257" spans="8:13" ht="12.75" customHeight="1" x14ac:dyDescent="0.25">
      <c r="H4257" s="47"/>
      <c r="M4257" s="52">
        <f>IF(H4257&gt;0,IF(COUNTIF($A$2:A4257,A4257)&gt;1,0,1),0)</f>
        <v>0</v>
      </c>
    </row>
    <row r="4258" spans="8:13" ht="12.75" customHeight="1" x14ac:dyDescent="0.25">
      <c r="H4258" s="47"/>
      <c r="M4258" s="52">
        <f>IF(H4258&gt;0,IF(COUNTIF($A$2:A4258,A4258)&gt;1,0,1),0)</f>
        <v>0</v>
      </c>
    </row>
    <row r="4259" spans="8:13" ht="12.75" customHeight="1" x14ac:dyDescent="0.25">
      <c r="H4259" s="47"/>
      <c r="M4259" s="52">
        <f>IF(H4259&gt;0,IF(COUNTIF($A$2:A4259,A4259)&gt;1,0,1),0)</f>
        <v>0</v>
      </c>
    </row>
    <row r="4260" spans="8:13" ht="12.75" customHeight="1" x14ac:dyDescent="0.25">
      <c r="H4260" s="47"/>
      <c r="M4260" s="52">
        <f>IF(H4260&gt;0,IF(COUNTIF($A$2:A4260,A4260)&gt;1,0,1),0)</f>
        <v>0</v>
      </c>
    </row>
    <row r="4261" spans="8:13" ht="12.75" customHeight="1" x14ac:dyDescent="0.25">
      <c r="H4261" s="47"/>
      <c r="M4261" s="52">
        <f>IF(H4261&gt;0,IF(COUNTIF($A$2:A4261,A4261)&gt;1,0,1),0)</f>
        <v>0</v>
      </c>
    </row>
    <row r="4262" spans="8:13" ht="12.75" customHeight="1" x14ac:dyDescent="0.25">
      <c r="H4262" s="47"/>
      <c r="M4262" s="52">
        <f>IF(H4262&gt;0,IF(COUNTIF($A$2:A4262,A4262)&gt;1,0,1),0)</f>
        <v>0</v>
      </c>
    </row>
    <row r="4263" spans="8:13" ht="12.75" customHeight="1" x14ac:dyDescent="0.25">
      <c r="H4263" s="47"/>
      <c r="M4263" s="52">
        <f>IF(H4263&gt;0,IF(COUNTIF($A$2:A4263,A4263)&gt;1,0,1),0)</f>
        <v>0</v>
      </c>
    </row>
    <row r="4264" spans="8:13" ht="12.75" customHeight="1" x14ac:dyDescent="0.25">
      <c r="H4264" s="47"/>
      <c r="M4264" s="52">
        <f>IF(H4264&gt;0,IF(COUNTIF($A$2:A4264,A4264)&gt;1,0,1),0)</f>
        <v>0</v>
      </c>
    </row>
    <row r="4265" spans="8:13" ht="12.75" customHeight="1" x14ac:dyDescent="0.25">
      <c r="H4265" s="47"/>
      <c r="M4265" s="52">
        <f>IF(H4265&gt;0,IF(COUNTIF($A$2:A4265,A4265)&gt;1,0,1),0)</f>
        <v>0</v>
      </c>
    </row>
    <row r="4266" spans="8:13" ht="12.75" customHeight="1" x14ac:dyDescent="0.25">
      <c r="H4266" s="47"/>
      <c r="M4266" s="52">
        <f>IF(H4266&gt;0,IF(COUNTIF($A$2:A4266,A4266)&gt;1,0,1),0)</f>
        <v>0</v>
      </c>
    </row>
    <row r="4267" spans="8:13" ht="12.75" customHeight="1" x14ac:dyDescent="0.25">
      <c r="H4267" s="47"/>
      <c r="M4267" s="52">
        <f>IF(H4267&gt;0,IF(COUNTIF($A$2:A4267,A4267)&gt;1,0,1),0)</f>
        <v>0</v>
      </c>
    </row>
    <row r="4268" spans="8:13" ht="12.75" customHeight="1" x14ac:dyDescent="0.25">
      <c r="H4268" s="47"/>
      <c r="M4268" s="52">
        <f>IF(H4268&gt;0,IF(COUNTIF($A$2:A4268,A4268)&gt;1,0,1),0)</f>
        <v>0</v>
      </c>
    </row>
    <row r="4269" spans="8:13" ht="12.75" customHeight="1" x14ac:dyDescent="0.25">
      <c r="H4269" s="47"/>
      <c r="M4269" s="52">
        <f>IF(H4269&gt;0,IF(COUNTIF($A$2:A4269,A4269)&gt;1,0,1),0)</f>
        <v>0</v>
      </c>
    </row>
    <row r="4270" spans="8:13" ht="12.75" customHeight="1" x14ac:dyDescent="0.25">
      <c r="H4270" s="47"/>
      <c r="M4270" s="52">
        <f>IF(H4270&gt;0,IF(COUNTIF($A$2:A4270,A4270)&gt;1,0,1),0)</f>
        <v>0</v>
      </c>
    </row>
    <row r="4271" spans="8:13" ht="12.75" customHeight="1" x14ac:dyDescent="0.25">
      <c r="H4271" s="47"/>
      <c r="M4271" s="52">
        <f>IF(H4271&gt;0,IF(COUNTIF($A$2:A4271,A4271)&gt;1,0,1),0)</f>
        <v>0</v>
      </c>
    </row>
    <row r="4272" spans="8:13" ht="12.75" customHeight="1" x14ac:dyDescent="0.25">
      <c r="H4272" s="47"/>
      <c r="M4272" s="52">
        <f>IF(H4272&gt;0,IF(COUNTIF($A$2:A4272,A4272)&gt;1,0,1),0)</f>
        <v>0</v>
      </c>
    </row>
    <row r="4273" spans="8:13" ht="12.75" customHeight="1" x14ac:dyDescent="0.25">
      <c r="H4273" s="47"/>
      <c r="M4273" s="52">
        <f>IF(H4273&gt;0,IF(COUNTIF($A$2:A4273,A4273)&gt;1,0,1),0)</f>
        <v>0</v>
      </c>
    </row>
    <row r="4274" spans="8:13" ht="12.75" customHeight="1" x14ac:dyDescent="0.25">
      <c r="H4274" s="47"/>
      <c r="M4274" s="52">
        <f>IF(H4274&gt;0,IF(COUNTIF($A$2:A4274,A4274)&gt;1,0,1),0)</f>
        <v>0</v>
      </c>
    </row>
    <row r="4275" spans="8:13" ht="12.75" customHeight="1" x14ac:dyDescent="0.25">
      <c r="H4275" s="47"/>
      <c r="M4275" s="52">
        <f>IF(H4275&gt;0,IF(COUNTIF($A$2:A4275,A4275)&gt;1,0,1),0)</f>
        <v>0</v>
      </c>
    </row>
    <row r="4276" spans="8:13" ht="12.75" customHeight="1" x14ac:dyDescent="0.25">
      <c r="H4276" s="47"/>
      <c r="M4276" s="52">
        <f>IF(H4276&gt;0,IF(COUNTIF($A$2:A4276,A4276)&gt;1,0,1),0)</f>
        <v>0</v>
      </c>
    </row>
    <row r="4277" spans="8:13" ht="12.75" customHeight="1" x14ac:dyDescent="0.25">
      <c r="H4277" s="47"/>
      <c r="M4277" s="52">
        <f>IF(H4277&gt;0,IF(COUNTIF($A$2:A4277,A4277)&gt;1,0,1),0)</f>
        <v>0</v>
      </c>
    </row>
    <row r="4278" spans="8:13" ht="12.75" customHeight="1" x14ac:dyDescent="0.25">
      <c r="H4278" s="47"/>
      <c r="M4278" s="52">
        <f>IF(H4278&gt;0,IF(COUNTIF($A$2:A4278,A4278)&gt;1,0,1),0)</f>
        <v>0</v>
      </c>
    </row>
    <row r="4279" spans="8:13" ht="12.75" customHeight="1" x14ac:dyDescent="0.25">
      <c r="H4279" s="47"/>
      <c r="M4279" s="52">
        <f>IF(H4279&gt;0,IF(COUNTIF($A$2:A4279,A4279)&gt;1,0,1),0)</f>
        <v>0</v>
      </c>
    </row>
    <row r="4280" spans="8:13" ht="12.75" customHeight="1" x14ac:dyDescent="0.25">
      <c r="H4280" s="47"/>
      <c r="M4280" s="52">
        <f>IF(H4280&gt;0,IF(COUNTIF($A$2:A4280,A4280)&gt;1,0,1),0)</f>
        <v>0</v>
      </c>
    </row>
    <row r="4281" spans="8:13" ht="12.75" customHeight="1" x14ac:dyDescent="0.25">
      <c r="H4281" s="47"/>
      <c r="M4281" s="52">
        <f>IF(H4281&gt;0,IF(COUNTIF($A$2:A4281,A4281)&gt;1,0,1),0)</f>
        <v>0</v>
      </c>
    </row>
    <row r="4282" spans="8:13" ht="12.75" customHeight="1" x14ac:dyDescent="0.25">
      <c r="H4282" s="47"/>
      <c r="M4282" s="52">
        <f>IF(H4282&gt;0,IF(COUNTIF($A$2:A4282,A4282)&gt;1,0,1),0)</f>
        <v>0</v>
      </c>
    </row>
    <row r="4283" spans="8:13" ht="12.75" customHeight="1" x14ac:dyDescent="0.25">
      <c r="H4283" s="47"/>
      <c r="M4283" s="52">
        <f>IF(H4283&gt;0,IF(COUNTIF($A$2:A4283,A4283)&gt;1,0,1),0)</f>
        <v>0</v>
      </c>
    </row>
    <row r="4284" spans="8:13" ht="12.75" customHeight="1" x14ac:dyDescent="0.25">
      <c r="H4284" s="47"/>
      <c r="M4284" s="52">
        <f>IF(H4284&gt;0,IF(COUNTIF($A$2:A4284,A4284)&gt;1,0,1),0)</f>
        <v>0</v>
      </c>
    </row>
    <row r="4285" spans="8:13" ht="12.75" customHeight="1" x14ac:dyDescent="0.25">
      <c r="H4285" s="47"/>
      <c r="M4285" s="52">
        <f>IF(H4285&gt;0,IF(COUNTIF($A$2:A4285,A4285)&gt;1,0,1),0)</f>
        <v>0</v>
      </c>
    </row>
    <row r="4286" spans="8:13" ht="12.75" customHeight="1" x14ac:dyDescent="0.25">
      <c r="H4286" s="47"/>
      <c r="M4286" s="52">
        <f>IF(H4286&gt;0,IF(COUNTIF($A$2:A4286,A4286)&gt;1,0,1),0)</f>
        <v>0</v>
      </c>
    </row>
    <row r="4287" spans="8:13" ht="12.75" customHeight="1" x14ac:dyDescent="0.25">
      <c r="H4287" s="47"/>
      <c r="M4287" s="52">
        <f>IF(H4287&gt;0,IF(COUNTIF($A$2:A4287,A4287)&gt;1,0,1),0)</f>
        <v>0</v>
      </c>
    </row>
    <row r="4288" spans="8:13" ht="12.75" customHeight="1" x14ac:dyDescent="0.25">
      <c r="H4288" s="47"/>
      <c r="M4288" s="52">
        <f>IF(H4288&gt;0,IF(COUNTIF($A$2:A4288,A4288)&gt;1,0,1),0)</f>
        <v>0</v>
      </c>
    </row>
    <row r="4289" spans="8:13" ht="12.75" customHeight="1" x14ac:dyDescent="0.25">
      <c r="H4289" s="47"/>
      <c r="M4289" s="52">
        <f>IF(H4289&gt;0,IF(COUNTIF($A$2:A4289,A4289)&gt;1,0,1),0)</f>
        <v>0</v>
      </c>
    </row>
    <row r="4290" spans="8:13" ht="12.75" customHeight="1" x14ac:dyDescent="0.25">
      <c r="H4290" s="47"/>
      <c r="M4290" s="52">
        <f>IF(H4290&gt;0,IF(COUNTIF($A$2:A4290,A4290)&gt;1,0,1),0)</f>
        <v>0</v>
      </c>
    </row>
    <row r="4291" spans="8:13" ht="12.75" customHeight="1" x14ac:dyDescent="0.25">
      <c r="H4291" s="47"/>
      <c r="M4291" s="52">
        <f>IF(H4291&gt;0,IF(COUNTIF($A$2:A4291,A4291)&gt;1,0,1),0)</f>
        <v>0</v>
      </c>
    </row>
    <row r="4292" spans="8:13" ht="12.75" customHeight="1" x14ac:dyDescent="0.25">
      <c r="H4292" s="47"/>
      <c r="M4292" s="52">
        <f>IF(H4292&gt;0,IF(COUNTIF($A$2:A4292,A4292)&gt;1,0,1),0)</f>
        <v>0</v>
      </c>
    </row>
    <row r="4293" spans="8:13" ht="12.75" customHeight="1" x14ac:dyDescent="0.25">
      <c r="H4293" s="47"/>
      <c r="M4293" s="52">
        <f>IF(H4293&gt;0,IF(COUNTIF($A$2:A4293,A4293)&gt;1,0,1),0)</f>
        <v>0</v>
      </c>
    </row>
    <row r="4294" spans="8:13" ht="12.75" customHeight="1" x14ac:dyDescent="0.25">
      <c r="H4294" s="47"/>
      <c r="M4294" s="52">
        <f>IF(H4294&gt;0,IF(COUNTIF($A$2:A4294,A4294)&gt;1,0,1),0)</f>
        <v>0</v>
      </c>
    </row>
    <row r="4295" spans="8:13" ht="12.75" customHeight="1" x14ac:dyDescent="0.25">
      <c r="H4295" s="47"/>
      <c r="M4295" s="52">
        <f>IF(H4295&gt;0,IF(COUNTIF($A$2:A4295,A4295)&gt;1,0,1),0)</f>
        <v>0</v>
      </c>
    </row>
    <row r="4296" spans="8:13" ht="12.75" customHeight="1" x14ac:dyDescent="0.25">
      <c r="H4296" s="47"/>
      <c r="M4296" s="52">
        <f>IF(H4296&gt;0,IF(COUNTIF($A$2:A4296,A4296)&gt;1,0,1),0)</f>
        <v>0</v>
      </c>
    </row>
    <row r="4297" spans="8:13" ht="12.75" customHeight="1" x14ac:dyDescent="0.25">
      <c r="H4297" s="47"/>
      <c r="M4297" s="52">
        <f>IF(H4297&gt;0,IF(COUNTIF($A$2:A4297,A4297)&gt;1,0,1),0)</f>
        <v>0</v>
      </c>
    </row>
    <row r="4298" spans="8:13" ht="12.75" customHeight="1" x14ac:dyDescent="0.25">
      <c r="H4298" s="47"/>
      <c r="M4298" s="52">
        <f>IF(H4298&gt;0,IF(COUNTIF($A$2:A4298,A4298)&gt;1,0,1),0)</f>
        <v>0</v>
      </c>
    </row>
    <row r="4299" spans="8:13" ht="12.75" customHeight="1" x14ac:dyDescent="0.25">
      <c r="H4299" s="47"/>
      <c r="M4299" s="52">
        <f>IF(H4299&gt;0,IF(COUNTIF($A$2:A4299,A4299)&gt;1,0,1),0)</f>
        <v>0</v>
      </c>
    </row>
    <row r="4300" spans="8:13" ht="12.75" customHeight="1" x14ac:dyDescent="0.25">
      <c r="H4300" s="47"/>
      <c r="M4300" s="52">
        <f>IF(H4300&gt;0,IF(COUNTIF($A$2:A4300,A4300)&gt;1,0,1),0)</f>
        <v>0</v>
      </c>
    </row>
    <row r="4301" spans="8:13" ht="12.75" customHeight="1" x14ac:dyDescent="0.25">
      <c r="H4301" s="47"/>
      <c r="M4301" s="52">
        <f>IF(H4301&gt;0,IF(COUNTIF($A$2:A4301,A4301)&gt;1,0,1),0)</f>
        <v>0</v>
      </c>
    </row>
    <row r="4302" spans="8:13" ht="12.75" customHeight="1" x14ac:dyDescent="0.25">
      <c r="H4302" s="47"/>
      <c r="M4302" s="52">
        <f>IF(H4302&gt;0,IF(COUNTIF($A$2:A4302,A4302)&gt;1,0,1),0)</f>
        <v>0</v>
      </c>
    </row>
    <row r="4303" spans="8:13" ht="12.75" customHeight="1" x14ac:dyDescent="0.25">
      <c r="H4303" s="47"/>
      <c r="M4303" s="52">
        <f>IF(H4303&gt;0,IF(COUNTIF($A$2:A4303,A4303)&gt;1,0,1),0)</f>
        <v>0</v>
      </c>
    </row>
    <row r="4304" spans="8:13" ht="12.75" customHeight="1" x14ac:dyDescent="0.25">
      <c r="H4304" s="47"/>
      <c r="M4304" s="52">
        <f>IF(H4304&gt;0,IF(COUNTIF($A$2:A4304,A4304)&gt;1,0,1),0)</f>
        <v>0</v>
      </c>
    </row>
    <row r="4305" spans="8:13" ht="12.75" customHeight="1" x14ac:dyDescent="0.25">
      <c r="H4305" s="47"/>
      <c r="M4305" s="52">
        <f>IF(H4305&gt;0,IF(COUNTIF($A$2:A4305,A4305)&gt;1,0,1),0)</f>
        <v>0</v>
      </c>
    </row>
    <row r="4306" spans="8:13" ht="12.75" customHeight="1" x14ac:dyDescent="0.25">
      <c r="H4306" s="47"/>
      <c r="M4306" s="52">
        <f>IF(H4306&gt;0,IF(COUNTIF($A$2:A4306,A4306)&gt;1,0,1),0)</f>
        <v>0</v>
      </c>
    </row>
    <row r="4307" spans="8:13" ht="12.75" customHeight="1" x14ac:dyDescent="0.25">
      <c r="H4307" s="47"/>
      <c r="M4307" s="52">
        <f>IF(H4307&gt;0,IF(COUNTIF($A$2:A4307,A4307)&gt;1,0,1),0)</f>
        <v>0</v>
      </c>
    </row>
    <row r="4308" spans="8:13" ht="12.75" customHeight="1" x14ac:dyDescent="0.25">
      <c r="H4308" s="47"/>
      <c r="M4308" s="52">
        <f>IF(H4308&gt;0,IF(COUNTIF($A$2:A4308,A4308)&gt;1,0,1),0)</f>
        <v>0</v>
      </c>
    </row>
    <row r="4309" spans="8:13" ht="12.75" customHeight="1" x14ac:dyDescent="0.25">
      <c r="H4309" s="47"/>
      <c r="M4309" s="52">
        <f>IF(H4309&gt;0,IF(COUNTIF($A$2:A4309,A4309)&gt;1,0,1),0)</f>
        <v>0</v>
      </c>
    </row>
    <row r="4310" spans="8:13" ht="12.75" customHeight="1" x14ac:dyDescent="0.25">
      <c r="H4310" s="47"/>
      <c r="M4310" s="52">
        <f>IF(H4310&gt;0,IF(COUNTIF($A$2:A4310,A4310)&gt;1,0,1),0)</f>
        <v>0</v>
      </c>
    </row>
    <row r="4311" spans="8:13" ht="12.75" customHeight="1" x14ac:dyDescent="0.25">
      <c r="H4311" s="47"/>
      <c r="M4311" s="52">
        <f>IF(H4311&gt;0,IF(COUNTIF($A$2:A4311,A4311)&gt;1,0,1),0)</f>
        <v>0</v>
      </c>
    </row>
    <row r="4312" spans="8:13" ht="12.75" customHeight="1" x14ac:dyDescent="0.25">
      <c r="H4312" s="47"/>
      <c r="M4312" s="52">
        <f>IF(H4312&gt;0,IF(COUNTIF($A$2:A4312,A4312)&gt;1,0,1),0)</f>
        <v>0</v>
      </c>
    </row>
    <row r="4313" spans="8:13" ht="12.75" customHeight="1" x14ac:dyDescent="0.25">
      <c r="H4313" s="47"/>
      <c r="M4313" s="52">
        <f>IF(H4313&gt;0,IF(COUNTIF($A$2:A4313,A4313)&gt;1,0,1),0)</f>
        <v>0</v>
      </c>
    </row>
    <row r="4314" spans="8:13" ht="12.75" customHeight="1" x14ac:dyDescent="0.25">
      <c r="H4314" s="47"/>
      <c r="M4314" s="52">
        <f>IF(H4314&gt;0,IF(COUNTIF($A$2:A4314,A4314)&gt;1,0,1),0)</f>
        <v>0</v>
      </c>
    </row>
    <row r="4315" spans="8:13" ht="12.75" customHeight="1" x14ac:dyDescent="0.25">
      <c r="H4315" s="47"/>
      <c r="M4315" s="52">
        <f>IF(H4315&gt;0,IF(COUNTIF($A$2:A4315,A4315)&gt;1,0,1),0)</f>
        <v>0</v>
      </c>
    </row>
    <row r="4316" spans="8:13" ht="12.75" customHeight="1" x14ac:dyDescent="0.25">
      <c r="H4316" s="47"/>
      <c r="M4316" s="52">
        <f>IF(H4316&gt;0,IF(COUNTIF($A$2:A4316,A4316)&gt;1,0,1),0)</f>
        <v>0</v>
      </c>
    </row>
    <row r="4317" spans="8:13" ht="12.75" customHeight="1" x14ac:dyDescent="0.25">
      <c r="H4317" s="47"/>
      <c r="M4317" s="52">
        <f>IF(H4317&gt;0,IF(COUNTIF($A$2:A4317,A4317)&gt;1,0,1),0)</f>
        <v>0</v>
      </c>
    </row>
    <row r="4318" spans="8:13" ht="12.75" customHeight="1" x14ac:dyDescent="0.25">
      <c r="H4318" s="47"/>
      <c r="M4318" s="52">
        <f>IF(H4318&gt;0,IF(COUNTIF($A$2:A4318,A4318)&gt;1,0,1),0)</f>
        <v>0</v>
      </c>
    </row>
    <row r="4319" spans="8:13" ht="12.75" customHeight="1" x14ac:dyDescent="0.25">
      <c r="H4319" s="47"/>
      <c r="M4319" s="52">
        <f>IF(H4319&gt;0,IF(COUNTIF($A$2:A4319,A4319)&gt;1,0,1),0)</f>
        <v>0</v>
      </c>
    </row>
    <row r="4320" spans="8:13" ht="12.75" customHeight="1" x14ac:dyDescent="0.25">
      <c r="H4320" s="47"/>
      <c r="M4320" s="52">
        <f>IF(H4320&gt;0,IF(COUNTIF($A$2:A4320,A4320)&gt;1,0,1),0)</f>
        <v>0</v>
      </c>
    </row>
    <row r="4321" spans="8:13" ht="12.75" customHeight="1" x14ac:dyDescent="0.25">
      <c r="H4321" s="47"/>
      <c r="M4321" s="52">
        <f>IF(H4321&gt;0,IF(COUNTIF($A$2:A4321,A4321)&gt;1,0,1),0)</f>
        <v>0</v>
      </c>
    </row>
    <row r="4322" spans="8:13" ht="12.75" customHeight="1" x14ac:dyDescent="0.25">
      <c r="H4322" s="47"/>
      <c r="M4322" s="52">
        <f>IF(H4322&gt;0,IF(COUNTIF($A$2:A4322,A4322)&gt;1,0,1),0)</f>
        <v>0</v>
      </c>
    </row>
    <row r="4323" spans="8:13" ht="12.75" customHeight="1" x14ac:dyDescent="0.25">
      <c r="H4323" s="47"/>
      <c r="M4323" s="52">
        <f>IF(H4323&gt;0,IF(COUNTIF($A$2:A4323,A4323)&gt;1,0,1),0)</f>
        <v>0</v>
      </c>
    </row>
    <row r="4324" spans="8:13" ht="12.75" customHeight="1" x14ac:dyDescent="0.25">
      <c r="H4324" s="47"/>
      <c r="M4324" s="52">
        <f>IF(H4324&gt;0,IF(COUNTIF($A$2:A4324,A4324)&gt;1,0,1),0)</f>
        <v>0</v>
      </c>
    </row>
    <row r="4325" spans="8:13" ht="12.75" customHeight="1" x14ac:dyDescent="0.25">
      <c r="H4325" s="47"/>
      <c r="M4325" s="52">
        <f>IF(H4325&gt;0,IF(COUNTIF($A$2:A4325,A4325)&gt;1,0,1),0)</f>
        <v>0</v>
      </c>
    </row>
    <row r="4326" spans="8:13" ht="12.75" customHeight="1" x14ac:dyDescent="0.25">
      <c r="H4326" s="47"/>
      <c r="M4326" s="52">
        <f>IF(H4326&gt;0,IF(COUNTIF($A$2:A4326,A4326)&gt;1,0,1),0)</f>
        <v>0</v>
      </c>
    </row>
    <row r="4327" spans="8:13" ht="12.75" customHeight="1" x14ac:dyDescent="0.25">
      <c r="H4327" s="47"/>
      <c r="M4327" s="52">
        <f>IF(H4327&gt;0,IF(COUNTIF($A$2:A4327,A4327)&gt;1,0,1),0)</f>
        <v>0</v>
      </c>
    </row>
    <row r="4328" spans="8:13" ht="12.75" customHeight="1" x14ac:dyDescent="0.25">
      <c r="H4328" s="47"/>
      <c r="M4328" s="52">
        <f>IF(H4328&gt;0,IF(COUNTIF($A$2:A4328,A4328)&gt;1,0,1),0)</f>
        <v>0</v>
      </c>
    </row>
    <row r="4329" spans="8:13" ht="12.75" customHeight="1" x14ac:dyDescent="0.25">
      <c r="H4329" s="47"/>
      <c r="M4329" s="52">
        <f>IF(H4329&gt;0,IF(COUNTIF($A$2:A4329,A4329)&gt;1,0,1),0)</f>
        <v>0</v>
      </c>
    </row>
    <row r="4330" spans="8:13" ht="12.75" customHeight="1" x14ac:dyDescent="0.25">
      <c r="H4330" s="47"/>
      <c r="M4330" s="52">
        <f>IF(H4330&gt;0,IF(COUNTIF($A$2:A4330,A4330)&gt;1,0,1),0)</f>
        <v>0</v>
      </c>
    </row>
    <row r="4331" spans="8:13" ht="12.75" customHeight="1" x14ac:dyDescent="0.25">
      <c r="H4331" s="47"/>
      <c r="M4331" s="52">
        <f>IF(H4331&gt;0,IF(COUNTIF($A$2:A4331,A4331)&gt;1,0,1),0)</f>
        <v>0</v>
      </c>
    </row>
    <row r="4332" spans="8:13" ht="12.75" customHeight="1" x14ac:dyDescent="0.25">
      <c r="H4332" s="47"/>
      <c r="M4332" s="52">
        <f>IF(H4332&gt;0,IF(COUNTIF($A$2:A4332,A4332)&gt;1,0,1),0)</f>
        <v>0</v>
      </c>
    </row>
    <row r="4333" spans="8:13" ht="12.75" customHeight="1" x14ac:dyDescent="0.25">
      <c r="H4333" s="47"/>
      <c r="M4333" s="52">
        <f>IF(H4333&gt;0,IF(COUNTIF($A$2:A4333,A4333)&gt;1,0,1),0)</f>
        <v>0</v>
      </c>
    </row>
    <row r="4334" spans="8:13" ht="12.75" customHeight="1" x14ac:dyDescent="0.25">
      <c r="H4334" s="47"/>
      <c r="M4334" s="52">
        <f>IF(H4334&gt;0,IF(COUNTIF($A$2:A4334,A4334)&gt;1,0,1),0)</f>
        <v>0</v>
      </c>
    </row>
    <row r="4335" spans="8:13" ht="12.75" customHeight="1" x14ac:dyDescent="0.25">
      <c r="H4335" s="47"/>
      <c r="M4335" s="52">
        <f>IF(H4335&gt;0,IF(COUNTIF($A$2:A4335,A4335)&gt;1,0,1),0)</f>
        <v>0</v>
      </c>
    </row>
    <row r="4336" spans="8:13" ht="12.75" customHeight="1" x14ac:dyDescent="0.25">
      <c r="H4336" s="47"/>
      <c r="M4336" s="52">
        <f>IF(H4336&gt;0,IF(COUNTIF($A$2:A4336,A4336)&gt;1,0,1),0)</f>
        <v>0</v>
      </c>
    </row>
    <row r="4337" spans="8:13" ht="12.75" customHeight="1" x14ac:dyDescent="0.25">
      <c r="H4337" s="47"/>
      <c r="M4337" s="52">
        <f>IF(H4337&gt;0,IF(COUNTIF($A$2:A4337,A4337)&gt;1,0,1),0)</f>
        <v>0</v>
      </c>
    </row>
    <row r="4338" spans="8:13" ht="12.75" customHeight="1" x14ac:dyDescent="0.25">
      <c r="H4338" s="47"/>
      <c r="M4338" s="52">
        <f>IF(H4338&gt;0,IF(COUNTIF($A$2:A4338,A4338)&gt;1,0,1),0)</f>
        <v>0</v>
      </c>
    </row>
    <row r="4339" spans="8:13" ht="12.75" customHeight="1" x14ac:dyDescent="0.25">
      <c r="H4339" s="47"/>
      <c r="M4339" s="52">
        <f>IF(H4339&gt;0,IF(COUNTIF($A$2:A4339,A4339)&gt;1,0,1),0)</f>
        <v>0</v>
      </c>
    </row>
    <row r="4340" spans="8:13" ht="12.75" customHeight="1" x14ac:dyDescent="0.25">
      <c r="H4340" s="47"/>
      <c r="M4340" s="52">
        <f>IF(H4340&gt;0,IF(COUNTIF($A$2:A4340,A4340)&gt;1,0,1),0)</f>
        <v>0</v>
      </c>
    </row>
    <row r="4341" spans="8:13" ht="12.75" customHeight="1" x14ac:dyDescent="0.25">
      <c r="H4341" s="47"/>
      <c r="M4341" s="52">
        <f>IF(H4341&gt;0,IF(COUNTIF($A$2:A4341,A4341)&gt;1,0,1),0)</f>
        <v>0</v>
      </c>
    </row>
    <row r="4342" spans="8:13" ht="12.75" customHeight="1" x14ac:dyDescent="0.25">
      <c r="H4342" s="47"/>
      <c r="M4342" s="52">
        <f>IF(H4342&gt;0,IF(COUNTIF($A$2:A4342,A4342)&gt;1,0,1),0)</f>
        <v>0</v>
      </c>
    </row>
    <row r="4343" spans="8:13" ht="12.75" customHeight="1" x14ac:dyDescent="0.25">
      <c r="H4343" s="47"/>
      <c r="M4343" s="52">
        <f>IF(H4343&gt;0,IF(COUNTIF($A$2:A4343,A4343)&gt;1,0,1),0)</f>
        <v>0</v>
      </c>
    </row>
    <row r="4344" spans="8:13" ht="12.75" customHeight="1" x14ac:dyDescent="0.25">
      <c r="H4344" s="47"/>
      <c r="M4344" s="52">
        <f>IF(H4344&gt;0,IF(COUNTIF($A$2:A4344,A4344)&gt;1,0,1),0)</f>
        <v>0</v>
      </c>
    </row>
    <row r="4345" spans="8:13" ht="12.75" customHeight="1" x14ac:dyDescent="0.25">
      <c r="H4345" s="47"/>
      <c r="M4345" s="52">
        <f>IF(H4345&gt;0,IF(COUNTIF($A$2:A4345,A4345)&gt;1,0,1),0)</f>
        <v>0</v>
      </c>
    </row>
    <row r="4346" spans="8:13" ht="12.75" customHeight="1" x14ac:dyDescent="0.25">
      <c r="H4346" s="47"/>
      <c r="M4346" s="52">
        <f>IF(H4346&gt;0,IF(COUNTIF($A$2:A4346,A4346)&gt;1,0,1),0)</f>
        <v>0</v>
      </c>
    </row>
    <row r="4347" spans="8:13" ht="12.75" customHeight="1" x14ac:dyDescent="0.25">
      <c r="H4347" s="47"/>
      <c r="M4347" s="52">
        <f>IF(H4347&gt;0,IF(COUNTIF($A$2:A4347,A4347)&gt;1,0,1),0)</f>
        <v>0</v>
      </c>
    </row>
    <row r="4348" spans="8:13" ht="12.75" customHeight="1" x14ac:dyDescent="0.25">
      <c r="H4348" s="47"/>
      <c r="M4348" s="52">
        <f>IF(H4348&gt;0,IF(COUNTIF($A$2:A4348,A4348)&gt;1,0,1),0)</f>
        <v>0</v>
      </c>
    </row>
    <row r="4349" spans="8:13" ht="12.75" customHeight="1" x14ac:dyDescent="0.25">
      <c r="H4349" s="47"/>
      <c r="M4349" s="52">
        <f>IF(H4349&gt;0,IF(COUNTIF($A$2:A4349,A4349)&gt;1,0,1),0)</f>
        <v>0</v>
      </c>
    </row>
    <row r="4350" spans="8:13" ht="12.75" customHeight="1" x14ac:dyDescent="0.25">
      <c r="H4350" s="47"/>
      <c r="M4350" s="52">
        <f>IF(H4350&gt;0,IF(COUNTIF($A$2:A4350,A4350)&gt;1,0,1),0)</f>
        <v>0</v>
      </c>
    </row>
    <row r="4351" spans="8:13" ht="12.75" customHeight="1" x14ac:dyDescent="0.25">
      <c r="H4351" s="47"/>
      <c r="M4351" s="52">
        <f>IF(H4351&gt;0,IF(COUNTIF($A$2:A4351,A4351)&gt;1,0,1),0)</f>
        <v>0</v>
      </c>
    </row>
    <row r="4352" spans="8:13" ht="12.75" customHeight="1" x14ac:dyDescent="0.25">
      <c r="H4352" s="47"/>
      <c r="M4352" s="52">
        <f>IF(H4352&gt;0,IF(COUNTIF($A$2:A4352,A4352)&gt;1,0,1),0)</f>
        <v>0</v>
      </c>
    </row>
    <row r="4353" spans="8:13" ht="12.75" customHeight="1" x14ac:dyDescent="0.25">
      <c r="H4353" s="47"/>
      <c r="M4353" s="52">
        <f>IF(H4353&gt;0,IF(COUNTIF($A$2:A4353,A4353)&gt;1,0,1),0)</f>
        <v>0</v>
      </c>
    </row>
    <row r="4354" spans="8:13" ht="12.75" customHeight="1" x14ac:dyDescent="0.25">
      <c r="H4354" s="47"/>
      <c r="M4354" s="52">
        <f>IF(H4354&gt;0,IF(COUNTIF($A$2:A4354,A4354)&gt;1,0,1),0)</f>
        <v>0</v>
      </c>
    </row>
    <row r="4355" spans="8:13" ht="12.75" customHeight="1" x14ac:dyDescent="0.25">
      <c r="H4355" s="47"/>
      <c r="M4355" s="52">
        <f>IF(H4355&gt;0,IF(COUNTIF($A$2:A4355,A4355)&gt;1,0,1),0)</f>
        <v>0</v>
      </c>
    </row>
    <row r="4356" spans="8:13" ht="12.75" customHeight="1" x14ac:dyDescent="0.25">
      <c r="H4356" s="47"/>
      <c r="M4356" s="52">
        <f>IF(H4356&gt;0,IF(COUNTIF($A$2:A4356,A4356)&gt;1,0,1),0)</f>
        <v>0</v>
      </c>
    </row>
    <row r="4357" spans="8:13" ht="12.75" customHeight="1" x14ac:dyDescent="0.25">
      <c r="H4357" s="47"/>
      <c r="M4357" s="52">
        <f>IF(H4357&gt;0,IF(COUNTIF($A$2:A4357,A4357)&gt;1,0,1),0)</f>
        <v>0</v>
      </c>
    </row>
    <row r="4358" spans="8:13" ht="12.75" customHeight="1" x14ac:dyDescent="0.25">
      <c r="H4358" s="47"/>
      <c r="M4358" s="52">
        <f>IF(H4358&gt;0,IF(COUNTIF($A$2:A4358,A4358)&gt;1,0,1),0)</f>
        <v>0</v>
      </c>
    </row>
    <row r="4359" spans="8:13" ht="12.75" customHeight="1" x14ac:dyDescent="0.25">
      <c r="H4359" s="47"/>
      <c r="M4359" s="52">
        <f>IF(H4359&gt;0,IF(COUNTIF($A$2:A4359,A4359)&gt;1,0,1),0)</f>
        <v>0</v>
      </c>
    </row>
    <row r="4360" spans="8:13" ht="12.75" customHeight="1" x14ac:dyDescent="0.25">
      <c r="H4360" s="47"/>
      <c r="M4360" s="52">
        <f>IF(H4360&gt;0,IF(COUNTIF($A$2:A4360,A4360)&gt;1,0,1),0)</f>
        <v>0</v>
      </c>
    </row>
    <row r="4361" spans="8:13" ht="12.75" customHeight="1" x14ac:dyDescent="0.25">
      <c r="H4361" s="47"/>
      <c r="M4361" s="52">
        <f>IF(H4361&gt;0,IF(COUNTIF($A$2:A4361,A4361)&gt;1,0,1),0)</f>
        <v>0</v>
      </c>
    </row>
    <row r="4362" spans="8:13" ht="12.75" customHeight="1" x14ac:dyDescent="0.25">
      <c r="H4362" s="47"/>
      <c r="M4362" s="52">
        <f>IF(H4362&gt;0,IF(COUNTIF($A$2:A4362,A4362)&gt;1,0,1),0)</f>
        <v>0</v>
      </c>
    </row>
    <row r="4363" spans="8:13" ht="12.75" customHeight="1" x14ac:dyDescent="0.25">
      <c r="H4363" s="47"/>
      <c r="M4363" s="52">
        <f>IF(H4363&gt;0,IF(COUNTIF($A$2:A4363,A4363)&gt;1,0,1),0)</f>
        <v>0</v>
      </c>
    </row>
    <row r="4364" spans="8:13" ht="12.75" customHeight="1" x14ac:dyDescent="0.25">
      <c r="H4364" s="47"/>
      <c r="M4364" s="52">
        <f>IF(H4364&gt;0,IF(COUNTIF($A$2:A4364,A4364)&gt;1,0,1),0)</f>
        <v>0</v>
      </c>
    </row>
    <row r="4365" spans="8:13" ht="12.75" customHeight="1" x14ac:dyDescent="0.25">
      <c r="H4365" s="47"/>
      <c r="M4365" s="52">
        <f>IF(H4365&gt;0,IF(COUNTIF($A$2:A4365,A4365)&gt;1,0,1),0)</f>
        <v>0</v>
      </c>
    </row>
    <row r="4366" spans="8:13" ht="12.75" customHeight="1" x14ac:dyDescent="0.25">
      <c r="H4366" s="47"/>
      <c r="M4366" s="52">
        <f>IF(H4366&gt;0,IF(COUNTIF($A$2:A4366,A4366)&gt;1,0,1),0)</f>
        <v>0</v>
      </c>
    </row>
    <row r="4367" spans="8:13" ht="12.75" customHeight="1" x14ac:dyDescent="0.25">
      <c r="H4367" s="47"/>
      <c r="M4367" s="52">
        <f>IF(H4367&gt;0,IF(COUNTIF($A$2:A4367,A4367)&gt;1,0,1),0)</f>
        <v>0</v>
      </c>
    </row>
    <row r="4368" spans="8:13" ht="12.75" customHeight="1" x14ac:dyDescent="0.25">
      <c r="H4368" s="47"/>
      <c r="M4368" s="52">
        <f>IF(H4368&gt;0,IF(COUNTIF($A$2:A4368,A4368)&gt;1,0,1),0)</f>
        <v>0</v>
      </c>
    </row>
    <row r="4369" spans="8:13" ht="12.75" customHeight="1" x14ac:dyDescent="0.25">
      <c r="H4369" s="47"/>
      <c r="M4369" s="52">
        <f>IF(H4369&gt;0,IF(COUNTIF($A$2:A4369,A4369)&gt;1,0,1),0)</f>
        <v>0</v>
      </c>
    </row>
    <row r="4370" spans="8:13" ht="12.75" customHeight="1" x14ac:dyDescent="0.25">
      <c r="H4370" s="47"/>
      <c r="M4370" s="52">
        <f>IF(H4370&gt;0,IF(COUNTIF($A$2:A4370,A4370)&gt;1,0,1),0)</f>
        <v>0</v>
      </c>
    </row>
    <row r="4371" spans="8:13" ht="12.75" customHeight="1" x14ac:dyDescent="0.25">
      <c r="H4371" s="47"/>
      <c r="M4371" s="52">
        <f>IF(H4371&gt;0,IF(COUNTIF($A$2:A4371,A4371)&gt;1,0,1),0)</f>
        <v>0</v>
      </c>
    </row>
    <row r="4372" spans="8:13" ht="12.75" customHeight="1" x14ac:dyDescent="0.25">
      <c r="H4372" s="47"/>
      <c r="M4372" s="52">
        <f>IF(H4372&gt;0,IF(COUNTIF($A$2:A4372,A4372)&gt;1,0,1),0)</f>
        <v>0</v>
      </c>
    </row>
    <row r="4373" spans="8:13" ht="12.75" customHeight="1" x14ac:dyDescent="0.25">
      <c r="H4373" s="47"/>
      <c r="M4373" s="52">
        <f>IF(H4373&gt;0,IF(COUNTIF($A$2:A4373,A4373)&gt;1,0,1),0)</f>
        <v>0</v>
      </c>
    </row>
    <row r="4374" spans="8:13" ht="12.75" customHeight="1" x14ac:dyDescent="0.25">
      <c r="H4374" s="47"/>
      <c r="M4374" s="52">
        <f>IF(H4374&gt;0,IF(COUNTIF($A$2:A4374,A4374)&gt;1,0,1),0)</f>
        <v>0</v>
      </c>
    </row>
    <row r="4375" spans="8:13" ht="12.75" customHeight="1" x14ac:dyDescent="0.25">
      <c r="H4375" s="47"/>
      <c r="M4375" s="52">
        <f>IF(H4375&gt;0,IF(COUNTIF($A$2:A4375,A4375)&gt;1,0,1),0)</f>
        <v>0</v>
      </c>
    </row>
    <row r="4376" spans="8:13" ht="12.75" customHeight="1" x14ac:dyDescent="0.25">
      <c r="H4376" s="47"/>
      <c r="M4376" s="52">
        <f>IF(H4376&gt;0,IF(COUNTIF($A$2:A4376,A4376)&gt;1,0,1),0)</f>
        <v>0</v>
      </c>
    </row>
    <row r="4377" spans="8:13" ht="12.75" customHeight="1" x14ac:dyDescent="0.25">
      <c r="H4377" s="47"/>
      <c r="M4377" s="52">
        <f>IF(H4377&gt;0,IF(COUNTIF($A$2:A4377,A4377)&gt;1,0,1),0)</f>
        <v>0</v>
      </c>
    </row>
    <row r="4378" spans="8:13" ht="12.75" customHeight="1" x14ac:dyDescent="0.25">
      <c r="H4378" s="47"/>
      <c r="M4378" s="52">
        <f>IF(H4378&gt;0,IF(COUNTIF($A$2:A4378,A4378)&gt;1,0,1),0)</f>
        <v>0</v>
      </c>
    </row>
    <row r="4379" spans="8:13" ht="12.75" customHeight="1" x14ac:dyDescent="0.25">
      <c r="H4379" s="47"/>
      <c r="M4379" s="52">
        <f>IF(H4379&gt;0,IF(COUNTIF($A$2:A4379,A4379)&gt;1,0,1),0)</f>
        <v>0</v>
      </c>
    </row>
    <row r="4380" spans="8:13" ht="12.75" customHeight="1" x14ac:dyDescent="0.25">
      <c r="H4380" s="47"/>
      <c r="M4380" s="52">
        <f>IF(H4380&gt;0,IF(COUNTIF($A$2:A4380,A4380)&gt;1,0,1),0)</f>
        <v>0</v>
      </c>
    </row>
    <row r="4381" spans="8:13" ht="12.75" customHeight="1" x14ac:dyDescent="0.25">
      <c r="H4381" s="47"/>
      <c r="M4381" s="52">
        <f>IF(H4381&gt;0,IF(COUNTIF($A$2:A4381,A4381)&gt;1,0,1),0)</f>
        <v>0</v>
      </c>
    </row>
    <row r="4382" spans="8:13" ht="12.75" customHeight="1" x14ac:dyDescent="0.25">
      <c r="H4382" s="47"/>
      <c r="M4382" s="52">
        <f>IF(H4382&gt;0,IF(COUNTIF($A$2:A4382,A4382)&gt;1,0,1),0)</f>
        <v>0</v>
      </c>
    </row>
    <row r="4383" spans="8:13" ht="12.75" customHeight="1" x14ac:dyDescent="0.25">
      <c r="H4383" s="47"/>
      <c r="M4383" s="52">
        <f>IF(H4383&gt;0,IF(COUNTIF($A$2:A4383,A4383)&gt;1,0,1),0)</f>
        <v>0</v>
      </c>
    </row>
    <row r="4384" spans="8:13" ht="12.75" customHeight="1" x14ac:dyDescent="0.25">
      <c r="H4384" s="47"/>
      <c r="M4384" s="52">
        <f>IF(H4384&gt;0,IF(COUNTIF($A$2:A4384,A4384)&gt;1,0,1),0)</f>
        <v>0</v>
      </c>
    </row>
    <row r="4385" spans="8:13" ht="12.75" customHeight="1" x14ac:dyDescent="0.25">
      <c r="H4385" s="47"/>
      <c r="M4385" s="52">
        <f>IF(H4385&gt;0,IF(COUNTIF($A$2:A4385,A4385)&gt;1,0,1),0)</f>
        <v>0</v>
      </c>
    </row>
    <row r="4386" spans="8:13" ht="12.75" customHeight="1" x14ac:dyDescent="0.25">
      <c r="H4386" s="47"/>
      <c r="M4386" s="52">
        <f>IF(H4386&gt;0,IF(COUNTIF($A$2:A4386,A4386)&gt;1,0,1),0)</f>
        <v>0</v>
      </c>
    </row>
    <row r="4387" spans="8:13" ht="12.75" customHeight="1" x14ac:dyDescent="0.25">
      <c r="H4387" s="47"/>
      <c r="M4387" s="52">
        <f>IF(H4387&gt;0,IF(COUNTIF($A$2:A4387,A4387)&gt;1,0,1),0)</f>
        <v>0</v>
      </c>
    </row>
    <row r="4388" spans="8:13" ht="12.75" customHeight="1" x14ac:dyDescent="0.25">
      <c r="H4388" s="47"/>
      <c r="M4388" s="52">
        <f>IF(H4388&gt;0,IF(COUNTIF($A$2:A4388,A4388)&gt;1,0,1),0)</f>
        <v>0</v>
      </c>
    </row>
    <row r="4389" spans="8:13" ht="12.75" customHeight="1" x14ac:dyDescent="0.25">
      <c r="H4389" s="47"/>
      <c r="M4389" s="52">
        <f>IF(H4389&gt;0,IF(COUNTIF($A$2:A4389,A4389)&gt;1,0,1),0)</f>
        <v>0</v>
      </c>
    </row>
    <row r="4390" spans="8:13" ht="12.75" customHeight="1" x14ac:dyDescent="0.25">
      <c r="H4390" s="47"/>
      <c r="M4390" s="52">
        <f>IF(H4390&gt;0,IF(COUNTIF($A$2:A4390,A4390)&gt;1,0,1),0)</f>
        <v>0</v>
      </c>
    </row>
    <row r="4391" spans="8:13" ht="12.75" customHeight="1" x14ac:dyDescent="0.25">
      <c r="H4391" s="47"/>
      <c r="M4391" s="52">
        <f>IF(H4391&gt;0,IF(COUNTIF($A$2:A4391,A4391)&gt;1,0,1),0)</f>
        <v>0</v>
      </c>
    </row>
    <row r="4392" spans="8:13" ht="12.75" customHeight="1" x14ac:dyDescent="0.25">
      <c r="H4392" s="47"/>
      <c r="M4392" s="52">
        <f>IF(H4392&gt;0,IF(COUNTIF($A$2:A4392,A4392)&gt;1,0,1),0)</f>
        <v>0</v>
      </c>
    </row>
    <row r="4393" spans="8:13" ht="12.75" customHeight="1" x14ac:dyDescent="0.25">
      <c r="H4393" s="47"/>
      <c r="M4393" s="52">
        <f>IF(H4393&gt;0,IF(COUNTIF($A$2:A4393,A4393)&gt;1,0,1),0)</f>
        <v>0</v>
      </c>
    </row>
    <row r="4394" spans="8:13" ht="12.75" customHeight="1" x14ac:dyDescent="0.25">
      <c r="H4394" s="47"/>
      <c r="M4394" s="52">
        <f>IF(H4394&gt;0,IF(COUNTIF($A$2:A4394,A4394)&gt;1,0,1),0)</f>
        <v>0</v>
      </c>
    </row>
    <row r="4395" spans="8:13" ht="12.75" customHeight="1" x14ac:dyDescent="0.25">
      <c r="H4395" s="47"/>
      <c r="M4395" s="52">
        <f>IF(H4395&gt;0,IF(COUNTIF($A$2:A4395,A4395)&gt;1,0,1),0)</f>
        <v>0</v>
      </c>
    </row>
    <row r="4396" spans="8:13" ht="12.75" customHeight="1" x14ac:dyDescent="0.25">
      <c r="H4396" s="47"/>
      <c r="M4396" s="52">
        <f>IF(H4396&gt;0,IF(COUNTIF($A$2:A4396,A4396)&gt;1,0,1),0)</f>
        <v>0</v>
      </c>
    </row>
    <row r="4397" spans="8:13" ht="12.75" customHeight="1" x14ac:dyDescent="0.25">
      <c r="H4397" s="47"/>
      <c r="M4397" s="52">
        <f>IF(H4397&gt;0,IF(COUNTIF($A$2:A4397,A4397)&gt;1,0,1),0)</f>
        <v>0</v>
      </c>
    </row>
    <row r="4398" spans="8:13" ht="12.75" customHeight="1" x14ac:dyDescent="0.25">
      <c r="H4398" s="47"/>
      <c r="M4398" s="52">
        <f>IF(H4398&gt;0,IF(COUNTIF($A$2:A4398,A4398)&gt;1,0,1),0)</f>
        <v>0</v>
      </c>
    </row>
    <row r="4399" spans="8:13" ht="12.75" customHeight="1" x14ac:dyDescent="0.25">
      <c r="H4399" s="47"/>
      <c r="M4399" s="52">
        <f>IF(H4399&gt;0,IF(COUNTIF($A$2:A4399,A4399)&gt;1,0,1),0)</f>
        <v>0</v>
      </c>
    </row>
    <row r="4400" spans="8:13" ht="12.75" customHeight="1" x14ac:dyDescent="0.25">
      <c r="H4400" s="47"/>
      <c r="M4400" s="52">
        <f>IF(H4400&gt;0,IF(COUNTIF($A$2:A4400,A4400)&gt;1,0,1),0)</f>
        <v>0</v>
      </c>
    </row>
    <row r="4401" spans="8:13" ht="12.75" customHeight="1" x14ac:dyDescent="0.25">
      <c r="H4401" s="47"/>
      <c r="M4401" s="52">
        <f>IF(H4401&gt;0,IF(COUNTIF($A$2:A4401,A4401)&gt;1,0,1),0)</f>
        <v>0</v>
      </c>
    </row>
    <row r="4402" spans="8:13" ht="12.75" customHeight="1" x14ac:dyDescent="0.25">
      <c r="H4402" s="47"/>
      <c r="M4402" s="52">
        <f>IF(H4402&gt;0,IF(COUNTIF($A$2:A4402,A4402)&gt;1,0,1),0)</f>
        <v>0</v>
      </c>
    </row>
    <row r="4403" spans="8:13" ht="12.75" customHeight="1" x14ac:dyDescent="0.25">
      <c r="H4403" s="47"/>
      <c r="M4403" s="52">
        <f>IF(H4403&gt;0,IF(COUNTIF($A$2:A4403,A4403)&gt;1,0,1),0)</f>
        <v>0</v>
      </c>
    </row>
    <row r="4404" spans="8:13" ht="12.75" customHeight="1" x14ac:dyDescent="0.25">
      <c r="H4404" s="47"/>
      <c r="M4404" s="52">
        <f>IF(H4404&gt;0,IF(COUNTIF($A$2:A4404,A4404)&gt;1,0,1),0)</f>
        <v>0</v>
      </c>
    </row>
    <row r="4405" spans="8:13" ht="12.75" customHeight="1" x14ac:dyDescent="0.25">
      <c r="H4405" s="47"/>
      <c r="M4405" s="52">
        <f>IF(H4405&gt;0,IF(COUNTIF($A$2:A4405,A4405)&gt;1,0,1),0)</f>
        <v>0</v>
      </c>
    </row>
    <row r="4406" spans="8:13" ht="12.75" customHeight="1" x14ac:dyDescent="0.25">
      <c r="H4406" s="47"/>
      <c r="M4406" s="52">
        <f>IF(H4406&gt;0,IF(COUNTIF($A$2:A4406,A4406)&gt;1,0,1),0)</f>
        <v>0</v>
      </c>
    </row>
    <row r="4407" spans="8:13" ht="12.75" customHeight="1" x14ac:dyDescent="0.25">
      <c r="H4407" s="47"/>
      <c r="M4407" s="52">
        <f>IF(H4407&gt;0,IF(COUNTIF($A$2:A4407,A4407)&gt;1,0,1),0)</f>
        <v>0</v>
      </c>
    </row>
    <row r="4408" spans="8:13" ht="12.75" customHeight="1" x14ac:dyDescent="0.25">
      <c r="H4408" s="47"/>
      <c r="M4408" s="52">
        <f>IF(H4408&gt;0,IF(COUNTIF($A$2:A4408,A4408)&gt;1,0,1),0)</f>
        <v>0</v>
      </c>
    </row>
    <row r="4409" spans="8:13" ht="12.75" customHeight="1" x14ac:dyDescent="0.25">
      <c r="H4409" s="47"/>
      <c r="M4409" s="52">
        <f>IF(H4409&gt;0,IF(COUNTIF($A$2:A4409,A4409)&gt;1,0,1),0)</f>
        <v>0</v>
      </c>
    </row>
    <row r="4410" spans="8:13" ht="12.75" customHeight="1" x14ac:dyDescent="0.25">
      <c r="H4410" s="47"/>
      <c r="M4410" s="52">
        <f>IF(H4410&gt;0,IF(COUNTIF($A$2:A4410,A4410)&gt;1,0,1),0)</f>
        <v>0</v>
      </c>
    </row>
    <row r="4411" spans="8:13" ht="12.75" customHeight="1" x14ac:dyDescent="0.25">
      <c r="H4411" s="47"/>
      <c r="M4411" s="52">
        <f>IF(H4411&gt;0,IF(COUNTIF($A$2:A4411,A4411)&gt;1,0,1),0)</f>
        <v>0</v>
      </c>
    </row>
    <row r="4412" spans="8:13" ht="12.75" customHeight="1" x14ac:dyDescent="0.25">
      <c r="H4412" s="47"/>
      <c r="M4412" s="52">
        <f>IF(H4412&gt;0,IF(COUNTIF($A$2:A4412,A4412)&gt;1,0,1),0)</f>
        <v>0</v>
      </c>
    </row>
    <row r="4413" spans="8:13" ht="12.75" customHeight="1" x14ac:dyDescent="0.25">
      <c r="H4413" s="47"/>
      <c r="M4413" s="52">
        <f>IF(H4413&gt;0,IF(COUNTIF($A$2:A4413,A4413)&gt;1,0,1),0)</f>
        <v>0</v>
      </c>
    </row>
    <row r="4414" spans="8:13" ht="12.75" customHeight="1" x14ac:dyDescent="0.25">
      <c r="H4414" s="47"/>
      <c r="M4414" s="52">
        <f>IF(H4414&gt;0,IF(COUNTIF($A$2:A4414,A4414)&gt;1,0,1),0)</f>
        <v>0</v>
      </c>
    </row>
    <row r="4415" spans="8:13" ht="12.75" customHeight="1" x14ac:dyDescent="0.25">
      <c r="H4415" s="47"/>
      <c r="M4415" s="52">
        <f>IF(H4415&gt;0,IF(COUNTIF($A$2:A4415,A4415)&gt;1,0,1),0)</f>
        <v>0</v>
      </c>
    </row>
    <row r="4416" spans="8:13" ht="12.75" customHeight="1" x14ac:dyDescent="0.25">
      <c r="H4416" s="47"/>
      <c r="M4416" s="52">
        <f>IF(H4416&gt;0,IF(COUNTIF($A$2:A4416,A4416)&gt;1,0,1),0)</f>
        <v>0</v>
      </c>
    </row>
    <row r="4417" spans="8:13" ht="12.75" customHeight="1" x14ac:dyDescent="0.25">
      <c r="H4417" s="47"/>
      <c r="M4417" s="52">
        <f>IF(H4417&gt;0,IF(COUNTIF($A$2:A4417,A4417)&gt;1,0,1),0)</f>
        <v>0</v>
      </c>
    </row>
    <row r="4418" spans="8:13" ht="12.75" customHeight="1" x14ac:dyDescent="0.25">
      <c r="H4418" s="47"/>
      <c r="M4418" s="52">
        <f>IF(H4418&gt;0,IF(COUNTIF($A$2:A4418,A4418)&gt;1,0,1),0)</f>
        <v>0</v>
      </c>
    </row>
    <row r="4419" spans="8:13" ht="12.75" customHeight="1" x14ac:dyDescent="0.25">
      <c r="H4419" s="47"/>
      <c r="M4419" s="52">
        <f>IF(H4419&gt;0,IF(COUNTIF($A$2:A4419,A4419)&gt;1,0,1),0)</f>
        <v>0</v>
      </c>
    </row>
    <row r="4420" spans="8:13" ht="12.75" customHeight="1" x14ac:dyDescent="0.25">
      <c r="H4420" s="47"/>
      <c r="M4420" s="52">
        <f>IF(H4420&gt;0,IF(COUNTIF($A$2:A4420,A4420)&gt;1,0,1),0)</f>
        <v>0</v>
      </c>
    </row>
    <row r="4421" spans="8:13" ht="12.75" customHeight="1" x14ac:dyDescent="0.25">
      <c r="H4421" s="47"/>
      <c r="M4421" s="52">
        <f>IF(H4421&gt;0,IF(COUNTIF($A$2:A4421,A4421)&gt;1,0,1),0)</f>
        <v>0</v>
      </c>
    </row>
    <row r="4422" spans="8:13" ht="12.75" customHeight="1" x14ac:dyDescent="0.25">
      <c r="H4422" s="47"/>
      <c r="M4422" s="52">
        <f>IF(H4422&gt;0,IF(COUNTIF($A$2:A4422,A4422)&gt;1,0,1),0)</f>
        <v>0</v>
      </c>
    </row>
    <row r="4423" spans="8:13" ht="12.75" customHeight="1" x14ac:dyDescent="0.25">
      <c r="H4423" s="47"/>
      <c r="M4423" s="52">
        <f>IF(H4423&gt;0,IF(COUNTIF($A$2:A4423,A4423)&gt;1,0,1),0)</f>
        <v>0</v>
      </c>
    </row>
    <row r="4424" spans="8:13" ht="12.75" customHeight="1" x14ac:dyDescent="0.25">
      <c r="H4424" s="47"/>
      <c r="M4424" s="52">
        <f>IF(H4424&gt;0,IF(COUNTIF($A$2:A4424,A4424)&gt;1,0,1),0)</f>
        <v>0</v>
      </c>
    </row>
    <row r="4425" spans="8:13" ht="12.75" customHeight="1" x14ac:dyDescent="0.25">
      <c r="H4425" s="47"/>
      <c r="M4425" s="52">
        <f>IF(H4425&gt;0,IF(COUNTIF($A$2:A4425,A4425)&gt;1,0,1),0)</f>
        <v>0</v>
      </c>
    </row>
    <row r="4426" spans="8:13" ht="12.75" customHeight="1" x14ac:dyDescent="0.25">
      <c r="H4426" s="47"/>
      <c r="M4426" s="52">
        <f>IF(H4426&gt;0,IF(COUNTIF($A$2:A4426,A4426)&gt;1,0,1),0)</f>
        <v>0</v>
      </c>
    </row>
    <row r="4427" spans="8:13" ht="12.75" customHeight="1" x14ac:dyDescent="0.25">
      <c r="H4427" s="47"/>
      <c r="M4427" s="52">
        <f>IF(H4427&gt;0,IF(COUNTIF($A$2:A4427,A4427)&gt;1,0,1),0)</f>
        <v>0</v>
      </c>
    </row>
    <row r="4428" spans="8:13" ht="12.75" customHeight="1" x14ac:dyDescent="0.25">
      <c r="H4428" s="47"/>
      <c r="M4428" s="52">
        <f>IF(H4428&gt;0,IF(COUNTIF($A$2:A4428,A4428)&gt;1,0,1),0)</f>
        <v>0</v>
      </c>
    </row>
    <row r="4429" spans="8:13" ht="12.75" customHeight="1" x14ac:dyDescent="0.25">
      <c r="H4429" s="47"/>
      <c r="M4429" s="52">
        <f>IF(H4429&gt;0,IF(COUNTIF($A$2:A4429,A4429)&gt;1,0,1),0)</f>
        <v>0</v>
      </c>
    </row>
    <row r="4430" spans="8:13" ht="12.75" customHeight="1" x14ac:dyDescent="0.25">
      <c r="H4430" s="47"/>
      <c r="M4430" s="52">
        <f>IF(H4430&gt;0,IF(COUNTIF($A$2:A4430,A4430)&gt;1,0,1),0)</f>
        <v>0</v>
      </c>
    </row>
    <row r="4431" spans="8:13" ht="12.75" customHeight="1" x14ac:dyDescent="0.25">
      <c r="H4431" s="47"/>
      <c r="M4431" s="52">
        <f>IF(H4431&gt;0,IF(COUNTIF($A$2:A4431,A4431)&gt;1,0,1),0)</f>
        <v>0</v>
      </c>
    </row>
    <row r="4432" spans="8:13" ht="12.75" customHeight="1" x14ac:dyDescent="0.25">
      <c r="H4432" s="47"/>
      <c r="M4432" s="52">
        <f>IF(H4432&gt;0,IF(COUNTIF($A$2:A4432,A4432)&gt;1,0,1),0)</f>
        <v>0</v>
      </c>
    </row>
    <row r="4433" spans="8:13" ht="12.75" customHeight="1" x14ac:dyDescent="0.25">
      <c r="H4433" s="47"/>
      <c r="M4433" s="52">
        <f>IF(H4433&gt;0,IF(COUNTIF($A$2:A4433,A4433)&gt;1,0,1),0)</f>
        <v>0</v>
      </c>
    </row>
    <row r="4434" spans="8:13" ht="12.75" customHeight="1" x14ac:dyDescent="0.25">
      <c r="H4434" s="47"/>
      <c r="M4434" s="52">
        <f>IF(H4434&gt;0,IF(COUNTIF($A$2:A4434,A4434)&gt;1,0,1),0)</f>
        <v>0</v>
      </c>
    </row>
    <row r="4435" spans="8:13" ht="12.75" customHeight="1" x14ac:dyDescent="0.25">
      <c r="H4435" s="47"/>
      <c r="M4435" s="52">
        <f>IF(H4435&gt;0,IF(COUNTIF($A$2:A4435,A4435)&gt;1,0,1),0)</f>
        <v>0</v>
      </c>
    </row>
    <row r="4436" spans="8:13" ht="12.75" customHeight="1" x14ac:dyDescent="0.25">
      <c r="H4436" s="47"/>
      <c r="M4436" s="52">
        <f>IF(H4436&gt;0,IF(COUNTIF($A$2:A4436,A4436)&gt;1,0,1),0)</f>
        <v>0</v>
      </c>
    </row>
    <row r="4437" spans="8:13" ht="12.75" customHeight="1" x14ac:dyDescent="0.25">
      <c r="H4437" s="47"/>
      <c r="M4437" s="52">
        <f>IF(H4437&gt;0,IF(COUNTIF($A$2:A4437,A4437)&gt;1,0,1),0)</f>
        <v>0</v>
      </c>
    </row>
    <row r="4438" spans="8:13" ht="12.75" customHeight="1" x14ac:dyDescent="0.25">
      <c r="H4438" s="47"/>
      <c r="M4438" s="52">
        <f>IF(H4438&gt;0,IF(COUNTIF($A$2:A4438,A4438)&gt;1,0,1),0)</f>
        <v>0</v>
      </c>
    </row>
    <row r="4439" spans="8:13" ht="12.75" customHeight="1" x14ac:dyDescent="0.25">
      <c r="H4439" s="47"/>
      <c r="M4439" s="52">
        <f>IF(H4439&gt;0,IF(COUNTIF($A$2:A4439,A4439)&gt;1,0,1),0)</f>
        <v>0</v>
      </c>
    </row>
    <row r="4440" spans="8:13" ht="12.75" customHeight="1" x14ac:dyDescent="0.25">
      <c r="H4440" s="47"/>
      <c r="M4440" s="52">
        <f>IF(H4440&gt;0,IF(COUNTIF($A$2:A4440,A4440)&gt;1,0,1),0)</f>
        <v>0</v>
      </c>
    </row>
    <row r="4441" spans="8:13" ht="12.75" customHeight="1" x14ac:dyDescent="0.25">
      <c r="H4441" s="47"/>
      <c r="M4441" s="52">
        <f>IF(H4441&gt;0,IF(COUNTIF($A$2:A4441,A4441)&gt;1,0,1),0)</f>
        <v>0</v>
      </c>
    </row>
    <row r="4442" spans="8:13" ht="12.75" customHeight="1" x14ac:dyDescent="0.25">
      <c r="H4442" s="47"/>
      <c r="M4442" s="52">
        <f>IF(H4442&gt;0,IF(COUNTIF($A$2:A4442,A4442)&gt;1,0,1),0)</f>
        <v>0</v>
      </c>
    </row>
    <row r="4443" spans="8:13" ht="12.75" customHeight="1" x14ac:dyDescent="0.25">
      <c r="H4443" s="47"/>
      <c r="M4443" s="52">
        <f>IF(H4443&gt;0,IF(COUNTIF($A$2:A4443,A4443)&gt;1,0,1),0)</f>
        <v>0</v>
      </c>
    </row>
    <row r="4444" spans="8:13" ht="12.75" customHeight="1" x14ac:dyDescent="0.25">
      <c r="H4444" s="47"/>
      <c r="M4444" s="52">
        <f>IF(H4444&gt;0,IF(COUNTIF($A$2:A4444,A4444)&gt;1,0,1),0)</f>
        <v>0</v>
      </c>
    </row>
    <row r="4445" spans="8:13" ht="12.75" customHeight="1" x14ac:dyDescent="0.25">
      <c r="H4445" s="47"/>
      <c r="M4445" s="52">
        <f>IF(H4445&gt;0,IF(COUNTIF($A$2:A4445,A4445)&gt;1,0,1),0)</f>
        <v>0</v>
      </c>
    </row>
    <row r="4446" spans="8:13" ht="12.75" customHeight="1" x14ac:dyDescent="0.25">
      <c r="H4446" s="47"/>
      <c r="M4446" s="52">
        <f>IF(H4446&gt;0,IF(COUNTIF($A$2:A4446,A4446)&gt;1,0,1),0)</f>
        <v>0</v>
      </c>
    </row>
    <row r="4447" spans="8:13" ht="12.75" customHeight="1" x14ac:dyDescent="0.25">
      <c r="H4447" s="47"/>
      <c r="M4447" s="52">
        <f>IF(H4447&gt;0,IF(COUNTIF($A$2:A4447,A4447)&gt;1,0,1),0)</f>
        <v>0</v>
      </c>
    </row>
    <row r="4448" spans="8:13" ht="12.75" customHeight="1" x14ac:dyDescent="0.25">
      <c r="H4448" s="47"/>
      <c r="M4448" s="52">
        <f>IF(H4448&gt;0,IF(COUNTIF($A$2:A4448,A4448)&gt;1,0,1),0)</f>
        <v>0</v>
      </c>
    </row>
    <row r="4449" spans="8:13" ht="12.75" customHeight="1" x14ac:dyDescent="0.25">
      <c r="H4449" s="47"/>
      <c r="M4449" s="52">
        <f>IF(H4449&gt;0,IF(COUNTIF($A$2:A4449,A4449)&gt;1,0,1),0)</f>
        <v>0</v>
      </c>
    </row>
    <row r="4450" spans="8:13" ht="12.75" customHeight="1" x14ac:dyDescent="0.25">
      <c r="H4450" s="47"/>
      <c r="M4450" s="52">
        <f>IF(H4450&gt;0,IF(COUNTIF($A$2:A4450,A4450)&gt;1,0,1),0)</f>
        <v>0</v>
      </c>
    </row>
    <row r="4451" spans="8:13" ht="12.75" customHeight="1" x14ac:dyDescent="0.25">
      <c r="H4451" s="47"/>
      <c r="M4451" s="52">
        <f>IF(H4451&gt;0,IF(COUNTIF($A$2:A4451,A4451)&gt;1,0,1),0)</f>
        <v>0</v>
      </c>
    </row>
    <row r="4452" spans="8:13" ht="12.75" customHeight="1" x14ac:dyDescent="0.25">
      <c r="H4452" s="47"/>
      <c r="M4452" s="52">
        <f>IF(H4452&gt;0,IF(COUNTIF($A$2:A4452,A4452)&gt;1,0,1),0)</f>
        <v>0</v>
      </c>
    </row>
    <row r="4453" spans="8:13" ht="12.75" customHeight="1" x14ac:dyDescent="0.25">
      <c r="H4453" s="47"/>
      <c r="M4453" s="52">
        <f>IF(H4453&gt;0,IF(COUNTIF($A$2:A4453,A4453)&gt;1,0,1),0)</f>
        <v>0</v>
      </c>
    </row>
    <row r="4454" spans="8:13" ht="12.75" customHeight="1" x14ac:dyDescent="0.25">
      <c r="H4454" s="47"/>
      <c r="M4454" s="52">
        <f>IF(H4454&gt;0,IF(COUNTIF($A$2:A4454,A4454)&gt;1,0,1),0)</f>
        <v>0</v>
      </c>
    </row>
    <row r="4455" spans="8:13" ht="12.75" customHeight="1" x14ac:dyDescent="0.25">
      <c r="H4455" s="47"/>
      <c r="M4455" s="52">
        <f>IF(H4455&gt;0,IF(COUNTIF($A$2:A4455,A4455)&gt;1,0,1),0)</f>
        <v>0</v>
      </c>
    </row>
    <row r="4456" spans="8:13" ht="12.75" customHeight="1" x14ac:dyDescent="0.25">
      <c r="H4456" s="47"/>
      <c r="M4456" s="52">
        <f>IF(H4456&gt;0,IF(COUNTIF($A$2:A4456,A4456)&gt;1,0,1),0)</f>
        <v>0</v>
      </c>
    </row>
    <row r="4457" spans="8:13" ht="12.75" customHeight="1" x14ac:dyDescent="0.25">
      <c r="H4457" s="47"/>
      <c r="M4457" s="52">
        <f>IF(H4457&gt;0,IF(COUNTIF($A$2:A4457,A4457)&gt;1,0,1),0)</f>
        <v>0</v>
      </c>
    </row>
    <row r="4458" spans="8:13" ht="12.75" customHeight="1" x14ac:dyDescent="0.25">
      <c r="H4458" s="47"/>
      <c r="M4458" s="52">
        <f>IF(H4458&gt;0,IF(COUNTIF($A$2:A4458,A4458)&gt;1,0,1),0)</f>
        <v>0</v>
      </c>
    </row>
    <row r="4459" spans="8:13" ht="12.75" customHeight="1" x14ac:dyDescent="0.25">
      <c r="H4459" s="47"/>
      <c r="M4459" s="52">
        <f>IF(H4459&gt;0,IF(COUNTIF($A$2:A4459,A4459)&gt;1,0,1),0)</f>
        <v>0</v>
      </c>
    </row>
    <row r="4460" spans="8:13" ht="12.75" customHeight="1" x14ac:dyDescent="0.25">
      <c r="H4460" s="47"/>
      <c r="M4460" s="52">
        <f>IF(H4460&gt;0,IF(COUNTIF($A$2:A4460,A4460)&gt;1,0,1),0)</f>
        <v>0</v>
      </c>
    </row>
    <row r="4461" spans="8:13" ht="12.75" customHeight="1" x14ac:dyDescent="0.25">
      <c r="H4461" s="47"/>
      <c r="M4461" s="52">
        <f>IF(H4461&gt;0,IF(COUNTIF($A$2:A4461,A4461)&gt;1,0,1),0)</f>
        <v>0</v>
      </c>
    </row>
    <row r="4462" spans="8:13" ht="12.75" customHeight="1" x14ac:dyDescent="0.25">
      <c r="H4462" s="47"/>
      <c r="M4462" s="52">
        <f>IF(H4462&gt;0,IF(COUNTIF($A$2:A4462,A4462)&gt;1,0,1),0)</f>
        <v>0</v>
      </c>
    </row>
    <row r="4463" spans="8:13" ht="12.75" customHeight="1" x14ac:dyDescent="0.25">
      <c r="H4463" s="47"/>
      <c r="M4463" s="52">
        <f>IF(H4463&gt;0,IF(COUNTIF($A$2:A4463,A4463)&gt;1,0,1),0)</f>
        <v>0</v>
      </c>
    </row>
    <row r="4464" spans="8:13" ht="12.75" customHeight="1" x14ac:dyDescent="0.25">
      <c r="H4464" s="47"/>
      <c r="M4464" s="52">
        <f>IF(H4464&gt;0,IF(COUNTIF($A$2:A4464,A4464)&gt;1,0,1),0)</f>
        <v>0</v>
      </c>
    </row>
    <row r="4465" spans="8:13" ht="12.75" customHeight="1" x14ac:dyDescent="0.25">
      <c r="H4465" s="47"/>
      <c r="M4465" s="52">
        <f>IF(H4465&gt;0,IF(COUNTIF($A$2:A4465,A4465)&gt;1,0,1),0)</f>
        <v>0</v>
      </c>
    </row>
    <row r="4466" spans="8:13" ht="12.75" customHeight="1" x14ac:dyDescent="0.25">
      <c r="H4466" s="47"/>
      <c r="M4466" s="52">
        <f>IF(H4466&gt;0,IF(COUNTIF($A$2:A4466,A4466)&gt;1,0,1),0)</f>
        <v>0</v>
      </c>
    </row>
    <row r="4467" spans="8:13" ht="12.75" customHeight="1" x14ac:dyDescent="0.25">
      <c r="H4467" s="47"/>
      <c r="M4467" s="52">
        <f>IF(H4467&gt;0,IF(COUNTIF($A$2:A4467,A4467)&gt;1,0,1),0)</f>
        <v>0</v>
      </c>
    </row>
    <row r="4468" spans="8:13" ht="12.75" customHeight="1" x14ac:dyDescent="0.25">
      <c r="H4468" s="47"/>
      <c r="M4468" s="52">
        <f>IF(H4468&gt;0,IF(COUNTIF($A$2:A4468,A4468)&gt;1,0,1),0)</f>
        <v>0</v>
      </c>
    </row>
    <row r="4469" spans="8:13" ht="12.75" customHeight="1" x14ac:dyDescent="0.25">
      <c r="H4469" s="47"/>
      <c r="M4469" s="52">
        <f>IF(H4469&gt;0,IF(COUNTIF($A$2:A4469,A4469)&gt;1,0,1),0)</f>
        <v>0</v>
      </c>
    </row>
    <row r="4470" spans="8:13" ht="12.75" customHeight="1" x14ac:dyDescent="0.25">
      <c r="H4470" s="47"/>
      <c r="M4470" s="52">
        <f>IF(H4470&gt;0,IF(COUNTIF($A$2:A4470,A4470)&gt;1,0,1),0)</f>
        <v>0</v>
      </c>
    </row>
    <row r="4471" spans="8:13" ht="12.75" customHeight="1" x14ac:dyDescent="0.25">
      <c r="H4471" s="47"/>
      <c r="M4471" s="52">
        <f>IF(H4471&gt;0,IF(COUNTIF($A$2:A4471,A4471)&gt;1,0,1),0)</f>
        <v>0</v>
      </c>
    </row>
    <row r="4472" spans="8:13" ht="12.75" customHeight="1" x14ac:dyDescent="0.25">
      <c r="H4472" s="47"/>
      <c r="M4472" s="52">
        <f>IF(H4472&gt;0,IF(COUNTIF($A$2:A4472,A4472)&gt;1,0,1),0)</f>
        <v>0</v>
      </c>
    </row>
    <row r="4473" spans="8:13" ht="12.75" customHeight="1" x14ac:dyDescent="0.25">
      <c r="H4473" s="47"/>
      <c r="M4473" s="52">
        <f>IF(H4473&gt;0,IF(COUNTIF($A$2:A4473,A4473)&gt;1,0,1),0)</f>
        <v>0</v>
      </c>
    </row>
    <row r="4474" spans="8:13" ht="12.75" customHeight="1" x14ac:dyDescent="0.25">
      <c r="H4474" s="47"/>
      <c r="M4474" s="52">
        <f>IF(H4474&gt;0,IF(COUNTIF($A$2:A4474,A4474)&gt;1,0,1),0)</f>
        <v>0</v>
      </c>
    </row>
    <row r="4475" spans="8:13" ht="12.75" customHeight="1" x14ac:dyDescent="0.25">
      <c r="H4475" s="47"/>
      <c r="M4475" s="52">
        <f>IF(H4475&gt;0,IF(COUNTIF($A$2:A4475,A4475)&gt;1,0,1),0)</f>
        <v>0</v>
      </c>
    </row>
    <row r="4476" spans="8:13" ht="12.75" customHeight="1" x14ac:dyDescent="0.25">
      <c r="H4476" s="47"/>
      <c r="M4476" s="52">
        <f>IF(H4476&gt;0,IF(COUNTIF($A$2:A4476,A4476)&gt;1,0,1),0)</f>
        <v>0</v>
      </c>
    </row>
    <row r="4477" spans="8:13" ht="12.75" customHeight="1" x14ac:dyDescent="0.25">
      <c r="H4477" s="47"/>
      <c r="M4477" s="52">
        <f>IF(H4477&gt;0,IF(COUNTIF($A$2:A4477,A4477)&gt;1,0,1),0)</f>
        <v>0</v>
      </c>
    </row>
    <row r="4478" spans="8:13" ht="12.75" customHeight="1" x14ac:dyDescent="0.25">
      <c r="H4478" s="47"/>
      <c r="M4478" s="52">
        <f>IF(H4478&gt;0,IF(COUNTIF($A$2:A4478,A4478)&gt;1,0,1),0)</f>
        <v>0</v>
      </c>
    </row>
    <row r="4479" spans="8:13" ht="12.75" customHeight="1" x14ac:dyDescent="0.25">
      <c r="H4479" s="47"/>
      <c r="M4479" s="52">
        <f>IF(H4479&gt;0,IF(COUNTIF($A$2:A4479,A4479)&gt;1,0,1),0)</f>
        <v>0</v>
      </c>
    </row>
    <row r="4480" spans="8:13" ht="12.75" customHeight="1" x14ac:dyDescent="0.25">
      <c r="H4480" s="47"/>
      <c r="M4480" s="52">
        <f>IF(H4480&gt;0,IF(COUNTIF($A$2:A4480,A4480)&gt;1,0,1),0)</f>
        <v>0</v>
      </c>
    </row>
    <row r="4481" spans="8:13" ht="12.75" customHeight="1" x14ac:dyDescent="0.25">
      <c r="H4481" s="47"/>
      <c r="M4481" s="52">
        <f>IF(H4481&gt;0,IF(COUNTIF($A$2:A4481,A4481)&gt;1,0,1),0)</f>
        <v>0</v>
      </c>
    </row>
    <row r="4482" spans="8:13" ht="12.75" customHeight="1" x14ac:dyDescent="0.25">
      <c r="H4482" s="47"/>
      <c r="M4482" s="52">
        <f>IF(H4482&gt;0,IF(COUNTIF($A$2:A4482,A4482)&gt;1,0,1),0)</f>
        <v>0</v>
      </c>
    </row>
    <row r="4483" spans="8:13" ht="12.75" customHeight="1" x14ac:dyDescent="0.25">
      <c r="H4483" s="47"/>
      <c r="M4483" s="52">
        <f>IF(H4483&gt;0,IF(COUNTIF($A$2:A4483,A4483)&gt;1,0,1),0)</f>
        <v>0</v>
      </c>
    </row>
    <row r="4484" spans="8:13" ht="12.75" customHeight="1" x14ac:dyDescent="0.25">
      <c r="H4484" s="47"/>
      <c r="M4484" s="52">
        <f>IF(H4484&gt;0,IF(COUNTIF($A$2:A4484,A4484)&gt;1,0,1),0)</f>
        <v>0</v>
      </c>
    </row>
    <row r="4485" spans="8:13" ht="12.75" customHeight="1" x14ac:dyDescent="0.25">
      <c r="H4485" s="47"/>
      <c r="M4485" s="52">
        <f>IF(H4485&gt;0,IF(COUNTIF($A$2:A4485,A4485)&gt;1,0,1),0)</f>
        <v>0</v>
      </c>
    </row>
    <row r="4486" spans="8:13" ht="12.75" customHeight="1" x14ac:dyDescent="0.25">
      <c r="H4486" s="47"/>
      <c r="M4486" s="52">
        <f>IF(H4486&gt;0,IF(COUNTIF($A$2:A4486,A4486)&gt;1,0,1),0)</f>
        <v>0</v>
      </c>
    </row>
    <row r="4487" spans="8:13" ht="12.75" customHeight="1" x14ac:dyDescent="0.25">
      <c r="H4487" s="47"/>
      <c r="M4487" s="52">
        <f>IF(H4487&gt;0,IF(COUNTIF($A$2:A4487,A4487)&gt;1,0,1),0)</f>
        <v>0</v>
      </c>
    </row>
    <row r="4488" spans="8:13" ht="12.75" customHeight="1" x14ac:dyDescent="0.25">
      <c r="H4488" s="47"/>
      <c r="M4488" s="52">
        <f>IF(H4488&gt;0,IF(COUNTIF($A$2:A4488,A4488)&gt;1,0,1),0)</f>
        <v>0</v>
      </c>
    </row>
    <row r="4489" spans="8:13" ht="12.75" customHeight="1" x14ac:dyDescent="0.25">
      <c r="H4489" s="47"/>
      <c r="M4489" s="52">
        <f>IF(H4489&gt;0,IF(COUNTIF($A$2:A4489,A4489)&gt;1,0,1),0)</f>
        <v>0</v>
      </c>
    </row>
    <row r="4490" spans="8:13" ht="12.75" customHeight="1" x14ac:dyDescent="0.25">
      <c r="H4490" s="47"/>
      <c r="M4490" s="52">
        <f>IF(H4490&gt;0,IF(COUNTIF($A$2:A4490,A4490)&gt;1,0,1),0)</f>
        <v>0</v>
      </c>
    </row>
    <row r="4491" spans="8:13" ht="12.75" customHeight="1" x14ac:dyDescent="0.25">
      <c r="H4491" s="47"/>
      <c r="M4491" s="52">
        <f>IF(H4491&gt;0,IF(COUNTIF($A$2:A4491,A4491)&gt;1,0,1),0)</f>
        <v>0</v>
      </c>
    </row>
    <row r="4492" spans="8:13" ht="12.75" customHeight="1" x14ac:dyDescent="0.25">
      <c r="H4492" s="47"/>
      <c r="M4492" s="52">
        <f>IF(H4492&gt;0,IF(COUNTIF($A$2:A4492,A4492)&gt;1,0,1),0)</f>
        <v>0</v>
      </c>
    </row>
    <row r="4493" spans="8:13" ht="12.75" customHeight="1" x14ac:dyDescent="0.25">
      <c r="H4493" s="47"/>
      <c r="M4493" s="52">
        <f>IF(H4493&gt;0,IF(COUNTIF($A$2:A4493,A4493)&gt;1,0,1),0)</f>
        <v>0</v>
      </c>
    </row>
    <row r="4494" spans="8:13" ht="12.75" customHeight="1" x14ac:dyDescent="0.25">
      <c r="H4494" s="47"/>
      <c r="M4494" s="52">
        <f>IF(H4494&gt;0,IF(COUNTIF($A$2:A4494,A4494)&gt;1,0,1),0)</f>
        <v>0</v>
      </c>
    </row>
    <row r="4495" spans="8:13" ht="12.75" customHeight="1" x14ac:dyDescent="0.25">
      <c r="H4495" s="47"/>
      <c r="M4495" s="52">
        <f>IF(H4495&gt;0,IF(COUNTIF($A$2:A4495,A4495)&gt;1,0,1),0)</f>
        <v>0</v>
      </c>
    </row>
    <row r="4496" spans="8:13" ht="12.75" customHeight="1" x14ac:dyDescent="0.25">
      <c r="H4496" s="47"/>
      <c r="M4496" s="52">
        <f>IF(H4496&gt;0,IF(COUNTIF($A$2:A4496,A4496)&gt;1,0,1),0)</f>
        <v>0</v>
      </c>
    </row>
    <row r="4497" spans="8:13" ht="12.75" customHeight="1" x14ac:dyDescent="0.25">
      <c r="H4497" s="47"/>
      <c r="M4497" s="52">
        <f>IF(H4497&gt;0,IF(COUNTIF($A$2:A4497,A4497)&gt;1,0,1),0)</f>
        <v>0</v>
      </c>
    </row>
    <row r="4498" spans="8:13" ht="12.75" customHeight="1" x14ac:dyDescent="0.25">
      <c r="H4498" s="47"/>
      <c r="M4498" s="52">
        <f>IF(H4498&gt;0,IF(COUNTIF($A$2:A4498,A4498)&gt;1,0,1),0)</f>
        <v>0</v>
      </c>
    </row>
    <row r="4499" spans="8:13" ht="12.75" customHeight="1" x14ac:dyDescent="0.25">
      <c r="H4499" s="47"/>
      <c r="M4499" s="52">
        <f>IF(H4499&gt;0,IF(COUNTIF($A$2:A4499,A4499)&gt;1,0,1),0)</f>
        <v>0</v>
      </c>
    </row>
    <row r="4500" spans="8:13" ht="12.75" customHeight="1" x14ac:dyDescent="0.25">
      <c r="H4500" s="47"/>
      <c r="M4500" s="52">
        <f>IF(H4500&gt;0,IF(COUNTIF($A$2:A4500,A4500)&gt;1,0,1),0)</f>
        <v>0</v>
      </c>
    </row>
    <row r="4501" spans="8:13" ht="12.75" customHeight="1" x14ac:dyDescent="0.25">
      <c r="H4501" s="47"/>
      <c r="M4501" s="52">
        <f>IF(H4501&gt;0,IF(COUNTIF($A$2:A4501,A4501)&gt;1,0,1),0)</f>
        <v>0</v>
      </c>
    </row>
    <row r="4502" spans="8:13" ht="12.75" customHeight="1" x14ac:dyDescent="0.25">
      <c r="H4502" s="47"/>
      <c r="M4502" s="52">
        <f>IF(H4502&gt;0,IF(COUNTIF($A$2:A4502,A4502)&gt;1,0,1),0)</f>
        <v>0</v>
      </c>
    </row>
    <row r="4503" spans="8:13" ht="12.75" customHeight="1" x14ac:dyDescent="0.25">
      <c r="H4503" s="47"/>
      <c r="M4503" s="52">
        <f>IF(H4503&gt;0,IF(COUNTIF($A$2:A4503,A4503)&gt;1,0,1),0)</f>
        <v>0</v>
      </c>
    </row>
    <row r="4504" spans="8:13" ht="12.75" customHeight="1" x14ac:dyDescent="0.25">
      <c r="H4504" s="47"/>
      <c r="M4504" s="52">
        <f>IF(H4504&gt;0,IF(COUNTIF($A$2:A4504,A4504)&gt;1,0,1),0)</f>
        <v>0</v>
      </c>
    </row>
    <row r="4505" spans="8:13" ht="12.75" customHeight="1" x14ac:dyDescent="0.25">
      <c r="H4505" s="47"/>
      <c r="M4505" s="52">
        <f>IF(H4505&gt;0,IF(COUNTIF($A$2:A4505,A4505)&gt;1,0,1),0)</f>
        <v>0</v>
      </c>
    </row>
    <row r="4506" spans="8:13" ht="12.75" customHeight="1" x14ac:dyDescent="0.25">
      <c r="H4506" s="47"/>
      <c r="M4506" s="52">
        <f>IF(H4506&gt;0,IF(COUNTIF($A$2:A4506,A4506)&gt;1,0,1),0)</f>
        <v>0</v>
      </c>
    </row>
    <row r="4507" spans="8:13" ht="12.75" customHeight="1" x14ac:dyDescent="0.25">
      <c r="H4507" s="47"/>
      <c r="M4507" s="52">
        <f>IF(H4507&gt;0,IF(COUNTIF($A$2:A4507,A4507)&gt;1,0,1),0)</f>
        <v>0</v>
      </c>
    </row>
    <row r="4508" spans="8:13" ht="12.75" customHeight="1" x14ac:dyDescent="0.25">
      <c r="H4508" s="47"/>
      <c r="M4508" s="52">
        <f>IF(H4508&gt;0,IF(COUNTIF($A$2:A4508,A4508)&gt;1,0,1),0)</f>
        <v>0</v>
      </c>
    </row>
    <row r="4509" spans="8:13" ht="12.75" customHeight="1" x14ac:dyDescent="0.25">
      <c r="H4509" s="47"/>
      <c r="M4509" s="52">
        <f>IF(H4509&gt;0,IF(COUNTIF($A$2:A4509,A4509)&gt;1,0,1),0)</f>
        <v>0</v>
      </c>
    </row>
    <row r="4510" spans="8:13" ht="12.75" customHeight="1" x14ac:dyDescent="0.25">
      <c r="H4510" s="47"/>
      <c r="M4510" s="52">
        <f>IF(H4510&gt;0,IF(COUNTIF($A$2:A4510,A4510)&gt;1,0,1),0)</f>
        <v>0</v>
      </c>
    </row>
    <row r="4511" spans="8:13" ht="12.75" customHeight="1" x14ac:dyDescent="0.25">
      <c r="H4511" s="47"/>
      <c r="M4511" s="52">
        <f>IF(H4511&gt;0,IF(COUNTIF($A$2:A4511,A4511)&gt;1,0,1),0)</f>
        <v>0</v>
      </c>
    </row>
    <row r="4512" spans="8:13" ht="12.75" customHeight="1" x14ac:dyDescent="0.25">
      <c r="H4512" s="47"/>
      <c r="M4512" s="52">
        <f>IF(H4512&gt;0,IF(COUNTIF($A$2:A4512,A4512)&gt;1,0,1),0)</f>
        <v>0</v>
      </c>
    </row>
    <row r="4513" spans="8:13" ht="12.75" customHeight="1" x14ac:dyDescent="0.25">
      <c r="H4513" s="47"/>
      <c r="M4513" s="52">
        <f>IF(H4513&gt;0,IF(COUNTIF($A$2:A4513,A4513)&gt;1,0,1),0)</f>
        <v>0</v>
      </c>
    </row>
    <row r="4514" spans="8:13" ht="12.75" customHeight="1" x14ac:dyDescent="0.25">
      <c r="H4514" s="47"/>
      <c r="M4514" s="52">
        <f>IF(H4514&gt;0,IF(COUNTIF($A$2:A4514,A4514)&gt;1,0,1),0)</f>
        <v>0</v>
      </c>
    </row>
    <row r="4515" spans="8:13" ht="12.75" customHeight="1" x14ac:dyDescent="0.25">
      <c r="H4515" s="47"/>
      <c r="M4515" s="52">
        <f>IF(H4515&gt;0,IF(COUNTIF($A$2:A4515,A4515)&gt;1,0,1),0)</f>
        <v>0</v>
      </c>
    </row>
    <row r="4516" spans="8:13" ht="12.75" customHeight="1" x14ac:dyDescent="0.25">
      <c r="H4516" s="47"/>
      <c r="M4516" s="52">
        <f>IF(H4516&gt;0,IF(COUNTIF($A$2:A4516,A4516)&gt;1,0,1),0)</f>
        <v>0</v>
      </c>
    </row>
    <row r="4517" spans="8:13" ht="12.75" customHeight="1" x14ac:dyDescent="0.25">
      <c r="H4517" s="47"/>
      <c r="M4517" s="52">
        <f>IF(H4517&gt;0,IF(COUNTIF($A$2:A4517,A4517)&gt;1,0,1),0)</f>
        <v>0</v>
      </c>
    </row>
    <row r="4518" spans="8:13" ht="12.75" customHeight="1" x14ac:dyDescent="0.25">
      <c r="H4518" s="47"/>
      <c r="M4518" s="52">
        <f>IF(H4518&gt;0,IF(COUNTIF($A$2:A4518,A4518)&gt;1,0,1),0)</f>
        <v>0</v>
      </c>
    </row>
    <row r="4519" spans="8:13" ht="12.75" customHeight="1" x14ac:dyDescent="0.25">
      <c r="H4519" s="47"/>
      <c r="M4519" s="52">
        <f>IF(H4519&gt;0,IF(COUNTIF($A$2:A4519,A4519)&gt;1,0,1),0)</f>
        <v>0</v>
      </c>
    </row>
    <row r="4520" spans="8:13" ht="12.75" customHeight="1" x14ac:dyDescent="0.25">
      <c r="H4520" s="47"/>
      <c r="M4520" s="52">
        <f>IF(H4520&gt;0,IF(COUNTIF($A$2:A4520,A4520)&gt;1,0,1),0)</f>
        <v>0</v>
      </c>
    </row>
    <row r="4521" spans="8:13" ht="12.75" customHeight="1" x14ac:dyDescent="0.25">
      <c r="H4521" s="47"/>
      <c r="M4521" s="52">
        <f>IF(H4521&gt;0,IF(COUNTIF($A$2:A4521,A4521)&gt;1,0,1),0)</f>
        <v>0</v>
      </c>
    </row>
    <row r="4522" spans="8:13" ht="12.75" customHeight="1" x14ac:dyDescent="0.25">
      <c r="H4522" s="47"/>
      <c r="M4522" s="52">
        <f>IF(H4522&gt;0,IF(COUNTIF($A$2:A4522,A4522)&gt;1,0,1),0)</f>
        <v>0</v>
      </c>
    </row>
    <row r="4523" spans="8:13" ht="12.75" customHeight="1" x14ac:dyDescent="0.25">
      <c r="H4523" s="47"/>
      <c r="M4523" s="52">
        <f>IF(H4523&gt;0,IF(COUNTIF($A$2:A4523,A4523)&gt;1,0,1),0)</f>
        <v>0</v>
      </c>
    </row>
    <row r="4524" spans="8:13" ht="12.75" customHeight="1" x14ac:dyDescent="0.25">
      <c r="H4524" s="47"/>
      <c r="M4524" s="52">
        <f>IF(H4524&gt;0,IF(COUNTIF($A$2:A4524,A4524)&gt;1,0,1),0)</f>
        <v>0</v>
      </c>
    </row>
    <row r="4525" spans="8:13" ht="12.75" customHeight="1" x14ac:dyDescent="0.25">
      <c r="H4525" s="47"/>
      <c r="M4525" s="52">
        <f>IF(H4525&gt;0,IF(COUNTIF($A$2:A4525,A4525)&gt;1,0,1),0)</f>
        <v>0</v>
      </c>
    </row>
    <row r="4526" spans="8:13" ht="12.75" customHeight="1" x14ac:dyDescent="0.25">
      <c r="H4526" s="47"/>
      <c r="M4526" s="52">
        <f>IF(H4526&gt;0,IF(COUNTIF($A$2:A4526,A4526)&gt;1,0,1),0)</f>
        <v>0</v>
      </c>
    </row>
    <row r="4527" spans="8:13" ht="12.75" customHeight="1" x14ac:dyDescent="0.25">
      <c r="H4527" s="47"/>
      <c r="M4527" s="52">
        <f>IF(H4527&gt;0,IF(COUNTIF($A$2:A4527,A4527)&gt;1,0,1),0)</f>
        <v>0</v>
      </c>
    </row>
    <row r="4528" spans="8:13" ht="12.75" customHeight="1" x14ac:dyDescent="0.25">
      <c r="H4528" s="47"/>
      <c r="M4528" s="52">
        <f>IF(H4528&gt;0,IF(COUNTIF($A$2:A4528,A4528)&gt;1,0,1),0)</f>
        <v>0</v>
      </c>
    </row>
    <row r="4529" spans="8:13" ht="12.75" customHeight="1" x14ac:dyDescent="0.25">
      <c r="H4529" s="47"/>
      <c r="M4529" s="52">
        <f>IF(H4529&gt;0,IF(COUNTIF($A$2:A4529,A4529)&gt;1,0,1),0)</f>
        <v>0</v>
      </c>
    </row>
    <row r="4530" spans="8:13" ht="12.75" customHeight="1" x14ac:dyDescent="0.25">
      <c r="H4530" s="47"/>
      <c r="M4530" s="52">
        <f>IF(H4530&gt;0,IF(COUNTIF($A$2:A4530,A4530)&gt;1,0,1),0)</f>
        <v>0</v>
      </c>
    </row>
    <row r="4531" spans="8:13" ht="12.75" customHeight="1" x14ac:dyDescent="0.25">
      <c r="H4531" s="47"/>
      <c r="M4531" s="52">
        <f>IF(H4531&gt;0,IF(COUNTIF($A$2:A4531,A4531)&gt;1,0,1),0)</f>
        <v>0</v>
      </c>
    </row>
    <row r="4532" spans="8:13" ht="12.75" customHeight="1" x14ac:dyDescent="0.25">
      <c r="H4532" s="47"/>
      <c r="M4532" s="52">
        <f>IF(H4532&gt;0,IF(COUNTIF($A$2:A4532,A4532)&gt;1,0,1),0)</f>
        <v>0</v>
      </c>
    </row>
    <row r="4533" spans="8:13" ht="12.75" customHeight="1" x14ac:dyDescent="0.25">
      <c r="H4533" s="47"/>
      <c r="M4533" s="52">
        <f>IF(H4533&gt;0,IF(COUNTIF($A$2:A4533,A4533)&gt;1,0,1),0)</f>
        <v>0</v>
      </c>
    </row>
    <row r="4534" spans="8:13" ht="12.75" customHeight="1" x14ac:dyDescent="0.25">
      <c r="H4534" s="47"/>
      <c r="M4534" s="52">
        <f>IF(H4534&gt;0,IF(COUNTIF($A$2:A4534,A4534)&gt;1,0,1),0)</f>
        <v>0</v>
      </c>
    </row>
    <row r="4535" spans="8:13" ht="12.75" customHeight="1" x14ac:dyDescent="0.25">
      <c r="H4535" s="47"/>
      <c r="M4535" s="52">
        <f>IF(H4535&gt;0,IF(COUNTIF($A$2:A4535,A4535)&gt;1,0,1),0)</f>
        <v>0</v>
      </c>
    </row>
    <row r="4536" spans="8:13" ht="12.75" customHeight="1" x14ac:dyDescent="0.25">
      <c r="H4536" s="47"/>
      <c r="M4536" s="52">
        <f>IF(H4536&gt;0,IF(COUNTIF($A$2:A4536,A4536)&gt;1,0,1),0)</f>
        <v>0</v>
      </c>
    </row>
    <row r="4537" spans="8:13" ht="12.75" customHeight="1" x14ac:dyDescent="0.25">
      <c r="H4537" s="47"/>
      <c r="M4537" s="52">
        <f>IF(H4537&gt;0,IF(COUNTIF($A$2:A4537,A4537)&gt;1,0,1),0)</f>
        <v>0</v>
      </c>
    </row>
    <row r="4538" spans="8:13" ht="12.75" customHeight="1" x14ac:dyDescent="0.25">
      <c r="H4538" s="47"/>
      <c r="M4538" s="52">
        <f>IF(H4538&gt;0,IF(COUNTIF($A$2:A4538,A4538)&gt;1,0,1),0)</f>
        <v>0</v>
      </c>
    </row>
    <row r="4539" spans="8:13" ht="12.75" customHeight="1" x14ac:dyDescent="0.25">
      <c r="H4539" s="47"/>
      <c r="M4539" s="52">
        <f>IF(H4539&gt;0,IF(COUNTIF($A$2:A4539,A4539)&gt;1,0,1),0)</f>
        <v>0</v>
      </c>
    </row>
    <row r="4540" spans="8:13" ht="12.75" customHeight="1" x14ac:dyDescent="0.25">
      <c r="H4540" s="47"/>
      <c r="M4540" s="52">
        <f>IF(H4540&gt;0,IF(COUNTIF($A$2:A4540,A4540)&gt;1,0,1),0)</f>
        <v>0</v>
      </c>
    </row>
    <row r="4541" spans="8:13" ht="12.75" customHeight="1" x14ac:dyDescent="0.25">
      <c r="H4541" s="47"/>
      <c r="M4541" s="52">
        <f>IF(H4541&gt;0,IF(COUNTIF($A$2:A4541,A4541)&gt;1,0,1),0)</f>
        <v>0</v>
      </c>
    </row>
    <row r="4542" spans="8:13" ht="12.75" customHeight="1" x14ac:dyDescent="0.25">
      <c r="H4542" s="47"/>
      <c r="M4542" s="52">
        <f>IF(H4542&gt;0,IF(COUNTIF($A$2:A4542,A4542)&gt;1,0,1),0)</f>
        <v>0</v>
      </c>
    </row>
    <row r="4543" spans="8:13" ht="12.75" customHeight="1" x14ac:dyDescent="0.25">
      <c r="H4543" s="47"/>
      <c r="M4543" s="52">
        <f>IF(H4543&gt;0,IF(COUNTIF($A$2:A4543,A4543)&gt;1,0,1),0)</f>
        <v>0</v>
      </c>
    </row>
    <row r="4544" spans="8:13" ht="12.75" customHeight="1" x14ac:dyDescent="0.25">
      <c r="H4544" s="47"/>
      <c r="M4544" s="52">
        <f>IF(H4544&gt;0,IF(COUNTIF($A$2:A4544,A4544)&gt;1,0,1),0)</f>
        <v>0</v>
      </c>
    </row>
    <row r="4545" spans="8:13" ht="12.75" customHeight="1" x14ac:dyDescent="0.25">
      <c r="H4545" s="47"/>
      <c r="M4545" s="52">
        <f>IF(H4545&gt;0,IF(COUNTIF($A$2:A4545,A4545)&gt;1,0,1),0)</f>
        <v>0</v>
      </c>
    </row>
    <row r="4546" spans="8:13" ht="12.75" customHeight="1" x14ac:dyDescent="0.25">
      <c r="H4546" s="47"/>
      <c r="M4546" s="52">
        <f>IF(H4546&gt;0,IF(COUNTIF($A$2:A4546,A4546)&gt;1,0,1),0)</f>
        <v>0</v>
      </c>
    </row>
    <row r="4547" spans="8:13" ht="12.75" customHeight="1" x14ac:dyDescent="0.25">
      <c r="H4547" s="47"/>
      <c r="M4547" s="52">
        <f>IF(H4547&gt;0,IF(COUNTIF($A$2:A4547,A4547)&gt;1,0,1),0)</f>
        <v>0</v>
      </c>
    </row>
    <row r="4548" spans="8:13" ht="12.75" customHeight="1" x14ac:dyDescent="0.25">
      <c r="H4548" s="47"/>
      <c r="M4548" s="52">
        <f>IF(H4548&gt;0,IF(COUNTIF($A$2:A4548,A4548)&gt;1,0,1),0)</f>
        <v>0</v>
      </c>
    </row>
    <row r="4549" spans="8:13" ht="12.75" customHeight="1" x14ac:dyDescent="0.25">
      <c r="H4549" s="47"/>
      <c r="M4549" s="52">
        <f>IF(H4549&gt;0,IF(COUNTIF($A$2:A4549,A4549)&gt;1,0,1),0)</f>
        <v>0</v>
      </c>
    </row>
    <row r="4550" spans="8:13" ht="12.75" customHeight="1" x14ac:dyDescent="0.25">
      <c r="H4550" s="47"/>
      <c r="M4550" s="52">
        <f>IF(H4550&gt;0,IF(COUNTIF($A$2:A4550,A4550)&gt;1,0,1),0)</f>
        <v>0</v>
      </c>
    </row>
    <row r="4551" spans="8:13" ht="12.75" customHeight="1" x14ac:dyDescent="0.25">
      <c r="H4551" s="47"/>
      <c r="M4551" s="52">
        <f>IF(H4551&gt;0,IF(COUNTIF($A$2:A4551,A4551)&gt;1,0,1),0)</f>
        <v>0</v>
      </c>
    </row>
    <row r="4552" spans="8:13" ht="12.75" customHeight="1" x14ac:dyDescent="0.25">
      <c r="H4552" s="47"/>
      <c r="M4552" s="52">
        <f>IF(H4552&gt;0,IF(COUNTIF($A$2:A4552,A4552)&gt;1,0,1),0)</f>
        <v>0</v>
      </c>
    </row>
    <row r="4553" spans="8:13" ht="12.75" customHeight="1" x14ac:dyDescent="0.25">
      <c r="H4553" s="47"/>
      <c r="M4553" s="52">
        <f>IF(H4553&gt;0,IF(COUNTIF($A$2:A4553,A4553)&gt;1,0,1),0)</f>
        <v>0</v>
      </c>
    </row>
    <row r="4554" spans="8:13" ht="12.75" customHeight="1" x14ac:dyDescent="0.25">
      <c r="H4554" s="47"/>
      <c r="M4554" s="52">
        <f>IF(H4554&gt;0,IF(COUNTIF($A$2:A4554,A4554)&gt;1,0,1),0)</f>
        <v>0</v>
      </c>
    </row>
    <row r="4555" spans="8:13" ht="12.75" customHeight="1" x14ac:dyDescent="0.25">
      <c r="H4555" s="47"/>
      <c r="M4555" s="52">
        <f>IF(H4555&gt;0,IF(COUNTIF($A$2:A4555,A4555)&gt;1,0,1),0)</f>
        <v>0</v>
      </c>
    </row>
    <row r="4556" spans="8:13" ht="12.75" customHeight="1" x14ac:dyDescent="0.25">
      <c r="H4556" s="47"/>
      <c r="M4556" s="52">
        <f>IF(H4556&gt;0,IF(COUNTIF($A$2:A4556,A4556)&gt;1,0,1),0)</f>
        <v>0</v>
      </c>
    </row>
    <row r="4557" spans="8:13" ht="12.75" customHeight="1" x14ac:dyDescent="0.25">
      <c r="H4557" s="47"/>
      <c r="M4557" s="52">
        <f>IF(H4557&gt;0,IF(COUNTIF($A$2:A4557,A4557)&gt;1,0,1),0)</f>
        <v>0</v>
      </c>
    </row>
    <row r="4558" spans="8:13" ht="12.75" customHeight="1" x14ac:dyDescent="0.25">
      <c r="H4558" s="47"/>
      <c r="M4558" s="52">
        <f>IF(H4558&gt;0,IF(COUNTIF($A$2:A4558,A4558)&gt;1,0,1),0)</f>
        <v>0</v>
      </c>
    </row>
    <row r="4559" spans="8:13" ht="12.75" customHeight="1" x14ac:dyDescent="0.25">
      <c r="H4559" s="47"/>
      <c r="M4559" s="52">
        <f>IF(H4559&gt;0,IF(COUNTIF($A$2:A4559,A4559)&gt;1,0,1),0)</f>
        <v>0</v>
      </c>
    </row>
    <row r="4560" spans="8:13" ht="12.75" customHeight="1" x14ac:dyDescent="0.25">
      <c r="H4560" s="47"/>
      <c r="M4560" s="52">
        <f>IF(H4560&gt;0,IF(COUNTIF($A$2:A4560,A4560)&gt;1,0,1),0)</f>
        <v>0</v>
      </c>
    </row>
    <row r="4561" spans="8:13" ht="12.75" customHeight="1" x14ac:dyDescent="0.25">
      <c r="H4561" s="47"/>
      <c r="M4561" s="52">
        <f>IF(H4561&gt;0,IF(COUNTIF($A$2:A4561,A4561)&gt;1,0,1),0)</f>
        <v>0</v>
      </c>
    </row>
    <row r="4562" spans="8:13" ht="12.75" customHeight="1" x14ac:dyDescent="0.25">
      <c r="H4562" s="47"/>
      <c r="M4562" s="52">
        <f>IF(H4562&gt;0,IF(COUNTIF($A$2:A4562,A4562)&gt;1,0,1),0)</f>
        <v>0</v>
      </c>
    </row>
    <row r="4563" spans="8:13" ht="12.75" customHeight="1" x14ac:dyDescent="0.25">
      <c r="H4563" s="47"/>
      <c r="M4563" s="52">
        <f>IF(H4563&gt;0,IF(COUNTIF($A$2:A4563,A4563)&gt;1,0,1),0)</f>
        <v>0</v>
      </c>
    </row>
    <row r="4564" spans="8:13" ht="12.75" customHeight="1" x14ac:dyDescent="0.25">
      <c r="H4564" s="47"/>
      <c r="M4564" s="52">
        <f>IF(H4564&gt;0,IF(COUNTIF($A$2:A4564,A4564)&gt;1,0,1),0)</f>
        <v>0</v>
      </c>
    </row>
    <row r="4565" spans="8:13" ht="12.75" customHeight="1" x14ac:dyDescent="0.25">
      <c r="H4565" s="47"/>
      <c r="M4565" s="52">
        <f>IF(H4565&gt;0,IF(COUNTIF($A$2:A4565,A4565)&gt;1,0,1),0)</f>
        <v>0</v>
      </c>
    </row>
    <row r="4566" spans="8:13" ht="12.75" customHeight="1" x14ac:dyDescent="0.25">
      <c r="H4566" s="47"/>
      <c r="M4566" s="52">
        <f>IF(H4566&gt;0,IF(COUNTIF($A$2:A4566,A4566)&gt;1,0,1),0)</f>
        <v>0</v>
      </c>
    </row>
    <row r="4567" spans="8:13" ht="12.75" customHeight="1" x14ac:dyDescent="0.25">
      <c r="H4567" s="47"/>
      <c r="M4567" s="52">
        <f>IF(H4567&gt;0,IF(COUNTIF($A$2:A4567,A4567)&gt;1,0,1),0)</f>
        <v>0</v>
      </c>
    </row>
    <row r="4568" spans="8:13" ht="12.75" customHeight="1" x14ac:dyDescent="0.25">
      <c r="H4568" s="47"/>
      <c r="M4568" s="52">
        <f>IF(H4568&gt;0,IF(COUNTIF($A$2:A4568,A4568)&gt;1,0,1),0)</f>
        <v>0</v>
      </c>
    </row>
    <row r="4569" spans="8:13" ht="12.75" customHeight="1" x14ac:dyDescent="0.25">
      <c r="H4569" s="47"/>
      <c r="M4569" s="52">
        <f>IF(H4569&gt;0,IF(COUNTIF($A$2:A4569,A4569)&gt;1,0,1),0)</f>
        <v>0</v>
      </c>
    </row>
    <row r="4570" spans="8:13" ht="12.75" customHeight="1" x14ac:dyDescent="0.25">
      <c r="H4570" s="47"/>
      <c r="M4570" s="52">
        <f>IF(H4570&gt;0,IF(COUNTIF($A$2:A4570,A4570)&gt;1,0,1),0)</f>
        <v>0</v>
      </c>
    </row>
    <row r="4571" spans="8:13" ht="12.75" customHeight="1" x14ac:dyDescent="0.25">
      <c r="H4571" s="47"/>
      <c r="M4571" s="52">
        <f>IF(H4571&gt;0,IF(COUNTIF($A$2:A4571,A4571)&gt;1,0,1),0)</f>
        <v>0</v>
      </c>
    </row>
    <row r="4572" spans="8:13" ht="12.75" customHeight="1" x14ac:dyDescent="0.25">
      <c r="H4572" s="47"/>
      <c r="M4572" s="52">
        <f>IF(H4572&gt;0,IF(COUNTIF($A$2:A4572,A4572)&gt;1,0,1),0)</f>
        <v>0</v>
      </c>
    </row>
    <row r="4573" spans="8:13" ht="12.75" customHeight="1" x14ac:dyDescent="0.25">
      <c r="H4573" s="47"/>
      <c r="M4573" s="52">
        <f>IF(H4573&gt;0,IF(COUNTIF($A$2:A4573,A4573)&gt;1,0,1),0)</f>
        <v>0</v>
      </c>
    </row>
    <row r="4574" spans="8:13" ht="12.75" customHeight="1" x14ac:dyDescent="0.25">
      <c r="H4574" s="47"/>
      <c r="M4574" s="52">
        <f>IF(H4574&gt;0,IF(COUNTIF($A$2:A4574,A4574)&gt;1,0,1),0)</f>
        <v>0</v>
      </c>
    </row>
    <row r="4575" spans="8:13" ht="12.75" customHeight="1" x14ac:dyDescent="0.25">
      <c r="H4575" s="47"/>
      <c r="M4575" s="52">
        <f>IF(H4575&gt;0,IF(COUNTIF($A$2:A4575,A4575)&gt;1,0,1),0)</f>
        <v>0</v>
      </c>
    </row>
    <row r="4576" spans="8:13" ht="12.75" customHeight="1" x14ac:dyDescent="0.25">
      <c r="H4576" s="47"/>
      <c r="M4576" s="52">
        <f>IF(H4576&gt;0,IF(COUNTIF($A$2:A4576,A4576)&gt;1,0,1),0)</f>
        <v>0</v>
      </c>
    </row>
    <row r="4577" spans="8:13" ht="12.75" customHeight="1" x14ac:dyDescent="0.25">
      <c r="H4577" s="47"/>
      <c r="M4577" s="52">
        <f>IF(H4577&gt;0,IF(COUNTIF($A$2:A4577,A4577)&gt;1,0,1),0)</f>
        <v>0</v>
      </c>
    </row>
    <row r="4578" spans="8:13" ht="12.75" customHeight="1" x14ac:dyDescent="0.25">
      <c r="H4578" s="47"/>
      <c r="M4578" s="52">
        <f>IF(H4578&gt;0,IF(COUNTIF($A$2:A4578,A4578)&gt;1,0,1),0)</f>
        <v>0</v>
      </c>
    </row>
    <row r="4579" spans="8:13" ht="12.75" customHeight="1" x14ac:dyDescent="0.25">
      <c r="H4579" s="47"/>
      <c r="M4579" s="52">
        <f>IF(H4579&gt;0,IF(COUNTIF($A$2:A4579,A4579)&gt;1,0,1),0)</f>
        <v>0</v>
      </c>
    </row>
    <row r="4580" spans="8:13" ht="12.75" customHeight="1" x14ac:dyDescent="0.25">
      <c r="H4580" s="47"/>
      <c r="M4580" s="52">
        <f>IF(H4580&gt;0,IF(COUNTIF($A$2:A4580,A4580)&gt;1,0,1),0)</f>
        <v>0</v>
      </c>
    </row>
    <row r="4581" spans="8:13" ht="12.75" customHeight="1" x14ac:dyDescent="0.25">
      <c r="H4581" s="47"/>
      <c r="M4581" s="52">
        <f>IF(H4581&gt;0,IF(COUNTIF($A$2:A4581,A4581)&gt;1,0,1),0)</f>
        <v>0</v>
      </c>
    </row>
    <row r="4582" spans="8:13" ht="12.75" customHeight="1" x14ac:dyDescent="0.25">
      <c r="H4582" s="47"/>
      <c r="M4582" s="52">
        <f>IF(H4582&gt;0,IF(COUNTIF($A$2:A4582,A4582)&gt;1,0,1),0)</f>
        <v>0</v>
      </c>
    </row>
    <row r="4583" spans="8:13" ht="12.75" customHeight="1" x14ac:dyDescent="0.25">
      <c r="H4583" s="47"/>
      <c r="M4583" s="52">
        <f>IF(H4583&gt;0,IF(COUNTIF($A$2:A4583,A4583)&gt;1,0,1),0)</f>
        <v>0</v>
      </c>
    </row>
    <row r="4584" spans="8:13" ht="12.75" customHeight="1" x14ac:dyDescent="0.25">
      <c r="H4584" s="47"/>
      <c r="M4584" s="52">
        <f>IF(H4584&gt;0,IF(COUNTIF($A$2:A4584,A4584)&gt;1,0,1),0)</f>
        <v>0</v>
      </c>
    </row>
    <row r="4585" spans="8:13" ht="12.75" customHeight="1" x14ac:dyDescent="0.25">
      <c r="H4585" s="47"/>
      <c r="M4585" s="52">
        <f>IF(H4585&gt;0,IF(COUNTIF($A$2:A4585,A4585)&gt;1,0,1),0)</f>
        <v>0</v>
      </c>
    </row>
    <row r="4586" spans="8:13" ht="12.75" customHeight="1" x14ac:dyDescent="0.25">
      <c r="H4586" s="47"/>
      <c r="M4586" s="52">
        <f>IF(H4586&gt;0,IF(COUNTIF($A$2:A4586,A4586)&gt;1,0,1),0)</f>
        <v>0</v>
      </c>
    </row>
    <row r="4587" spans="8:13" ht="12.75" customHeight="1" x14ac:dyDescent="0.25">
      <c r="H4587" s="47"/>
      <c r="M4587" s="52">
        <f>IF(H4587&gt;0,IF(COUNTIF($A$2:A4587,A4587)&gt;1,0,1),0)</f>
        <v>0</v>
      </c>
    </row>
    <row r="4588" spans="8:13" ht="12.75" customHeight="1" x14ac:dyDescent="0.25">
      <c r="H4588" s="47"/>
      <c r="M4588" s="52">
        <f>IF(H4588&gt;0,IF(COUNTIF($A$2:A4588,A4588)&gt;1,0,1),0)</f>
        <v>0</v>
      </c>
    </row>
    <row r="4589" spans="8:13" ht="12.75" customHeight="1" x14ac:dyDescent="0.25">
      <c r="H4589" s="47"/>
      <c r="M4589" s="52">
        <f>IF(H4589&gt;0,IF(COUNTIF($A$2:A4589,A4589)&gt;1,0,1),0)</f>
        <v>0</v>
      </c>
    </row>
    <row r="4590" spans="8:13" ht="12.75" customHeight="1" x14ac:dyDescent="0.25">
      <c r="H4590" s="47"/>
      <c r="M4590" s="52">
        <f>IF(H4590&gt;0,IF(COUNTIF($A$2:A4590,A4590)&gt;1,0,1),0)</f>
        <v>0</v>
      </c>
    </row>
    <row r="4591" spans="8:13" ht="12.75" customHeight="1" x14ac:dyDescent="0.25">
      <c r="H4591" s="47"/>
      <c r="M4591" s="52">
        <f>IF(H4591&gt;0,IF(COUNTIF($A$2:A4591,A4591)&gt;1,0,1),0)</f>
        <v>0</v>
      </c>
    </row>
    <row r="4592" spans="8:13" ht="12.75" customHeight="1" x14ac:dyDescent="0.25">
      <c r="H4592" s="47"/>
      <c r="M4592" s="52">
        <f>IF(H4592&gt;0,IF(COUNTIF($A$2:A4592,A4592)&gt;1,0,1),0)</f>
        <v>0</v>
      </c>
    </row>
    <row r="4593" spans="8:13" ht="12.75" customHeight="1" x14ac:dyDescent="0.25">
      <c r="H4593" s="47"/>
      <c r="M4593" s="52">
        <f>IF(H4593&gt;0,IF(COUNTIF($A$2:A4593,A4593)&gt;1,0,1),0)</f>
        <v>0</v>
      </c>
    </row>
    <row r="4594" spans="8:13" ht="12.75" customHeight="1" x14ac:dyDescent="0.25">
      <c r="H4594" s="47"/>
      <c r="M4594" s="52">
        <f>IF(H4594&gt;0,IF(COUNTIF($A$2:A4594,A4594)&gt;1,0,1),0)</f>
        <v>0</v>
      </c>
    </row>
    <row r="4595" spans="8:13" ht="12.75" customHeight="1" x14ac:dyDescent="0.25">
      <c r="H4595" s="47"/>
      <c r="M4595" s="52">
        <f>IF(H4595&gt;0,IF(COUNTIF($A$2:A4595,A4595)&gt;1,0,1),0)</f>
        <v>0</v>
      </c>
    </row>
    <row r="4596" spans="8:13" ht="12.75" customHeight="1" x14ac:dyDescent="0.25">
      <c r="H4596" s="47"/>
      <c r="M4596" s="52">
        <f>IF(H4596&gt;0,IF(COUNTIF($A$2:A4596,A4596)&gt;1,0,1),0)</f>
        <v>0</v>
      </c>
    </row>
    <row r="4597" spans="8:13" ht="12.75" customHeight="1" x14ac:dyDescent="0.25">
      <c r="H4597" s="47"/>
      <c r="M4597" s="52">
        <f>IF(H4597&gt;0,IF(COUNTIF($A$2:A4597,A4597)&gt;1,0,1),0)</f>
        <v>0</v>
      </c>
    </row>
    <row r="4598" spans="8:13" ht="12.75" customHeight="1" x14ac:dyDescent="0.25">
      <c r="H4598" s="47"/>
      <c r="M4598" s="52">
        <f>IF(H4598&gt;0,IF(COUNTIF($A$2:A4598,A4598)&gt;1,0,1),0)</f>
        <v>0</v>
      </c>
    </row>
    <row r="4599" spans="8:13" ht="12.75" customHeight="1" x14ac:dyDescent="0.25">
      <c r="H4599" s="47"/>
      <c r="M4599" s="52">
        <f>IF(H4599&gt;0,IF(COUNTIF($A$2:A4599,A4599)&gt;1,0,1),0)</f>
        <v>0</v>
      </c>
    </row>
    <row r="4600" spans="8:13" ht="12.75" customHeight="1" x14ac:dyDescent="0.25">
      <c r="H4600" s="47"/>
      <c r="M4600" s="52">
        <f>IF(H4600&gt;0,IF(COUNTIF($A$2:A4600,A4600)&gt;1,0,1),0)</f>
        <v>0</v>
      </c>
    </row>
    <row r="4601" spans="8:13" ht="12.75" customHeight="1" x14ac:dyDescent="0.25">
      <c r="H4601" s="47"/>
      <c r="M4601" s="52">
        <f>IF(H4601&gt;0,IF(COUNTIF($A$2:A4601,A4601)&gt;1,0,1),0)</f>
        <v>0</v>
      </c>
    </row>
    <row r="4602" spans="8:13" ht="12.75" customHeight="1" x14ac:dyDescent="0.25">
      <c r="H4602" s="47"/>
      <c r="M4602" s="52">
        <f>IF(H4602&gt;0,IF(COUNTIF($A$2:A4602,A4602)&gt;1,0,1),0)</f>
        <v>0</v>
      </c>
    </row>
    <row r="4603" spans="8:13" ht="12.75" customHeight="1" x14ac:dyDescent="0.25">
      <c r="H4603" s="47"/>
      <c r="M4603" s="52">
        <f>IF(H4603&gt;0,IF(COUNTIF($A$2:A4603,A4603)&gt;1,0,1),0)</f>
        <v>0</v>
      </c>
    </row>
    <row r="4604" spans="8:13" ht="12.75" customHeight="1" x14ac:dyDescent="0.25">
      <c r="H4604" s="47"/>
      <c r="M4604" s="52">
        <f>IF(H4604&gt;0,IF(COUNTIF($A$2:A4604,A4604)&gt;1,0,1),0)</f>
        <v>0</v>
      </c>
    </row>
    <row r="4605" spans="8:13" ht="12.75" customHeight="1" x14ac:dyDescent="0.25">
      <c r="H4605" s="47"/>
      <c r="M4605" s="52">
        <f>IF(H4605&gt;0,IF(COUNTIF($A$2:A4605,A4605)&gt;1,0,1),0)</f>
        <v>0</v>
      </c>
    </row>
    <row r="4606" spans="8:13" ht="12.75" customHeight="1" x14ac:dyDescent="0.25">
      <c r="H4606" s="47"/>
      <c r="M4606" s="52">
        <f>IF(H4606&gt;0,IF(COUNTIF($A$2:A4606,A4606)&gt;1,0,1),0)</f>
        <v>0</v>
      </c>
    </row>
    <row r="4607" spans="8:13" ht="12.75" customHeight="1" x14ac:dyDescent="0.25">
      <c r="H4607" s="47"/>
      <c r="M4607" s="52">
        <f>IF(H4607&gt;0,IF(COUNTIF($A$2:A4607,A4607)&gt;1,0,1),0)</f>
        <v>0</v>
      </c>
    </row>
    <row r="4608" spans="8:13" ht="12.75" customHeight="1" x14ac:dyDescent="0.25">
      <c r="H4608" s="47"/>
      <c r="M4608" s="52">
        <f>IF(H4608&gt;0,IF(COUNTIF($A$2:A4608,A4608)&gt;1,0,1),0)</f>
        <v>0</v>
      </c>
    </row>
    <row r="4609" spans="8:13" ht="12.75" customHeight="1" x14ac:dyDescent="0.25">
      <c r="H4609" s="47"/>
      <c r="M4609" s="52">
        <f>IF(H4609&gt;0,IF(COUNTIF($A$2:A4609,A4609)&gt;1,0,1),0)</f>
        <v>0</v>
      </c>
    </row>
    <row r="4610" spans="8:13" ht="12.75" customHeight="1" x14ac:dyDescent="0.25">
      <c r="H4610" s="47"/>
      <c r="M4610" s="52">
        <f>IF(H4610&gt;0,IF(COUNTIF($A$2:A4610,A4610)&gt;1,0,1),0)</f>
        <v>0</v>
      </c>
    </row>
    <row r="4611" spans="8:13" ht="12.75" customHeight="1" x14ac:dyDescent="0.25">
      <c r="H4611" s="47"/>
      <c r="M4611" s="52">
        <f>IF(H4611&gt;0,IF(COUNTIF($A$2:A4611,A4611)&gt;1,0,1),0)</f>
        <v>0</v>
      </c>
    </row>
    <row r="4612" spans="8:13" ht="12.75" customHeight="1" x14ac:dyDescent="0.25">
      <c r="H4612" s="47"/>
      <c r="M4612" s="52">
        <f>IF(H4612&gt;0,IF(COUNTIF($A$2:A4612,A4612)&gt;1,0,1),0)</f>
        <v>0</v>
      </c>
    </row>
    <row r="4613" spans="8:13" ht="12.75" customHeight="1" x14ac:dyDescent="0.25">
      <c r="H4613" s="47"/>
      <c r="M4613" s="52">
        <f>IF(H4613&gt;0,IF(COUNTIF($A$2:A4613,A4613)&gt;1,0,1),0)</f>
        <v>0</v>
      </c>
    </row>
    <row r="4614" spans="8:13" ht="12.75" customHeight="1" x14ac:dyDescent="0.25">
      <c r="H4614" s="47"/>
      <c r="M4614" s="52">
        <f>IF(H4614&gt;0,IF(COUNTIF($A$2:A4614,A4614)&gt;1,0,1),0)</f>
        <v>0</v>
      </c>
    </row>
    <row r="4615" spans="8:13" ht="12.75" customHeight="1" x14ac:dyDescent="0.25">
      <c r="H4615" s="47"/>
      <c r="M4615" s="52">
        <f>IF(H4615&gt;0,IF(COUNTIF($A$2:A4615,A4615)&gt;1,0,1),0)</f>
        <v>0</v>
      </c>
    </row>
    <row r="4616" spans="8:13" ht="12.75" customHeight="1" x14ac:dyDescent="0.25">
      <c r="H4616" s="47"/>
      <c r="M4616" s="52">
        <f>IF(H4616&gt;0,IF(COUNTIF($A$2:A4616,A4616)&gt;1,0,1),0)</f>
        <v>0</v>
      </c>
    </row>
    <row r="4617" spans="8:13" ht="12.75" customHeight="1" x14ac:dyDescent="0.25">
      <c r="H4617" s="47"/>
      <c r="M4617" s="52">
        <f>IF(H4617&gt;0,IF(COUNTIF($A$2:A4617,A4617)&gt;1,0,1),0)</f>
        <v>0</v>
      </c>
    </row>
    <row r="4618" spans="8:13" ht="12.75" customHeight="1" x14ac:dyDescent="0.25">
      <c r="H4618" s="47"/>
      <c r="M4618" s="52">
        <f>IF(H4618&gt;0,IF(COUNTIF($A$2:A4618,A4618)&gt;1,0,1),0)</f>
        <v>0</v>
      </c>
    </row>
    <row r="4619" spans="8:13" ht="12.75" customHeight="1" x14ac:dyDescent="0.25">
      <c r="H4619" s="47"/>
      <c r="M4619" s="52">
        <f>IF(H4619&gt;0,IF(COUNTIF($A$2:A4619,A4619)&gt;1,0,1),0)</f>
        <v>0</v>
      </c>
    </row>
    <row r="4620" spans="8:13" ht="12.75" customHeight="1" x14ac:dyDescent="0.25">
      <c r="H4620" s="47"/>
      <c r="M4620" s="52">
        <f>IF(H4620&gt;0,IF(COUNTIF($A$2:A4620,A4620)&gt;1,0,1),0)</f>
        <v>0</v>
      </c>
    </row>
    <row r="4621" spans="8:13" ht="12.75" customHeight="1" x14ac:dyDescent="0.25">
      <c r="H4621" s="47"/>
      <c r="M4621" s="52">
        <f>IF(H4621&gt;0,IF(COUNTIF($A$2:A4621,A4621)&gt;1,0,1),0)</f>
        <v>0</v>
      </c>
    </row>
    <row r="4622" spans="8:13" ht="12.75" customHeight="1" x14ac:dyDescent="0.25">
      <c r="H4622" s="47"/>
      <c r="M4622" s="52">
        <f>IF(H4622&gt;0,IF(COUNTIF($A$2:A4622,A4622)&gt;1,0,1),0)</f>
        <v>0</v>
      </c>
    </row>
    <row r="4623" spans="8:13" ht="12.75" customHeight="1" x14ac:dyDescent="0.25">
      <c r="H4623" s="47"/>
      <c r="M4623" s="52">
        <f>IF(H4623&gt;0,IF(COUNTIF($A$2:A4623,A4623)&gt;1,0,1),0)</f>
        <v>0</v>
      </c>
    </row>
    <row r="4624" spans="8:13" ht="12.75" customHeight="1" x14ac:dyDescent="0.25">
      <c r="H4624" s="47"/>
      <c r="M4624" s="52">
        <f>IF(H4624&gt;0,IF(COUNTIF($A$2:A4624,A4624)&gt;1,0,1),0)</f>
        <v>0</v>
      </c>
    </row>
    <row r="4625" spans="8:13" ht="12.75" customHeight="1" x14ac:dyDescent="0.25">
      <c r="H4625" s="47"/>
      <c r="M4625" s="52">
        <f>IF(H4625&gt;0,IF(COUNTIF($A$2:A4625,A4625)&gt;1,0,1),0)</f>
        <v>0</v>
      </c>
    </row>
    <row r="4626" spans="8:13" ht="12.75" customHeight="1" x14ac:dyDescent="0.25">
      <c r="H4626" s="47"/>
      <c r="M4626" s="52">
        <f>IF(H4626&gt;0,IF(COUNTIF($A$2:A4626,A4626)&gt;1,0,1),0)</f>
        <v>0</v>
      </c>
    </row>
    <row r="4627" spans="8:13" ht="12.75" customHeight="1" x14ac:dyDescent="0.25">
      <c r="H4627" s="47"/>
      <c r="M4627" s="52">
        <f>IF(H4627&gt;0,IF(COUNTIF($A$2:A4627,A4627)&gt;1,0,1),0)</f>
        <v>0</v>
      </c>
    </row>
    <row r="4628" spans="8:13" ht="12.75" customHeight="1" x14ac:dyDescent="0.25">
      <c r="H4628" s="47"/>
      <c r="M4628" s="52">
        <f>IF(H4628&gt;0,IF(COUNTIF($A$2:A4628,A4628)&gt;1,0,1),0)</f>
        <v>0</v>
      </c>
    </row>
    <row r="4629" spans="8:13" ht="12.75" customHeight="1" x14ac:dyDescent="0.25">
      <c r="H4629" s="47"/>
      <c r="M4629" s="52">
        <f>IF(H4629&gt;0,IF(COUNTIF($A$2:A4629,A4629)&gt;1,0,1),0)</f>
        <v>0</v>
      </c>
    </row>
    <row r="4630" spans="8:13" ht="12.75" customHeight="1" x14ac:dyDescent="0.25">
      <c r="H4630" s="47"/>
      <c r="M4630" s="52">
        <f>IF(H4630&gt;0,IF(COUNTIF($A$2:A4630,A4630)&gt;1,0,1),0)</f>
        <v>0</v>
      </c>
    </row>
    <row r="4631" spans="8:13" ht="12.75" customHeight="1" x14ac:dyDescent="0.25">
      <c r="H4631" s="47"/>
      <c r="M4631" s="52">
        <f>IF(H4631&gt;0,IF(COUNTIF($A$2:A4631,A4631)&gt;1,0,1),0)</f>
        <v>0</v>
      </c>
    </row>
    <row r="4632" spans="8:13" ht="12.75" customHeight="1" x14ac:dyDescent="0.25">
      <c r="H4632" s="47"/>
      <c r="M4632" s="52">
        <f>IF(H4632&gt;0,IF(COUNTIF($A$2:A4632,A4632)&gt;1,0,1),0)</f>
        <v>0</v>
      </c>
    </row>
    <row r="4633" spans="8:13" ht="12.75" customHeight="1" x14ac:dyDescent="0.25">
      <c r="H4633" s="47"/>
      <c r="M4633" s="52">
        <f>IF(H4633&gt;0,IF(COUNTIF($A$2:A4633,A4633)&gt;1,0,1),0)</f>
        <v>0</v>
      </c>
    </row>
    <row r="4634" spans="8:13" ht="12.75" customHeight="1" x14ac:dyDescent="0.25">
      <c r="H4634" s="47"/>
      <c r="M4634" s="52">
        <f>IF(H4634&gt;0,IF(COUNTIF($A$2:A4634,A4634)&gt;1,0,1),0)</f>
        <v>0</v>
      </c>
    </row>
    <row r="4635" spans="8:13" ht="12.75" customHeight="1" x14ac:dyDescent="0.25">
      <c r="H4635" s="47"/>
      <c r="M4635" s="52">
        <f>IF(H4635&gt;0,IF(COUNTIF($A$2:A4635,A4635)&gt;1,0,1),0)</f>
        <v>0</v>
      </c>
    </row>
    <row r="4636" spans="8:13" ht="12.75" customHeight="1" x14ac:dyDescent="0.25">
      <c r="H4636" s="47"/>
      <c r="M4636" s="52">
        <f>IF(H4636&gt;0,IF(COUNTIF($A$2:A4636,A4636)&gt;1,0,1),0)</f>
        <v>0</v>
      </c>
    </row>
    <row r="4637" spans="8:13" ht="12.75" customHeight="1" x14ac:dyDescent="0.25">
      <c r="H4637" s="47"/>
      <c r="M4637" s="52">
        <f>IF(H4637&gt;0,IF(COUNTIF($A$2:A4637,A4637)&gt;1,0,1),0)</f>
        <v>0</v>
      </c>
    </row>
    <row r="4638" spans="8:13" ht="12.75" customHeight="1" x14ac:dyDescent="0.25">
      <c r="H4638" s="47"/>
      <c r="M4638" s="52">
        <f>IF(H4638&gt;0,IF(COUNTIF($A$2:A4638,A4638)&gt;1,0,1),0)</f>
        <v>0</v>
      </c>
    </row>
    <row r="4639" spans="8:13" ht="12.75" customHeight="1" x14ac:dyDescent="0.25">
      <c r="H4639" s="47"/>
      <c r="M4639" s="52">
        <f>IF(H4639&gt;0,IF(COUNTIF($A$2:A4639,A4639)&gt;1,0,1),0)</f>
        <v>0</v>
      </c>
    </row>
    <row r="4640" spans="8:13" ht="12.75" customHeight="1" x14ac:dyDescent="0.25">
      <c r="H4640" s="47"/>
      <c r="M4640" s="52">
        <f>IF(H4640&gt;0,IF(COUNTIF($A$2:A4640,A4640)&gt;1,0,1),0)</f>
        <v>0</v>
      </c>
    </row>
    <row r="4641" spans="8:13" ht="12.75" customHeight="1" x14ac:dyDescent="0.25">
      <c r="H4641" s="47"/>
      <c r="M4641" s="52">
        <f>IF(H4641&gt;0,IF(COUNTIF($A$2:A4641,A4641)&gt;1,0,1),0)</f>
        <v>0</v>
      </c>
    </row>
    <row r="4642" spans="8:13" ht="12.75" customHeight="1" x14ac:dyDescent="0.25">
      <c r="H4642" s="47"/>
      <c r="M4642" s="52">
        <f>IF(H4642&gt;0,IF(COUNTIF($A$2:A4642,A4642)&gt;1,0,1),0)</f>
        <v>0</v>
      </c>
    </row>
    <row r="4643" spans="8:13" ht="12.75" customHeight="1" x14ac:dyDescent="0.25">
      <c r="H4643" s="47"/>
      <c r="M4643" s="52">
        <f>IF(H4643&gt;0,IF(COUNTIF($A$2:A4643,A4643)&gt;1,0,1),0)</f>
        <v>0</v>
      </c>
    </row>
    <row r="4644" spans="8:13" ht="12.75" customHeight="1" x14ac:dyDescent="0.25">
      <c r="H4644" s="47"/>
      <c r="M4644" s="52">
        <f>IF(H4644&gt;0,IF(COUNTIF($A$2:A4644,A4644)&gt;1,0,1),0)</f>
        <v>0</v>
      </c>
    </row>
    <row r="4645" spans="8:13" ht="12.75" customHeight="1" x14ac:dyDescent="0.25">
      <c r="H4645" s="47"/>
      <c r="M4645" s="52">
        <f>IF(H4645&gt;0,IF(COUNTIF($A$2:A4645,A4645)&gt;1,0,1),0)</f>
        <v>0</v>
      </c>
    </row>
    <row r="4646" spans="8:13" ht="12.75" customHeight="1" x14ac:dyDescent="0.25">
      <c r="H4646" s="47"/>
      <c r="M4646" s="52">
        <f>IF(H4646&gt;0,IF(COUNTIF($A$2:A4646,A4646)&gt;1,0,1),0)</f>
        <v>0</v>
      </c>
    </row>
    <row r="4647" spans="8:13" ht="12.75" customHeight="1" x14ac:dyDescent="0.25">
      <c r="H4647" s="47"/>
      <c r="M4647" s="52">
        <f>IF(H4647&gt;0,IF(COUNTIF($A$2:A4647,A4647)&gt;1,0,1),0)</f>
        <v>0</v>
      </c>
    </row>
    <row r="4648" spans="8:13" ht="12.75" customHeight="1" x14ac:dyDescent="0.25">
      <c r="H4648" s="47"/>
      <c r="M4648" s="52">
        <f>IF(H4648&gt;0,IF(COUNTIF($A$2:A4648,A4648)&gt;1,0,1),0)</f>
        <v>0</v>
      </c>
    </row>
    <row r="4649" spans="8:13" ht="12.75" customHeight="1" x14ac:dyDescent="0.25">
      <c r="H4649" s="47"/>
      <c r="M4649" s="52">
        <f>IF(H4649&gt;0,IF(COUNTIF($A$2:A4649,A4649)&gt;1,0,1),0)</f>
        <v>0</v>
      </c>
    </row>
    <row r="4650" spans="8:13" ht="12.75" customHeight="1" x14ac:dyDescent="0.25">
      <c r="H4650" s="47"/>
      <c r="M4650" s="52">
        <f>IF(H4650&gt;0,IF(COUNTIF($A$2:A4650,A4650)&gt;1,0,1),0)</f>
        <v>0</v>
      </c>
    </row>
    <row r="4651" spans="8:13" ht="12.75" customHeight="1" x14ac:dyDescent="0.25">
      <c r="H4651" s="47"/>
      <c r="M4651" s="52">
        <f>IF(H4651&gt;0,IF(COUNTIF($A$2:A4651,A4651)&gt;1,0,1),0)</f>
        <v>0</v>
      </c>
    </row>
    <row r="4652" spans="8:13" ht="12.75" customHeight="1" x14ac:dyDescent="0.25">
      <c r="H4652" s="47"/>
      <c r="M4652" s="52">
        <f>IF(H4652&gt;0,IF(COUNTIF($A$2:A4652,A4652)&gt;1,0,1),0)</f>
        <v>0</v>
      </c>
    </row>
    <row r="4653" spans="8:13" ht="12.75" customHeight="1" x14ac:dyDescent="0.25">
      <c r="H4653" s="47"/>
      <c r="M4653" s="52">
        <f>IF(H4653&gt;0,IF(COUNTIF($A$2:A4653,A4653)&gt;1,0,1),0)</f>
        <v>0</v>
      </c>
    </row>
    <row r="4654" spans="8:13" ht="12.75" customHeight="1" x14ac:dyDescent="0.25">
      <c r="H4654" s="47"/>
      <c r="M4654" s="52">
        <f>IF(H4654&gt;0,IF(COUNTIF($A$2:A4654,A4654)&gt;1,0,1),0)</f>
        <v>0</v>
      </c>
    </row>
    <row r="4655" spans="8:13" ht="12.75" customHeight="1" x14ac:dyDescent="0.25">
      <c r="H4655" s="47"/>
      <c r="M4655" s="52">
        <f>IF(H4655&gt;0,IF(COUNTIF($A$2:A4655,A4655)&gt;1,0,1),0)</f>
        <v>0</v>
      </c>
    </row>
    <row r="4656" spans="8:13" ht="12.75" customHeight="1" x14ac:dyDescent="0.25">
      <c r="H4656" s="47"/>
      <c r="M4656" s="52">
        <f>IF(H4656&gt;0,IF(COUNTIF($A$2:A4656,A4656)&gt;1,0,1),0)</f>
        <v>0</v>
      </c>
    </row>
    <row r="4657" spans="8:13" ht="12.75" customHeight="1" x14ac:dyDescent="0.25">
      <c r="H4657" s="47"/>
      <c r="M4657" s="52">
        <f>IF(H4657&gt;0,IF(COUNTIF($A$2:A4657,A4657)&gt;1,0,1),0)</f>
        <v>0</v>
      </c>
    </row>
    <row r="4658" spans="8:13" ht="12.75" customHeight="1" x14ac:dyDescent="0.25">
      <c r="H4658" s="47"/>
      <c r="M4658" s="52">
        <f>IF(H4658&gt;0,IF(COUNTIF($A$2:A4658,A4658)&gt;1,0,1),0)</f>
        <v>0</v>
      </c>
    </row>
    <row r="4659" spans="8:13" ht="12.75" customHeight="1" x14ac:dyDescent="0.25">
      <c r="H4659" s="47"/>
      <c r="M4659" s="52">
        <f>IF(H4659&gt;0,IF(COUNTIF($A$2:A4659,A4659)&gt;1,0,1),0)</f>
        <v>0</v>
      </c>
    </row>
    <row r="4660" spans="8:13" ht="12.75" customHeight="1" x14ac:dyDescent="0.25">
      <c r="H4660" s="47"/>
      <c r="M4660" s="52">
        <f>IF(H4660&gt;0,IF(COUNTIF($A$2:A4660,A4660)&gt;1,0,1),0)</f>
        <v>0</v>
      </c>
    </row>
    <row r="4661" spans="8:13" ht="12.75" customHeight="1" x14ac:dyDescent="0.25">
      <c r="H4661" s="47"/>
      <c r="M4661" s="52">
        <f>IF(H4661&gt;0,IF(COUNTIF($A$2:A4661,A4661)&gt;1,0,1),0)</f>
        <v>0</v>
      </c>
    </row>
    <row r="4662" spans="8:13" ht="12.75" customHeight="1" x14ac:dyDescent="0.25">
      <c r="H4662" s="47"/>
      <c r="M4662" s="52">
        <f>IF(H4662&gt;0,IF(COUNTIF($A$2:A4662,A4662)&gt;1,0,1),0)</f>
        <v>0</v>
      </c>
    </row>
    <row r="4663" spans="8:13" ht="12.75" customHeight="1" x14ac:dyDescent="0.25">
      <c r="H4663" s="47"/>
      <c r="M4663" s="52">
        <f>IF(H4663&gt;0,IF(COUNTIF($A$2:A4663,A4663)&gt;1,0,1),0)</f>
        <v>0</v>
      </c>
    </row>
    <row r="4664" spans="8:13" ht="12.75" customHeight="1" x14ac:dyDescent="0.25">
      <c r="H4664" s="47"/>
      <c r="M4664" s="52">
        <f>IF(H4664&gt;0,IF(COUNTIF($A$2:A4664,A4664)&gt;1,0,1),0)</f>
        <v>0</v>
      </c>
    </row>
    <row r="4665" spans="8:13" ht="12.75" customHeight="1" x14ac:dyDescent="0.25">
      <c r="H4665" s="47"/>
      <c r="M4665" s="52">
        <f>IF(H4665&gt;0,IF(COUNTIF($A$2:A4665,A4665)&gt;1,0,1),0)</f>
        <v>0</v>
      </c>
    </row>
    <row r="4666" spans="8:13" ht="12.75" customHeight="1" x14ac:dyDescent="0.25">
      <c r="H4666" s="47"/>
      <c r="M4666" s="52">
        <f>IF(H4666&gt;0,IF(COUNTIF($A$2:A4666,A4666)&gt;1,0,1),0)</f>
        <v>0</v>
      </c>
    </row>
    <row r="4667" spans="8:13" ht="12.75" customHeight="1" x14ac:dyDescent="0.25">
      <c r="H4667" s="47"/>
      <c r="M4667" s="52">
        <f>IF(H4667&gt;0,IF(COUNTIF($A$2:A4667,A4667)&gt;1,0,1),0)</f>
        <v>0</v>
      </c>
    </row>
    <row r="4668" spans="8:13" ht="12.75" customHeight="1" x14ac:dyDescent="0.25">
      <c r="H4668" s="47"/>
      <c r="M4668" s="52">
        <f>IF(H4668&gt;0,IF(COUNTIF($A$2:A4668,A4668)&gt;1,0,1),0)</f>
        <v>0</v>
      </c>
    </row>
    <row r="4669" spans="8:13" ht="12.75" customHeight="1" x14ac:dyDescent="0.25">
      <c r="H4669" s="47"/>
      <c r="M4669" s="52">
        <f>IF(H4669&gt;0,IF(COUNTIF($A$2:A4669,A4669)&gt;1,0,1),0)</f>
        <v>0</v>
      </c>
    </row>
    <row r="4670" spans="8:13" ht="12.75" customHeight="1" x14ac:dyDescent="0.25">
      <c r="H4670" s="47"/>
      <c r="M4670" s="52">
        <f>IF(H4670&gt;0,IF(COUNTIF($A$2:A4670,A4670)&gt;1,0,1),0)</f>
        <v>0</v>
      </c>
    </row>
    <row r="4671" spans="8:13" ht="12.75" customHeight="1" x14ac:dyDescent="0.25">
      <c r="H4671" s="47"/>
      <c r="M4671" s="52">
        <f>IF(H4671&gt;0,IF(COUNTIF($A$2:A4671,A4671)&gt;1,0,1),0)</f>
        <v>0</v>
      </c>
    </row>
    <row r="4672" spans="8:13" ht="12.75" customHeight="1" x14ac:dyDescent="0.25">
      <c r="H4672" s="47"/>
      <c r="M4672" s="52">
        <f>IF(H4672&gt;0,IF(COUNTIF($A$2:A4672,A4672)&gt;1,0,1),0)</f>
        <v>0</v>
      </c>
    </row>
    <row r="4673" spans="8:13" ht="12.75" customHeight="1" x14ac:dyDescent="0.25">
      <c r="H4673" s="47"/>
      <c r="M4673" s="52">
        <f>IF(H4673&gt;0,IF(COUNTIF($A$2:A4673,A4673)&gt;1,0,1),0)</f>
        <v>0</v>
      </c>
    </row>
    <row r="4674" spans="8:13" ht="12.75" customHeight="1" x14ac:dyDescent="0.25">
      <c r="H4674" s="47"/>
      <c r="M4674" s="52">
        <f>IF(H4674&gt;0,IF(COUNTIF($A$2:A4674,A4674)&gt;1,0,1),0)</f>
        <v>0</v>
      </c>
    </row>
    <row r="4675" spans="8:13" ht="12.75" customHeight="1" x14ac:dyDescent="0.25">
      <c r="H4675" s="47"/>
      <c r="M4675" s="52">
        <f>IF(H4675&gt;0,IF(COUNTIF($A$2:A4675,A4675)&gt;1,0,1),0)</f>
        <v>0</v>
      </c>
    </row>
    <row r="4676" spans="8:13" ht="12.75" customHeight="1" x14ac:dyDescent="0.25">
      <c r="H4676" s="47"/>
      <c r="M4676" s="52">
        <f>IF(H4676&gt;0,IF(COUNTIF($A$2:A4676,A4676)&gt;1,0,1),0)</f>
        <v>0</v>
      </c>
    </row>
    <row r="4677" spans="8:13" ht="12.75" customHeight="1" x14ac:dyDescent="0.25">
      <c r="H4677" s="47"/>
      <c r="M4677" s="52">
        <f>IF(H4677&gt;0,IF(COUNTIF($A$2:A4677,A4677)&gt;1,0,1),0)</f>
        <v>0</v>
      </c>
    </row>
    <row r="4678" spans="8:13" ht="12.75" customHeight="1" x14ac:dyDescent="0.25">
      <c r="H4678" s="47"/>
      <c r="M4678" s="52">
        <f>IF(H4678&gt;0,IF(COUNTIF($A$2:A4678,A4678)&gt;1,0,1),0)</f>
        <v>0</v>
      </c>
    </row>
    <row r="4679" spans="8:13" ht="12.75" customHeight="1" x14ac:dyDescent="0.25">
      <c r="H4679" s="47"/>
      <c r="M4679" s="52">
        <f>IF(H4679&gt;0,IF(COUNTIF($A$2:A4679,A4679)&gt;1,0,1),0)</f>
        <v>0</v>
      </c>
    </row>
    <row r="4680" spans="8:13" ht="12.75" customHeight="1" x14ac:dyDescent="0.25">
      <c r="H4680" s="47"/>
      <c r="M4680" s="52">
        <f>IF(H4680&gt;0,IF(COUNTIF($A$2:A4680,A4680)&gt;1,0,1),0)</f>
        <v>0</v>
      </c>
    </row>
    <row r="4681" spans="8:13" ht="12.75" customHeight="1" x14ac:dyDescent="0.25">
      <c r="H4681" s="47"/>
      <c r="M4681" s="52">
        <f>IF(H4681&gt;0,IF(COUNTIF($A$2:A4681,A4681)&gt;1,0,1),0)</f>
        <v>0</v>
      </c>
    </row>
    <row r="4682" spans="8:13" ht="12.75" customHeight="1" x14ac:dyDescent="0.25">
      <c r="H4682" s="47"/>
      <c r="M4682" s="52">
        <f>IF(H4682&gt;0,IF(COUNTIF($A$2:A4682,A4682)&gt;1,0,1),0)</f>
        <v>0</v>
      </c>
    </row>
    <row r="4683" spans="8:13" ht="12.75" customHeight="1" x14ac:dyDescent="0.25">
      <c r="H4683" s="47"/>
      <c r="M4683" s="52">
        <f>IF(H4683&gt;0,IF(COUNTIF($A$2:A4683,A4683)&gt;1,0,1),0)</f>
        <v>0</v>
      </c>
    </row>
    <row r="4684" spans="8:13" ht="12.75" customHeight="1" x14ac:dyDescent="0.25">
      <c r="H4684" s="47"/>
      <c r="M4684" s="52">
        <f>IF(H4684&gt;0,IF(COUNTIF($A$2:A4684,A4684)&gt;1,0,1),0)</f>
        <v>0</v>
      </c>
    </row>
    <row r="4685" spans="8:13" ht="12.75" customHeight="1" x14ac:dyDescent="0.25">
      <c r="H4685" s="47"/>
      <c r="M4685" s="52">
        <f>IF(H4685&gt;0,IF(COUNTIF($A$2:A4685,A4685)&gt;1,0,1),0)</f>
        <v>0</v>
      </c>
    </row>
    <row r="4686" spans="8:13" ht="12.75" customHeight="1" x14ac:dyDescent="0.25">
      <c r="H4686" s="47"/>
      <c r="M4686" s="52">
        <f>IF(H4686&gt;0,IF(COUNTIF($A$2:A4686,A4686)&gt;1,0,1),0)</f>
        <v>0</v>
      </c>
    </row>
    <row r="4687" spans="8:13" ht="12.75" customHeight="1" x14ac:dyDescent="0.25">
      <c r="H4687" s="47"/>
      <c r="M4687" s="52">
        <f>IF(H4687&gt;0,IF(COUNTIF($A$2:A4687,A4687)&gt;1,0,1),0)</f>
        <v>0</v>
      </c>
    </row>
    <row r="4688" spans="8:13" ht="12.75" customHeight="1" x14ac:dyDescent="0.25">
      <c r="H4688" s="47"/>
      <c r="M4688" s="52">
        <f>IF(H4688&gt;0,IF(COUNTIF($A$2:A4688,A4688)&gt;1,0,1),0)</f>
        <v>0</v>
      </c>
    </row>
    <row r="4689" spans="8:13" ht="12.75" customHeight="1" x14ac:dyDescent="0.25">
      <c r="H4689" s="47"/>
      <c r="M4689" s="52">
        <f>IF(H4689&gt;0,IF(COUNTIF($A$2:A4689,A4689)&gt;1,0,1),0)</f>
        <v>0</v>
      </c>
    </row>
    <row r="4690" spans="8:13" ht="12.75" customHeight="1" x14ac:dyDescent="0.25">
      <c r="H4690" s="47"/>
      <c r="M4690" s="52">
        <f>IF(H4690&gt;0,IF(COUNTIF($A$2:A4690,A4690)&gt;1,0,1),0)</f>
        <v>0</v>
      </c>
    </row>
    <row r="4691" spans="8:13" ht="12.75" customHeight="1" x14ac:dyDescent="0.25">
      <c r="H4691" s="47"/>
      <c r="M4691" s="52">
        <f>IF(H4691&gt;0,IF(COUNTIF($A$2:A4691,A4691)&gt;1,0,1),0)</f>
        <v>0</v>
      </c>
    </row>
    <row r="4692" spans="8:13" ht="12.75" customHeight="1" x14ac:dyDescent="0.25">
      <c r="H4692" s="47"/>
      <c r="M4692" s="52">
        <f>IF(H4692&gt;0,IF(COUNTIF($A$2:A4692,A4692)&gt;1,0,1),0)</f>
        <v>0</v>
      </c>
    </row>
    <row r="4693" spans="8:13" ht="12.75" customHeight="1" x14ac:dyDescent="0.25">
      <c r="H4693" s="47"/>
      <c r="M4693" s="52">
        <f>IF(H4693&gt;0,IF(COUNTIF($A$2:A4693,A4693)&gt;1,0,1),0)</f>
        <v>0</v>
      </c>
    </row>
    <row r="4694" spans="8:13" ht="12.75" customHeight="1" x14ac:dyDescent="0.25">
      <c r="H4694" s="47"/>
      <c r="M4694" s="52">
        <f>IF(H4694&gt;0,IF(COUNTIF($A$2:A4694,A4694)&gt;1,0,1),0)</f>
        <v>0</v>
      </c>
    </row>
    <row r="4695" spans="8:13" ht="12.75" customHeight="1" x14ac:dyDescent="0.25">
      <c r="H4695" s="47"/>
      <c r="M4695" s="52">
        <f>IF(H4695&gt;0,IF(COUNTIF($A$2:A4695,A4695)&gt;1,0,1),0)</f>
        <v>0</v>
      </c>
    </row>
    <row r="4696" spans="8:13" ht="12.75" customHeight="1" x14ac:dyDescent="0.25">
      <c r="H4696" s="47"/>
      <c r="M4696" s="52">
        <f>IF(H4696&gt;0,IF(COUNTIF($A$2:A4696,A4696)&gt;1,0,1),0)</f>
        <v>0</v>
      </c>
    </row>
    <row r="4697" spans="8:13" ht="12.75" customHeight="1" x14ac:dyDescent="0.25">
      <c r="H4697" s="47"/>
      <c r="M4697" s="52">
        <f>IF(H4697&gt;0,IF(COUNTIF($A$2:A4697,A4697)&gt;1,0,1),0)</f>
        <v>0</v>
      </c>
    </row>
    <row r="4698" spans="8:13" ht="12.75" customHeight="1" x14ac:dyDescent="0.25">
      <c r="H4698" s="47"/>
      <c r="M4698" s="52">
        <f>IF(H4698&gt;0,IF(COUNTIF($A$2:A4698,A4698)&gt;1,0,1),0)</f>
        <v>0</v>
      </c>
    </row>
    <row r="4699" spans="8:13" ht="12.75" customHeight="1" x14ac:dyDescent="0.25">
      <c r="H4699" s="47"/>
      <c r="M4699" s="52">
        <f>IF(H4699&gt;0,IF(COUNTIF($A$2:A4699,A4699)&gt;1,0,1),0)</f>
        <v>0</v>
      </c>
    </row>
    <row r="4700" spans="8:13" ht="12.75" customHeight="1" x14ac:dyDescent="0.25">
      <c r="H4700" s="47"/>
      <c r="M4700" s="52">
        <f>IF(H4700&gt;0,IF(COUNTIF($A$2:A4700,A4700)&gt;1,0,1),0)</f>
        <v>0</v>
      </c>
    </row>
    <row r="4701" spans="8:13" ht="12.75" customHeight="1" x14ac:dyDescent="0.25">
      <c r="H4701" s="47"/>
      <c r="M4701" s="52">
        <f>IF(H4701&gt;0,IF(COUNTIF($A$2:A4701,A4701)&gt;1,0,1),0)</f>
        <v>0</v>
      </c>
    </row>
    <row r="4702" spans="8:13" ht="12.75" customHeight="1" x14ac:dyDescent="0.25">
      <c r="H4702" s="47"/>
      <c r="M4702" s="52">
        <f>IF(H4702&gt;0,IF(COUNTIF($A$2:A4702,A4702)&gt;1,0,1),0)</f>
        <v>0</v>
      </c>
    </row>
    <row r="4703" spans="8:13" ht="12.75" customHeight="1" x14ac:dyDescent="0.25">
      <c r="H4703" s="47"/>
      <c r="M4703" s="52">
        <f>IF(H4703&gt;0,IF(COUNTIF($A$2:A4703,A4703)&gt;1,0,1),0)</f>
        <v>0</v>
      </c>
    </row>
    <row r="4704" spans="8:13" ht="12.75" customHeight="1" x14ac:dyDescent="0.25">
      <c r="H4704" s="47"/>
      <c r="M4704" s="52">
        <f>IF(H4704&gt;0,IF(COUNTIF($A$2:A4704,A4704)&gt;1,0,1),0)</f>
        <v>0</v>
      </c>
    </row>
    <row r="4705" spans="8:13" ht="12.75" customHeight="1" x14ac:dyDescent="0.25">
      <c r="H4705" s="47"/>
      <c r="M4705" s="52">
        <f>IF(H4705&gt;0,IF(COUNTIF($A$2:A4705,A4705)&gt;1,0,1),0)</f>
        <v>0</v>
      </c>
    </row>
    <row r="4706" spans="8:13" ht="12.75" customHeight="1" x14ac:dyDescent="0.25">
      <c r="H4706" s="47"/>
      <c r="M4706" s="52">
        <f>IF(H4706&gt;0,IF(COUNTIF($A$2:A4706,A4706)&gt;1,0,1),0)</f>
        <v>0</v>
      </c>
    </row>
    <row r="4707" spans="8:13" ht="12.75" customHeight="1" x14ac:dyDescent="0.25">
      <c r="H4707" s="47"/>
      <c r="M4707" s="52">
        <f>IF(H4707&gt;0,IF(COUNTIF($A$2:A4707,A4707)&gt;1,0,1),0)</f>
        <v>0</v>
      </c>
    </row>
    <row r="4708" spans="8:13" ht="12.75" customHeight="1" x14ac:dyDescent="0.25">
      <c r="H4708" s="47"/>
      <c r="M4708" s="52">
        <f>IF(H4708&gt;0,IF(COUNTIF($A$2:A4708,A4708)&gt;1,0,1),0)</f>
        <v>0</v>
      </c>
    </row>
    <row r="4709" spans="8:13" ht="12.75" customHeight="1" x14ac:dyDescent="0.25">
      <c r="H4709" s="47"/>
      <c r="M4709" s="52">
        <f>IF(H4709&gt;0,IF(COUNTIF($A$2:A4709,A4709)&gt;1,0,1),0)</f>
        <v>0</v>
      </c>
    </row>
    <row r="4710" spans="8:13" ht="12.75" customHeight="1" x14ac:dyDescent="0.25">
      <c r="H4710" s="47"/>
      <c r="M4710" s="52">
        <f>IF(H4710&gt;0,IF(COUNTIF($A$2:A4710,A4710)&gt;1,0,1),0)</f>
        <v>0</v>
      </c>
    </row>
    <row r="4711" spans="8:13" ht="12.75" customHeight="1" x14ac:dyDescent="0.25">
      <c r="H4711" s="47"/>
      <c r="M4711" s="52">
        <f>IF(H4711&gt;0,IF(COUNTIF($A$2:A4711,A4711)&gt;1,0,1),0)</f>
        <v>0</v>
      </c>
    </row>
    <row r="4712" spans="8:13" ht="12.75" customHeight="1" x14ac:dyDescent="0.25">
      <c r="H4712" s="47"/>
      <c r="M4712" s="52">
        <f>IF(H4712&gt;0,IF(COUNTIF($A$2:A4712,A4712)&gt;1,0,1),0)</f>
        <v>0</v>
      </c>
    </row>
    <row r="4713" spans="8:13" ht="12.75" customHeight="1" x14ac:dyDescent="0.25">
      <c r="H4713" s="47"/>
      <c r="M4713" s="52">
        <f>IF(H4713&gt;0,IF(COUNTIF($A$2:A4713,A4713)&gt;1,0,1),0)</f>
        <v>0</v>
      </c>
    </row>
    <row r="4714" spans="8:13" ht="12.75" customHeight="1" x14ac:dyDescent="0.25">
      <c r="H4714" s="47"/>
      <c r="M4714" s="52">
        <f>IF(H4714&gt;0,IF(COUNTIF($A$2:A4714,A4714)&gt;1,0,1),0)</f>
        <v>0</v>
      </c>
    </row>
    <row r="4715" spans="8:13" ht="12.75" customHeight="1" x14ac:dyDescent="0.25">
      <c r="H4715" s="47"/>
      <c r="M4715" s="52">
        <f>IF(H4715&gt;0,IF(COUNTIF($A$2:A4715,A4715)&gt;1,0,1),0)</f>
        <v>0</v>
      </c>
    </row>
    <row r="4716" spans="8:13" ht="12.75" customHeight="1" x14ac:dyDescent="0.25">
      <c r="H4716" s="47"/>
      <c r="M4716" s="52">
        <f>IF(H4716&gt;0,IF(COUNTIF($A$2:A4716,A4716)&gt;1,0,1),0)</f>
        <v>0</v>
      </c>
    </row>
    <row r="4717" spans="8:13" ht="12.75" customHeight="1" x14ac:dyDescent="0.25">
      <c r="H4717" s="47"/>
      <c r="M4717" s="52">
        <f>IF(H4717&gt;0,IF(COUNTIF($A$2:A4717,A4717)&gt;1,0,1),0)</f>
        <v>0</v>
      </c>
    </row>
    <row r="4718" spans="8:13" ht="12.75" customHeight="1" x14ac:dyDescent="0.25">
      <c r="H4718" s="47"/>
      <c r="M4718" s="52">
        <f>IF(H4718&gt;0,IF(COUNTIF($A$2:A4718,A4718)&gt;1,0,1),0)</f>
        <v>0</v>
      </c>
    </row>
    <row r="4719" spans="8:13" ht="12.75" customHeight="1" x14ac:dyDescent="0.25">
      <c r="H4719" s="47"/>
      <c r="M4719" s="52">
        <f>IF(H4719&gt;0,IF(COUNTIF($A$2:A4719,A4719)&gt;1,0,1),0)</f>
        <v>0</v>
      </c>
    </row>
    <row r="4720" spans="8:13" ht="12.75" customHeight="1" x14ac:dyDescent="0.25">
      <c r="H4720" s="47"/>
      <c r="M4720" s="52">
        <f>IF(H4720&gt;0,IF(COUNTIF($A$2:A4720,A4720)&gt;1,0,1),0)</f>
        <v>0</v>
      </c>
    </row>
    <row r="4721" spans="8:13" ht="12.75" customHeight="1" x14ac:dyDescent="0.25">
      <c r="H4721" s="47"/>
      <c r="M4721" s="52">
        <f>IF(H4721&gt;0,IF(COUNTIF($A$2:A4721,A4721)&gt;1,0,1),0)</f>
        <v>0</v>
      </c>
    </row>
    <row r="4722" spans="8:13" ht="12.75" customHeight="1" x14ac:dyDescent="0.25">
      <c r="H4722" s="47"/>
      <c r="M4722" s="52">
        <f>IF(H4722&gt;0,IF(COUNTIF($A$2:A4722,A4722)&gt;1,0,1),0)</f>
        <v>0</v>
      </c>
    </row>
    <row r="4723" spans="8:13" ht="12.75" customHeight="1" x14ac:dyDescent="0.25">
      <c r="H4723" s="47"/>
      <c r="M4723" s="52">
        <f>IF(H4723&gt;0,IF(COUNTIF($A$2:A4723,A4723)&gt;1,0,1),0)</f>
        <v>0</v>
      </c>
    </row>
    <row r="4724" spans="8:13" ht="12.75" customHeight="1" x14ac:dyDescent="0.25">
      <c r="H4724" s="47"/>
      <c r="M4724" s="52">
        <f>IF(H4724&gt;0,IF(COUNTIF($A$2:A4724,A4724)&gt;1,0,1),0)</f>
        <v>0</v>
      </c>
    </row>
    <row r="4725" spans="8:13" ht="12.75" customHeight="1" x14ac:dyDescent="0.25">
      <c r="H4725" s="47"/>
      <c r="M4725" s="52">
        <f>IF(H4725&gt;0,IF(COUNTIF($A$2:A4725,A4725)&gt;1,0,1),0)</f>
        <v>0</v>
      </c>
    </row>
    <row r="4726" spans="8:13" ht="12.75" customHeight="1" x14ac:dyDescent="0.25">
      <c r="H4726" s="47"/>
      <c r="M4726" s="52">
        <f>IF(H4726&gt;0,IF(COUNTIF($A$2:A4726,A4726)&gt;1,0,1),0)</f>
        <v>0</v>
      </c>
    </row>
    <row r="4727" spans="8:13" ht="12.75" customHeight="1" x14ac:dyDescent="0.25">
      <c r="H4727" s="47"/>
      <c r="M4727" s="52">
        <f>IF(H4727&gt;0,IF(COUNTIF($A$2:A4727,A4727)&gt;1,0,1),0)</f>
        <v>0</v>
      </c>
    </row>
    <row r="4728" spans="8:13" ht="12.75" customHeight="1" x14ac:dyDescent="0.25">
      <c r="H4728" s="47"/>
      <c r="M4728" s="52">
        <f>IF(H4728&gt;0,IF(COUNTIF($A$2:A4728,A4728)&gt;1,0,1),0)</f>
        <v>0</v>
      </c>
    </row>
    <row r="4729" spans="8:13" ht="12.75" customHeight="1" x14ac:dyDescent="0.25">
      <c r="H4729" s="47"/>
      <c r="M4729" s="52">
        <f>IF(H4729&gt;0,IF(COUNTIF($A$2:A4729,A4729)&gt;1,0,1),0)</f>
        <v>0</v>
      </c>
    </row>
    <row r="4730" spans="8:13" ht="12.75" customHeight="1" x14ac:dyDescent="0.25">
      <c r="H4730" s="47"/>
      <c r="M4730" s="52">
        <f>IF(H4730&gt;0,IF(COUNTIF($A$2:A4730,A4730)&gt;1,0,1),0)</f>
        <v>0</v>
      </c>
    </row>
    <row r="4731" spans="8:13" ht="12.75" customHeight="1" x14ac:dyDescent="0.25">
      <c r="H4731" s="47"/>
      <c r="M4731" s="52">
        <f>IF(H4731&gt;0,IF(COUNTIF($A$2:A4731,A4731)&gt;1,0,1),0)</f>
        <v>0</v>
      </c>
    </row>
    <row r="4732" spans="8:13" ht="12.75" customHeight="1" x14ac:dyDescent="0.25">
      <c r="H4732" s="47"/>
      <c r="M4732" s="52">
        <f>IF(H4732&gt;0,IF(COUNTIF($A$2:A4732,A4732)&gt;1,0,1),0)</f>
        <v>0</v>
      </c>
    </row>
    <row r="4733" spans="8:13" ht="12.75" customHeight="1" x14ac:dyDescent="0.25">
      <c r="H4733" s="47"/>
      <c r="M4733" s="52">
        <f>IF(H4733&gt;0,IF(COUNTIF($A$2:A4733,A4733)&gt;1,0,1),0)</f>
        <v>0</v>
      </c>
    </row>
    <row r="4734" spans="8:13" ht="12.75" customHeight="1" x14ac:dyDescent="0.25">
      <c r="H4734" s="47"/>
      <c r="M4734" s="52">
        <f>IF(H4734&gt;0,IF(COUNTIF($A$2:A4734,A4734)&gt;1,0,1),0)</f>
        <v>0</v>
      </c>
    </row>
    <row r="4735" spans="8:13" ht="12.75" customHeight="1" x14ac:dyDescent="0.25">
      <c r="H4735" s="47"/>
      <c r="M4735" s="52">
        <f>IF(H4735&gt;0,IF(COUNTIF($A$2:A4735,A4735)&gt;1,0,1),0)</f>
        <v>0</v>
      </c>
    </row>
    <row r="4736" spans="8:13" ht="12.75" customHeight="1" x14ac:dyDescent="0.25">
      <c r="H4736" s="47"/>
      <c r="M4736" s="52">
        <f>IF(H4736&gt;0,IF(COUNTIF($A$2:A4736,A4736)&gt;1,0,1),0)</f>
        <v>0</v>
      </c>
    </row>
    <row r="4737" spans="8:13" ht="12.75" customHeight="1" x14ac:dyDescent="0.25">
      <c r="H4737" s="47"/>
      <c r="M4737" s="52">
        <f>IF(H4737&gt;0,IF(COUNTIF($A$2:A4737,A4737)&gt;1,0,1),0)</f>
        <v>0</v>
      </c>
    </row>
    <row r="4738" spans="8:13" ht="12.75" customHeight="1" x14ac:dyDescent="0.25">
      <c r="H4738" s="47"/>
      <c r="M4738" s="52">
        <f>IF(H4738&gt;0,IF(COUNTIF($A$2:A4738,A4738)&gt;1,0,1),0)</f>
        <v>0</v>
      </c>
    </row>
    <row r="4739" spans="8:13" ht="12.75" customHeight="1" x14ac:dyDescent="0.25">
      <c r="H4739" s="47"/>
      <c r="M4739" s="52">
        <f>IF(H4739&gt;0,IF(COUNTIF($A$2:A4739,A4739)&gt;1,0,1),0)</f>
        <v>0</v>
      </c>
    </row>
    <row r="4740" spans="8:13" ht="12.75" customHeight="1" x14ac:dyDescent="0.25">
      <c r="H4740" s="47"/>
      <c r="M4740" s="52">
        <f>IF(H4740&gt;0,IF(COUNTIF($A$2:A4740,A4740)&gt;1,0,1),0)</f>
        <v>0</v>
      </c>
    </row>
    <row r="4741" spans="8:13" ht="12.75" customHeight="1" x14ac:dyDescent="0.25">
      <c r="H4741" s="47"/>
      <c r="M4741" s="52">
        <f>IF(H4741&gt;0,IF(COUNTIF($A$2:A4741,A4741)&gt;1,0,1),0)</f>
        <v>0</v>
      </c>
    </row>
    <row r="4742" spans="8:13" ht="12.75" customHeight="1" x14ac:dyDescent="0.25">
      <c r="H4742" s="47"/>
      <c r="M4742" s="52">
        <f>IF(H4742&gt;0,IF(COUNTIF($A$2:A4742,A4742)&gt;1,0,1),0)</f>
        <v>0</v>
      </c>
    </row>
    <row r="4743" spans="8:13" ht="12.75" customHeight="1" x14ac:dyDescent="0.25">
      <c r="H4743" s="47"/>
      <c r="M4743" s="52">
        <f>IF(H4743&gt;0,IF(COUNTIF($A$2:A4743,A4743)&gt;1,0,1),0)</f>
        <v>0</v>
      </c>
    </row>
    <row r="4744" spans="8:13" ht="12.75" customHeight="1" x14ac:dyDescent="0.25">
      <c r="H4744" s="47"/>
      <c r="M4744" s="52">
        <f>IF(H4744&gt;0,IF(COUNTIF($A$2:A4744,A4744)&gt;1,0,1),0)</f>
        <v>0</v>
      </c>
    </row>
    <row r="4745" spans="8:13" ht="12.75" customHeight="1" x14ac:dyDescent="0.25">
      <c r="H4745" s="47"/>
      <c r="M4745" s="52">
        <f>IF(H4745&gt;0,IF(COUNTIF($A$2:A4745,A4745)&gt;1,0,1),0)</f>
        <v>0</v>
      </c>
    </row>
    <row r="4746" spans="8:13" ht="12.75" customHeight="1" x14ac:dyDescent="0.25">
      <c r="H4746" s="47"/>
      <c r="M4746" s="52">
        <f>IF(H4746&gt;0,IF(COUNTIF($A$2:A4746,A4746)&gt;1,0,1),0)</f>
        <v>0</v>
      </c>
    </row>
    <row r="4747" spans="8:13" ht="12.75" customHeight="1" x14ac:dyDescent="0.25">
      <c r="H4747" s="47"/>
      <c r="M4747" s="52">
        <f>IF(H4747&gt;0,IF(COUNTIF($A$2:A4747,A4747)&gt;1,0,1),0)</f>
        <v>0</v>
      </c>
    </row>
    <row r="4748" spans="8:13" ht="12.75" customHeight="1" x14ac:dyDescent="0.25">
      <c r="H4748" s="47"/>
      <c r="M4748" s="52">
        <f>IF(H4748&gt;0,IF(COUNTIF($A$2:A4748,A4748)&gt;1,0,1),0)</f>
        <v>0</v>
      </c>
    </row>
    <row r="4749" spans="8:13" ht="12.75" customHeight="1" x14ac:dyDescent="0.25">
      <c r="H4749" s="47"/>
      <c r="M4749" s="52">
        <f>IF(H4749&gt;0,IF(COUNTIF($A$2:A4749,A4749)&gt;1,0,1),0)</f>
        <v>0</v>
      </c>
    </row>
    <row r="4750" spans="8:13" ht="12.75" customHeight="1" x14ac:dyDescent="0.25">
      <c r="H4750" s="47"/>
      <c r="M4750" s="52">
        <f>IF(H4750&gt;0,IF(COUNTIF($A$2:A4750,A4750)&gt;1,0,1),0)</f>
        <v>0</v>
      </c>
    </row>
    <row r="4751" spans="8:13" ht="12.75" customHeight="1" x14ac:dyDescent="0.25">
      <c r="H4751" s="47"/>
      <c r="M4751" s="52">
        <f>IF(H4751&gt;0,IF(COUNTIF($A$2:A4751,A4751)&gt;1,0,1),0)</f>
        <v>0</v>
      </c>
    </row>
    <row r="4752" spans="8:13" ht="12.75" customHeight="1" x14ac:dyDescent="0.25">
      <c r="H4752" s="47"/>
      <c r="M4752" s="52">
        <f>IF(H4752&gt;0,IF(COUNTIF($A$2:A4752,A4752)&gt;1,0,1),0)</f>
        <v>0</v>
      </c>
    </row>
    <row r="4753" spans="8:13" ht="12.75" customHeight="1" x14ac:dyDescent="0.25">
      <c r="H4753" s="47"/>
      <c r="M4753" s="52">
        <f>IF(H4753&gt;0,IF(COUNTIF($A$2:A4753,A4753)&gt;1,0,1),0)</f>
        <v>0</v>
      </c>
    </row>
    <row r="4754" spans="8:13" ht="12.75" customHeight="1" x14ac:dyDescent="0.25">
      <c r="H4754" s="47"/>
      <c r="M4754" s="52">
        <f>IF(H4754&gt;0,IF(COUNTIF($A$2:A4754,A4754)&gt;1,0,1),0)</f>
        <v>0</v>
      </c>
    </row>
    <row r="4755" spans="8:13" ht="12.75" customHeight="1" x14ac:dyDescent="0.25">
      <c r="H4755" s="47"/>
      <c r="M4755" s="52">
        <f>IF(H4755&gt;0,IF(COUNTIF($A$2:A4755,A4755)&gt;1,0,1),0)</f>
        <v>0</v>
      </c>
    </row>
    <row r="4756" spans="8:13" ht="12.75" customHeight="1" x14ac:dyDescent="0.25">
      <c r="H4756" s="47"/>
      <c r="M4756" s="52">
        <f>IF(H4756&gt;0,IF(COUNTIF($A$2:A4756,A4756)&gt;1,0,1),0)</f>
        <v>0</v>
      </c>
    </row>
    <row r="4757" spans="8:13" ht="12.75" customHeight="1" x14ac:dyDescent="0.25">
      <c r="H4757" s="47"/>
      <c r="M4757" s="52">
        <f>IF(H4757&gt;0,IF(COUNTIF($A$2:A4757,A4757)&gt;1,0,1),0)</f>
        <v>0</v>
      </c>
    </row>
    <row r="4758" spans="8:13" ht="12.75" customHeight="1" x14ac:dyDescent="0.25">
      <c r="H4758" s="47"/>
      <c r="M4758" s="52">
        <f>IF(H4758&gt;0,IF(COUNTIF($A$2:A4758,A4758)&gt;1,0,1),0)</f>
        <v>0</v>
      </c>
    </row>
    <row r="4759" spans="8:13" ht="12.75" customHeight="1" x14ac:dyDescent="0.25">
      <c r="H4759" s="47"/>
      <c r="M4759" s="52">
        <f>IF(H4759&gt;0,IF(COUNTIF($A$2:A4759,A4759)&gt;1,0,1),0)</f>
        <v>0</v>
      </c>
    </row>
    <row r="4760" spans="8:13" ht="12.75" customHeight="1" x14ac:dyDescent="0.25">
      <c r="H4760" s="47"/>
      <c r="M4760" s="52">
        <f>IF(H4760&gt;0,IF(COUNTIF($A$2:A4760,A4760)&gt;1,0,1),0)</f>
        <v>0</v>
      </c>
    </row>
    <row r="4761" spans="8:13" ht="12.75" customHeight="1" x14ac:dyDescent="0.25">
      <c r="H4761" s="47"/>
      <c r="M4761" s="52">
        <f>IF(H4761&gt;0,IF(COUNTIF($A$2:A4761,A4761)&gt;1,0,1),0)</f>
        <v>0</v>
      </c>
    </row>
    <row r="4762" spans="8:13" ht="12.75" customHeight="1" x14ac:dyDescent="0.25">
      <c r="H4762" s="47"/>
      <c r="M4762" s="52">
        <f>IF(H4762&gt;0,IF(COUNTIF($A$2:A4762,A4762)&gt;1,0,1),0)</f>
        <v>0</v>
      </c>
    </row>
    <row r="4763" spans="8:13" ht="12.75" customHeight="1" x14ac:dyDescent="0.25">
      <c r="H4763" s="47"/>
      <c r="M4763" s="52">
        <f>IF(H4763&gt;0,IF(COUNTIF($A$2:A4763,A4763)&gt;1,0,1),0)</f>
        <v>0</v>
      </c>
    </row>
    <row r="4764" spans="8:13" ht="12.75" customHeight="1" x14ac:dyDescent="0.25">
      <c r="H4764" s="47"/>
      <c r="M4764" s="52">
        <f>IF(H4764&gt;0,IF(COUNTIF($A$2:A4764,A4764)&gt;1,0,1),0)</f>
        <v>0</v>
      </c>
    </row>
    <row r="4765" spans="8:13" ht="12.75" customHeight="1" x14ac:dyDescent="0.25">
      <c r="H4765" s="47"/>
      <c r="M4765" s="52">
        <f>IF(H4765&gt;0,IF(COUNTIF($A$2:A4765,A4765)&gt;1,0,1),0)</f>
        <v>0</v>
      </c>
    </row>
    <row r="4766" spans="8:13" ht="12.75" customHeight="1" x14ac:dyDescent="0.25">
      <c r="H4766" s="47"/>
      <c r="M4766" s="52">
        <f>IF(H4766&gt;0,IF(COUNTIF($A$2:A4766,A4766)&gt;1,0,1),0)</f>
        <v>0</v>
      </c>
    </row>
    <row r="4767" spans="8:13" ht="12.75" customHeight="1" x14ac:dyDescent="0.25">
      <c r="H4767" s="47"/>
      <c r="M4767" s="52">
        <f>IF(H4767&gt;0,IF(COUNTIF($A$2:A4767,A4767)&gt;1,0,1),0)</f>
        <v>0</v>
      </c>
    </row>
    <row r="4768" spans="8:13" ht="12.75" customHeight="1" x14ac:dyDescent="0.25">
      <c r="H4768" s="47"/>
      <c r="M4768" s="52">
        <f>IF(H4768&gt;0,IF(COUNTIF($A$2:A4768,A4768)&gt;1,0,1),0)</f>
        <v>0</v>
      </c>
    </row>
    <row r="4769" spans="8:13" ht="12.75" customHeight="1" x14ac:dyDescent="0.25">
      <c r="H4769" s="47"/>
      <c r="M4769" s="52">
        <f>IF(H4769&gt;0,IF(COUNTIF($A$2:A4769,A4769)&gt;1,0,1),0)</f>
        <v>0</v>
      </c>
    </row>
    <row r="4770" spans="8:13" ht="12.75" customHeight="1" x14ac:dyDescent="0.25">
      <c r="H4770" s="47"/>
      <c r="M4770" s="52">
        <f>IF(H4770&gt;0,IF(COUNTIF($A$2:A4770,A4770)&gt;1,0,1),0)</f>
        <v>0</v>
      </c>
    </row>
    <row r="4771" spans="8:13" ht="12.75" customHeight="1" x14ac:dyDescent="0.25">
      <c r="H4771" s="47"/>
      <c r="M4771" s="52">
        <f>IF(H4771&gt;0,IF(COUNTIF($A$2:A4771,A4771)&gt;1,0,1),0)</f>
        <v>0</v>
      </c>
    </row>
    <row r="4772" spans="8:13" ht="12.75" customHeight="1" x14ac:dyDescent="0.25">
      <c r="H4772" s="47"/>
      <c r="M4772" s="52">
        <f>IF(H4772&gt;0,IF(COUNTIF($A$2:A4772,A4772)&gt;1,0,1),0)</f>
        <v>0</v>
      </c>
    </row>
    <row r="4773" spans="8:13" ht="12.75" customHeight="1" x14ac:dyDescent="0.25">
      <c r="H4773" s="47"/>
      <c r="M4773" s="52">
        <f>IF(H4773&gt;0,IF(COUNTIF($A$2:A4773,A4773)&gt;1,0,1),0)</f>
        <v>0</v>
      </c>
    </row>
    <row r="4774" spans="8:13" ht="12.75" customHeight="1" x14ac:dyDescent="0.25">
      <c r="H4774" s="47"/>
      <c r="M4774" s="52">
        <f>IF(H4774&gt;0,IF(COUNTIF($A$2:A4774,A4774)&gt;1,0,1),0)</f>
        <v>0</v>
      </c>
    </row>
    <row r="4775" spans="8:13" ht="12.75" customHeight="1" x14ac:dyDescent="0.25">
      <c r="H4775" s="47"/>
      <c r="M4775" s="52">
        <f>IF(H4775&gt;0,IF(COUNTIF($A$2:A4775,A4775)&gt;1,0,1),0)</f>
        <v>0</v>
      </c>
    </row>
    <row r="4776" spans="8:13" ht="12.75" customHeight="1" x14ac:dyDescent="0.25">
      <c r="H4776" s="47"/>
      <c r="M4776" s="52">
        <f>IF(H4776&gt;0,IF(COUNTIF($A$2:A4776,A4776)&gt;1,0,1),0)</f>
        <v>0</v>
      </c>
    </row>
    <row r="4777" spans="8:13" ht="12.75" customHeight="1" x14ac:dyDescent="0.25">
      <c r="H4777" s="47"/>
      <c r="M4777" s="52">
        <f>IF(H4777&gt;0,IF(COUNTIF($A$2:A4777,A4777)&gt;1,0,1),0)</f>
        <v>0</v>
      </c>
    </row>
    <row r="4778" spans="8:13" ht="12.75" customHeight="1" x14ac:dyDescent="0.25">
      <c r="H4778" s="47"/>
      <c r="M4778" s="52">
        <f>IF(H4778&gt;0,IF(COUNTIF($A$2:A4778,A4778)&gt;1,0,1),0)</f>
        <v>0</v>
      </c>
    </row>
    <row r="4779" spans="8:13" ht="12.75" customHeight="1" x14ac:dyDescent="0.25">
      <c r="H4779" s="47"/>
      <c r="M4779" s="52">
        <f>IF(H4779&gt;0,IF(COUNTIF($A$2:A4779,A4779)&gt;1,0,1),0)</f>
        <v>0</v>
      </c>
    </row>
    <row r="4780" spans="8:13" ht="12.75" customHeight="1" x14ac:dyDescent="0.25">
      <c r="H4780" s="47"/>
      <c r="M4780" s="52">
        <f>IF(H4780&gt;0,IF(COUNTIF($A$2:A4780,A4780)&gt;1,0,1),0)</f>
        <v>0</v>
      </c>
    </row>
    <row r="4781" spans="8:13" ht="12.75" customHeight="1" x14ac:dyDescent="0.25">
      <c r="H4781" s="47"/>
      <c r="M4781" s="52">
        <f>IF(H4781&gt;0,IF(COUNTIF($A$2:A4781,A4781)&gt;1,0,1),0)</f>
        <v>0</v>
      </c>
    </row>
    <row r="4782" spans="8:13" ht="12.75" customHeight="1" x14ac:dyDescent="0.25">
      <c r="H4782" s="47"/>
      <c r="M4782" s="52">
        <f>IF(H4782&gt;0,IF(COUNTIF($A$2:A4782,A4782)&gt;1,0,1),0)</f>
        <v>0</v>
      </c>
    </row>
    <row r="4783" spans="8:13" ht="12.75" customHeight="1" x14ac:dyDescent="0.25">
      <c r="H4783" s="47"/>
      <c r="M4783" s="52">
        <f>IF(H4783&gt;0,IF(COUNTIF($A$2:A4783,A4783)&gt;1,0,1),0)</f>
        <v>0</v>
      </c>
    </row>
    <row r="4784" spans="8:13" ht="12.75" customHeight="1" x14ac:dyDescent="0.25">
      <c r="H4784" s="47"/>
      <c r="M4784" s="52">
        <f>IF(H4784&gt;0,IF(COUNTIF($A$2:A4784,A4784)&gt;1,0,1),0)</f>
        <v>0</v>
      </c>
    </row>
    <row r="4785" spans="8:13" ht="12.75" customHeight="1" x14ac:dyDescent="0.25">
      <c r="H4785" s="47"/>
      <c r="M4785" s="52">
        <f>IF(H4785&gt;0,IF(COUNTIF($A$2:A4785,A4785)&gt;1,0,1),0)</f>
        <v>0</v>
      </c>
    </row>
    <row r="4786" spans="8:13" ht="12.75" customHeight="1" x14ac:dyDescent="0.25">
      <c r="H4786" s="47"/>
      <c r="M4786" s="52">
        <f>IF(H4786&gt;0,IF(COUNTIF($A$2:A4786,A4786)&gt;1,0,1),0)</f>
        <v>0</v>
      </c>
    </row>
    <row r="4787" spans="8:13" ht="12.75" customHeight="1" x14ac:dyDescent="0.25">
      <c r="H4787" s="47"/>
      <c r="M4787" s="52">
        <f>IF(H4787&gt;0,IF(COUNTIF($A$2:A4787,A4787)&gt;1,0,1),0)</f>
        <v>0</v>
      </c>
    </row>
    <row r="4788" spans="8:13" ht="12.75" customHeight="1" x14ac:dyDescent="0.25">
      <c r="H4788" s="47"/>
      <c r="M4788" s="52">
        <f>IF(H4788&gt;0,IF(COUNTIF($A$2:A4788,A4788)&gt;1,0,1),0)</f>
        <v>0</v>
      </c>
    </row>
    <row r="4789" spans="8:13" ht="12.75" customHeight="1" x14ac:dyDescent="0.25">
      <c r="H4789" s="47"/>
      <c r="M4789" s="52">
        <f>IF(H4789&gt;0,IF(COUNTIF($A$2:A4789,A4789)&gt;1,0,1),0)</f>
        <v>0</v>
      </c>
    </row>
    <row r="4790" spans="8:13" ht="12.75" customHeight="1" x14ac:dyDescent="0.25">
      <c r="H4790" s="47"/>
      <c r="M4790" s="52">
        <f>IF(H4790&gt;0,IF(COUNTIF($A$2:A4790,A4790)&gt;1,0,1),0)</f>
        <v>0</v>
      </c>
    </row>
    <row r="4791" spans="8:13" ht="12.75" customHeight="1" x14ac:dyDescent="0.25">
      <c r="H4791" s="47"/>
      <c r="M4791" s="52">
        <f>IF(H4791&gt;0,IF(COUNTIF($A$2:A4791,A4791)&gt;1,0,1),0)</f>
        <v>0</v>
      </c>
    </row>
    <row r="4792" spans="8:13" ht="12.75" customHeight="1" x14ac:dyDescent="0.25">
      <c r="H4792" s="47"/>
      <c r="M4792" s="52">
        <f>IF(H4792&gt;0,IF(COUNTIF($A$2:A4792,A4792)&gt;1,0,1),0)</f>
        <v>0</v>
      </c>
    </row>
    <row r="4793" spans="8:13" ht="12.75" customHeight="1" x14ac:dyDescent="0.25">
      <c r="H4793" s="47"/>
      <c r="M4793" s="52">
        <f>IF(H4793&gt;0,IF(COUNTIF($A$2:A4793,A4793)&gt;1,0,1),0)</f>
        <v>0</v>
      </c>
    </row>
    <row r="4794" spans="8:13" ht="12.75" customHeight="1" x14ac:dyDescent="0.25">
      <c r="H4794" s="47"/>
      <c r="M4794" s="52">
        <f>IF(H4794&gt;0,IF(COUNTIF($A$2:A4794,A4794)&gt;1,0,1),0)</f>
        <v>0</v>
      </c>
    </row>
    <row r="4795" spans="8:13" ht="12.75" customHeight="1" x14ac:dyDescent="0.25">
      <c r="H4795" s="47"/>
      <c r="M4795" s="52">
        <f>IF(H4795&gt;0,IF(COUNTIF($A$2:A4795,A4795)&gt;1,0,1),0)</f>
        <v>0</v>
      </c>
    </row>
    <row r="4796" spans="8:13" ht="12.75" customHeight="1" x14ac:dyDescent="0.25">
      <c r="H4796" s="47"/>
      <c r="M4796" s="52">
        <f>IF(H4796&gt;0,IF(COUNTIF($A$2:A4796,A4796)&gt;1,0,1),0)</f>
        <v>0</v>
      </c>
    </row>
    <row r="4797" spans="8:13" ht="12.75" customHeight="1" x14ac:dyDescent="0.25">
      <c r="H4797" s="47"/>
      <c r="M4797" s="52">
        <f>IF(H4797&gt;0,IF(COUNTIF($A$2:A4797,A4797)&gt;1,0,1),0)</f>
        <v>0</v>
      </c>
    </row>
    <row r="4798" spans="8:13" ht="12.75" customHeight="1" x14ac:dyDescent="0.25">
      <c r="H4798" s="47"/>
      <c r="M4798" s="52">
        <f>IF(H4798&gt;0,IF(COUNTIF($A$2:A4798,A4798)&gt;1,0,1),0)</f>
        <v>0</v>
      </c>
    </row>
    <row r="4799" spans="8:13" ht="12.75" customHeight="1" x14ac:dyDescent="0.25">
      <c r="H4799" s="47"/>
      <c r="M4799" s="52">
        <f>IF(H4799&gt;0,IF(COUNTIF($A$2:A4799,A4799)&gt;1,0,1),0)</f>
        <v>0</v>
      </c>
    </row>
    <row r="4800" spans="8:13" ht="12.75" customHeight="1" x14ac:dyDescent="0.25">
      <c r="H4800" s="47"/>
      <c r="M4800" s="52">
        <f>IF(H4800&gt;0,IF(COUNTIF($A$2:A4800,A4800)&gt;1,0,1),0)</f>
        <v>0</v>
      </c>
    </row>
    <row r="4801" spans="8:13" ht="12.75" customHeight="1" x14ac:dyDescent="0.25">
      <c r="H4801" s="47"/>
      <c r="M4801" s="52">
        <f>IF(H4801&gt;0,IF(COUNTIF($A$2:A4801,A4801)&gt;1,0,1),0)</f>
        <v>0</v>
      </c>
    </row>
    <row r="4802" spans="8:13" ht="12.75" customHeight="1" x14ac:dyDescent="0.25">
      <c r="H4802" s="47"/>
      <c r="M4802" s="52">
        <f>IF(H4802&gt;0,IF(COUNTIF($A$2:A4802,A4802)&gt;1,0,1),0)</f>
        <v>0</v>
      </c>
    </row>
    <row r="4803" spans="8:13" ht="12.75" customHeight="1" x14ac:dyDescent="0.25">
      <c r="H4803" s="47"/>
      <c r="M4803" s="52">
        <f>IF(H4803&gt;0,IF(COUNTIF($A$2:A4803,A4803)&gt;1,0,1),0)</f>
        <v>0</v>
      </c>
    </row>
    <row r="4804" spans="8:13" ht="12.75" customHeight="1" x14ac:dyDescent="0.25">
      <c r="H4804" s="47"/>
      <c r="M4804" s="52">
        <f>IF(H4804&gt;0,IF(COUNTIF($A$2:A4804,A4804)&gt;1,0,1),0)</f>
        <v>0</v>
      </c>
    </row>
    <row r="4805" spans="8:13" ht="12.75" customHeight="1" x14ac:dyDescent="0.25">
      <c r="H4805" s="47"/>
      <c r="M4805" s="52">
        <f>IF(H4805&gt;0,IF(COUNTIF($A$2:A4805,A4805)&gt;1,0,1),0)</f>
        <v>0</v>
      </c>
    </row>
    <row r="4806" spans="8:13" ht="12.75" customHeight="1" x14ac:dyDescent="0.25">
      <c r="H4806" s="47"/>
      <c r="M4806" s="52">
        <f>IF(H4806&gt;0,IF(COUNTIF($A$2:A4806,A4806)&gt;1,0,1),0)</f>
        <v>0</v>
      </c>
    </row>
    <row r="4807" spans="8:13" ht="12.75" customHeight="1" x14ac:dyDescent="0.25">
      <c r="H4807" s="47"/>
      <c r="M4807" s="52">
        <f>IF(H4807&gt;0,IF(COUNTIF($A$2:A4807,A4807)&gt;1,0,1),0)</f>
        <v>0</v>
      </c>
    </row>
    <row r="4808" spans="8:13" ht="12.75" customHeight="1" x14ac:dyDescent="0.25">
      <c r="H4808" s="47"/>
      <c r="M4808" s="52">
        <f>IF(H4808&gt;0,IF(COUNTIF($A$2:A4808,A4808)&gt;1,0,1),0)</f>
        <v>0</v>
      </c>
    </row>
    <row r="4809" spans="8:13" ht="12.75" customHeight="1" x14ac:dyDescent="0.25">
      <c r="H4809" s="47"/>
      <c r="M4809" s="52">
        <f>IF(H4809&gt;0,IF(COUNTIF($A$2:A4809,A4809)&gt;1,0,1),0)</f>
        <v>0</v>
      </c>
    </row>
    <row r="4810" spans="8:13" ht="12.75" customHeight="1" x14ac:dyDescent="0.25">
      <c r="H4810" s="47"/>
      <c r="M4810" s="52">
        <f>IF(H4810&gt;0,IF(COUNTIF($A$2:A4810,A4810)&gt;1,0,1),0)</f>
        <v>0</v>
      </c>
    </row>
    <row r="4811" spans="8:13" ht="12.75" customHeight="1" x14ac:dyDescent="0.25">
      <c r="H4811" s="47"/>
      <c r="M4811" s="52">
        <f>IF(H4811&gt;0,IF(COUNTIF($A$2:A4811,A4811)&gt;1,0,1),0)</f>
        <v>0</v>
      </c>
    </row>
    <row r="4812" spans="8:13" ht="12.75" customHeight="1" x14ac:dyDescent="0.25">
      <c r="H4812" s="47"/>
      <c r="M4812" s="52">
        <f>IF(H4812&gt;0,IF(COUNTIF($A$2:A4812,A4812)&gt;1,0,1),0)</f>
        <v>0</v>
      </c>
    </row>
    <row r="4813" spans="8:13" ht="12.75" customHeight="1" x14ac:dyDescent="0.25">
      <c r="H4813" s="47"/>
      <c r="M4813" s="52">
        <f>IF(H4813&gt;0,IF(COUNTIF($A$2:A4813,A4813)&gt;1,0,1),0)</f>
        <v>0</v>
      </c>
    </row>
    <row r="4814" spans="8:13" ht="12.75" customHeight="1" x14ac:dyDescent="0.25">
      <c r="H4814" s="47"/>
      <c r="M4814" s="52">
        <f>IF(H4814&gt;0,IF(COUNTIF($A$2:A4814,A4814)&gt;1,0,1),0)</f>
        <v>0</v>
      </c>
    </row>
    <row r="4815" spans="8:13" ht="12.75" customHeight="1" x14ac:dyDescent="0.25">
      <c r="H4815" s="47"/>
      <c r="M4815" s="52">
        <f>IF(H4815&gt;0,IF(COUNTIF($A$2:A4815,A4815)&gt;1,0,1),0)</f>
        <v>0</v>
      </c>
    </row>
    <row r="4816" spans="8:13" ht="12.75" customHeight="1" x14ac:dyDescent="0.25">
      <c r="H4816" s="47"/>
      <c r="M4816" s="52">
        <f>IF(H4816&gt;0,IF(COUNTIF($A$2:A4816,A4816)&gt;1,0,1),0)</f>
        <v>0</v>
      </c>
    </row>
    <row r="4817" spans="8:13" ht="12.75" customHeight="1" x14ac:dyDescent="0.25">
      <c r="H4817" s="47"/>
      <c r="M4817" s="52">
        <f>IF(H4817&gt;0,IF(COUNTIF($A$2:A4817,A4817)&gt;1,0,1),0)</f>
        <v>0</v>
      </c>
    </row>
    <row r="4818" spans="8:13" ht="12.75" customHeight="1" x14ac:dyDescent="0.25">
      <c r="H4818" s="47"/>
      <c r="M4818" s="52">
        <f>IF(H4818&gt;0,IF(COUNTIF($A$2:A4818,A4818)&gt;1,0,1),0)</f>
        <v>0</v>
      </c>
    </row>
    <row r="4819" spans="8:13" ht="12.75" customHeight="1" x14ac:dyDescent="0.25">
      <c r="H4819" s="47"/>
      <c r="M4819" s="52">
        <f>IF(H4819&gt;0,IF(COUNTIF($A$2:A4819,A4819)&gt;1,0,1),0)</f>
        <v>0</v>
      </c>
    </row>
    <row r="4820" spans="8:13" ht="12.75" customHeight="1" x14ac:dyDescent="0.25">
      <c r="H4820" s="47"/>
      <c r="M4820" s="52">
        <f>IF(H4820&gt;0,IF(COUNTIF($A$2:A4820,A4820)&gt;1,0,1),0)</f>
        <v>0</v>
      </c>
    </row>
    <row r="4821" spans="8:13" ht="12.75" customHeight="1" x14ac:dyDescent="0.25">
      <c r="H4821" s="47"/>
      <c r="M4821" s="52">
        <f>IF(H4821&gt;0,IF(COUNTIF($A$2:A4821,A4821)&gt;1,0,1),0)</f>
        <v>0</v>
      </c>
    </row>
    <row r="4822" spans="8:13" ht="12.75" customHeight="1" x14ac:dyDescent="0.25">
      <c r="H4822" s="47"/>
      <c r="M4822" s="52">
        <f>IF(H4822&gt;0,IF(COUNTIF($A$2:A4822,A4822)&gt;1,0,1),0)</f>
        <v>0</v>
      </c>
    </row>
    <row r="4823" spans="8:13" ht="12.75" customHeight="1" x14ac:dyDescent="0.25">
      <c r="H4823" s="47"/>
      <c r="M4823" s="52">
        <f>IF(H4823&gt;0,IF(COUNTIF($A$2:A4823,A4823)&gt;1,0,1),0)</f>
        <v>0</v>
      </c>
    </row>
    <row r="4824" spans="8:13" ht="12.75" customHeight="1" x14ac:dyDescent="0.25">
      <c r="H4824" s="47"/>
      <c r="M4824" s="52">
        <f>IF(H4824&gt;0,IF(COUNTIF($A$2:A4824,A4824)&gt;1,0,1),0)</f>
        <v>0</v>
      </c>
    </row>
    <row r="4825" spans="8:13" ht="12.75" customHeight="1" x14ac:dyDescent="0.25">
      <c r="H4825" s="47"/>
      <c r="M4825" s="52">
        <f>IF(H4825&gt;0,IF(COUNTIF($A$2:A4825,A4825)&gt;1,0,1),0)</f>
        <v>0</v>
      </c>
    </row>
    <row r="4826" spans="8:13" ht="12.75" customHeight="1" x14ac:dyDescent="0.25">
      <c r="H4826" s="47"/>
      <c r="M4826" s="52">
        <f>IF(H4826&gt;0,IF(COUNTIF($A$2:A4826,A4826)&gt;1,0,1),0)</f>
        <v>0</v>
      </c>
    </row>
    <row r="4827" spans="8:13" ht="12.75" customHeight="1" x14ac:dyDescent="0.25">
      <c r="H4827" s="47"/>
      <c r="M4827" s="52">
        <f>IF(H4827&gt;0,IF(COUNTIF($A$2:A4827,A4827)&gt;1,0,1),0)</f>
        <v>0</v>
      </c>
    </row>
    <row r="4828" spans="8:13" ht="12.75" customHeight="1" x14ac:dyDescent="0.25">
      <c r="H4828" s="47"/>
      <c r="M4828" s="52">
        <f>IF(H4828&gt;0,IF(COUNTIF($A$2:A4828,A4828)&gt;1,0,1),0)</f>
        <v>0</v>
      </c>
    </row>
    <row r="4829" spans="8:13" ht="12.75" customHeight="1" x14ac:dyDescent="0.25">
      <c r="H4829" s="47"/>
      <c r="M4829" s="52">
        <f>IF(H4829&gt;0,IF(COUNTIF($A$2:A4829,A4829)&gt;1,0,1),0)</f>
        <v>0</v>
      </c>
    </row>
    <row r="4830" spans="8:13" ht="12.75" customHeight="1" x14ac:dyDescent="0.25">
      <c r="H4830" s="47"/>
      <c r="M4830" s="52">
        <f>IF(H4830&gt;0,IF(COUNTIF($A$2:A4830,A4830)&gt;1,0,1),0)</f>
        <v>0</v>
      </c>
    </row>
    <row r="4831" spans="8:13" ht="12.75" customHeight="1" x14ac:dyDescent="0.25">
      <c r="H4831" s="47"/>
      <c r="M4831" s="52">
        <f>IF(H4831&gt;0,IF(COUNTIF($A$2:A4831,A4831)&gt;1,0,1),0)</f>
        <v>0</v>
      </c>
    </row>
    <row r="4832" spans="8:13" ht="12.75" customHeight="1" x14ac:dyDescent="0.25">
      <c r="H4832" s="47"/>
      <c r="M4832" s="52">
        <f>IF(H4832&gt;0,IF(COUNTIF($A$2:A4832,A4832)&gt;1,0,1),0)</f>
        <v>0</v>
      </c>
    </row>
    <row r="4833" spans="8:13" ht="12.75" customHeight="1" x14ac:dyDescent="0.25">
      <c r="H4833" s="47"/>
      <c r="M4833" s="52">
        <f>IF(H4833&gt;0,IF(COUNTIF($A$2:A4833,A4833)&gt;1,0,1),0)</f>
        <v>0</v>
      </c>
    </row>
    <row r="4834" spans="8:13" ht="12.75" customHeight="1" x14ac:dyDescent="0.25">
      <c r="H4834" s="47"/>
      <c r="M4834" s="52">
        <f>IF(H4834&gt;0,IF(COUNTIF($A$2:A4834,A4834)&gt;1,0,1),0)</f>
        <v>0</v>
      </c>
    </row>
    <row r="4835" spans="8:13" ht="12.75" customHeight="1" x14ac:dyDescent="0.25">
      <c r="H4835" s="47"/>
      <c r="M4835" s="52">
        <f>IF(H4835&gt;0,IF(COUNTIF($A$2:A4835,A4835)&gt;1,0,1),0)</f>
        <v>0</v>
      </c>
    </row>
    <row r="4836" spans="8:13" ht="12.75" customHeight="1" x14ac:dyDescent="0.25">
      <c r="H4836" s="47"/>
      <c r="M4836" s="52">
        <f>IF(H4836&gt;0,IF(COUNTIF($A$2:A4836,A4836)&gt;1,0,1),0)</f>
        <v>0</v>
      </c>
    </row>
    <row r="4837" spans="8:13" ht="12.75" customHeight="1" x14ac:dyDescent="0.25">
      <c r="H4837" s="47"/>
      <c r="M4837" s="52">
        <f>IF(H4837&gt;0,IF(COUNTIF($A$2:A4837,A4837)&gt;1,0,1),0)</f>
        <v>0</v>
      </c>
    </row>
    <row r="4838" spans="8:13" ht="12.75" customHeight="1" x14ac:dyDescent="0.25">
      <c r="H4838" s="47"/>
      <c r="M4838" s="52">
        <f>IF(H4838&gt;0,IF(COUNTIF($A$2:A4838,A4838)&gt;1,0,1),0)</f>
        <v>0</v>
      </c>
    </row>
    <row r="4839" spans="8:13" ht="12.75" customHeight="1" x14ac:dyDescent="0.25">
      <c r="H4839" s="47"/>
      <c r="M4839" s="52">
        <f>IF(H4839&gt;0,IF(COUNTIF($A$2:A4839,A4839)&gt;1,0,1),0)</f>
        <v>0</v>
      </c>
    </row>
    <row r="4840" spans="8:13" ht="12.75" customHeight="1" x14ac:dyDescent="0.25">
      <c r="H4840" s="47"/>
      <c r="M4840" s="52">
        <f>IF(H4840&gt;0,IF(COUNTIF($A$2:A4840,A4840)&gt;1,0,1),0)</f>
        <v>0</v>
      </c>
    </row>
    <row r="4841" spans="8:13" ht="12.75" customHeight="1" x14ac:dyDescent="0.25">
      <c r="H4841" s="47"/>
      <c r="M4841" s="52">
        <f>IF(H4841&gt;0,IF(COUNTIF($A$2:A4841,A4841)&gt;1,0,1),0)</f>
        <v>0</v>
      </c>
    </row>
    <row r="4842" spans="8:13" ht="12.75" customHeight="1" x14ac:dyDescent="0.25">
      <c r="H4842" s="47"/>
      <c r="M4842" s="52">
        <f>IF(H4842&gt;0,IF(COUNTIF($A$2:A4842,A4842)&gt;1,0,1),0)</f>
        <v>0</v>
      </c>
    </row>
    <row r="4843" spans="8:13" ht="12.75" customHeight="1" x14ac:dyDescent="0.25">
      <c r="H4843" s="47"/>
      <c r="M4843" s="52">
        <f>IF(H4843&gt;0,IF(COUNTIF($A$2:A4843,A4843)&gt;1,0,1),0)</f>
        <v>0</v>
      </c>
    </row>
    <row r="4844" spans="8:13" ht="12.75" customHeight="1" x14ac:dyDescent="0.25">
      <c r="H4844" s="47"/>
      <c r="M4844" s="52">
        <f>IF(H4844&gt;0,IF(COUNTIF($A$2:A4844,A4844)&gt;1,0,1),0)</f>
        <v>0</v>
      </c>
    </row>
    <row r="4845" spans="8:13" ht="12.75" customHeight="1" x14ac:dyDescent="0.25">
      <c r="H4845" s="47"/>
      <c r="M4845" s="52">
        <f>IF(H4845&gt;0,IF(COUNTIF($A$2:A4845,A4845)&gt;1,0,1),0)</f>
        <v>0</v>
      </c>
    </row>
    <row r="4846" spans="8:13" ht="12.75" customHeight="1" x14ac:dyDescent="0.25">
      <c r="H4846" s="47"/>
      <c r="M4846" s="52">
        <f>IF(H4846&gt;0,IF(COUNTIF($A$2:A4846,A4846)&gt;1,0,1),0)</f>
        <v>0</v>
      </c>
    </row>
    <row r="4847" spans="8:13" ht="12.75" customHeight="1" x14ac:dyDescent="0.25">
      <c r="H4847" s="47"/>
      <c r="M4847" s="52">
        <f>IF(H4847&gt;0,IF(COUNTIF($A$2:A4847,A4847)&gt;1,0,1),0)</f>
        <v>0</v>
      </c>
    </row>
    <row r="4848" spans="8:13" ht="12.75" customHeight="1" x14ac:dyDescent="0.25">
      <c r="H4848" s="47"/>
      <c r="M4848" s="52">
        <f>IF(H4848&gt;0,IF(COUNTIF($A$2:A4848,A4848)&gt;1,0,1),0)</f>
        <v>0</v>
      </c>
    </row>
    <row r="4849" spans="8:13" ht="12.75" customHeight="1" x14ac:dyDescent="0.25">
      <c r="H4849" s="47"/>
      <c r="M4849" s="52">
        <f>IF(H4849&gt;0,IF(COUNTIF($A$2:A4849,A4849)&gt;1,0,1),0)</f>
        <v>0</v>
      </c>
    </row>
    <row r="4850" spans="8:13" ht="12.75" customHeight="1" x14ac:dyDescent="0.25">
      <c r="H4850" s="47"/>
      <c r="M4850" s="52">
        <f>IF(H4850&gt;0,IF(COUNTIF($A$2:A4850,A4850)&gt;1,0,1),0)</f>
        <v>0</v>
      </c>
    </row>
    <row r="4851" spans="8:13" ht="12.75" customHeight="1" x14ac:dyDescent="0.25">
      <c r="H4851" s="47"/>
      <c r="M4851" s="52">
        <f>IF(H4851&gt;0,IF(COUNTIF($A$2:A4851,A4851)&gt;1,0,1),0)</f>
        <v>0</v>
      </c>
    </row>
    <row r="4852" spans="8:13" ht="12.75" customHeight="1" x14ac:dyDescent="0.25">
      <c r="H4852" s="47"/>
      <c r="M4852" s="52">
        <f>IF(H4852&gt;0,IF(COUNTIF($A$2:A4852,A4852)&gt;1,0,1),0)</f>
        <v>0</v>
      </c>
    </row>
    <row r="4853" spans="8:13" ht="12.75" customHeight="1" x14ac:dyDescent="0.25">
      <c r="H4853" s="47"/>
      <c r="M4853" s="52">
        <f>IF(H4853&gt;0,IF(COUNTIF($A$2:A4853,A4853)&gt;1,0,1),0)</f>
        <v>0</v>
      </c>
    </row>
    <row r="4854" spans="8:13" ht="12.75" customHeight="1" x14ac:dyDescent="0.25">
      <c r="H4854" s="47"/>
      <c r="M4854" s="52">
        <f>IF(H4854&gt;0,IF(COUNTIF($A$2:A4854,A4854)&gt;1,0,1),0)</f>
        <v>0</v>
      </c>
    </row>
    <row r="4855" spans="8:13" ht="12.75" customHeight="1" x14ac:dyDescent="0.25">
      <c r="H4855" s="47"/>
      <c r="M4855" s="52">
        <f>IF(H4855&gt;0,IF(COUNTIF($A$2:A4855,A4855)&gt;1,0,1),0)</f>
        <v>0</v>
      </c>
    </row>
    <row r="4856" spans="8:13" ht="12.75" customHeight="1" x14ac:dyDescent="0.25">
      <c r="H4856" s="47"/>
      <c r="M4856" s="52">
        <f>IF(H4856&gt;0,IF(COUNTIF($A$2:A4856,A4856)&gt;1,0,1),0)</f>
        <v>0</v>
      </c>
    </row>
    <row r="4857" spans="8:13" ht="12.75" customHeight="1" x14ac:dyDescent="0.25">
      <c r="H4857" s="47"/>
      <c r="M4857" s="52">
        <f>IF(H4857&gt;0,IF(COUNTIF($A$2:A4857,A4857)&gt;1,0,1),0)</f>
        <v>0</v>
      </c>
    </row>
    <row r="4858" spans="8:13" ht="12.75" customHeight="1" x14ac:dyDescent="0.25">
      <c r="H4858" s="47"/>
      <c r="M4858" s="52">
        <f>IF(H4858&gt;0,IF(COUNTIF($A$2:A4858,A4858)&gt;1,0,1),0)</f>
        <v>0</v>
      </c>
    </row>
    <row r="4859" spans="8:13" ht="12.75" customHeight="1" x14ac:dyDescent="0.25">
      <c r="H4859" s="47"/>
      <c r="M4859" s="52">
        <f>IF(H4859&gt;0,IF(COUNTIF($A$2:A4859,A4859)&gt;1,0,1),0)</f>
        <v>0</v>
      </c>
    </row>
    <row r="4860" spans="8:13" ht="12.75" customHeight="1" x14ac:dyDescent="0.25">
      <c r="H4860" s="47"/>
      <c r="M4860" s="52">
        <f>IF(H4860&gt;0,IF(COUNTIF($A$2:A4860,A4860)&gt;1,0,1),0)</f>
        <v>0</v>
      </c>
    </row>
    <row r="4861" spans="8:13" ht="12.75" customHeight="1" x14ac:dyDescent="0.25">
      <c r="H4861" s="47"/>
      <c r="M4861" s="52">
        <f>IF(H4861&gt;0,IF(COUNTIF($A$2:A4861,A4861)&gt;1,0,1),0)</f>
        <v>0</v>
      </c>
    </row>
    <row r="4862" spans="8:13" ht="12.75" customHeight="1" x14ac:dyDescent="0.25">
      <c r="H4862" s="47"/>
      <c r="M4862" s="52">
        <f>IF(H4862&gt;0,IF(COUNTIF($A$2:A4862,A4862)&gt;1,0,1),0)</f>
        <v>0</v>
      </c>
    </row>
    <row r="4863" spans="8:13" ht="12.75" customHeight="1" x14ac:dyDescent="0.25">
      <c r="H4863" s="47"/>
      <c r="M4863" s="52">
        <f>IF(H4863&gt;0,IF(COUNTIF($A$2:A4863,A4863)&gt;1,0,1),0)</f>
        <v>0</v>
      </c>
    </row>
    <row r="4864" spans="8:13" ht="12.75" customHeight="1" x14ac:dyDescent="0.25">
      <c r="H4864" s="47"/>
      <c r="M4864" s="52">
        <f>IF(H4864&gt;0,IF(COUNTIF($A$2:A4864,A4864)&gt;1,0,1),0)</f>
        <v>0</v>
      </c>
    </row>
    <row r="4865" spans="8:13" ht="12.75" customHeight="1" x14ac:dyDescent="0.25">
      <c r="H4865" s="47"/>
      <c r="M4865" s="52">
        <f>IF(H4865&gt;0,IF(COUNTIF($A$2:A4865,A4865)&gt;1,0,1),0)</f>
        <v>0</v>
      </c>
    </row>
    <row r="4866" spans="8:13" ht="12.75" customHeight="1" x14ac:dyDescent="0.25">
      <c r="H4866" s="47"/>
      <c r="M4866" s="52">
        <f>IF(H4866&gt;0,IF(COUNTIF($A$2:A4866,A4866)&gt;1,0,1),0)</f>
        <v>0</v>
      </c>
    </row>
    <row r="4867" spans="8:13" ht="12.75" customHeight="1" x14ac:dyDescent="0.25">
      <c r="H4867" s="47"/>
      <c r="M4867" s="52">
        <f>IF(H4867&gt;0,IF(COUNTIF($A$2:A4867,A4867)&gt;1,0,1),0)</f>
        <v>0</v>
      </c>
    </row>
    <row r="4868" spans="8:13" ht="12.75" customHeight="1" x14ac:dyDescent="0.25">
      <c r="H4868" s="47"/>
      <c r="M4868" s="52">
        <f>IF(H4868&gt;0,IF(COUNTIF($A$2:A4868,A4868)&gt;1,0,1),0)</f>
        <v>0</v>
      </c>
    </row>
    <row r="4869" spans="8:13" ht="12.75" customHeight="1" x14ac:dyDescent="0.25">
      <c r="H4869" s="47"/>
      <c r="M4869" s="52">
        <f>IF(H4869&gt;0,IF(COUNTIF($A$2:A4869,A4869)&gt;1,0,1),0)</f>
        <v>0</v>
      </c>
    </row>
    <row r="4870" spans="8:13" ht="12.75" customHeight="1" x14ac:dyDescent="0.25">
      <c r="H4870" s="47"/>
      <c r="M4870" s="52">
        <f>IF(H4870&gt;0,IF(COUNTIF($A$2:A4870,A4870)&gt;1,0,1),0)</f>
        <v>0</v>
      </c>
    </row>
    <row r="4871" spans="8:13" ht="12.75" customHeight="1" x14ac:dyDescent="0.25">
      <c r="H4871" s="47"/>
      <c r="M4871" s="52">
        <f>IF(H4871&gt;0,IF(COUNTIF($A$2:A4871,A4871)&gt;1,0,1),0)</f>
        <v>0</v>
      </c>
    </row>
    <row r="4872" spans="8:13" ht="12.75" customHeight="1" x14ac:dyDescent="0.25">
      <c r="H4872" s="47"/>
      <c r="M4872" s="52">
        <f>IF(H4872&gt;0,IF(COUNTIF($A$2:A4872,A4872)&gt;1,0,1),0)</f>
        <v>0</v>
      </c>
    </row>
    <row r="4873" spans="8:13" ht="12.75" customHeight="1" x14ac:dyDescent="0.25">
      <c r="H4873" s="47"/>
      <c r="M4873" s="52">
        <f>IF(H4873&gt;0,IF(COUNTIF($A$2:A4873,A4873)&gt;1,0,1),0)</f>
        <v>0</v>
      </c>
    </row>
    <row r="4874" spans="8:13" ht="12.75" customHeight="1" x14ac:dyDescent="0.25">
      <c r="H4874" s="47"/>
      <c r="M4874" s="52">
        <f>IF(H4874&gt;0,IF(COUNTIF($A$2:A4874,A4874)&gt;1,0,1),0)</f>
        <v>0</v>
      </c>
    </row>
    <row r="4875" spans="8:13" ht="12.75" customHeight="1" x14ac:dyDescent="0.25">
      <c r="H4875" s="47"/>
      <c r="M4875" s="52">
        <f>IF(H4875&gt;0,IF(COUNTIF($A$2:A4875,A4875)&gt;1,0,1),0)</f>
        <v>0</v>
      </c>
    </row>
    <row r="4876" spans="8:13" ht="12.75" customHeight="1" x14ac:dyDescent="0.25">
      <c r="H4876" s="47"/>
      <c r="M4876" s="52">
        <f>IF(H4876&gt;0,IF(COUNTIF($A$2:A4876,A4876)&gt;1,0,1),0)</f>
        <v>0</v>
      </c>
    </row>
    <row r="4877" spans="8:13" ht="12.75" customHeight="1" x14ac:dyDescent="0.25">
      <c r="H4877" s="47"/>
      <c r="M4877" s="52">
        <f>IF(H4877&gt;0,IF(COUNTIF($A$2:A4877,A4877)&gt;1,0,1),0)</f>
        <v>0</v>
      </c>
    </row>
    <row r="4878" spans="8:13" ht="12.75" customHeight="1" x14ac:dyDescent="0.25">
      <c r="H4878" s="47"/>
      <c r="M4878" s="52">
        <f>IF(H4878&gt;0,IF(COUNTIF($A$2:A4878,A4878)&gt;1,0,1),0)</f>
        <v>0</v>
      </c>
    </row>
    <row r="4879" spans="8:13" ht="12.75" customHeight="1" x14ac:dyDescent="0.25">
      <c r="H4879" s="47"/>
      <c r="M4879" s="52">
        <f>IF(H4879&gt;0,IF(COUNTIF($A$2:A4879,A4879)&gt;1,0,1),0)</f>
        <v>0</v>
      </c>
    </row>
    <row r="4880" spans="8:13" ht="12.75" customHeight="1" x14ac:dyDescent="0.25">
      <c r="H4880" s="47"/>
      <c r="M4880" s="52">
        <f>IF(H4880&gt;0,IF(COUNTIF($A$2:A4880,A4880)&gt;1,0,1),0)</f>
        <v>0</v>
      </c>
    </row>
    <row r="4881" spans="8:13" ht="12.75" customHeight="1" x14ac:dyDescent="0.25">
      <c r="H4881" s="47"/>
      <c r="M4881" s="52">
        <f>IF(H4881&gt;0,IF(COUNTIF($A$2:A4881,A4881)&gt;1,0,1),0)</f>
        <v>0</v>
      </c>
    </row>
    <row r="4882" spans="8:13" ht="12.75" customHeight="1" x14ac:dyDescent="0.25">
      <c r="H4882" s="47"/>
      <c r="M4882" s="52">
        <f>IF(H4882&gt;0,IF(COUNTIF($A$2:A4882,A4882)&gt;1,0,1),0)</f>
        <v>0</v>
      </c>
    </row>
    <row r="4883" spans="8:13" ht="12.75" customHeight="1" x14ac:dyDescent="0.25">
      <c r="H4883" s="47"/>
      <c r="M4883" s="52">
        <f>IF(H4883&gt;0,IF(COUNTIF($A$2:A4883,A4883)&gt;1,0,1),0)</f>
        <v>0</v>
      </c>
    </row>
    <row r="4884" spans="8:13" ht="12.75" customHeight="1" x14ac:dyDescent="0.25">
      <c r="H4884" s="47"/>
      <c r="M4884" s="52">
        <f>IF(H4884&gt;0,IF(COUNTIF($A$2:A4884,A4884)&gt;1,0,1),0)</f>
        <v>0</v>
      </c>
    </row>
    <row r="4885" spans="8:13" ht="12.75" customHeight="1" x14ac:dyDescent="0.25">
      <c r="H4885" s="47"/>
      <c r="M4885" s="52">
        <f>IF(H4885&gt;0,IF(COUNTIF($A$2:A4885,A4885)&gt;1,0,1),0)</f>
        <v>0</v>
      </c>
    </row>
    <row r="4886" spans="8:13" ht="12.75" customHeight="1" x14ac:dyDescent="0.25">
      <c r="H4886" s="47"/>
      <c r="M4886" s="52">
        <f>IF(H4886&gt;0,IF(COUNTIF($A$2:A4886,A4886)&gt;1,0,1),0)</f>
        <v>0</v>
      </c>
    </row>
    <row r="4887" spans="8:13" ht="12.75" customHeight="1" x14ac:dyDescent="0.25">
      <c r="H4887" s="47"/>
      <c r="M4887" s="52">
        <f>IF(H4887&gt;0,IF(COUNTIF($A$2:A4887,A4887)&gt;1,0,1),0)</f>
        <v>0</v>
      </c>
    </row>
    <row r="4888" spans="8:13" ht="12.75" customHeight="1" x14ac:dyDescent="0.25">
      <c r="H4888" s="47"/>
      <c r="M4888" s="52">
        <f>IF(H4888&gt;0,IF(COUNTIF($A$2:A4888,A4888)&gt;1,0,1),0)</f>
        <v>0</v>
      </c>
    </row>
    <row r="4889" spans="8:13" ht="12.75" customHeight="1" x14ac:dyDescent="0.25">
      <c r="H4889" s="47"/>
      <c r="M4889" s="52">
        <f>IF(H4889&gt;0,IF(COUNTIF($A$2:A4889,A4889)&gt;1,0,1),0)</f>
        <v>0</v>
      </c>
    </row>
    <row r="4890" spans="8:13" ht="12.75" customHeight="1" x14ac:dyDescent="0.25">
      <c r="H4890" s="47"/>
      <c r="M4890" s="52">
        <f>IF(H4890&gt;0,IF(COUNTIF($A$2:A4890,A4890)&gt;1,0,1),0)</f>
        <v>0</v>
      </c>
    </row>
    <row r="4891" spans="8:13" ht="12.75" customHeight="1" x14ac:dyDescent="0.25">
      <c r="H4891" s="47"/>
      <c r="M4891" s="52">
        <f>IF(H4891&gt;0,IF(COUNTIF($A$2:A4891,A4891)&gt;1,0,1),0)</f>
        <v>0</v>
      </c>
    </row>
    <row r="4892" spans="8:13" ht="12.75" customHeight="1" x14ac:dyDescent="0.25">
      <c r="H4892" s="47"/>
      <c r="M4892" s="52">
        <f>IF(H4892&gt;0,IF(COUNTIF($A$2:A4892,A4892)&gt;1,0,1),0)</f>
        <v>0</v>
      </c>
    </row>
    <row r="4893" spans="8:13" ht="12.75" customHeight="1" x14ac:dyDescent="0.25">
      <c r="H4893" s="47"/>
      <c r="M4893" s="52">
        <f>IF(H4893&gt;0,IF(COUNTIF($A$2:A4893,A4893)&gt;1,0,1),0)</f>
        <v>0</v>
      </c>
    </row>
    <row r="4894" spans="8:13" ht="12.75" customHeight="1" x14ac:dyDescent="0.25">
      <c r="H4894" s="47"/>
      <c r="M4894" s="52">
        <f>IF(H4894&gt;0,IF(COUNTIF($A$2:A4894,A4894)&gt;1,0,1),0)</f>
        <v>0</v>
      </c>
    </row>
    <row r="4895" spans="8:13" ht="12.75" customHeight="1" x14ac:dyDescent="0.25">
      <c r="H4895" s="47"/>
      <c r="M4895" s="52">
        <f>IF(H4895&gt;0,IF(COUNTIF($A$2:A4895,A4895)&gt;1,0,1),0)</f>
        <v>0</v>
      </c>
    </row>
    <row r="4896" spans="8:13" ht="12.75" customHeight="1" x14ac:dyDescent="0.25">
      <c r="H4896" s="47"/>
      <c r="M4896" s="52">
        <f>IF(H4896&gt;0,IF(COUNTIF($A$2:A4896,A4896)&gt;1,0,1),0)</f>
        <v>0</v>
      </c>
    </row>
    <row r="4897" spans="8:13" ht="12.75" customHeight="1" x14ac:dyDescent="0.25">
      <c r="H4897" s="47"/>
      <c r="M4897" s="52">
        <f>IF(H4897&gt;0,IF(COUNTIF($A$2:A4897,A4897)&gt;1,0,1),0)</f>
        <v>0</v>
      </c>
    </row>
    <row r="4898" spans="8:13" ht="12.75" customHeight="1" x14ac:dyDescent="0.25">
      <c r="H4898" s="47"/>
      <c r="M4898" s="52">
        <f>IF(H4898&gt;0,IF(COUNTIF($A$2:A4898,A4898)&gt;1,0,1),0)</f>
        <v>0</v>
      </c>
    </row>
    <row r="4899" spans="8:13" ht="12.75" customHeight="1" x14ac:dyDescent="0.25">
      <c r="H4899" s="47"/>
      <c r="M4899" s="52">
        <f>IF(H4899&gt;0,IF(COUNTIF($A$2:A4899,A4899)&gt;1,0,1),0)</f>
        <v>0</v>
      </c>
    </row>
    <row r="4900" spans="8:13" ht="12.75" customHeight="1" x14ac:dyDescent="0.25">
      <c r="H4900" s="47"/>
      <c r="M4900" s="52">
        <f>IF(H4900&gt;0,IF(COUNTIF($A$2:A4900,A4900)&gt;1,0,1),0)</f>
        <v>0</v>
      </c>
    </row>
    <row r="4901" spans="8:13" ht="12.75" customHeight="1" x14ac:dyDescent="0.25">
      <c r="H4901" s="47"/>
      <c r="M4901" s="52">
        <f>IF(H4901&gt;0,IF(COUNTIF($A$2:A4901,A4901)&gt;1,0,1),0)</f>
        <v>0</v>
      </c>
    </row>
    <row r="4902" spans="8:13" ht="12.75" customHeight="1" x14ac:dyDescent="0.25">
      <c r="H4902" s="47"/>
      <c r="M4902" s="52">
        <f>IF(H4902&gt;0,IF(COUNTIF($A$2:A4902,A4902)&gt;1,0,1),0)</f>
        <v>0</v>
      </c>
    </row>
    <row r="4903" spans="8:13" ht="12.75" customHeight="1" x14ac:dyDescent="0.25">
      <c r="H4903" s="47"/>
      <c r="M4903" s="52">
        <f>IF(H4903&gt;0,IF(COUNTIF($A$2:A4903,A4903)&gt;1,0,1),0)</f>
        <v>0</v>
      </c>
    </row>
    <row r="4904" spans="8:13" ht="12.75" customHeight="1" x14ac:dyDescent="0.25">
      <c r="H4904" s="47"/>
      <c r="M4904" s="52">
        <f>IF(H4904&gt;0,IF(COUNTIF($A$2:A4904,A4904)&gt;1,0,1),0)</f>
        <v>0</v>
      </c>
    </row>
    <row r="4905" spans="8:13" ht="12.75" customHeight="1" x14ac:dyDescent="0.25">
      <c r="H4905" s="47"/>
      <c r="M4905" s="52">
        <f>IF(H4905&gt;0,IF(COUNTIF($A$2:A4905,A4905)&gt;1,0,1),0)</f>
        <v>0</v>
      </c>
    </row>
    <row r="4906" spans="8:13" ht="12.75" customHeight="1" x14ac:dyDescent="0.25">
      <c r="H4906" s="47"/>
      <c r="M4906" s="52">
        <f>IF(H4906&gt;0,IF(COUNTIF($A$2:A4906,A4906)&gt;1,0,1),0)</f>
        <v>0</v>
      </c>
    </row>
    <row r="4907" spans="8:13" ht="12.75" customHeight="1" x14ac:dyDescent="0.25">
      <c r="H4907" s="47"/>
      <c r="M4907" s="52">
        <f>IF(H4907&gt;0,IF(COUNTIF($A$2:A4907,A4907)&gt;1,0,1),0)</f>
        <v>0</v>
      </c>
    </row>
    <row r="4908" spans="8:13" ht="12.75" customHeight="1" x14ac:dyDescent="0.25">
      <c r="H4908" s="47"/>
      <c r="M4908" s="52">
        <f>IF(H4908&gt;0,IF(COUNTIF($A$2:A4908,A4908)&gt;1,0,1),0)</f>
        <v>0</v>
      </c>
    </row>
    <row r="4909" spans="8:13" ht="12.75" customHeight="1" x14ac:dyDescent="0.25">
      <c r="H4909" s="47"/>
      <c r="M4909" s="52">
        <f>IF(H4909&gt;0,IF(COUNTIF($A$2:A4909,A4909)&gt;1,0,1),0)</f>
        <v>0</v>
      </c>
    </row>
    <row r="4910" spans="8:13" ht="12.75" customHeight="1" x14ac:dyDescent="0.25">
      <c r="H4910" s="47"/>
      <c r="M4910" s="52">
        <f>IF(H4910&gt;0,IF(COUNTIF($A$2:A4910,A4910)&gt;1,0,1),0)</f>
        <v>0</v>
      </c>
    </row>
    <row r="4911" spans="8:13" ht="12.75" customHeight="1" x14ac:dyDescent="0.25">
      <c r="H4911" s="47"/>
      <c r="M4911" s="52">
        <f>IF(H4911&gt;0,IF(COUNTIF($A$2:A4911,A4911)&gt;1,0,1),0)</f>
        <v>0</v>
      </c>
    </row>
    <row r="4912" spans="8:13" ht="12.75" customHeight="1" x14ac:dyDescent="0.25">
      <c r="H4912" s="47"/>
      <c r="M4912" s="52">
        <f>IF(H4912&gt;0,IF(COUNTIF($A$2:A4912,A4912)&gt;1,0,1),0)</f>
        <v>0</v>
      </c>
    </row>
    <row r="4913" spans="8:13" ht="12.75" customHeight="1" x14ac:dyDescent="0.25">
      <c r="H4913" s="47"/>
      <c r="M4913" s="52">
        <f>IF(H4913&gt;0,IF(COUNTIF($A$2:A4913,A4913)&gt;1,0,1),0)</f>
        <v>0</v>
      </c>
    </row>
    <row r="4914" spans="8:13" ht="12.75" customHeight="1" x14ac:dyDescent="0.25">
      <c r="H4914" s="47"/>
      <c r="M4914" s="52">
        <f>IF(H4914&gt;0,IF(COUNTIF($A$2:A4914,A4914)&gt;1,0,1),0)</f>
        <v>0</v>
      </c>
    </row>
    <row r="4915" spans="8:13" ht="12.75" customHeight="1" x14ac:dyDescent="0.25">
      <c r="H4915" s="47"/>
      <c r="M4915" s="52">
        <f>IF(H4915&gt;0,IF(COUNTIF($A$2:A4915,A4915)&gt;1,0,1),0)</f>
        <v>0</v>
      </c>
    </row>
    <row r="4916" spans="8:13" ht="12.75" customHeight="1" x14ac:dyDescent="0.25">
      <c r="H4916" s="47"/>
      <c r="M4916" s="52">
        <f>IF(H4916&gt;0,IF(COUNTIF($A$2:A4916,A4916)&gt;1,0,1),0)</f>
        <v>0</v>
      </c>
    </row>
    <row r="4917" spans="8:13" ht="12.75" customHeight="1" x14ac:dyDescent="0.25">
      <c r="H4917" s="47"/>
      <c r="M4917" s="52">
        <f>IF(H4917&gt;0,IF(COUNTIF($A$2:A4917,A4917)&gt;1,0,1),0)</f>
        <v>0</v>
      </c>
    </row>
    <row r="4918" spans="8:13" ht="12.75" customHeight="1" x14ac:dyDescent="0.25">
      <c r="H4918" s="47"/>
      <c r="M4918" s="52">
        <f>IF(H4918&gt;0,IF(COUNTIF($A$2:A4918,A4918)&gt;1,0,1),0)</f>
        <v>0</v>
      </c>
    </row>
    <row r="4919" spans="8:13" ht="12.75" customHeight="1" x14ac:dyDescent="0.25">
      <c r="H4919" s="47"/>
      <c r="M4919" s="52">
        <f>IF(H4919&gt;0,IF(COUNTIF($A$2:A4919,A4919)&gt;1,0,1),0)</f>
        <v>0</v>
      </c>
    </row>
    <row r="4920" spans="8:13" ht="12.75" customHeight="1" x14ac:dyDescent="0.25">
      <c r="H4920" s="47"/>
      <c r="M4920" s="52">
        <f>IF(H4920&gt;0,IF(COUNTIF($A$2:A4920,A4920)&gt;1,0,1),0)</f>
        <v>0</v>
      </c>
    </row>
    <row r="4921" spans="8:13" ht="12.75" customHeight="1" x14ac:dyDescent="0.25">
      <c r="H4921" s="47"/>
      <c r="M4921" s="52">
        <f>IF(H4921&gt;0,IF(COUNTIF($A$2:A4921,A4921)&gt;1,0,1),0)</f>
        <v>0</v>
      </c>
    </row>
    <row r="4922" spans="8:13" ht="12.75" customHeight="1" x14ac:dyDescent="0.25">
      <c r="H4922" s="47"/>
      <c r="M4922" s="52">
        <f>IF(H4922&gt;0,IF(COUNTIF($A$2:A4922,A4922)&gt;1,0,1),0)</f>
        <v>0</v>
      </c>
    </row>
    <row r="4923" spans="8:13" ht="12.75" customHeight="1" x14ac:dyDescent="0.25">
      <c r="H4923" s="47"/>
      <c r="M4923" s="52">
        <f>IF(H4923&gt;0,IF(COUNTIF($A$2:A4923,A4923)&gt;1,0,1),0)</f>
        <v>0</v>
      </c>
    </row>
    <row r="4924" spans="8:13" ht="12.75" customHeight="1" x14ac:dyDescent="0.25">
      <c r="H4924" s="47"/>
      <c r="M4924" s="52">
        <f>IF(H4924&gt;0,IF(COUNTIF($A$2:A4924,A4924)&gt;1,0,1),0)</f>
        <v>0</v>
      </c>
    </row>
    <row r="4925" spans="8:13" ht="12.75" customHeight="1" x14ac:dyDescent="0.25">
      <c r="H4925" s="47"/>
      <c r="M4925" s="52">
        <f>IF(H4925&gt;0,IF(COUNTIF($A$2:A4925,A4925)&gt;1,0,1),0)</f>
        <v>0</v>
      </c>
    </row>
    <row r="4926" spans="8:13" ht="12.75" customHeight="1" x14ac:dyDescent="0.25">
      <c r="H4926" s="47"/>
      <c r="M4926" s="52">
        <f>IF(H4926&gt;0,IF(COUNTIF($A$2:A4926,A4926)&gt;1,0,1),0)</f>
        <v>0</v>
      </c>
    </row>
    <row r="4927" spans="8:13" ht="12.75" customHeight="1" x14ac:dyDescent="0.25">
      <c r="H4927" s="47"/>
      <c r="M4927" s="52">
        <f>IF(H4927&gt;0,IF(COUNTIF($A$2:A4927,A4927)&gt;1,0,1),0)</f>
        <v>0</v>
      </c>
    </row>
    <row r="4928" spans="8:13" ht="12.75" customHeight="1" x14ac:dyDescent="0.25">
      <c r="H4928" s="47"/>
      <c r="M4928" s="52">
        <f>IF(H4928&gt;0,IF(COUNTIF($A$2:A4928,A4928)&gt;1,0,1),0)</f>
        <v>0</v>
      </c>
    </row>
    <row r="4929" spans="8:13" ht="12.75" customHeight="1" x14ac:dyDescent="0.25">
      <c r="H4929" s="47"/>
      <c r="M4929" s="52">
        <f>IF(H4929&gt;0,IF(COUNTIF($A$2:A4929,A4929)&gt;1,0,1),0)</f>
        <v>0</v>
      </c>
    </row>
    <row r="4930" spans="8:13" ht="12.75" customHeight="1" x14ac:dyDescent="0.25">
      <c r="H4930" s="47"/>
      <c r="M4930" s="52">
        <f>IF(H4930&gt;0,IF(COUNTIF($A$2:A4930,A4930)&gt;1,0,1),0)</f>
        <v>0</v>
      </c>
    </row>
    <row r="4931" spans="8:13" ht="12.75" customHeight="1" x14ac:dyDescent="0.25">
      <c r="H4931" s="47"/>
      <c r="M4931" s="52">
        <f>IF(H4931&gt;0,IF(COUNTIF($A$2:A4931,A4931)&gt;1,0,1),0)</f>
        <v>0</v>
      </c>
    </row>
    <row r="4932" spans="8:13" ht="12.75" customHeight="1" x14ac:dyDescent="0.25">
      <c r="H4932" s="47"/>
      <c r="M4932" s="52">
        <f>IF(H4932&gt;0,IF(COUNTIF($A$2:A4932,A4932)&gt;1,0,1),0)</f>
        <v>0</v>
      </c>
    </row>
    <row r="4933" spans="8:13" ht="12.75" customHeight="1" x14ac:dyDescent="0.25">
      <c r="H4933" s="47"/>
      <c r="M4933" s="52">
        <f>IF(H4933&gt;0,IF(COUNTIF($A$2:A4933,A4933)&gt;1,0,1),0)</f>
        <v>0</v>
      </c>
    </row>
    <row r="4934" spans="8:13" ht="12.75" customHeight="1" x14ac:dyDescent="0.25">
      <c r="H4934" s="47"/>
      <c r="M4934" s="52">
        <f>IF(H4934&gt;0,IF(COUNTIF($A$2:A4934,A4934)&gt;1,0,1),0)</f>
        <v>0</v>
      </c>
    </row>
    <row r="4935" spans="8:13" ht="12.75" customHeight="1" x14ac:dyDescent="0.25">
      <c r="H4935" s="47"/>
      <c r="M4935" s="52">
        <f>IF(H4935&gt;0,IF(COUNTIF($A$2:A4935,A4935)&gt;1,0,1),0)</f>
        <v>0</v>
      </c>
    </row>
    <row r="4936" spans="8:13" ht="12.75" customHeight="1" x14ac:dyDescent="0.25">
      <c r="H4936" s="47"/>
      <c r="M4936" s="52">
        <f>IF(H4936&gt;0,IF(COUNTIF($A$2:A4936,A4936)&gt;1,0,1),0)</f>
        <v>0</v>
      </c>
    </row>
    <row r="4937" spans="8:13" ht="12.75" customHeight="1" x14ac:dyDescent="0.25">
      <c r="H4937" s="47"/>
      <c r="M4937" s="52">
        <f>IF(H4937&gt;0,IF(COUNTIF($A$2:A4937,A4937)&gt;1,0,1),0)</f>
        <v>0</v>
      </c>
    </row>
    <row r="4938" spans="8:13" ht="12.75" customHeight="1" x14ac:dyDescent="0.25">
      <c r="H4938" s="47"/>
      <c r="M4938" s="52">
        <f>IF(H4938&gt;0,IF(COUNTIF($A$2:A4938,A4938)&gt;1,0,1),0)</f>
        <v>0</v>
      </c>
    </row>
    <row r="4939" spans="8:13" ht="12.75" customHeight="1" x14ac:dyDescent="0.25">
      <c r="H4939" s="47"/>
      <c r="M4939" s="52">
        <f>IF(H4939&gt;0,IF(COUNTIF($A$2:A4939,A4939)&gt;1,0,1),0)</f>
        <v>0</v>
      </c>
    </row>
    <row r="4940" spans="8:13" ht="12.75" customHeight="1" x14ac:dyDescent="0.25">
      <c r="H4940" s="47"/>
      <c r="M4940" s="52">
        <f>IF(H4940&gt;0,IF(COUNTIF($A$2:A4940,A4940)&gt;1,0,1),0)</f>
        <v>0</v>
      </c>
    </row>
    <row r="4941" spans="8:13" ht="12.75" customHeight="1" x14ac:dyDescent="0.25">
      <c r="H4941" s="47"/>
      <c r="M4941" s="52">
        <f>IF(H4941&gt;0,IF(COUNTIF($A$2:A4941,A4941)&gt;1,0,1),0)</f>
        <v>0</v>
      </c>
    </row>
    <row r="4942" spans="8:13" ht="12.75" customHeight="1" x14ac:dyDescent="0.25">
      <c r="H4942" s="47"/>
      <c r="M4942" s="52">
        <f>IF(H4942&gt;0,IF(COUNTIF($A$2:A4942,A4942)&gt;1,0,1),0)</f>
        <v>0</v>
      </c>
    </row>
    <row r="4943" spans="8:13" ht="12.75" customHeight="1" x14ac:dyDescent="0.25">
      <c r="H4943" s="47"/>
      <c r="M4943" s="52">
        <f>IF(H4943&gt;0,IF(COUNTIF($A$2:A4943,A4943)&gt;1,0,1),0)</f>
        <v>0</v>
      </c>
    </row>
    <row r="4944" spans="8:13" ht="12.75" customHeight="1" x14ac:dyDescent="0.25">
      <c r="H4944" s="47"/>
      <c r="M4944" s="52">
        <f>IF(H4944&gt;0,IF(COUNTIF($A$2:A4944,A4944)&gt;1,0,1),0)</f>
        <v>0</v>
      </c>
    </row>
    <row r="4945" spans="8:13" ht="12.75" customHeight="1" x14ac:dyDescent="0.25">
      <c r="H4945" s="47"/>
      <c r="M4945" s="52">
        <f>IF(H4945&gt;0,IF(COUNTIF($A$2:A4945,A4945)&gt;1,0,1),0)</f>
        <v>0</v>
      </c>
    </row>
    <row r="4946" spans="8:13" ht="12.75" customHeight="1" x14ac:dyDescent="0.25">
      <c r="H4946" s="47"/>
      <c r="M4946" s="52">
        <f>IF(H4946&gt;0,IF(COUNTIF($A$2:A4946,A4946)&gt;1,0,1),0)</f>
        <v>0</v>
      </c>
    </row>
    <row r="4947" spans="8:13" ht="12.75" customHeight="1" x14ac:dyDescent="0.25">
      <c r="H4947" s="47"/>
      <c r="M4947" s="52">
        <f>IF(H4947&gt;0,IF(COUNTIF($A$2:A4947,A4947)&gt;1,0,1),0)</f>
        <v>0</v>
      </c>
    </row>
    <row r="4948" spans="8:13" ht="12.75" customHeight="1" x14ac:dyDescent="0.25">
      <c r="H4948" s="47"/>
      <c r="M4948" s="52">
        <f>IF(H4948&gt;0,IF(COUNTIF($A$2:A4948,A4948)&gt;1,0,1),0)</f>
        <v>0</v>
      </c>
    </row>
    <row r="4949" spans="8:13" ht="12.75" customHeight="1" x14ac:dyDescent="0.25">
      <c r="H4949" s="47"/>
      <c r="M4949" s="52">
        <f>IF(H4949&gt;0,IF(COUNTIF($A$2:A4949,A4949)&gt;1,0,1),0)</f>
        <v>0</v>
      </c>
    </row>
    <row r="4950" spans="8:13" ht="12.75" customHeight="1" x14ac:dyDescent="0.25">
      <c r="H4950" s="47"/>
      <c r="M4950" s="52">
        <f>IF(H4950&gt;0,IF(COUNTIF($A$2:A4950,A4950)&gt;1,0,1),0)</f>
        <v>0</v>
      </c>
    </row>
    <row r="4951" spans="8:13" ht="12.75" customHeight="1" x14ac:dyDescent="0.25">
      <c r="H4951" s="47"/>
      <c r="M4951" s="52">
        <f>IF(H4951&gt;0,IF(COUNTIF($A$2:A4951,A4951)&gt;1,0,1),0)</f>
        <v>0</v>
      </c>
    </row>
    <row r="4952" spans="8:13" ht="12.75" customHeight="1" x14ac:dyDescent="0.25">
      <c r="H4952" s="47"/>
      <c r="M4952" s="52">
        <f>IF(H4952&gt;0,IF(COUNTIF($A$2:A4952,A4952)&gt;1,0,1),0)</f>
        <v>0</v>
      </c>
    </row>
    <row r="4953" spans="8:13" ht="12.75" customHeight="1" x14ac:dyDescent="0.25">
      <c r="H4953" s="47"/>
      <c r="M4953" s="52">
        <f>IF(H4953&gt;0,IF(COUNTIF($A$2:A4953,A4953)&gt;1,0,1),0)</f>
        <v>0</v>
      </c>
    </row>
    <row r="4954" spans="8:13" ht="12.75" customHeight="1" x14ac:dyDescent="0.25">
      <c r="H4954" s="47"/>
      <c r="M4954" s="52">
        <f>IF(H4954&gt;0,IF(COUNTIF($A$2:A4954,A4954)&gt;1,0,1),0)</f>
        <v>0</v>
      </c>
    </row>
    <row r="4955" spans="8:13" ht="12.75" customHeight="1" x14ac:dyDescent="0.25">
      <c r="H4955" s="47"/>
      <c r="M4955" s="52">
        <f>IF(H4955&gt;0,IF(COUNTIF($A$2:A4955,A4955)&gt;1,0,1),0)</f>
        <v>0</v>
      </c>
    </row>
    <row r="4956" spans="8:13" ht="12.75" customHeight="1" x14ac:dyDescent="0.25">
      <c r="H4956" s="47"/>
      <c r="M4956" s="52">
        <f>IF(H4956&gt;0,IF(COUNTIF($A$2:A4956,A4956)&gt;1,0,1),0)</f>
        <v>0</v>
      </c>
    </row>
    <row r="4957" spans="8:13" ht="12.75" customHeight="1" x14ac:dyDescent="0.25">
      <c r="H4957" s="47"/>
      <c r="M4957" s="52">
        <f>IF(H4957&gt;0,IF(COUNTIF($A$2:A4957,A4957)&gt;1,0,1),0)</f>
        <v>0</v>
      </c>
    </row>
    <row r="4958" spans="8:13" ht="12.75" customHeight="1" x14ac:dyDescent="0.25">
      <c r="H4958" s="47"/>
      <c r="M4958" s="52">
        <f>IF(H4958&gt;0,IF(COUNTIF($A$2:A4958,A4958)&gt;1,0,1),0)</f>
        <v>0</v>
      </c>
    </row>
    <row r="4959" spans="8:13" ht="12.75" customHeight="1" x14ac:dyDescent="0.25">
      <c r="H4959" s="47"/>
      <c r="M4959" s="52">
        <f>IF(H4959&gt;0,IF(COUNTIF($A$2:A4959,A4959)&gt;1,0,1),0)</f>
        <v>0</v>
      </c>
    </row>
    <row r="4960" spans="8:13" ht="12.75" customHeight="1" x14ac:dyDescent="0.25">
      <c r="H4960" s="47"/>
      <c r="M4960" s="52">
        <f>IF(H4960&gt;0,IF(COUNTIF($A$2:A4960,A4960)&gt;1,0,1),0)</f>
        <v>0</v>
      </c>
    </row>
    <row r="4961" spans="8:13" ht="12.75" customHeight="1" x14ac:dyDescent="0.25">
      <c r="H4961" s="47"/>
      <c r="M4961" s="52">
        <f>IF(H4961&gt;0,IF(COUNTIF($A$2:A4961,A4961)&gt;1,0,1),0)</f>
        <v>0</v>
      </c>
    </row>
    <row r="4962" spans="8:13" ht="12.75" customHeight="1" x14ac:dyDescent="0.25">
      <c r="H4962" s="47"/>
      <c r="M4962" s="52">
        <f>IF(H4962&gt;0,IF(COUNTIF($A$2:A4962,A4962)&gt;1,0,1),0)</f>
        <v>0</v>
      </c>
    </row>
    <row r="4963" spans="8:13" ht="12.75" customHeight="1" x14ac:dyDescent="0.25">
      <c r="H4963" s="47"/>
      <c r="M4963" s="52">
        <f>IF(H4963&gt;0,IF(COUNTIF($A$2:A4963,A4963)&gt;1,0,1),0)</f>
        <v>0</v>
      </c>
    </row>
    <row r="4964" spans="8:13" ht="12.75" customHeight="1" x14ac:dyDescent="0.25">
      <c r="H4964" s="47"/>
      <c r="M4964" s="52">
        <f>IF(H4964&gt;0,IF(COUNTIF($A$2:A4964,A4964)&gt;1,0,1),0)</f>
        <v>0</v>
      </c>
    </row>
    <row r="4965" spans="8:13" ht="12.75" customHeight="1" x14ac:dyDescent="0.25">
      <c r="H4965" s="47"/>
      <c r="M4965" s="52">
        <f>IF(H4965&gt;0,IF(COUNTIF($A$2:A4965,A4965)&gt;1,0,1),0)</f>
        <v>0</v>
      </c>
    </row>
    <row r="4966" spans="8:13" ht="12.75" customHeight="1" x14ac:dyDescent="0.25">
      <c r="H4966" s="47"/>
      <c r="M4966" s="52">
        <f>IF(H4966&gt;0,IF(COUNTIF($A$2:A4966,A4966)&gt;1,0,1),0)</f>
        <v>0</v>
      </c>
    </row>
    <row r="4967" spans="8:13" ht="12.75" customHeight="1" x14ac:dyDescent="0.25">
      <c r="H4967" s="47"/>
      <c r="M4967" s="52">
        <f>IF(H4967&gt;0,IF(COUNTIF($A$2:A4967,A4967)&gt;1,0,1),0)</f>
        <v>0</v>
      </c>
    </row>
    <row r="4968" spans="8:13" ht="12.75" customHeight="1" x14ac:dyDescent="0.25">
      <c r="H4968" s="47"/>
      <c r="M4968" s="52">
        <f>IF(H4968&gt;0,IF(COUNTIF($A$2:A4968,A4968)&gt;1,0,1),0)</f>
        <v>0</v>
      </c>
    </row>
    <row r="4969" spans="8:13" ht="12.75" customHeight="1" x14ac:dyDescent="0.25">
      <c r="H4969" s="47"/>
      <c r="M4969" s="52">
        <f>IF(H4969&gt;0,IF(COUNTIF($A$2:A4969,A4969)&gt;1,0,1),0)</f>
        <v>0</v>
      </c>
    </row>
    <row r="4970" spans="8:13" ht="12.75" customHeight="1" x14ac:dyDescent="0.25">
      <c r="H4970" s="47"/>
      <c r="M4970" s="52">
        <f>IF(H4970&gt;0,IF(COUNTIF($A$2:A4970,A4970)&gt;1,0,1),0)</f>
        <v>0</v>
      </c>
    </row>
    <row r="4971" spans="8:13" ht="12.75" customHeight="1" x14ac:dyDescent="0.25">
      <c r="H4971" s="47"/>
      <c r="M4971" s="52">
        <f>IF(H4971&gt;0,IF(COUNTIF($A$2:A4971,A4971)&gt;1,0,1),0)</f>
        <v>0</v>
      </c>
    </row>
    <row r="4972" spans="8:13" ht="12.75" customHeight="1" x14ac:dyDescent="0.25">
      <c r="H4972" s="47"/>
      <c r="M4972" s="52">
        <f>IF(H4972&gt;0,IF(COUNTIF($A$2:A4972,A4972)&gt;1,0,1),0)</f>
        <v>0</v>
      </c>
    </row>
    <row r="4973" spans="8:13" ht="12.75" customHeight="1" x14ac:dyDescent="0.25">
      <c r="H4973" s="47"/>
      <c r="M4973" s="52">
        <f>IF(H4973&gt;0,IF(COUNTIF($A$2:A4973,A4973)&gt;1,0,1),0)</f>
        <v>0</v>
      </c>
    </row>
    <row r="4974" spans="8:13" ht="12.75" customHeight="1" x14ac:dyDescent="0.25">
      <c r="H4974" s="47"/>
      <c r="M4974" s="52">
        <f>IF(H4974&gt;0,IF(COUNTIF($A$2:A4974,A4974)&gt;1,0,1),0)</f>
        <v>0</v>
      </c>
    </row>
    <row r="4975" spans="8:13" ht="12.75" customHeight="1" x14ac:dyDescent="0.25">
      <c r="H4975" s="47"/>
      <c r="M4975" s="52">
        <f>IF(H4975&gt;0,IF(COUNTIF($A$2:A4975,A4975)&gt;1,0,1),0)</f>
        <v>0</v>
      </c>
    </row>
    <row r="4976" spans="8:13" x14ac:dyDescent="0.25">
      <c r="M4976" s="52">
        <f>IF(H4976&gt;0,IF(COUNTIF($A$2:A4976,A4976)&gt;1,0,1),0)</f>
        <v>0</v>
      </c>
    </row>
    <row r="4977" spans="13:13" x14ac:dyDescent="0.25">
      <c r="M4977" s="52">
        <f>IF(H4977&gt;0,IF(COUNTIF($A$2:A4977,A4977)&gt;1,0,1),0)</f>
        <v>0</v>
      </c>
    </row>
    <row r="4978" spans="13:13" x14ac:dyDescent="0.25">
      <c r="M4978" s="52">
        <f>IF(H4978&gt;0,IF(COUNTIF($A$2:A4978,A4978)&gt;1,0,1),0)</f>
        <v>0</v>
      </c>
    </row>
    <row r="4979" spans="13:13" x14ac:dyDescent="0.25">
      <c r="M4979" s="52">
        <f>IF(H4979&gt;0,IF(COUNTIF($A$2:A4979,A4979)&gt;1,0,1),0)</f>
        <v>0</v>
      </c>
    </row>
    <row r="4980" spans="13:13" x14ac:dyDescent="0.25">
      <c r="M4980" s="52">
        <f>IF(H4980&gt;0,IF(COUNTIF($A$2:A4980,A4980)&gt;1,0,1),0)</f>
        <v>0</v>
      </c>
    </row>
    <row r="4981" spans="13:13" x14ac:dyDescent="0.25">
      <c r="M4981" s="52">
        <f>IF(H4981&gt;0,IF(COUNTIF($A$2:A4981,A4981)&gt;1,0,1),0)</f>
        <v>0</v>
      </c>
    </row>
    <row r="4982" spans="13:13" x14ac:dyDescent="0.25">
      <c r="M4982" s="52">
        <f>IF(H4982&gt;0,IF(COUNTIF($A$2:A4982,A4982)&gt;1,0,1),0)</f>
        <v>0</v>
      </c>
    </row>
    <row r="4983" spans="13:13" x14ac:dyDescent="0.25">
      <c r="M4983" s="52">
        <f>IF(H4983&gt;0,IF(COUNTIF($A$2:A4983,A4983)&gt;1,0,1),0)</f>
        <v>0</v>
      </c>
    </row>
    <row r="4984" spans="13:13" x14ac:dyDescent="0.25">
      <c r="M4984" s="52">
        <f>IF(H4984&gt;0,IF(COUNTIF($A$2:A4984,A4984)&gt;1,0,1),0)</f>
        <v>0</v>
      </c>
    </row>
    <row r="4985" spans="13:13" x14ac:dyDescent="0.25">
      <c r="M4985" s="52">
        <f>IF(H4985&gt;0,IF(COUNTIF($A$2:A4985,A4985)&gt;1,0,1),0)</f>
        <v>0</v>
      </c>
    </row>
    <row r="4986" spans="13:13" x14ac:dyDescent="0.25">
      <c r="M4986" s="52">
        <f>IF(H4986&gt;0,IF(COUNTIF($A$2:A4986,A4986)&gt;1,0,1),0)</f>
        <v>0</v>
      </c>
    </row>
    <row r="4987" spans="13:13" x14ac:dyDescent="0.25">
      <c r="M4987" s="52">
        <f>IF(H4987&gt;0,IF(COUNTIF($A$2:A4987,A4987)&gt;1,0,1),0)</f>
        <v>0</v>
      </c>
    </row>
    <row r="4988" spans="13:13" x14ac:dyDescent="0.25">
      <c r="M4988" s="52">
        <f>IF(H4988&gt;0,IF(COUNTIF($A$2:A4988,A4988)&gt;1,0,1),0)</f>
        <v>0</v>
      </c>
    </row>
    <row r="4989" spans="13:13" x14ac:dyDescent="0.25">
      <c r="M4989" s="52">
        <f>IF(H4989&gt;0,IF(COUNTIF($A$2:A4989,A4989)&gt;1,0,1),0)</f>
        <v>0</v>
      </c>
    </row>
    <row r="4990" spans="13:13" x14ac:dyDescent="0.25">
      <c r="M4990" s="52">
        <f>IF(H4990&gt;0,IF(COUNTIF($A$2:A4990,A4990)&gt;1,0,1),0)</f>
        <v>0</v>
      </c>
    </row>
    <row r="4991" spans="13:13" x14ac:dyDescent="0.25">
      <c r="M4991" s="52">
        <f>IF(H4991&gt;0,IF(COUNTIF($A$2:A4991,A4991)&gt;1,0,1),0)</f>
        <v>0</v>
      </c>
    </row>
    <row r="4992" spans="13:13" x14ac:dyDescent="0.25">
      <c r="M4992" s="52">
        <f>IF(H4992&gt;0,IF(COUNTIF($A$2:A4992,A4992)&gt;1,0,1),0)</f>
        <v>0</v>
      </c>
    </row>
    <row r="4993" spans="13:13" x14ac:dyDescent="0.25">
      <c r="M4993" s="52">
        <f>IF(H4993&gt;0,IF(COUNTIF($A$2:A4993,A4993)&gt;1,0,1),0)</f>
        <v>0</v>
      </c>
    </row>
    <row r="4994" spans="13:13" x14ac:dyDescent="0.25">
      <c r="M4994" s="52">
        <f>IF(H4994&gt;0,IF(COUNTIF($A$2:A4994,A4994)&gt;1,0,1),0)</f>
        <v>0</v>
      </c>
    </row>
    <row r="4995" spans="13:13" x14ac:dyDescent="0.25">
      <c r="M4995" s="52">
        <f>IF(H4995&gt;0,IF(COUNTIF($A$2:A4995,A4995)&gt;1,0,1),0)</f>
        <v>0</v>
      </c>
    </row>
    <row r="4996" spans="13:13" x14ac:dyDescent="0.25">
      <c r="M4996" s="52">
        <f>IF(H4996&gt;0,IF(COUNTIF($A$2:A4996,A4996)&gt;1,0,1),0)</f>
        <v>0</v>
      </c>
    </row>
    <row r="4997" spans="13:13" x14ac:dyDescent="0.25">
      <c r="M4997" s="52">
        <f>IF(H4997&gt;0,IF(COUNTIF($A$2:A4997,A4997)&gt;1,0,1),0)</f>
        <v>0</v>
      </c>
    </row>
    <row r="4998" spans="13:13" x14ac:dyDescent="0.25">
      <c r="M4998" s="52">
        <f>IF(H4998&gt;0,IF(COUNTIF($A$2:A4998,A4998)&gt;1,0,1),0)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T60"/>
  <sheetViews>
    <sheetView zoomScaleNormal="10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M43" sqref="M43"/>
    </sheetView>
  </sheetViews>
  <sheetFormatPr defaultColWidth="9.140625" defaultRowHeight="15" x14ac:dyDescent="0.25"/>
  <cols>
    <col min="1" max="1" width="30.42578125" style="17" bestFit="1" customWidth="1"/>
    <col min="2" max="5" width="11.7109375" style="17" customWidth="1"/>
    <col min="6" max="12" width="11.7109375" style="115" customWidth="1"/>
    <col min="13" max="14" width="11.7109375" style="17" customWidth="1"/>
    <col min="15" max="15" width="12.28515625" style="17" bestFit="1" customWidth="1"/>
    <col min="16" max="16" width="9.140625" style="17"/>
    <col min="17" max="17" width="14.5703125" style="17" bestFit="1" customWidth="1"/>
    <col min="18" max="19" width="9.140625" style="17"/>
    <col min="20" max="20" width="9.42578125" style="17" customWidth="1"/>
    <col min="21" max="16384" width="9.140625" style="17"/>
  </cols>
  <sheetData>
    <row r="1" spans="1:20" x14ac:dyDescent="0.25">
      <c r="A1" s="120"/>
      <c r="B1" s="107" t="s">
        <v>95</v>
      </c>
      <c r="C1" s="107" t="s">
        <v>95</v>
      </c>
      <c r="D1" s="107" t="s">
        <v>95</v>
      </c>
      <c r="E1" s="107" t="s">
        <v>95</v>
      </c>
      <c r="F1" s="108" t="s">
        <v>95</v>
      </c>
      <c r="G1" s="108" t="s">
        <v>95</v>
      </c>
      <c r="H1" s="108" t="s">
        <v>95</v>
      </c>
      <c r="I1" s="108" t="s">
        <v>95</v>
      </c>
      <c r="J1" s="108" t="s">
        <v>95</v>
      </c>
      <c r="K1" s="108" t="s">
        <v>95</v>
      </c>
      <c r="L1" s="109" t="s">
        <v>95</v>
      </c>
      <c r="M1" s="108" t="s">
        <v>96</v>
      </c>
      <c r="O1" s="142">
        <v>45473</v>
      </c>
    </row>
    <row r="2" spans="1:20" x14ac:dyDescent="0.25">
      <c r="A2" s="110" t="s">
        <v>97</v>
      </c>
      <c r="B2" s="111" t="s">
        <v>98</v>
      </c>
      <c r="C2" s="111" t="s">
        <v>99</v>
      </c>
      <c r="D2" s="111" t="s">
        <v>100</v>
      </c>
      <c r="E2" s="111" t="s">
        <v>101</v>
      </c>
      <c r="F2" s="111" t="s">
        <v>102</v>
      </c>
      <c r="G2" s="111" t="s">
        <v>103</v>
      </c>
      <c r="H2" s="111" t="s">
        <v>127</v>
      </c>
      <c r="I2" s="111" t="s">
        <v>137</v>
      </c>
      <c r="J2" s="111" t="s">
        <v>142</v>
      </c>
      <c r="K2" s="111" t="s">
        <v>156</v>
      </c>
      <c r="L2" s="112" t="s">
        <v>159</v>
      </c>
      <c r="M2" s="111" t="s">
        <v>159</v>
      </c>
      <c r="O2" s="156">
        <v>45777</v>
      </c>
    </row>
    <row r="3" spans="1:20" x14ac:dyDescent="0.25">
      <c r="A3" s="17" t="s">
        <v>104</v>
      </c>
      <c r="B3" s="119">
        <v>70146</v>
      </c>
      <c r="C3" s="119">
        <v>61728</v>
      </c>
      <c r="D3" s="119">
        <v>42523</v>
      </c>
      <c r="E3" s="119">
        <v>33501</v>
      </c>
      <c r="F3" s="119">
        <v>54234</v>
      </c>
      <c r="G3" s="147">
        <v>52867.519999999997</v>
      </c>
      <c r="H3" s="147">
        <v>56375.640000000014</v>
      </c>
      <c r="I3" s="147">
        <v>33339.090000000026</v>
      </c>
      <c r="J3" s="147">
        <v>42458.060000000034</v>
      </c>
      <c r="K3" s="147">
        <v>33148.05000000001</v>
      </c>
      <c r="L3" s="144">
        <f>Summary!N3</f>
        <v>38969.56</v>
      </c>
      <c r="M3" s="147">
        <v>61219</v>
      </c>
      <c r="N3" s="140"/>
      <c r="O3" s="141">
        <f>L3/($O$2-$O$1)*365</f>
        <v>46789.109868421045</v>
      </c>
      <c r="P3" s="140">
        <f>O3/M3</f>
        <v>0.76429065924665618</v>
      </c>
      <c r="Q3" s="17" t="str">
        <f>IF(P3&gt;1.5,"report to board","")</f>
        <v/>
      </c>
    </row>
    <row r="4" spans="1:20" x14ac:dyDescent="0.25">
      <c r="A4" s="17" t="s">
        <v>105</v>
      </c>
      <c r="B4" s="163"/>
      <c r="C4" s="163"/>
      <c r="D4" s="163"/>
      <c r="E4" s="163"/>
      <c r="F4" s="119">
        <v>22800</v>
      </c>
      <c r="G4" s="147">
        <v>14100</v>
      </c>
      <c r="H4" s="147">
        <v>10400</v>
      </c>
      <c r="I4" s="147">
        <v>26600</v>
      </c>
      <c r="J4" s="147">
        <v>16600</v>
      </c>
      <c r="K4" s="147">
        <v>37700</v>
      </c>
      <c r="L4" s="121">
        <f>Summary!N10</f>
        <v>33700</v>
      </c>
      <c r="M4" s="147">
        <v>21440</v>
      </c>
      <c r="N4" s="140"/>
      <c r="O4" s="141">
        <f>L4/($O$2-$O$1)*365</f>
        <v>40462.17105263158</v>
      </c>
      <c r="P4" s="140">
        <f t="shared" ref="P4:P6" si="0">O4/M4</f>
        <v>1.8872281274548313</v>
      </c>
      <c r="Q4" s="17" t="str">
        <f t="shared" ref="Q4:Q6" si="1">IF(P4&gt;1.5,"report to board","")</f>
        <v>report to board</v>
      </c>
      <c r="R4" s="115" t="s">
        <v>1272</v>
      </c>
      <c r="T4" s="154"/>
    </row>
    <row r="5" spans="1:20" x14ac:dyDescent="0.25">
      <c r="A5" s="17" t="s">
        <v>106</v>
      </c>
      <c r="B5" s="119">
        <v>131202</v>
      </c>
      <c r="C5" s="119">
        <v>110377</v>
      </c>
      <c r="D5" s="119">
        <v>131840</v>
      </c>
      <c r="E5" s="119">
        <v>126139</v>
      </c>
      <c r="F5" s="119">
        <v>203471</v>
      </c>
      <c r="G5" s="147">
        <v>186842.32</v>
      </c>
      <c r="H5" s="147">
        <v>157404.21000000002</v>
      </c>
      <c r="I5" s="147">
        <v>240997.14</v>
      </c>
      <c r="J5" s="147">
        <v>247741.41</v>
      </c>
      <c r="K5" s="147">
        <v>234356.09000000003</v>
      </c>
      <c r="L5" s="121">
        <f>Summary!N14</f>
        <v>264820.05</v>
      </c>
      <c r="M5" s="147">
        <v>231664</v>
      </c>
      <c r="N5" s="140"/>
      <c r="O5" s="141">
        <f t="shared" ref="O5:O6" si="2">L5/($O$2-$O$1)*365</f>
        <v>317958.28371710528</v>
      </c>
      <c r="P5" s="140">
        <f t="shared" si="0"/>
        <v>1.3724975987512313</v>
      </c>
      <c r="Q5" s="17" t="str">
        <f t="shared" si="1"/>
        <v/>
      </c>
    </row>
    <row r="6" spans="1:20" x14ac:dyDescent="0.25">
      <c r="A6" s="17" t="s">
        <v>107</v>
      </c>
      <c r="B6" s="119">
        <v>6593</v>
      </c>
      <c r="C6" s="119">
        <v>4349</v>
      </c>
      <c r="D6" s="119">
        <v>3915</v>
      </c>
      <c r="E6" s="119">
        <f>54942-E7-E8</f>
        <v>5579</v>
      </c>
      <c r="F6" s="119">
        <f>42052-F7-F8</f>
        <v>14759</v>
      </c>
      <c r="G6" s="147">
        <v>1473.85</v>
      </c>
      <c r="H6" s="147">
        <v>2437.7800000000007</v>
      </c>
      <c r="I6" s="147">
        <v>3730.869999999999</v>
      </c>
      <c r="J6" s="147">
        <f>49503.1+500</f>
        <v>50003.1</v>
      </c>
      <c r="K6" s="147">
        <v>26920.570000000003</v>
      </c>
      <c r="L6" s="121">
        <f>Summary!N18</f>
        <v>89082.73</v>
      </c>
      <c r="M6" s="147">
        <v>41893</v>
      </c>
      <c r="N6" s="188"/>
      <c r="O6" s="141">
        <f t="shared" si="2"/>
        <v>106957.88305921052</v>
      </c>
      <c r="P6" s="140">
        <f t="shared" si="0"/>
        <v>2.5531206420932024</v>
      </c>
      <c r="Q6" s="17" t="str">
        <f t="shared" si="1"/>
        <v>report to board</v>
      </c>
      <c r="R6" s="115" t="s">
        <v>2253</v>
      </c>
    </row>
    <row r="7" spans="1:20" x14ac:dyDescent="0.25">
      <c r="A7" s="17" t="s">
        <v>108</v>
      </c>
      <c r="B7" s="163"/>
      <c r="C7" s="163"/>
      <c r="D7" s="163"/>
      <c r="E7" s="119">
        <v>4120</v>
      </c>
      <c r="F7" s="119">
        <v>10860</v>
      </c>
      <c r="G7" s="147">
        <v>9800</v>
      </c>
      <c r="H7" s="147">
        <v>9740</v>
      </c>
      <c r="I7" s="147">
        <v>12960</v>
      </c>
      <c r="J7" s="147">
        <f>1360-500</f>
        <v>860</v>
      </c>
      <c r="K7" s="163"/>
      <c r="L7" s="164"/>
      <c r="M7" s="163"/>
      <c r="N7" s="140"/>
      <c r="O7" s="141"/>
      <c r="P7" s="140"/>
    </row>
    <row r="8" spans="1:20" x14ac:dyDescent="0.25">
      <c r="A8" s="17" t="s">
        <v>109</v>
      </c>
      <c r="B8" s="163"/>
      <c r="C8" s="163"/>
      <c r="D8" s="163"/>
      <c r="E8" s="147">
        <v>45243</v>
      </c>
      <c r="F8" s="147">
        <v>16433</v>
      </c>
      <c r="G8" s="163"/>
      <c r="H8" s="163"/>
      <c r="I8" s="163"/>
      <c r="J8" s="163"/>
      <c r="K8" s="163"/>
      <c r="L8" s="164"/>
      <c r="M8" s="163"/>
      <c r="N8" s="119"/>
    </row>
    <row r="9" spans="1:20" x14ac:dyDescent="0.25">
      <c r="A9" s="114" t="s">
        <v>3</v>
      </c>
      <c r="B9" s="122">
        <f>SUM(B3:B8)</f>
        <v>207941</v>
      </c>
      <c r="C9" s="122">
        <f t="shared" ref="C9:L9" si="3">SUM(C3:C8)</f>
        <v>176454</v>
      </c>
      <c r="D9" s="122">
        <f t="shared" si="3"/>
        <v>178278</v>
      </c>
      <c r="E9" s="122">
        <f t="shared" si="3"/>
        <v>214582</v>
      </c>
      <c r="F9" s="122">
        <f t="shared" si="3"/>
        <v>322557</v>
      </c>
      <c r="G9" s="122">
        <f t="shared" si="3"/>
        <v>265083.69</v>
      </c>
      <c r="H9" s="122">
        <f t="shared" si="3"/>
        <v>236357.63000000003</v>
      </c>
      <c r="I9" s="122">
        <f t="shared" ref="I9:K9" si="4">SUM(I3:I8)</f>
        <v>317627.10000000003</v>
      </c>
      <c r="J9" s="122">
        <f t="shared" si="4"/>
        <v>357662.57</v>
      </c>
      <c r="K9" s="122">
        <f t="shared" si="4"/>
        <v>332124.71000000002</v>
      </c>
      <c r="L9" s="123">
        <f t="shared" si="3"/>
        <v>426572.33999999997</v>
      </c>
      <c r="M9" s="122">
        <f>SUM(M3:M8)</f>
        <v>356216</v>
      </c>
      <c r="N9" s="119"/>
    </row>
    <row r="10" spans="1:20" x14ac:dyDescent="0.25">
      <c r="A10" s="19" t="s">
        <v>120</v>
      </c>
      <c r="B10" s="126"/>
      <c r="C10" s="126"/>
      <c r="D10" s="126"/>
      <c r="E10" s="126"/>
      <c r="F10" s="126">
        <v>6400</v>
      </c>
      <c r="G10" s="148">
        <v>11200</v>
      </c>
      <c r="H10" s="148">
        <v>4600</v>
      </c>
      <c r="I10" s="148">
        <v>12200</v>
      </c>
      <c r="J10" s="148">
        <v>4000</v>
      </c>
      <c r="K10" s="148">
        <v>26100</v>
      </c>
      <c r="L10" s="145">
        <f>Summary!N6*100</f>
        <v>21000</v>
      </c>
      <c r="M10" s="176">
        <f>M4*K10/K4</f>
        <v>14843.076923076924</v>
      </c>
      <c r="N10" s="140"/>
    </row>
    <row r="11" spans="1:20" x14ac:dyDescent="0.25">
      <c r="A11" s="19" t="s">
        <v>119</v>
      </c>
      <c r="B11" s="126"/>
      <c r="C11" s="126"/>
      <c r="D11" s="126"/>
      <c r="E11" s="126"/>
      <c r="F11" s="126">
        <v>16400</v>
      </c>
      <c r="G11" s="148">
        <v>2900</v>
      </c>
      <c r="H11" s="148">
        <v>5800</v>
      </c>
      <c r="I11" s="148">
        <v>14400</v>
      </c>
      <c r="J11" s="148">
        <v>12600</v>
      </c>
      <c r="K11" s="148">
        <v>11600</v>
      </c>
      <c r="L11" s="145">
        <f>Summary!N7*100+Summary!N8*500</f>
        <v>12700</v>
      </c>
      <c r="M11" s="176">
        <f>M4*K11/K4</f>
        <v>6596.9230769230771</v>
      </c>
      <c r="N11" s="140"/>
    </row>
    <row r="12" spans="1:20" s="19" customFormat="1" x14ac:dyDescent="0.25">
      <c r="A12" s="19" t="s">
        <v>38</v>
      </c>
      <c r="B12" s="130">
        <v>74180</v>
      </c>
      <c r="C12" s="130">
        <v>87608</v>
      </c>
      <c r="D12" s="130">
        <v>77610</v>
      </c>
      <c r="E12" s="130">
        <v>62012</v>
      </c>
      <c r="F12" s="130">
        <v>94150</v>
      </c>
      <c r="G12" s="149">
        <v>84794.04</v>
      </c>
      <c r="H12" s="149">
        <v>33574.080000000002</v>
      </c>
      <c r="I12" s="149">
        <v>99298.85</v>
      </c>
      <c r="J12" s="149">
        <v>109305.47</v>
      </c>
      <c r="K12" s="149">
        <v>89418.42</v>
      </c>
      <c r="L12" s="127">
        <f>Summary!N22</f>
        <v>136292.75</v>
      </c>
      <c r="M12" s="131" t="s">
        <v>121</v>
      </c>
      <c r="N12" s="126"/>
    </row>
    <row r="13" spans="1:20" s="19" customFormat="1" x14ac:dyDescent="0.25">
      <c r="A13" s="19" t="s">
        <v>81</v>
      </c>
      <c r="B13" s="134">
        <v>47528</v>
      </c>
      <c r="C13" s="134">
        <v>34029</v>
      </c>
      <c r="D13" s="134">
        <v>62216</v>
      </c>
      <c r="E13" s="134">
        <v>38831</v>
      </c>
      <c r="F13" s="134">
        <v>26462</v>
      </c>
      <c r="G13" s="150">
        <v>27964.85</v>
      </c>
      <c r="H13" s="150">
        <v>11624.880000000003</v>
      </c>
      <c r="I13" s="150">
        <v>27945.65</v>
      </c>
      <c r="J13" s="150">
        <v>30314.950000000004</v>
      </c>
      <c r="K13" s="150">
        <v>13783.32</v>
      </c>
      <c r="L13" s="135">
        <f>Summary!N26</f>
        <v>30559.8</v>
      </c>
      <c r="M13" s="175">
        <v>35000</v>
      </c>
      <c r="N13" s="140"/>
      <c r="O13" s="141">
        <f>L13/($O$2-$O$1)*365</f>
        <v>36691.865131578947</v>
      </c>
      <c r="P13" s="140">
        <f t="shared" ref="P13:P14" si="5">O13/M13</f>
        <v>1.0483390037593985</v>
      </c>
      <c r="Q13" s="17" t="str">
        <f>IF(P13&gt;1.5,"report to board","")</f>
        <v/>
      </c>
      <c r="R13" s="17"/>
    </row>
    <row r="14" spans="1:20" s="19" customFormat="1" x14ac:dyDescent="0.25">
      <c r="A14" s="132" t="s">
        <v>91</v>
      </c>
      <c r="B14" s="133"/>
      <c r="C14" s="133"/>
      <c r="D14" s="133"/>
      <c r="E14" s="133"/>
      <c r="F14" s="133">
        <v>194354</v>
      </c>
      <c r="G14" s="151">
        <v>179950.77</v>
      </c>
      <c r="H14" s="151">
        <v>143987.60916005468</v>
      </c>
      <c r="I14" s="151">
        <v>179885.92999999982</v>
      </c>
      <c r="J14" s="151">
        <v>152568.47999999989</v>
      </c>
      <c r="K14" s="151">
        <v>218541.94939495245</v>
      </c>
      <c r="L14" s="138">
        <f>Summary!N30</f>
        <v>215234.6599999998</v>
      </c>
      <c r="M14" s="171">
        <v>327000</v>
      </c>
      <c r="N14" s="140"/>
      <c r="O14" s="141">
        <f t="shared" ref="O14" si="6">L14/($O$2-$O$1)*365</f>
        <v>258423.19374999977</v>
      </c>
      <c r="P14" s="140">
        <f t="shared" si="5"/>
        <v>0.79028499617736936</v>
      </c>
      <c r="Q14" s="17" t="str">
        <f>IF(P14&gt;1.5,"report to board","")</f>
        <v/>
      </c>
    </row>
    <row r="15" spans="1:20" s="19" customFormat="1" x14ac:dyDescent="0.25"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27"/>
      <c r="M15" s="131"/>
      <c r="N15" s="126"/>
    </row>
    <row r="16" spans="1:20" ht="30" x14ac:dyDescent="0.25">
      <c r="A16" s="116" t="s">
        <v>122</v>
      </c>
      <c r="B16" s="117" t="s">
        <v>110</v>
      </c>
      <c r="C16" s="117" t="s">
        <v>111</v>
      </c>
      <c r="D16" s="117" t="s">
        <v>112</v>
      </c>
      <c r="E16" s="117" t="s">
        <v>113</v>
      </c>
      <c r="F16" s="117" t="s">
        <v>114</v>
      </c>
      <c r="G16" s="117" t="s">
        <v>124</v>
      </c>
      <c r="H16" s="117" t="s">
        <v>128</v>
      </c>
      <c r="I16" s="117" t="s">
        <v>138</v>
      </c>
      <c r="J16" s="117" t="s">
        <v>143</v>
      </c>
      <c r="K16" s="117" t="s">
        <v>157</v>
      </c>
      <c r="L16" s="128" t="s">
        <v>160</v>
      </c>
      <c r="M16" s="117" t="s">
        <v>161</v>
      </c>
    </row>
    <row r="17" spans="1:15" x14ac:dyDescent="0.25">
      <c r="A17" s="17" t="s">
        <v>122</v>
      </c>
      <c r="B17" s="118">
        <f t="shared" ref="B17:M17" si="7">B3</f>
        <v>70146</v>
      </c>
      <c r="C17" s="118">
        <f t="shared" si="7"/>
        <v>61728</v>
      </c>
      <c r="D17" s="118">
        <f t="shared" si="7"/>
        <v>42523</v>
      </c>
      <c r="E17" s="118">
        <f t="shared" si="7"/>
        <v>33501</v>
      </c>
      <c r="F17" s="118">
        <f t="shared" si="7"/>
        <v>54234</v>
      </c>
      <c r="G17" s="118">
        <f t="shared" si="7"/>
        <v>52867.519999999997</v>
      </c>
      <c r="H17" s="118">
        <f t="shared" si="7"/>
        <v>56375.640000000014</v>
      </c>
      <c r="I17" s="118">
        <f t="shared" si="7"/>
        <v>33339.090000000026</v>
      </c>
      <c r="J17" s="118">
        <f t="shared" si="7"/>
        <v>42458.060000000034</v>
      </c>
      <c r="K17" s="118">
        <f t="shared" si="7"/>
        <v>33148.05000000001</v>
      </c>
      <c r="L17" s="121">
        <f t="shared" si="7"/>
        <v>38969.56</v>
      </c>
      <c r="M17" s="119">
        <f t="shared" si="7"/>
        <v>61219</v>
      </c>
      <c r="O17" s="183"/>
    </row>
    <row r="18" spans="1:15" x14ac:dyDescent="0.25">
      <c r="A18" s="17" t="s">
        <v>131</v>
      </c>
      <c r="B18" s="137">
        <v>308</v>
      </c>
      <c r="C18" s="137">
        <v>258</v>
      </c>
      <c r="D18" s="137">
        <v>208</v>
      </c>
      <c r="E18" s="137">
        <v>146</v>
      </c>
      <c r="F18" s="137">
        <v>184</v>
      </c>
      <c r="G18" s="152">
        <v>180</v>
      </c>
      <c r="H18" s="152">
        <v>177</v>
      </c>
      <c r="I18" s="152">
        <v>151</v>
      </c>
      <c r="J18" s="152">
        <v>135</v>
      </c>
      <c r="K18" s="152">
        <v>143</v>
      </c>
      <c r="L18" s="146">
        <f>Summary!N2</f>
        <v>163</v>
      </c>
      <c r="M18" s="119"/>
    </row>
    <row r="19" spans="1:15" x14ac:dyDescent="0.25">
      <c r="F19" s="113"/>
      <c r="G19" s="113"/>
      <c r="H19" s="113"/>
      <c r="I19" s="113"/>
      <c r="J19" s="113"/>
      <c r="K19" s="113"/>
    </row>
    <row r="20" spans="1:15" ht="30" x14ac:dyDescent="0.25">
      <c r="A20" s="124" t="s">
        <v>105</v>
      </c>
      <c r="B20" s="116"/>
      <c r="C20" s="116"/>
      <c r="D20" s="116"/>
      <c r="E20" s="116"/>
      <c r="F20" s="125" t="str">
        <f>F16</f>
        <v>2018/19 Actual</v>
      </c>
      <c r="G20" s="125" t="str">
        <f t="shared" ref="G20:M20" si="8">G16</f>
        <v>2019/20 Actual</v>
      </c>
      <c r="H20" s="125" t="s">
        <v>128</v>
      </c>
      <c r="I20" s="125" t="str">
        <f>I16</f>
        <v>2021/22 Actual</v>
      </c>
      <c r="J20" s="125" t="str">
        <f>J16</f>
        <v>2022/23 Actual</v>
      </c>
      <c r="K20" s="125" t="str">
        <f>K16</f>
        <v>2023/24 Actual</v>
      </c>
      <c r="L20" s="136" t="str">
        <f t="shared" si="8"/>
        <v>2024/25 Actual</v>
      </c>
      <c r="M20" s="117" t="str">
        <f t="shared" si="8"/>
        <v>2024/25 Budget</v>
      </c>
    </row>
    <row r="21" spans="1:15" x14ac:dyDescent="0.25">
      <c r="A21" s="17" t="s">
        <v>117</v>
      </c>
      <c r="F21" s="119">
        <f t="shared" ref="F21:M22" si="9">F10</f>
        <v>6400</v>
      </c>
      <c r="G21" s="119">
        <f t="shared" ref="G21:I21" si="10">G10</f>
        <v>11200</v>
      </c>
      <c r="H21" s="119">
        <f t="shared" si="10"/>
        <v>4600</v>
      </c>
      <c r="I21" s="119">
        <f t="shared" si="10"/>
        <v>12200</v>
      </c>
      <c r="J21" s="119">
        <f t="shared" ref="J21:K21" si="11">J10</f>
        <v>4000</v>
      </c>
      <c r="K21" s="119">
        <f t="shared" si="11"/>
        <v>26100</v>
      </c>
      <c r="L21" s="121">
        <f t="shared" si="9"/>
        <v>21000</v>
      </c>
      <c r="M21" s="119">
        <f t="shared" si="9"/>
        <v>14843.076923076924</v>
      </c>
    </row>
    <row r="22" spans="1:15" x14ac:dyDescent="0.25">
      <c r="A22" s="17" t="s">
        <v>118</v>
      </c>
      <c r="F22" s="119">
        <f t="shared" si="9"/>
        <v>16400</v>
      </c>
      <c r="G22" s="119">
        <f t="shared" ref="G22:I22" si="12">G11</f>
        <v>2900</v>
      </c>
      <c r="H22" s="119">
        <f t="shared" si="12"/>
        <v>5800</v>
      </c>
      <c r="I22" s="119">
        <f t="shared" si="12"/>
        <v>14400</v>
      </c>
      <c r="J22" s="119">
        <f t="shared" ref="J22:K22" si="13">J11</f>
        <v>12600</v>
      </c>
      <c r="K22" s="119">
        <f t="shared" si="13"/>
        <v>11600</v>
      </c>
      <c r="L22" s="121">
        <f t="shared" si="9"/>
        <v>12700</v>
      </c>
      <c r="M22" s="119">
        <f t="shared" si="9"/>
        <v>6596.9230769230771</v>
      </c>
    </row>
    <row r="23" spans="1:15" x14ac:dyDescent="0.25">
      <c r="A23" s="17" t="s">
        <v>3</v>
      </c>
      <c r="F23" s="119">
        <f>F4</f>
        <v>22800</v>
      </c>
      <c r="G23" s="119">
        <f t="shared" ref="G23:I23" si="14">G4</f>
        <v>14100</v>
      </c>
      <c r="H23" s="119">
        <f t="shared" si="14"/>
        <v>10400</v>
      </c>
      <c r="I23" s="119">
        <f t="shared" si="14"/>
        <v>26600</v>
      </c>
      <c r="J23" s="119">
        <f t="shared" ref="J23:K23" si="15">J4</f>
        <v>16600</v>
      </c>
      <c r="K23" s="119">
        <f t="shared" si="15"/>
        <v>37700</v>
      </c>
      <c r="L23" s="121">
        <f>L4</f>
        <v>33700</v>
      </c>
      <c r="M23" s="119">
        <f>M4</f>
        <v>21440</v>
      </c>
    </row>
    <row r="24" spans="1:15" x14ac:dyDescent="0.25">
      <c r="A24" s="17" t="s">
        <v>132</v>
      </c>
      <c r="F24" s="52">
        <v>144</v>
      </c>
      <c r="G24" s="52">
        <v>137</v>
      </c>
      <c r="H24" s="52">
        <v>76</v>
      </c>
      <c r="I24" s="52">
        <v>214</v>
      </c>
      <c r="J24" s="52">
        <v>126</v>
      </c>
      <c r="K24" s="52">
        <v>345</v>
      </c>
      <c r="L24" s="139">
        <f>Summary!N9</f>
        <v>297</v>
      </c>
      <c r="M24" s="119"/>
    </row>
    <row r="25" spans="1:15" x14ac:dyDescent="0.25">
      <c r="F25" s="113"/>
      <c r="G25" s="113"/>
      <c r="H25" s="113"/>
      <c r="I25" s="113"/>
      <c r="J25" s="113"/>
      <c r="K25" s="113"/>
    </row>
    <row r="26" spans="1:15" ht="30" x14ac:dyDescent="0.25">
      <c r="A26" s="116" t="s">
        <v>115</v>
      </c>
      <c r="B26" s="117" t="s">
        <v>110</v>
      </c>
      <c r="C26" s="117" t="s">
        <v>111</v>
      </c>
      <c r="D26" s="117" t="s">
        <v>112</v>
      </c>
      <c r="E26" s="117" t="s">
        <v>113</v>
      </c>
      <c r="F26" s="117" t="str">
        <f>F16</f>
        <v>2018/19 Actual</v>
      </c>
      <c r="G26" s="117" t="str">
        <f t="shared" ref="G26:M26" si="16">G16</f>
        <v>2019/20 Actual</v>
      </c>
      <c r="H26" s="117" t="s">
        <v>128</v>
      </c>
      <c r="I26" s="117" t="str">
        <f>I16</f>
        <v>2021/22 Actual</v>
      </c>
      <c r="J26" s="117" t="str">
        <f>J16</f>
        <v>2022/23 Actual</v>
      </c>
      <c r="K26" s="117" t="str">
        <f>K16</f>
        <v>2023/24 Actual</v>
      </c>
      <c r="L26" s="128" t="str">
        <f t="shared" si="16"/>
        <v>2024/25 Actual</v>
      </c>
      <c r="M26" s="117" t="str">
        <f t="shared" si="16"/>
        <v>2024/25 Budget</v>
      </c>
    </row>
    <row r="27" spans="1:15" x14ac:dyDescent="0.25">
      <c r="A27" s="17" t="s">
        <v>115</v>
      </c>
      <c r="B27" s="118">
        <f t="shared" ref="B27:M27" si="17">B5</f>
        <v>131202</v>
      </c>
      <c r="C27" s="118">
        <f t="shared" si="17"/>
        <v>110377</v>
      </c>
      <c r="D27" s="118">
        <f t="shared" si="17"/>
        <v>131840</v>
      </c>
      <c r="E27" s="118">
        <f t="shared" si="17"/>
        <v>126139</v>
      </c>
      <c r="F27" s="118">
        <f t="shared" si="17"/>
        <v>203471</v>
      </c>
      <c r="G27" s="118">
        <f t="shared" si="17"/>
        <v>186842.32</v>
      </c>
      <c r="H27" s="118">
        <f t="shared" si="17"/>
        <v>157404.21000000002</v>
      </c>
      <c r="I27" s="118">
        <f t="shared" si="17"/>
        <v>240997.14</v>
      </c>
      <c r="J27" s="118">
        <f t="shared" ref="J27:K27" si="18">J5</f>
        <v>247741.41</v>
      </c>
      <c r="K27" s="118">
        <f t="shared" si="18"/>
        <v>234356.09000000003</v>
      </c>
      <c r="L27" s="129">
        <f t="shared" si="17"/>
        <v>264820.05</v>
      </c>
      <c r="M27" s="119">
        <f t="shared" si="17"/>
        <v>231664</v>
      </c>
    </row>
    <row r="28" spans="1:15" x14ac:dyDescent="0.25">
      <c r="A28" s="17" t="s">
        <v>132</v>
      </c>
      <c r="B28" s="52">
        <v>275</v>
      </c>
      <c r="C28" s="52">
        <v>276</v>
      </c>
      <c r="D28" s="52">
        <v>266</v>
      </c>
      <c r="E28" s="52">
        <v>327</v>
      </c>
      <c r="F28" s="52">
        <v>346</v>
      </c>
      <c r="G28" s="52">
        <v>353</v>
      </c>
      <c r="H28" s="52">
        <v>338</v>
      </c>
      <c r="I28" s="52">
        <v>373</v>
      </c>
      <c r="J28" s="52">
        <v>439</v>
      </c>
      <c r="K28" s="52">
        <v>395</v>
      </c>
      <c r="L28" s="139">
        <f>Summary!N13</f>
        <v>384</v>
      </c>
      <c r="M28" s="119"/>
    </row>
    <row r="29" spans="1:15" x14ac:dyDescent="0.25">
      <c r="F29" s="113"/>
      <c r="G29" s="113"/>
      <c r="H29" s="113"/>
      <c r="I29" s="113"/>
      <c r="J29" s="113"/>
      <c r="K29" s="113"/>
    </row>
    <row r="30" spans="1:15" ht="30" x14ac:dyDescent="0.25">
      <c r="A30" s="116" t="s">
        <v>116</v>
      </c>
      <c r="B30" s="117" t="s">
        <v>110</v>
      </c>
      <c r="C30" s="117" t="s">
        <v>111</v>
      </c>
      <c r="D30" s="117" t="s">
        <v>112</v>
      </c>
      <c r="E30" s="117" t="s">
        <v>113</v>
      </c>
      <c r="F30" s="117" t="str">
        <f>F16</f>
        <v>2018/19 Actual</v>
      </c>
      <c r="G30" s="117" t="str">
        <f t="shared" ref="G30:M30" si="19">G16</f>
        <v>2019/20 Actual</v>
      </c>
      <c r="H30" s="117" t="s">
        <v>128</v>
      </c>
      <c r="I30" s="117" t="str">
        <f>I16</f>
        <v>2021/22 Actual</v>
      </c>
      <c r="J30" s="117" t="str">
        <f>J16</f>
        <v>2022/23 Actual</v>
      </c>
      <c r="K30" s="117" t="str">
        <f>K16</f>
        <v>2023/24 Actual</v>
      </c>
      <c r="L30" s="128" t="str">
        <f t="shared" si="19"/>
        <v>2024/25 Actual</v>
      </c>
      <c r="M30" s="117" t="str">
        <f t="shared" si="19"/>
        <v>2024/25 Budget</v>
      </c>
    </row>
    <row r="31" spans="1:15" x14ac:dyDescent="0.25">
      <c r="A31" s="17" t="s">
        <v>116</v>
      </c>
      <c r="B31" s="118">
        <f>B6</f>
        <v>6593</v>
      </c>
      <c r="C31" s="118">
        <f t="shared" ref="C31:M31" si="20">C6</f>
        <v>4349</v>
      </c>
      <c r="D31" s="118">
        <f t="shared" si="20"/>
        <v>3915</v>
      </c>
      <c r="E31" s="118">
        <f t="shared" si="20"/>
        <v>5579</v>
      </c>
      <c r="F31" s="118">
        <f t="shared" si="20"/>
        <v>14759</v>
      </c>
      <c r="G31" s="118">
        <f t="shared" si="20"/>
        <v>1473.85</v>
      </c>
      <c r="H31" s="118">
        <f t="shared" si="20"/>
        <v>2437.7800000000007</v>
      </c>
      <c r="I31" s="118">
        <f t="shared" si="20"/>
        <v>3730.869999999999</v>
      </c>
      <c r="J31" s="118">
        <f t="shared" ref="J31:K31" si="21">J6</f>
        <v>50003.1</v>
      </c>
      <c r="K31" s="118">
        <f t="shared" si="21"/>
        <v>26920.570000000003</v>
      </c>
      <c r="L31" s="129">
        <f t="shared" si="20"/>
        <v>89082.73</v>
      </c>
      <c r="M31" s="118">
        <f t="shared" si="20"/>
        <v>41893</v>
      </c>
    </row>
    <row r="32" spans="1:15" x14ac:dyDescent="0.25">
      <c r="A32" s="17" t="s">
        <v>132</v>
      </c>
      <c r="B32" s="52">
        <v>18</v>
      </c>
      <c r="C32" s="52">
        <v>127</v>
      </c>
      <c r="D32" s="52">
        <v>25</v>
      </c>
      <c r="E32" s="52">
        <f>408-206</f>
        <v>202</v>
      </c>
      <c r="F32" s="52">
        <f>611-543</f>
        <v>68</v>
      </c>
      <c r="G32" s="52">
        <v>18</v>
      </c>
      <c r="H32" s="52">
        <v>117</v>
      </c>
      <c r="I32" s="52">
        <v>23</v>
      </c>
      <c r="J32" s="52">
        <f>184+500/20</f>
        <v>209</v>
      </c>
      <c r="K32" s="52">
        <v>74</v>
      </c>
      <c r="L32" s="139">
        <f>Summary!N17</f>
        <v>267</v>
      </c>
      <c r="M32" s="118"/>
    </row>
    <row r="33" spans="1:13" x14ac:dyDescent="0.25">
      <c r="F33" s="113"/>
      <c r="G33" s="113"/>
      <c r="H33" s="113"/>
      <c r="I33" s="113"/>
      <c r="J33" s="113"/>
      <c r="K33" s="113"/>
    </row>
    <row r="34" spans="1:13" ht="30" x14ac:dyDescent="0.25">
      <c r="A34" s="116" t="s">
        <v>125</v>
      </c>
      <c r="B34" s="117"/>
      <c r="C34" s="117"/>
      <c r="D34" s="117"/>
      <c r="E34" s="117" t="s">
        <v>113</v>
      </c>
      <c r="F34" s="117" t="str">
        <f>F20</f>
        <v>2018/19 Actual</v>
      </c>
      <c r="G34" s="117" t="str">
        <f t="shared" ref="G34:H34" si="22">G20</f>
        <v>2019/20 Actual</v>
      </c>
      <c r="H34" s="117" t="str">
        <f t="shared" si="22"/>
        <v>2020/21 Actual</v>
      </c>
      <c r="I34" s="117" t="str">
        <f>I16</f>
        <v>2021/22 Actual</v>
      </c>
      <c r="J34" s="117" t="str">
        <f>J16</f>
        <v>2022/23 Actual</v>
      </c>
      <c r="K34" s="172"/>
      <c r="L34" s="173"/>
      <c r="M34" s="172"/>
    </row>
    <row r="35" spans="1:13" x14ac:dyDescent="0.25">
      <c r="A35" s="17" t="s">
        <v>125</v>
      </c>
      <c r="B35" s="118"/>
      <c r="C35" s="118"/>
      <c r="D35" s="118"/>
      <c r="E35" s="118">
        <f>E7</f>
        <v>4120</v>
      </c>
      <c r="F35" s="118">
        <f>F7</f>
        <v>10860</v>
      </c>
      <c r="G35" s="118">
        <f>G7</f>
        <v>9800</v>
      </c>
      <c r="H35" s="118">
        <f t="shared" ref="H35:I35" si="23">H7</f>
        <v>9740</v>
      </c>
      <c r="I35" s="118">
        <f t="shared" si="23"/>
        <v>12960</v>
      </c>
      <c r="J35" s="118">
        <f t="shared" ref="J35" si="24">J7</f>
        <v>860</v>
      </c>
      <c r="K35" s="167"/>
      <c r="L35" s="165"/>
      <c r="M35" s="167"/>
    </row>
    <row r="36" spans="1:13" x14ac:dyDescent="0.25">
      <c r="A36" s="17" t="s">
        <v>132</v>
      </c>
      <c r="B36" s="118"/>
      <c r="C36" s="118"/>
      <c r="D36" s="118"/>
      <c r="E36" s="52">
        <v>206</v>
      </c>
      <c r="F36" s="52">
        <v>543</v>
      </c>
      <c r="G36" s="52">
        <v>490</v>
      </c>
      <c r="H36" s="52">
        <v>487</v>
      </c>
      <c r="I36" s="52">
        <v>648</v>
      </c>
      <c r="J36" s="52">
        <f>68-500/20</f>
        <v>43</v>
      </c>
      <c r="K36" s="174"/>
      <c r="L36" s="166"/>
      <c r="M36" s="167"/>
    </row>
    <row r="37" spans="1:13" x14ac:dyDescent="0.25">
      <c r="F37" s="113"/>
      <c r="G37" s="113"/>
      <c r="H37" s="113"/>
      <c r="I37" s="113"/>
      <c r="J37" s="113"/>
      <c r="K37" s="113"/>
    </row>
    <row r="38" spans="1:13" ht="30" x14ac:dyDescent="0.25">
      <c r="A38" s="116" t="s">
        <v>80</v>
      </c>
      <c r="B38" s="117" t="s">
        <v>110</v>
      </c>
      <c r="C38" s="117" t="s">
        <v>111</v>
      </c>
      <c r="D38" s="117" t="s">
        <v>112</v>
      </c>
      <c r="E38" s="117" t="s">
        <v>113</v>
      </c>
      <c r="F38" s="117" t="str">
        <f>F20</f>
        <v>2018/19 Actual</v>
      </c>
      <c r="G38" s="117" t="str">
        <f t="shared" ref="G38:L38" si="25">G20</f>
        <v>2019/20 Actual</v>
      </c>
      <c r="H38" s="117" t="str">
        <f t="shared" si="25"/>
        <v>2020/21 Actual</v>
      </c>
      <c r="I38" s="117" t="str">
        <f>I16</f>
        <v>2021/22 Actual</v>
      </c>
      <c r="J38" s="117" t="str">
        <f>J16</f>
        <v>2022/23 Actual</v>
      </c>
      <c r="K38" s="117" t="str">
        <f>K16</f>
        <v>2023/24 Actual</v>
      </c>
      <c r="L38" s="128" t="str">
        <f t="shared" si="25"/>
        <v>2024/25 Actual</v>
      </c>
    </row>
    <row r="39" spans="1:13" x14ac:dyDescent="0.25">
      <c r="A39" s="17" t="s">
        <v>80</v>
      </c>
      <c r="B39" s="118">
        <f>B12</f>
        <v>74180</v>
      </c>
      <c r="C39" s="118">
        <f t="shared" ref="C39:L39" si="26">C12</f>
        <v>87608</v>
      </c>
      <c r="D39" s="118">
        <f t="shared" si="26"/>
        <v>77610</v>
      </c>
      <c r="E39" s="118">
        <f t="shared" si="26"/>
        <v>62012</v>
      </c>
      <c r="F39" s="118">
        <f t="shared" si="26"/>
        <v>94150</v>
      </c>
      <c r="G39" s="118">
        <f t="shared" si="26"/>
        <v>84794.04</v>
      </c>
      <c r="H39" s="118">
        <f t="shared" si="26"/>
        <v>33574.080000000002</v>
      </c>
      <c r="I39" s="118">
        <f t="shared" si="26"/>
        <v>99298.85</v>
      </c>
      <c r="J39" s="118">
        <f t="shared" ref="J39:K39" si="27">J12</f>
        <v>109305.47</v>
      </c>
      <c r="K39" s="118">
        <f t="shared" si="27"/>
        <v>89418.42</v>
      </c>
      <c r="L39" s="121">
        <f t="shared" si="26"/>
        <v>136292.75</v>
      </c>
    </row>
    <row r="40" spans="1:13" x14ac:dyDescent="0.25">
      <c r="A40" s="17" t="s">
        <v>132</v>
      </c>
      <c r="B40" s="52">
        <v>186</v>
      </c>
      <c r="C40" s="52">
        <v>217</v>
      </c>
      <c r="D40" s="52">
        <v>195</v>
      </c>
      <c r="E40" s="52">
        <v>148</v>
      </c>
      <c r="F40" s="52">
        <v>175</v>
      </c>
      <c r="G40" s="52">
        <v>162</v>
      </c>
      <c r="H40" s="52">
        <v>69</v>
      </c>
      <c r="I40" s="52">
        <v>245</v>
      </c>
      <c r="J40" s="52">
        <v>253</v>
      </c>
      <c r="K40" s="52">
        <v>255</v>
      </c>
      <c r="L40" s="139">
        <f>Summary!N21</f>
        <v>357</v>
      </c>
    </row>
    <row r="42" spans="1:13" ht="30" x14ac:dyDescent="0.25">
      <c r="A42" s="116" t="s">
        <v>123</v>
      </c>
      <c r="B42" s="117" t="s">
        <v>110</v>
      </c>
      <c r="C42" s="117" t="s">
        <v>111</v>
      </c>
      <c r="D42" s="117" t="s">
        <v>112</v>
      </c>
      <c r="E42" s="117" t="s">
        <v>113</v>
      </c>
      <c r="F42" s="117" t="str">
        <f>F20</f>
        <v>2018/19 Actual</v>
      </c>
      <c r="G42" s="117" t="str">
        <f t="shared" ref="G42:M42" si="28">G20</f>
        <v>2019/20 Actual</v>
      </c>
      <c r="H42" s="117" t="str">
        <f t="shared" si="28"/>
        <v>2020/21 Actual</v>
      </c>
      <c r="I42" s="117" t="str">
        <f>I16</f>
        <v>2021/22 Actual</v>
      </c>
      <c r="J42" s="117" t="str">
        <f>J16</f>
        <v>2022/23 Actual</v>
      </c>
      <c r="K42" s="117" t="str">
        <f>K16</f>
        <v>2023/24 Actual</v>
      </c>
      <c r="L42" s="128" t="str">
        <f t="shared" si="28"/>
        <v>2024/25 Actual</v>
      </c>
      <c r="M42" s="117" t="str">
        <f t="shared" si="28"/>
        <v>2024/25 Budget</v>
      </c>
    </row>
    <row r="43" spans="1:13" x14ac:dyDescent="0.25">
      <c r="A43" s="17" t="s">
        <v>123</v>
      </c>
      <c r="B43" s="118">
        <f>B13</f>
        <v>47528</v>
      </c>
      <c r="C43" s="118">
        <f t="shared" ref="C43:M43" si="29">C13</f>
        <v>34029</v>
      </c>
      <c r="D43" s="118">
        <f t="shared" si="29"/>
        <v>62216</v>
      </c>
      <c r="E43" s="118">
        <f t="shared" si="29"/>
        <v>38831</v>
      </c>
      <c r="F43" s="118">
        <f t="shared" si="29"/>
        <v>26462</v>
      </c>
      <c r="G43" s="118">
        <f t="shared" si="29"/>
        <v>27964.85</v>
      </c>
      <c r="H43" s="118">
        <f t="shared" si="29"/>
        <v>11624.880000000003</v>
      </c>
      <c r="I43" s="118">
        <f t="shared" si="29"/>
        <v>27945.65</v>
      </c>
      <c r="J43" s="118">
        <f t="shared" ref="J43:K43" si="30">J13</f>
        <v>30314.950000000004</v>
      </c>
      <c r="K43" s="118">
        <f t="shared" si="30"/>
        <v>13783.32</v>
      </c>
      <c r="L43" s="121">
        <f t="shared" si="29"/>
        <v>30559.8</v>
      </c>
      <c r="M43" s="119">
        <f t="shared" si="29"/>
        <v>35000</v>
      </c>
    </row>
    <row r="44" spans="1:13" x14ac:dyDescent="0.25">
      <c r="A44" s="17" t="s">
        <v>132</v>
      </c>
      <c r="B44" s="52">
        <v>336</v>
      </c>
      <c r="C44" s="52">
        <v>341</v>
      </c>
      <c r="D44" s="52">
        <v>403</v>
      </c>
      <c r="E44" s="52">
        <v>299</v>
      </c>
      <c r="F44" s="52">
        <v>426</v>
      </c>
      <c r="G44" s="52">
        <v>399</v>
      </c>
      <c r="H44" s="52">
        <v>295</v>
      </c>
      <c r="I44" s="52">
        <v>303</v>
      </c>
      <c r="J44" s="52">
        <v>385</v>
      </c>
      <c r="K44" s="52">
        <v>346</v>
      </c>
      <c r="L44" s="139">
        <f>Summary!N25</f>
        <v>337</v>
      </c>
      <c r="M44" s="119"/>
    </row>
    <row r="46" spans="1:13" ht="30" x14ac:dyDescent="0.25">
      <c r="A46" s="116" t="s">
        <v>89</v>
      </c>
      <c r="B46" s="117"/>
      <c r="C46" s="117"/>
      <c r="D46" s="117"/>
      <c r="E46" s="117"/>
      <c r="F46" s="117" t="str">
        <f>F20</f>
        <v>2018/19 Actual</v>
      </c>
      <c r="G46" s="117" t="str">
        <f t="shared" ref="G46:M46" si="31">G20</f>
        <v>2019/20 Actual</v>
      </c>
      <c r="H46" s="117" t="str">
        <f t="shared" si="31"/>
        <v>2020/21 Actual</v>
      </c>
      <c r="I46" s="117" t="str">
        <f>I16</f>
        <v>2021/22 Actual</v>
      </c>
      <c r="J46" s="117" t="str">
        <f>J16</f>
        <v>2022/23 Actual</v>
      </c>
      <c r="K46" s="117" t="str">
        <f>K16</f>
        <v>2023/24 Actual</v>
      </c>
      <c r="L46" s="128" t="str">
        <f t="shared" si="31"/>
        <v>2024/25 Actual</v>
      </c>
      <c r="M46" s="117" t="str">
        <f t="shared" si="31"/>
        <v>2024/25 Budget</v>
      </c>
    </row>
    <row r="47" spans="1:13" x14ac:dyDescent="0.25">
      <c r="A47" s="17" t="s">
        <v>89</v>
      </c>
      <c r="F47" s="119">
        <f>F14</f>
        <v>194354</v>
      </c>
      <c r="G47" s="119">
        <f>G14</f>
        <v>179950.77</v>
      </c>
      <c r="H47" s="119">
        <f t="shared" ref="H47:I47" si="32">H14</f>
        <v>143987.60916005468</v>
      </c>
      <c r="I47" s="119">
        <f t="shared" si="32"/>
        <v>179885.92999999982</v>
      </c>
      <c r="J47" s="119">
        <f t="shared" ref="J47:K47" si="33">J14</f>
        <v>152568.47999999989</v>
      </c>
      <c r="K47" s="119">
        <f t="shared" si="33"/>
        <v>218541.94939495245</v>
      </c>
      <c r="L47" s="121">
        <f>L14</f>
        <v>215234.6599999998</v>
      </c>
      <c r="M47" s="119">
        <f>M14</f>
        <v>327000</v>
      </c>
    </row>
    <row r="48" spans="1:13" x14ac:dyDescent="0.25">
      <c r="A48" s="17" t="s">
        <v>133</v>
      </c>
      <c r="F48" s="52">
        <v>229</v>
      </c>
      <c r="G48" s="52">
        <v>236</v>
      </c>
      <c r="H48" s="52">
        <v>231</v>
      </c>
      <c r="I48" s="52">
        <v>237</v>
      </c>
      <c r="J48" s="52">
        <v>237</v>
      </c>
      <c r="K48" s="52">
        <v>234</v>
      </c>
      <c r="L48" s="139">
        <f>Summary!N29</f>
        <v>227</v>
      </c>
    </row>
    <row r="50" spans="1:12" ht="30" x14ac:dyDescent="0.25">
      <c r="A50" s="116" t="s">
        <v>554</v>
      </c>
      <c r="B50" s="117"/>
      <c r="C50" s="117"/>
      <c r="D50" s="117"/>
      <c r="E50" s="117"/>
      <c r="F50" s="117" t="str">
        <f>F20</f>
        <v>2018/19 Actual</v>
      </c>
      <c r="G50" s="117" t="str">
        <f t="shared" ref="G50:K50" si="34">G20</f>
        <v>2019/20 Actual</v>
      </c>
      <c r="H50" s="117" t="str">
        <f t="shared" si="34"/>
        <v>2020/21 Actual</v>
      </c>
      <c r="I50" s="117" t="str">
        <f t="shared" si="34"/>
        <v>2021/22 Actual</v>
      </c>
      <c r="J50" s="117" t="str">
        <f t="shared" si="34"/>
        <v>2022/23 Actual</v>
      </c>
      <c r="K50" s="117" t="str">
        <f t="shared" si="34"/>
        <v>2023/24 Actual</v>
      </c>
      <c r="L50" s="128" t="str">
        <f t="shared" ref="L50" si="35">L20</f>
        <v>2024/25 Actual</v>
      </c>
    </row>
    <row r="51" spans="1:12" x14ac:dyDescent="0.25">
      <c r="A51" s="17" t="s">
        <v>554</v>
      </c>
      <c r="B51" s="118"/>
      <c r="C51" s="118"/>
      <c r="D51" s="118"/>
      <c r="E51" s="118"/>
      <c r="F51" s="118">
        <v>829</v>
      </c>
      <c r="G51" s="118">
        <v>317</v>
      </c>
      <c r="H51" s="118">
        <v>844</v>
      </c>
      <c r="I51" s="118">
        <v>750</v>
      </c>
      <c r="J51" s="118">
        <v>2000</v>
      </c>
      <c r="K51" s="119">
        <v>2984</v>
      </c>
      <c r="L51" s="180"/>
    </row>
    <row r="52" spans="1:12" x14ac:dyDescent="0.25">
      <c r="A52" s="17" t="s">
        <v>132</v>
      </c>
      <c r="B52" s="52"/>
      <c r="C52" s="52"/>
      <c r="D52" s="52"/>
      <c r="E52" s="52"/>
      <c r="F52" s="52">
        <v>3</v>
      </c>
      <c r="G52" s="52">
        <v>1</v>
      </c>
      <c r="H52" s="52">
        <v>2</v>
      </c>
      <c r="I52" s="52">
        <v>1</v>
      </c>
      <c r="J52" s="52">
        <v>2</v>
      </c>
      <c r="K52" s="182">
        <v>3</v>
      </c>
      <c r="L52" s="181"/>
    </row>
    <row r="54" spans="1:12" x14ac:dyDescent="0.25">
      <c r="E54" s="115"/>
    </row>
    <row r="55" spans="1:12" x14ac:dyDescent="0.25">
      <c r="E55" s="115"/>
    </row>
    <row r="58" spans="1:12" x14ac:dyDescent="0.25">
      <c r="B58" s="119"/>
      <c r="C58" s="119"/>
      <c r="D58" s="119"/>
      <c r="E58" s="115"/>
    </row>
    <row r="59" spans="1:12" x14ac:dyDescent="0.25">
      <c r="E59" s="115"/>
    </row>
    <row r="60" spans="1:12" x14ac:dyDescent="0.25">
      <c r="E60" s="115"/>
    </row>
  </sheetData>
  <conditionalFormatting sqref="P3:P7 P13:P14">
    <cfRule type="cellIs" dxfId="0" priority="1" operator="greaterThan">
      <formula>1.5</formula>
    </cfRule>
  </conditionalFormatting>
  <pageMargins left="0.7" right="0.7" top="0.75" bottom="0.75" header="0.3" footer="0.3"/>
  <pageSetup paperSize="9" orientation="portrait" r:id="rId1"/>
  <ignoredErrors>
    <ignoredError sqref="N31" formulaRange="1"/>
    <ignoredError sqref="I34 I37:I38 I41:I42 I45:I46 I49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"/>
  <sheetViews>
    <sheetView zoomScale="115" zoomScaleNormal="115" workbookViewId="0">
      <selection activeCell="Y30" sqref="Y3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18"/>
  <sheetViews>
    <sheetView topLeftCell="A55" zoomScaleNormal="100" workbookViewId="0">
      <selection activeCell="G59" sqref="G59:H92"/>
    </sheetView>
  </sheetViews>
  <sheetFormatPr defaultRowHeight="12.75" customHeight="1" x14ac:dyDescent="0.2"/>
  <cols>
    <col min="1" max="1" width="15.28515625" bestFit="1" customWidth="1"/>
    <col min="2" max="2" width="8.85546875" bestFit="1" customWidth="1"/>
    <col min="3" max="3" width="16" bestFit="1" customWidth="1"/>
    <col min="4" max="4" width="37.42578125" bestFit="1" customWidth="1"/>
    <col min="7" max="7" width="11.85546875" bestFit="1" customWidth="1"/>
    <col min="8" max="8" width="11.42578125" bestFit="1" customWidth="1"/>
    <col min="9" max="9" width="12.5703125" bestFit="1" customWidth="1"/>
    <col min="10" max="10" width="12" bestFit="1" customWidth="1"/>
    <col min="11" max="11" width="67.42578125" customWidth="1"/>
    <col min="12" max="12" width="74" customWidth="1"/>
    <col min="14" max="14" width="28.5703125" style="71" bestFit="1" customWidth="1"/>
  </cols>
  <sheetData>
    <row r="1" spans="1:14" s="31" customFormat="1" ht="12.75" customHeight="1" x14ac:dyDescent="0.25">
      <c r="A1" s="31" t="s">
        <v>11</v>
      </c>
      <c r="B1" s="31" t="s">
        <v>12</v>
      </c>
      <c r="C1" s="31" t="s">
        <v>13</v>
      </c>
      <c r="D1" s="31" t="s">
        <v>14</v>
      </c>
      <c r="E1" s="31" t="s">
        <v>15</v>
      </c>
      <c r="F1" s="31" t="s">
        <v>16</v>
      </c>
      <c r="G1" s="31" t="s">
        <v>29</v>
      </c>
      <c r="H1" s="31" t="s">
        <v>17</v>
      </c>
      <c r="I1" s="31" t="s">
        <v>18</v>
      </c>
      <c r="J1" s="31" t="s">
        <v>19</v>
      </c>
      <c r="K1" s="31" t="s">
        <v>20</v>
      </c>
      <c r="L1" s="48" t="s">
        <v>139</v>
      </c>
      <c r="N1" s="84"/>
    </row>
    <row r="2" spans="1:14" x14ac:dyDescent="0.2">
      <c r="A2" t="s">
        <v>553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-100</v>
      </c>
      <c r="H2" s="60">
        <v>45474</v>
      </c>
      <c r="I2" s="60">
        <v>45474</v>
      </c>
      <c r="J2" t="s">
        <v>163</v>
      </c>
      <c r="K2" t="s">
        <v>552</v>
      </c>
      <c r="N2"/>
    </row>
    <row r="3" spans="1:14" x14ac:dyDescent="0.2">
      <c r="A3" t="s">
        <v>551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-140.79</v>
      </c>
      <c r="H3" s="60">
        <v>45491</v>
      </c>
      <c r="I3" s="60">
        <v>45491</v>
      </c>
      <c r="J3" t="s">
        <v>163</v>
      </c>
      <c r="K3" t="s">
        <v>550</v>
      </c>
      <c r="N3"/>
    </row>
    <row r="4" spans="1:14" x14ac:dyDescent="0.2">
      <c r="A4" t="s">
        <v>549</v>
      </c>
      <c r="B4" t="s">
        <v>167</v>
      </c>
      <c r="C4" t="s">
        <v>14</v>
      </c>
      <c r="D4" t="s">
        <v>34</v>
      </c>
      <c r="E4" t="s">
        <v>171</v>
      </c>
      <c r="F4" t="s">
        <v>163</v>
      </c>
      <c r="G4" s="177">
        <v>-100</v>
      </c>
      <c r="H4" s="60">
        <v>45490</v>
      </c>
      <c r="I4" s="60">
        <v>45490</v>
      </c>
      <c r="J4" t="s">
        <v>163</v>
      </c>
      <c r="K4" t="s">
        <v>547</v>
      </c>
      <c r="N4"/>
    </row>
    <row r="5" spans="1:14" x14ac:dyDescent="0.2">
      <c r="A5" t="s">
        <v>548</v>
      </c>
      <c r="B5" t="s">
        <v>167</v>
      </c>
      <c r="C5" t="s">
        <v>14</v>
      </c>
      <c r="D5" t="s">
        <v>34</v>
      </c>
      <c r="E5" t="s">
        <v>171</v>
      </c>
      <c r="F5" t="s">
        <v>163</v>
      </c>
      <c r="G5" s="177">
        <v>-100</v>
      </c>
      <c r="H5" s="60">
        <v>45490</v>
      </c>
      <c r="I5" s="60">
        <v>45490</v>
      </c>
      <c r="J5" t="s">
        <v>163</v>
      </c>
      <c r="K5" t="s">
        <v>547</v>
      </c>
      <c r="N5"/>
    </row>
    <row r="6" spans="1:14" x14ac:dyDescent="0.2">
      <c r="A6" t="s">
        <v>546</v>
      </c>
      <c r="B6" t="s">
        <v>167</v>
      </c>
      <c r="C6" t="s">
        <v>14</v>
      </c>
      <c r="D6" t="s">
        <v>34</v>
      </c>
      <c r="E6" t="s">
        <v>171</v>
      </c>
      <c r="F6" t="s">
        <v>163</v>
      </c>
      <c r="G6" s="177">
        <v>-100</v>
      </c>
      <c r="H6" s="60">
        <v>45490</v>
      </c>
      <c r="I6" s="60">
        <v>45490</v>
      </c>
      <c r="J6" t="s">
        <v>163</v>
      </c>
      <c r="K6" t="s">
        <v>503</v>
      </c>
      <c r="N6"/>
    </row>
    <row r="7" spans="1:14" x14ac:dyDescent="0.2">
      <c r="A7" t="s">
        <v>545</v>
      </c>
      <c r="B7" t="s">
        <v>167</v>
      </c>
      <c r="C7" t="s">
        <v>14</v>
      </c>
      <c r="D7" t="s">
        <v>34</v>
      </c>
      <c r="E7" t="s">
        <v>171</v>
      </c>
      <c r="F7" t="s">
        <v>163</v>
      </c>
      <c r="G7" s="177">
        <v>-100</v>
      </c>
      <c r="H7" s="60">
        <v>45490</v>
      </c>
      <c r="I7" s="60">
        <v>45490</v>
      </c>
      <c r="J7" t="s">
        <v>163</v>
      </c>
      <c r="K7" t="s">
        <v>503</v>
      </c>
      <c r="N7"/>
    </row>
    <row r="8" spans="1:14" x14ac:dyDescent="0.2">
      <c r="A8" t="s">
        <v>544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45490</v>
      </c>
      <c r="I8" s="60">
        <v>45490</v>
      </c>
      <c r="J8" t="s">
        <v>163</v>
      </c>
      <c r="K8" t="s">
        <v>503</v>
      </c>
      <c r="N8"/>
    </row>
    <row r="9" spans="1:14" x14ac:dyDescent="0.2">
      <c r="A9" t="s">
        <v>543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45490</v>
      </c>
      <c r="I9" s="60">
        <v>45490</v>
      </c>
      <c r="J9" t="s">
        <v>163</v>
      </c>
      <c r="K9" t="s">
        <v>503</v>
      </c>
      <c r="N9"/>
    </row>
    <row r="10" spans="1:14" x14ac:dyDescent="0.2">
      <c r="A10" t="s">
        <v>542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45490</v>
      </c>
      <c r="I10" s="60">
        <v>45490</v>
      </c>
      <c r="J10" t="s">
        <v>163</v>
      </c>
      <c r="K10" t="s">
        <v>503</v>
      </c>
      <c r="N10"/>
    </row>
    <row r="11" spans="1:14" x14ac:dyDescent="0.2">
      <c r="A11" t="s">
        <v>541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45490</v>
      </c>
      <c r="I11" s="60">
        <v>45490</v>
      </c>
      <c r="J11" t="s">
        <v>163</v>
      </c>
      <c r="K11" t="s">
        <v>503</v>
      </c>
      <c r="N11"/>
    </row>
    <row r="12" spans="1:14" x14ac:dyDescent="0.2">
      <c r="A12" t="s">
        <v>540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45490</v>
      </c>
      <c r="I12" s="60">
        <v>45490</v>
      </c>
      <c r="J12" t="s">
        <v>163</v>
      </c>
      <c r="K12" t="s">
        <v>503</v>
      </c>
      <c r="N12"/>
    </row>
    <row r="13" spans="1:14" x14ac:dyDescent="0.2">
      <c r="A13" t="s">
        <v>539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45490</v>
      </c>
      <c r="I13" s="60">
        <v>45490</v>
      </c>
      <c r="J13" t="s">
        <v>163</v>
      </c>
      <c r="K13" t="s">
        <v>503</v>
      </c>
      <c r="N13"/>
    </row>
    <row r="14" spans="1:14" x14ac:dyDescent="0.2">
      <c r="A14" t="s">
        <v>538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45490</v>
      </c>
      <c r="I14" s="60">
        <v>45490</v>
      </c>
      <c r="J14" t="s">
        <v>163</v>
      </c>
      <c r="K14" t="s">
        <v>503</v>
      </c>
      <c r="N14"/>
    </row>
    <row r="15" spans="1:14" x14ac:dyDescent="0.2">
      <c r="A15" t="s">
        <v>537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45490</v>
      </c>
      <c r="I15" s="60">
        <v>45490</v>
      </c>
      <c r="J15" t="s">
        <v>163</v>
      </c>
      <c r="K15" t="s">
        <v>503</v>
      </c>
      <c r="N15"/>
    </row>
    <row r="16" spans="1:14" x14ac:dyDescent="0.2">
      <c r="A16" t="s">
        <v>493</v>
      </c>
      <c r="B16" t="s">
        <v>167</v>
      </c>
      <c r="C16" t="s">
        <v>14</v>
      </c>
      <c r="D16" t="s">
        <v>34</v>
      </c>
      <c r="E16" t="s">
        <v>164</v>
      </c>
      <c r="F16" t="s">
        <v>163</v>
      </c>
      <c r="G16" s="177">
        <v>-100</v>
      </c>
      <c r="H16" s="60">
        <v>45490</v>
      </c>
      <c r="I16" s="60">
        <v>45490</v>
      </c>
      <c r="J16" s="60">
        <v>45490</v>
      </c>
      <c r="K16" t="s">
        <v>503</v>
      </c>
      <c r="N16"/>
    </row>
    <row r="17" spans="1:14" x14ac:dyDescent="0.2">
      <c r="A17" t="s">
        <v>536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45490</v>
      </c>
      <c r="I17" s="60">
        <v>45490</v>
      </c>
      <c r="J17" t="s">
        <v>163</v>
      </c>
      <c r="K17" t="s">
        <v>503</v>
      </c>
      <c r="N17"/>
    </row>
    <row r="18" spans="1:14" x14ac:dyDescent="0.2">
      <c r="A18" t="s">
        <v>535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45490</v>
      </c>
      <c r="I18" s="60">
        <v>45490</v>
      </c>
      <c r="J18" t="s">
        <v>163</v>
      </c>
      <c r="K18" t="s">
        <v>503</v>
      </c>
      <c r="N18"/>
    </row>
    <row r="19" spans="1:14" x14ac:dyDescent="0.2">
      <c r="A19" t="s">
        <v>534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45490</v>
      </c>
      <c r="I19" s="60">
        <v>45490</v>
      </c>
      <c r="J19" t="s">
        <v>163</v>
      </c>
      <c r="K19" t="s">
        <v>503</v>
      </c>
      <c r="N19"/>
    </row>
    <row r="20" spans="1:14" x14ac:dyDescent="0.2">
      <c r="A20" t="s">
        <v>533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45490</v>
      </c>
      <c r="I20" s="60">
        <v>45490</v>
      </c>
      <c r="J20" t="s">
        <v>163</v>
      </c>
      <c r="K20" t="s">
        <v>503</v>
      </c>
      <c r="N20"/>
    </row>
    <row r="21" spans="1:14" x14ac:dyDescent="0.2">
      <c r="A21" t="s">
        <v>532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45490</v>
      </c>
      <c r="I21" s="60">
        <v>45490</v>
      </c>
      <c r="J21" t="s">
        <v>163</v>
      </c>
      <c r="K21" t="s">
        <v>503</v>
      </c>
      <c r="N21"/>
    </row>
    <row r="22" spans="1:14" x14ac:dyDescent="0.2">
      <c r="A22" t="s">
        <v>531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45490</v>
      </c>
      <c r="I22" s="60">
        <v>45490</v>
      </c>
      <c r="J22" t="s">
        <v>163</v>
      </c>
      <c r="K22" t="s">
        <v>503</v>
      </c>
      <c r="N22"/>
    </row>
    <row r="23" spans="1:14" x14ac:dyDescent="0.2">
      <c r="A23" t="s">
        <v>530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-100</v>
      </c>
      <c r="H23" s="60">
        <v>45490</v>
      </c>
      <c r="I23" s="60">
        <v>45490</v>
      </c>
      <c r="J23" t="s">
        <v>163</v>
      </c>
      <c r="K23" t="s">
        <v>503</v>
      </c>
      <c r="N23"/>
    </row>
    <row r="24" spans="1:14" x14ac:dyDescent="0.2">
      <c r="A24" t="s">
        <v>529</v>
      </c>
      <c r="B24" t="s">
        <v>167</v>
      </c>
      <c r="C24" t="s">
        <v>14</v>
      </c>
      <c r="D24" t="s">
        <v>34</v>
      </c>
      <c r="E24" t="s">
        <v>171</v>
      </c>
      <c r="F24" t="s">
        <v>163</v>
      </c>
      <c r="G24" s="177">
        <v>-100</v>
      </c>
      <c r="H24" s="60">
        <v>45490</v>
      </c>
      <c r="I24" s="60">
        <v>45490</v>
      </c>
      <c r="J24" t="s">
        <v>163</v>
      </c>
      <c r="K24" t="s">
        <v>503</v>
      </c>
      <c r="N24"/>
    </row>
    <row r="25" spans="1:14" x14ac:dyDescent="0.2">
      <c r="A25" t="s">
        <v>528</v>
      </c>
      <c r="B25" t="s">
        <v>167</v>
      </c>
      <c r="C25" t="s">
        <v>14</v>
      </c>
      <c r="D25" t="s">
        <v>34</v>
      </c>
      <c r="E25" t="s">
        <v>171</v>
      </c>
      <c r="F25" t="s">
        <v>163</v>
      </c>
      <c r="G25" s="177">
        <v>-100</v>
      </c>
      <c r="H25" s="60">
        <v>45490</v>
      </c>
      <c r="I25" s="60">
        <v>45490</v>
      </c>
      <c r="J25" t="s">
        <v>163</v>
      </c>
      <c r="K25" t="s">
        <v>503</v>
      </c>
      <c r="N25"/>
    </row>
    <row r="26" spans="1:14" x14ac:dyDescent="0.2">
      <c r="A26" t="s">
        <v>527</v>
      </c>
      <c r="B26" t="s">
        <v>167</v>
      </c>
      <c r="C26" t="s">
        <v>14</v>
      </c>
      <c r="D26" t="s">
        <v>34</v>
      </c>
      <c r="E26" t="s">
        <v>171</v>
      </c>
      <c r="F26" t="s">
        <v>163</v>
      </c>
      <c r="G26" s="177">
        <v>-100</v>
      </c>
      <c r="H26" s="60">
        <v>45490</v>
      </c>
      <c r="I26" s="60">
        <v>45490</v>
      </c>
      <c r="J26" t="s">
        <v>163</v>
      </c>
      <c r="K26" t="s">
        <v>503</v>
      </c>
      <c r="N26"/>
    </row>
    <row r="27" spans="1:14" x14ac:dyDescent="0.2">
      <c r="A27" t="s">
        <v>526</v>
      </c>
      <c r="B27" t="s">
        <v>167</v>
      </c>
      <c r="C27" t="s">
        <v>14</v>
      </c>
      <c r="D27" t="s">
        <v>34</v>
      </c>
      <c r="E27" t="s">
        <v>171</v>
      </c>
      <c r="F27" t="s">
        <v>163</v>
      </c>
      <c r="G27" s="177">
        <v>-100</v>
      </c>
      <c r="H27" s="60">
        <v>45490</v>
      </c>
      <c r="I27" s="60">
        <v>45490</v>
      </c>
      <c r="J27" t="s">
        <v>163</v>
      </c>
      <c r="K27" t="s">
        <v>503</v>
      </c>
      <c r="N27"/>
    </row>
    <row r="28" spans="1:14" x14ac:dyDescent="0.2">
      <c r="A28" t="s">
        <v>525</v>
      </c>
      <c r="B28" t="s">
        <v>167</v>
      </c>
      <c r="C28" t="s">
        <v>14</v>
      </c>
      <c r="D28" t="s">
        <v>34</v>
      </c>
      <c r="E28" t="s">
        <v>171</v>
      </c>
      <c r="F28" t="s">
        <v>163</v>
      </c>
      <c r="G28" s="177">
        <v>-100</v>
      </c>
      <c r="H28" s="60">
        <v>45490</v>
      </c>
      <c r="I28" s="60">
        <v>45490</v>
      </c>
      <c r="J28" t="s">
        <v>163</v>
      </c>
      <c r="K28" t="s">
        <v>503</v>
      </c>
      <c r="N28"/>
    </row>
    <row r="29" spans="1:14" x14ac:dyDescent="0.2">
      <c r="A29" t="s">
        <v>231</v>
      </c>
      <c r="B29" t="s">
        <v>167</v>
      </c>
      <c r="C29" t="s">
        <v>14</v>
      </c>
      <c r="D29" t="s">
        <v>34</v>
      </c>
      <c r="E29" t="s">
        <v>171</v>
      </c>
      <c r="F29" t="s">
        <v>163</v>
      </c>
      <c r="G29" s="177">
        <v>-100</v>
      </c>
      <c r="H29" s="60">
        <v>45490</v>
      </c>
      <c r="I29" s="60">
        <v>45490</v>
      </c>
      <c r="J29" t="s">
        <v>163</v>
      </c>
      <c r="K29" t="s">
        <v>503</v>
      </c>
      <c r="N29"/>
    </row>
    <row r="30" spans="1:14" x14ac:dyDescent="0.2">
      <c r="A30" t="s">
        <v>524</v>
      </c>
      <c r="B30" t="s">
        <v>167</v>
      </c>
      <c r="C30" t="s">
        <v>14</v>
      </c>
      <c r="D30" t="s">
        <v>34</v>
      </c>
      <c r="E30" t="s">
        <v>171</v>
      </c>
      <c r="F30" t="s">
        <v>163</v>
      </c>
      <c r="G30" s="177">
        <v>-100</v>
      </c>
      <c r="H30" s="60">
        <v>45490</v>
      </c>
      <c r="I30" s="60">
        <v>45490</v>
      </c>
      <c r="J30" t="s">
        <v>163</v>
      </c>
      <c r="K30" t="s">
        <v>503</v>
      </c>
      <c r="N30"/>
    </row>
    <row r="31" spans="1:14" x14ac:dyDescent="0.2">
      <c r="A31" t="s">
        <v>523</v>
      </c>
      <c r="B31" t="s">
        <v>167</v>
      </c>
      <c r="C31" t="s">
        <v>14</v>
      </c>
      <c r="D31" t="s">
        <v>34</v>
      </c>
      <c r="E31" t="s">
        <v>171</v>
      </c>
      <c r="F31" t="s">
        <v>163</v>
      </c>
      <c r="G31" s="177">
        <v>-100</v>
      </c>
      <c r="H31" s="60">
        <v>45490</v>
      </c>
      <c r="I31" s="60">
        <v>45490</v>
      </c>
      <c r="J31" t="s">
        <v>163</v>
      </c>
      <c r="K31" t="s">
        <v>503</v>
      </c>
      <c r="N31"/>
    </row>
    <row r="32" spans="1:14" x14ac:dyDescent="0.2">
      <c r="A32" t="s">
        <v>522</v>
      </c>
      <c r="B32" t="s">
        <v>167</v>
      </c>
      <c r="C32" t="s">
        <v>14</v>
      </c>
      <c r="D32" t="s">
        <v>34</v>
      </c>
      <c r="E32" t="s">
        <v>171</v>
      </c>
      <c r="F32" t="s">
        <v>163</v>
      </c>
      <c r="G32" s="177">
        <v>-100</v>
      </c>
      <c r="H32" s="60">
        <v>45490</v>
      </c>
      <c r="I32" s="60">
        <v>45490</v>
      </c>
      <c r="J32" t="s">
        <v>163</v>
      </c>
      <c r="K32" t="s">
        <v>503</v>
      </c>
      <c r="N32"/>
    </row>
    <row r="33" spans="1:14" x14ac:dyDescent="0.2">
      <c r="A33" t="s">
        <v>521</v>
      </c>
      <c r="B33" t="s">
        <v>167</v>
      </c>
      <c r="C33" t="s">
        <v>14</v>
      </c>
      <c r="D33" t="s">
        <v>34</v>
      </c>
      <c r="E33" t="s">
        <v>171</v>
      </c>
      <c r="F33" t="s">
        <v>163</v>
      </c>
      <c r="G33" s="177">
        <v>-100</v>
      </c>
      <c r="H33" s="60">
        <v>45490</v>
      </c>
      <c r="I33" s="60">
        <v>45490</v>
      </c>
      <c r="J33" t="s">
        <v>163</v>
      </c>
      <c r="K33" t="s">
        <v>503</v>
      </c>
      <c r="N33"/>
    </row>
    <row r="34" spans="1:14" x14ac:dyDescent="0.2">
      <c r="A34" t="s">
        <v>520</v>
      </c>
      <c r="B34" t="s">
        <v>167</v>
      </c>
      <c r="C34" t="s">
        <v>14</v>
      </c>
      <c r="D34" t="s">
        <v>34</v>
      </c>
      <c r="E34" t="s">
        <v>171</v>
      </c>
      <c r="F34" t="s">
        <v>163</v>
      </c>
      <c r="G34" s="177">
        <v>-100</v>
      </c>
      <c r="H34" s="60">
        <v>45490</v>
      </c>
      <c r="I34" s="60">
        <v>45490</v>
      </c>
      <c r="J34" t="s">
        <v>163</v>
      </c>
      <c r="K34" t="s">
        <v>503</v>
      </c>
      <c r="N34"/>
    </row>
    <row r="35" spans="1:14" x14ac:dyDescent="0.2">
      <c r="A35" t="s">
        <v>519</v>
      </c>
      <c r="B35" t="s">
        <v>167</v>
      </c>
      <c r="C35" t="s">
        <v>14</v>
      </c>
      <c r="D35" t="s">
        <v>34</v>
      </c>
      <c r="E35" t="s">
        <v>171</v>
      </c>
      <c r="F35" t="s">
        <v>163</v>
      </c>
      <c r="G35" s="177">
        <v>-100</v>
      </c>
      <c r="H35" s="60">
        <v>45490</v>
      </c>
      <c r="I35" s="60">
        <v>45490</v>
      </c>
      <c r="J35" t="s">
        <v>163</v>
      </c>
      <c r="K35" t="s">
        <v>503</v>
      </c>
      <c r="N35"/>
    </row>
    <row r="36" spans="1:14" x14ac:dyDescent="0.2">
      <c r="A36" t="s">
        <v>518</v>
      </c>
      <c r="B36" t="s">
        <v>167</v>
      </c>
      <c r="C36" t="s">
        <v>14</v>
      </c>
      <c r="D36" t="s">
        <v>34</v>
      </c>
      <c r="E36" t="s">
        <v>171</v>
      </c>
      <c r="F36" t="s">
        <v>163</v>
      </c>
      <c r="G36" s="177">
        <v>-100</v>
      </c>
      <c r="H36" s="60">
        <v>45490</v>
      </c>
      <c r="I36" s="60">
        <v>45490</v>
      </c>
      <c r="J36" t="s">
        <v>163</v>
      </c>
      <c r="K36" t="s">
        <v>503</v>
      </c>
      <c r="N36"/>
    </row>
    <row r="37" spans="1:14" x14ac:dyDescent="0.2">
      <c r="A37" t="s">
        <v>517</v>
      </c>
      <c r="B37" t="s">
        <v>167</v>
      </c>
      <c r="C37" t="s">
        <v>14</v>
      </c>
      <c r="D37" t="s">
        <v>34</v>
      </c>
      <c r="E37" t="s">
        <v>171</v>
      </c>
      <c r="F37" t="s">
        <v>163</v>
      </c>
      <c r="G37" s="177">
        <v>-100</v>
      </c>
      <c r="H37" s="60">
        <v>45491</v>
      </c>
      <c r="I37" s="60">
        <v>45491</v>
      </c>
      <c r="J37" t="s">
        <v>163</v>
      </c>
      <c r="K37" t="s">
        <v>503</v>
      </c>
      <c r="N37"/>
    </row>
    <row r="38" spans="1:14" x14ac:dyDescent="0.2">
      <c r="A38" t="s">
        <v>516</v>
      </c>
      <c r="B38" t="s">
        <v>167</v>
      </c>
      <c r="C38" t="s">
        <v>14</v>
      </c>
      <c r="D38" t="s">
        <v>34</v>
      </c>
      <c r="E38" t="s">
        <v>171</v>
      </c>
      <c r="F38" t="s">
        <v>163</v>
      </c>
      <c r="G38" s="177">
        <v>-100</v>
      </c>
      <c r="H38" s="60">
        <v>45491</v>
      </c>
      <c r="I38" s="60">
        <v>45491</v>
      </c>
      <c r="J38" t="s">
        <v>163</v>
      </c>
      <c r="K38" t="s">
        <v>503</v>
      </c>
      <c r="N38"/>
    </row>
    <row r="39" spans="1:14" x14ac:dyDescent="0.2">
      <c r="A39" t="s">
        <v>515</v>
      </c>
      <c r="B39" t="s">
        <v>167</v>
      </c>
      <c r="C39" t="s">
        <v>14</v>
      </c>
      <c r="D39" t="s">
        <v>34</v>
      </c>
      <c r="E39" t="s">
        <v>171</v>
      </c>
      <c r="F39" t="s">
        <v>163</v>
      </c>
      <c r="G39" s="177">
        <v>-100</v>
      </c>
      <c r="H39" s="60">
        <v>45491</v>
      </c>
      <c r="I39" s="60">
        <v>45491</v>
      </c>
      <c r="J39" t="s">
        <v>163</v>
      </c>
      <c r="K39" t="s">
        <v>503</v>
      </c>
      <c r="N39"/>
    </row>
    <row r="40" spans="1:14" x14ac:dyDescent="0.2">
      <c r="A40" t="s">
        <v>514</v>
      </c>
      <c r="B40" t="s">
        <v>167</v>
      </c>
      <c r="C40" t="s">
        <v>14</v>
      </c>
      <c r="D40" t="s">
        <v>34</v>
      </c>
      <c r="E40" t="s">
        <v>171</v>
      </c>
      <c r="F40" t="s">
        <v>163</v>
      </c>
      <c r="G40" s="177">
        <v>-100</v>
      </c>
      <c r="H40" s="60">
        <v>45491</v>
      </c>
      <c r="I40" s="60">
        <v>45491</v>
      </c>
      <c r="J40" t="s">
        <v>163</v>
      </c>
      <c r="K40" t="s">
        <v>503</v>
      </c>
      <c r="N40"/>
    </row>
    <row r="41" spans="1:14" x14ac:dyDescent="0.2">
      <c r="A41" t="s">
        <v>513</v>
      </c>
      <c r="B41" t="s">
        <v>167</v>
      </c>
      <c r="C41" t="s">
        <v>14</v>
      </c>
      <c r="D41" t="s">
        <v>34</v>
      </c>
      <c r="E41" t="s">
        <v>171</v>
      </c>
      <c r="F41" t="s">
        <v>163</v>
      </c>
      <c r="G41" s="177">
        <v>-100</v>
      </c>
      <c r="H41" s="60">
        <v>45491</v>
      </c>
      <c r="I41" s="60">
        <v>45491</v>
      </c>
      <c r="J41" t="s">
        <v>163</v>
      </c>
      <c r="K41" t="s">
        <v>503</v>
      </c>
      <c r="N41"/>
    </row>
    <row r="42" spans="1:14" x14ac:dyDescent="0.2">
      <c r="A42" t="s">
        <v>512</v>
      </c>
      <c r="B42" t="s">
        <v>167</v>
      </c>
      <c r="C42" t="s">
        <v>14</v>
      </c>
      <c r="D42" t="s">
        <v>34</v>
      </c>
      <c r="E42" t="s">
        <v>171</v>
      </c>
      <c r="F42" t="s">
        <v>163</v>
      </c>
      <c r="G42" s="177">
        <v>-100</v>
      </c>
      <c r="H42" s="60">
        <v>45491</v>
      </c>
      <c r="I42" s="60">
        <v>45491</v>
      </c>
      <c r="J42" t="s">
        <v>163</v>
      </c>
      <c r="K42" t="s">
        <v>503</v>
      </c>
      <c r="N42"/>
    </row>
    <row r="43" spans="1:14" x14ac:dyDescent="0.2">
      <c r="A43" t="s">
        <v>511</v>
      </c>
      <c r="B43" t="s">
        <v>167</v>
      </c>
      <c r="C43" t="s">
        <v>14</v>
      </c>
      <c r="D43" t="s">
        <v>34</v>
      </c>
      <c r="E43" t="s">
        <v>171</v>
      </c>
      <c r="F43" t="s">
        <v>163</v>
      </c>
      <c r="G43" s="177">
        <v>-100</v>
      </c>
      <c r="H43" s="60">
        <v>45491</v>
      </c>
      <c r="I43" s="60">
        <v>45491</v>
      </c>
      <c r="J43" t="s">
        <v>163</v>
      </c>
      <c r="K43" t="s">
        <v>503</v>
      </c>
      <c r="N43"/>
    </row>
    <row r="44" spans="1:14" x14ac:dyDescent="0.2">
      <c r="A44" t="s">
        <v>510</v>
      </c>
      <c r="B44" t="s">
        <v>167</v>
      </c>
      <c r="C44" t="s">
        <v>14</v>
      </c>
      <c r="D44" t="s">
        <v>34</v>
      </c>
      <c r="E44" t="s">
        <v>171</v>
      </c>
      <c r="F44" t="s">
        <v>163</v>
      </c>
      <c r="G44" s="177">
        <v>-100</v>
      </c>
      <c r="H44" s="60">
        <v>45491</v>
      </c>
      <c r="I44" s="60">
        <v>45491</v>
      </c>
      <c r="J44" t="s">
        <v>163</v>
      </c>
      <c r="K44" t="s">
        <v>503</v>
      </c>
      <c r="N44"/>
    </row>
    <row r="45" spans="1:14" x14ac:dyDescent="0.2">
      <c r="A45" t="s">
        <v>509</v>
      </c>
      <c r="B45" t="s">
        <v>167</v>
      </c>
      <c r="C45" t="s">
        <v>14</v>
      </c>
      <c r="D45" t="s">
        <v>34</v>
      </c>
      <c r="E45" t="s">
        <v>171</v>
      </c>
      <c r="F45" t="s">
        <v>163</v>
      </c>
      <c r="G45" s="177">
        <v>-100</v>
      </c>
      <c r="H45" s="60">
        <v>45491</v>
      </c>
      <c r="I45" s="60">
        <v>45491</v>
      </c>
      <c r="J45" t="s">
        <v>163</v>
      </c>
      <c r="K45" t="s">
        <v>503</v>
      </c>
      <c r="N45"/>
    </row>
    <row r="46" spans="1:14" x14ac:dyDescent="0.2">
      <c r="A46" t="s">
        <v>508</v>
      </c>
      <c r="B46" t="s">
        <v>167</v>
      </c>
      <c r="C46" t="s">
        <v>14</v>
      </c>
      <c r="D46" t="s">
        <v>34</v>
      </c>
      <c r="E46" t="s">
        <v>171</v>
      </c>
      <c r="F46" t="s">
        <v>163</v>
      </c>
      <c r="G46" s="177">
        <v>-100</v>
      </c>
      <c r="H46" s="60">
        <v>45491</v>
      </c>
      <c r="I46" s="60">
        <v>45491</v>
      </c>
      <c r="J46" t="s">
        <v>163</v>
      </c>
      <c r="K46" t="s">
        <v>503</v>
      </c>
      <c r="N46"/>
    </row>
    <row r="47" spans="1:14" x14ac:dyDescent="0.2">
      <c r="A47" t="s">
        <v>507</v>
      </c>
      <c r="B47" t="s">
        <v>167</v>
      </c>
      <c r="C47" t="s">
        <v>14</v>
      </c>
      <c r="D47" t="s">
        <v>34</v>
      </c>
      <c r="E47" t="s">
        <v>171</v>
      </c>
      <c r="F47" t="s">
        <v>163</v>
      </c>
      <c r="G47" s="177">
        <v>-100</v>
      </c>
      <c r="H47" s="60">
        <v>45491</v>
      </c>
      <c r="I47" s="60">
        <v>45491</v>
      </c>
      <c r="J47" t="s">
        <v>163</v>
      </c>
      <c r="K47" t="s">
        <v>503</v>
      </c>
      <c r="N47"/>
    </row>
    <row r="48" spans="1:14" x14ac:dyDescent="0.2">
      <c r="A48" t="s">
        <v>506</v>
      </c>
      <c r="B48" t="s">
        <v>167</v>
      </c>
      <c r="C48" t="s">
        <v>14</v>
      </c>
      <c r="D48" t="s">
        <v>34</v>
      </c>
      <c r="E48" t="s">
        <v>171</v>
      </c>
      <c r="F48" t="s">
        <v>163</v>
      </c>
      <c r="G48" s="177">
        <v>-100</v>
      </c>
      <c r="H48" s="60">
        <v>45491</v>
      </c>
      <c r="I48" s="60">
        <v>45491</v>
      </c>
      <c r="J48" t="s">
        <v>163</v>
      </c>
      <c r="K48" t="s">
        <v>503</v>
      </c>
      <c r="N48"/>
    </row>
    <row r="49" spans="1:14" x14ac:dyDescent="0.2">
      <c r="A49" t="s">
        <v>505</v>
      </c>
      <c r="B49" t="s">
        <v>167</v>
      </c>
      <c r="C49" t="s">
        <v>14</v>
      </c>
      <c r="D49" t="s">
        <v>34</v>
      </c>
      <c r="E49" t="s">
        <v>171</v>
      </c>
      <c r="F49" t="s">
        <v>163</v>
      </c>
      <c r="G49" s="177">
        <v>-100</v>
      </c>
      <c r="H49" s="60">
        <v>45491</v>
      </c>
      <c r="I49" s="60">
        <v>45491</v>
      </c>
      <c r="J49" t="s">
        <v>163</v>
      </c>
      <c r="K49" t="s">
        <v>503</v>
      </c>
      <c r="N49"/>
    </row>
    <row r="50" spans="1:14" x14ac:dyDescent="0.2">
      <c r="A50" t="s">
        <v>504</v>
      </c>
      <c r="B50" t="s">
        <v>167</v>
      </c>
      <c r="C50" t="s">
        <v>14</v>
      </c>
      <c r="D50" t="s">
        <v>34</v>
      </c>
      <c r="E50" t="s">
        <v>171</v>
      </c>
      <c r="F50" t="s">
        <v>163</v>
      </c>
      <c r="G50" s="177">
        <v>-100</v>
      </c>
      <c r="H50" s="60">
        <v>45491</v>
      </c>
      <c r="I50" s="60">
        <v>45491</v>
      </c>
      <c r="J50" t="s">
        <v>163</v>
      </c>
      <c r="K50" t="s">
        <v>503</v>
      </c>
      <c r="N50"/>
    </row>
    <row r="51" spans="1:14" x14ac:dyDescent="0.2">
      <c r="A51" t="s">
        <v>502</v>
      </c>
      <c r="B51" t="s">
        <v>167</v>
      </c>
      <c r="C51" t="s">
        <v>14</v>
      </c>
      <c r="D51" t="s">
        <v>34</v>
      </c>
      <c r="E51" t="s">
        <v>171</v>
      </c>
      <c r="F51" t="s">
        <v>163</v>
      </c>
      <c r="G51" s="177">
        <v>-100</v>
      </c>
      <c r="H51" s="60">
        <v>45491</v>
      </c>
      <c r="I51" s="60">
        <v>45491</v>
      </c>
      <c r="J51" t="s">
        <v>163</v>
      </c>
      <c r="K51" t="s">
        <v>501</v>
      </c>
      <c r="N51"/>
    </row>
    <row r="52" spans="1:14" x14ac:dyDescent="0.2">
      <c r="A52" t="s">
        <v>500</v>
      </c>
      <c r="B52" t="s">
        <v>167</v>
      </c>
      <c r="C52" t="s">
        <v>14</v>
      </c>
      <c r="D52" t="s">
        <v>34</v>
      </c>
      <c r="E52" t="s">
        <v>171</v>
      </c>
      <c r="F52" t="s">
        <v>163</v>
      </c>
      <c r="G52" s="177">
        <v>-100</v>
      </c>
      <c r="H52" s="60">
        <v>45491</v>
      </c>
      <c r="I52" s="60">
        <v>45491</v>
      </c>
      <c r="J52" t="s">
        <v>163</v>
      </c>
      <c r="K52" t="s">
        <v>494</v>
      </c>
      <c r="N52"/>
    </row>
    <row r="53" spans="1:14" x14ac:dyDescent="0.2">
      <c r="A53" t="s">
        <v>499</v>
      </c>
      <c r="B53" t="s">
        <v>167</v>
      </c>
      <c r="C53" t="s">
        <v>14</v>
      </c>
      <c r="D53" t="s">
        <v>34</v>
      </c>
      <c r="E53" t="s">
        <v>171</v>
      </c>
      <c r="F53" t="s">
        <v>163</v>
      </c>
      <c r="G53" s="177">
        <v>-100</v>
      </c>
      <c r="H53" s="60">
        <v>45491</v>
      </c>
      <c r="I53" s="60">
        <v>45491</v>
      </c>
      <c r="J53" t="s">
        <v>163</v>
      </c>
      <c r="K53" t="s">
        <v>494</v>
      </c>
      <c r="N53"/>
    </row>
    <row r="54" spans="1:14" x14ac:dyDescent="0.2">
      <c r="A54" t="s">
        <v>498</v>
      </c>
      <c r="B54" t="s">
        <v>167</v>
      </c>
      <c r="C54" t="s">
        <v>14</v>
      </c>
      <c r="D54" t="s">
        <v>34</v>
      </c>
      <c r="E54" t="s">
        <v>171</v>
      </c>
      <c r="F54" t="s">
        <v>163</v>
      </c>
      <c r="G54" s="177">
        <v>-100</v>
      </c>
      <c r="H54" s="60">
        <v>45491</v>
      </c>
      <c r="I54" s="60">
        <v>45491</v>
      </c>
      <c r="J54" t="s">
        <v>163</v>
      </c>
      <c r="K54" t="s">
        <v>494</v>
      </c>
      <c r="N54"/>
    </row>
    <row r="55" spans="1:14" x14ac:dyDescent="0.2">
      <c r="A55" t="s">
        <v>497</v>
      </c>
      <c r="B55" t="s">
        <v>167</v>
      </c>
      <c r="C55" t="s">
        <v>14</v>
      </c>
      <c r="D55" t="s">
        <v>34</v>
      </c>
      <c r="E55" t="s">
        <v>171</v>
      </c>
      <c r="F55" t="s">
        <v>163</v>
      </c>
      <c r="G55" s="177">
        <v>-100</v>
      </c>
      <c r="H55" s="60">
        <v>45491</v>
      </c>
      <c r="I55" s="60">
        <v>45491</v>
      </c>
      <c r="J55" t="s">
        <v>163</v>
      </c>
      <c r="K55" t="s">
        <v>494</v>
      </c>
      <c r="N55"/>
    </row>
    <row r="56" spans="1:14" x14ac:dyDescent="0.2">
      <c r="A56" t="s">
        <v>496</v>
      </c>
      <c r="B56" t="s">
        <v>167</v>
      </c>
      <c r="C56" t="s">
        <v>14</v>
      </c>
      <c r="D56" t="s">
        <v>34</v>
      </c>
      <c r="E56" t="s">
        <v>171</v>
      </c>
      <c r="F56" t="s">
        <v>163</v>
      </c>
      <c r="G56" s="177">
        <v>-100</v>
      </c>
      <c r="H56" s="60">
        <v>45491</v>
      </c>
      <c r="I56" s="60">
        <v>45491</v>
      </c>
      <c r="J56" t="s">
        <v>163</v>
      </c>
      <c r="K56" t="s">
        <v>494</v>
      </c>
      <c r="N56"/>
    </row>
    <row r="57" spans="1:14" x14ac:dyDescent="0.2">
      <c r="A57" t="s">
        <v>495</v>
      </c>
      <c r="B57" t="s">
        <v>167</v>
      </c>
      <c r="C57" t="s">
        <v>14</v>
      </c>
      <c r="D57" t="s">
        <v>34</v>
      </c>
      <c r="E57" t="s">
        <v>171</v>
      </c>
      <c r="F57" t="s">
        <v>163</v>
      </c>
      <c r="G57" s="177">
        <v>-100</v>
      </c>
      <c r="H57" s="60">
        <v>45491</v>
      </c>
      <c r="I57" s="60">
        <v>45491</v>
      </c>
      <c r="J57" t="s">
        <v>163</v>
      </c>
      <c r="K57" t="s">
        <v>494</v>
      </c>
      <c r="N57"/>
    </row>
    <row r="58" spans="1:14" x14ac:dyDescent="0.2">
      <c r="A58" t="s">
        <v>493</v>
      </c>
      <c r="B58" t="s">
        <v>167</v>
      </c>
      <c r="C58" t="s">
        <v>166</v>
      </c>
      <c r="D58" t="s">
        <v>34</v>
      </c>
      <c r="E58" t="s">
        <v>164</v>
      </c>
      <c r="F58" t="s">
        <v>163</v>
      </c>
      <c r="G58" s="177">
        <v>100</v>
      </c>
      <c r="H58" s="60">
        <v>45490</v>
      </c>
      <c r="I58" s="60">
        <v>45490</v>
      </c>
      <c r="J58" t="s">
        <v>163</v>
      </c>
      <c r="K58" t="s">
        <v>163</v>
      </c>
      <c r="N58"/>
    </row>
    <row r="59" spans="1:14" x14ac:dyDescent="0.2">
      <c r="A59" t="s">
        <v>434</v>
      </c>
      <c r="B59" t="s">
        <v>167</v>
      </c>
      <c r="C59" t="s">
        <v>14</v>
      </c>
      <c r="D59" t="s">
        <v>30</v>
      </c>
      <c r="E59" t="s">
        <v>164</v>
      </c>
      <c r="F59" t="s">
        <v>163</v>
      </c>
      <c r="G59" s="177">
        <v>-935.71</v>
      </c>
      <c r="H59" s="60">
        <v>45475</v>
      </c>
      <c r="I59" s="60">
        <v>45475</v>
      </c>
      <c r="J59" s="60">
        <v>45476</v>
      </c>
      <c r="K59" t="s">
        <v>492</v>
      </c>
      <c r="N59"/>
    </row>
    <row r="60" spans="1:14" x14ac:dyDescent="0.2">
      <c r="A60" t="s">
        <v>434</v>
      </c>
      <c r="B60" t="s">
        <v>167</v>
      </c>
      <c r="C60" t="s">
        <v>14</v>
      </c>
      <c r="D60" t="s">
        <v>30</v>
      </c>
      <c r="E60" t="s">
        <v>171</v>
      </c>
      <c r="F60" t="s">
        <v>163</v>
      </c>
      <c r="G60" s="177">
        <v>-467.86</v>
      </c>
      <c r="H60" s="60">
        <v>45476</v>
      </c>
      <c r="I60" s="60">
        <v>45476</v>
      </c>
      <c r="J60" t="s">
        <v>163</v>
      </c>
      <c r="K60" t="s">
        <v>492</v>
      </c>
      <c r="N60"/>
    </row>
    <row r="61" spans="1:14" x14ac:dyDescent="0.2">
      <c r="A61" t="s">
        <v>491</v>
      </c>
      <c r="B61" t="s">
        <v>167</v>
      </c>
      <c r="C61" t="s">
        <v>14</v>
      </c>
      <c r="D61" t="s">
        <v>30</v>
      </c>
      <c r="E61" t="s">
        <v>171</v>
      </c>
      <c r="F61" t="s">
        <v>163</v>
      </c>
      <c r="G61" s="177">
        <v>-159.88999999999999</v>
      </c>
      <c r="H61" s="60">
        <v>45476</v>
      </c>
      <c r="I61" s="60">
        <v>45476</v>
      </c>
      <c r="J61" t="s">
        <v>163</v>
      </c>
      <c r="K61" t="s">
        <v>490</v>
      </c>
      <c r="N61"/>
    </row>
    <row r="62" spans="1:14" x14ac:dyDescent="0.2">
      <c r="A62" t="s">
        <v>489</v>
      </c>
      <c r="B62" t="s">
        <v>167</v>
      </c>
      <c r="C62" t="s">
        <v>14</v>
      </c>
      <c r="D62" t="s">
        <v>30</v>
      </c>
      <c r="E62" t="s">
        <v>171</v>
      </c>
      <c r="F62" t="s">
        <v>163</v>
      </c>
      <c r="G62" s="177">
        <v>-2699.93</v>
      </c>
      <c r="H62" s="60">
        <v>45477</v>
      </c>
      <c r="I62" s="60">
        <v>45477</v>
      </c>
      <c r="J62" t="s">
        <v>163</v>
      </c>
      <c r="K62" t="s">
        <v>488</v>
      </c>
      <c r="N62"/>
    </row>
    <row r="63" spans="1:14" x14ac:dyDescent="0.2">
      <c r="A63" t="s">
        <v>487</v>
      </c>
      <c r="B63" t="s">
        <v>167</v>
      </c>
      <c r="C63" t="s">
        <v>14</v>
      </c>
      <c r="D63" t="s">
        <v>30</v>
      </c>
      <c r="E63" t="s">
        <v>171</v>
      </c>
      <c r="F63" t="s">
        <v>163</v>
      </c>
      <c r="G63" s="177">
        <v>-1508.67</v>
      </c>
      <c r="H63" s="60">
        <v>45477</v>
      </c>
      <c r="I63" s="60">
        <v>45477</v>
      </c>
      <c r="J63" t="s">
        <v>163</v>
      </c>
      <c r="K63" t="s">
        <v>486</v>
      </c>
      <c r="N63"/>
    </row>
    <row r="64" spans="1:14" x14ac:dyDescent="0.2">
      <c r="A64" t="s">
        <v>485</v>
      </c>
      <c r="B64" t="s">
        <v>167</v>
      </c>
      <c r="C64" t="s">
        <v>14</v>
      </c>
      <c r="D64" t="s">
        <v>30</v>
      </c>
      <c r="E64" t="s">
        <v>171</v>
      </c>
      <c r="F64" t="s">
        <v>163</v>
      </c>
      <c r="G64" s="177">
        <v>-307.2</v>
      </c>
      <c r="H64" s="60">
        <v>45477</v>
      </c>
      <c r="I64" s="60">
        <v>45477</v>
      </c>
      <c r="J64" t="s">
        <v>163</v>
      </c>
      <c r="K64" t="s">
        <v>484</v>
      </c>
      <c r="N64"/>
    </row>
    <row r="65" spans="1:14" x14ac:dyDescent="0.2">
      <c r="A65" t="s">
        <v>483</v>
      </c>
      <c r="B65" t="s">
        <v>167</v>
      </c>
      <c r="C65" t="s">
        <v>14</v>
      </c>
      <c r="D65" t="s">
        <v>30</v>
      </c>
      <c r="E65" t="s">
        <v>171</v>
      </c>
      <c r="F65" t="s">
        <v>163</v>
      </c>
      <c r="G65" s="177">
        <v>-152.99</v>
      </c>
      <c r="H65" s="60">
        <v>45477</v>
      </c>
      <c r="I65" s="60">
        <v>45477</v>
      </c>
      <c r="J65" t="s">
        <v>163</v>
      </c>
      <c r="K65" t="s">
        <v>482</v>
      </c>
      <c r="N65"/>
    </row>
    <row r="66" spans="1:14" x14ac:dyDescent="0.2">
      <c r="A66" t="s">
        <v>481</v>
      </c>
      <c r="B66" t="s">
        <v>167</v>
      </c>
      <c r="C66" t="s">
        <v>14</v>
      </c>
      <c r="D66" t="s">
        <v>30</v>
      </c>
      <c r="E66" t="s">
        <v>171</v>
      </c>
      <c r="F66" t="s">
        <v>163</v>
      </c>
      <c r="G66" s="177">
        <v>-149.02000000000001</v>
      </c>
      <c r="H66" s="60">
        <v>45478</v>
      </c>
      <c r="I66" s="60">
        <v>45478</v>
      </c>
      <c r="J66" t="s">
        <v>163</v>
      </c>
      <c r="K66" t="s">
        <v>480</v>
      </c>
      <c r="N66"/>
    </row>
    <row r="67" spans="1:14" x14ac:dyDescent="0.2">
      <c r="A67" t="s">
        <v>479</v>
      </c>
      <c r="B67" t="s">
        <v>167</v>
      </c>
      <c r="C67" t="s">
        <v>14</v>
      </c>
      <c r="D67" t="s">
        <v>30</v>
      </c>
      <c r="E67" t="s">
        <v>171</v>
      </c>
      <c r="F67" t="s">
        <v>163</v>
      </c>
      <c r="G67" s="177">
        <v>-117.98</v>
      </c>
      <c r="H67" s="60">
        <v>45481</v>
      </c>
      <c r="I67" s="60">
        <v>45481</v>
      </c>
      <c r="J67" t="s">
        <v>163</v>
      </c>
      <c r="K67" t="s">
        <v>478</v>
      </c>
      <c r="N67"/>
    </row>
    <row r="68" spans="1:14" x14ac:dyDescent="0.2">
      <c r="A68" t="s">
        <v>477</v>
      </c>
      <c r="B68" t="s">
        <v>167</v>
      </c>
      <c r="C68" t="s">
        <v>14</v>
      </c>
      <c r="D68" t="s">
        <v>30</v>
      </c>
      <c r="E68" t="s">
        <v>171</v>
      </c>
      <c r="F68" t="s">
        <v>163</v>
      </c>
      <c r="G68" s="177">
        <v>-862.39</v>
      </c>
      <c r="H68" s="60">
        <v>45483</v>
      </c>
      <c r="I68" s="60">
        <v>45483</v>
      </c>
      <c r="J68" t="s">
        <v>163</v>
      </c>
      <c r="K68" t="s">
        <v>476</v>
      </c>
      <c r="N68"/>
    </row>
    <row r="69" spans="1:14" x14ac:dyDescent="0.2">
      <c r="A69" t="s">
        <v>470</v>
      </c>
      <c r="B69" t="s">
        <v>167</v>
      </c>
      <c r="C69" t="s">
        <v>14</v>
      </c>
      <c r="D69" t="s">
        <v>30</v>
      </c>
      <c r="E69" t="s">
        <v>171</v>
      </c>
      <c r="F69" t="s">
        <v>163</v>
      </c>
      <c r="G69" s="177">
        <v>-241.59</v>
      </c>
      <c r="H69" s="60">
        <v>45483</v>
      </c>
      <c r="I69" s="60">
        <v>45483</v>
      </c>
      <c r="J69" t="s">
        <v>163</v>
      </c>
      <c r="K69" t="s">
        <v>475</v>
      </c>
      <c r="N69"/>
    </row>
    <row r="70" spans="1:14" x14ac:dyDescent="0.2">
      <c r="A70" t="s">
        <v>474</v>
      </c>
      <c r="B70" t="s">
        <v>167</v>
      </c>
      <c r="C70" t="s">
        <v>14</v>
      </c>
      <c r="D70" t="s">
        <v>30</v>
      </c>
      <c r="E70" t="s">
        <v>171</v>
      </c>
      <c r="F70" t="s">
        <v>163</v>
      </c>
      <c r="G70" s="177">
        <v>-198.4</v>
      </c>
      <c r="H70" s="60">
        <v>45485</v>
      </c>
      <c r="I70" s="60">
        <v>45485</v>
      </c>
      <c r="J70" t="s">
        <v>163</v>
      </c>
      <c r="K70" t="s">
        <v>473</v>
      </c>
      <c r="N70"/>
    </row>
    <row r="71" spans="1:14" x14ac:dyDescent="0.2">
      <c r="A71" t="s">
        <v>472</v>
      </c>
      <c r="B71" t="s">
        <v>167</v>
      </c>
      <c r="C71" t="s">
        <v>14</v>
      </c>
      <c r="D71" t="s">
        <v>30</v>
      </c>
      <c r="E71" t="s">
        <v>171</v>
      </c>
      <c r="F71" t="s">
        <v>163</v>
      </c>
      <c r="G71" s="177">
        <v>-112.86</v>
      </c>
      <c r="H71" s="60">
        <v>45485</v>
      </c>
      <c r="I71" s="60">
        <v>45485</v>
      </c>
      <c r="J71" t="s">
        <v>163</v>
      </c>
      <c r="K71" t="s">
        <v>471</v>
      </c>
      <c r="N71"/>
    </row>
    <row r="72" spans="1:14" x14ac:dyDescent="0.2">
      <c r="A72" t="s">
        <v>470</v>
      </c>
      <c r="B72" t="s">
        <v>167</v>
      </c>
      <c r="C72" t="s">
        <v>14</v>
      </c>
      <c r="D72" t="s">
        <v>30</v>
      </c>
      <c r="E72" t="s">
        <v>171</v>
      </c>
      <c r="F72" t="s">
        <v>163</v>
      </c>
      <c r="G72" s="177">
        <v>-485.41</v>
      </c>
      <c r="H72" s="60">
        <v>45488</v>
      </c>
      <c r="I72" s="60">
        <v>45488</v>
      </c>
      <c r="J72" t="s">
        <v>163</v>
      </c>
      <c r="K72" t="s">
        <v>469</v>
      </c>
      <c r="N72"/>
    </row>
    <row r="73" spans="1:14" x14ac:dyDescent="0.2">
      <c r="A73" t="s">
        <v>468</v>
      </c>
      <c r="B73" t="s">
        <v>167</v>
      </c>
      <c r="C73" t="s">
        <v>14</v>
      </c>
      <c r="D73" t="s">
        <v>30</v>
      </c>
      <c r="E73" t="s">
        <v>171</v>
      </c>
      <c r="F73" t="s">
        <v>163</v>
      </c>
      <c r="G73" s="177">
        <v>-557.54999999999995</v>
      </c>
      <c r="H73" s="60">
        <v>45489</v>
      </c>
      <c r="I73" s="60">
        <v>45489</v>
      </c>
      <c r="J73" t="s">
        <v>163</v>
      </c>
      <c r="K73" t="s">
        <v>467</v>
      </c>
      <c r="N73"/>
    </row>
    <row r="74" spans="1:14" x14ac:dyDescent="0.2">
      <c r="A74" t="s">
        <v>433</v>
      </c>
      <c r="B74" t="s">
        <v>167</v>
      </c>
      <c r="C74" t="s">
        <v>14</v>
      </c>
      <c r="D74" t="s">
        <v>30</v>
      </c>
      <c r="E74" t="s">
        <v>171</v>
      </c>
      <c r="F74" t="s">
        <v>163</v>
      </c>
      <c r="G74" s="177">
        <v>-198.04</v>
      </c>
      <c r="H74" s="60">
        <v>45491</v>
      </c>
      <c r="I74" s="60">
        <v>45491</v>
      </c>
      <c r="J74" t="s">
        <v>163</v>
      </c>
      <c r="K74" t="s">
        <v>466</v>
      </c>
      <c r="N74"/>
    </row>
    <row r="75" spans="1:14" x14ac:dyDescent="0.2">
      <c r="A75" t="s">
        <v>433</v>
      </c>
      <c r="B75" t="s">
        <v>167</v>
      </c>
      <c r="C75" t="s">
        <v>14</v>
      </c>
      <c r="D75" t="s">
        <v>30</v>
      </c>
      <c r="E75" t="s">
        <v>164</v>
      </c>
      <c r="F75" t="s">
        <v>163</v>
      </c>
      <c r="G75" s="177">
        <v>-198.04</v>
      </c>
      <c r="H75" s="60">
        <v>45491</v>
      </c>
      <c r="I75" s="60">
        <v>45491</v>
      </c>
      <c r="J75" s="60">
        <v>45491</v>
      </c>
      <c r="K75" t="s">
        <v>465</v>
      </c>
      <c r="N75"/>
    </row>
    <row r="76" spans="1:14" x14ac:dyDescent="0.2">
      <c r="A76" t="s">
        <v>464</v>
      </c>
      <c r="B76" t="s">
        <v>167</v>
      </c>
      <c r="C76" t="s">
        <v>14</v>
      </c>
      <c r="D76" t="s">
        <v>30</v>
      </c>
      <c r="E76" t="s">
        <v>171</v>
      </c>
      <c r="F76" t="s">
        <v>163</v>
      </c>
      <c r="G76" s="177">
        <v>-387.91</v>
      </c>
      <c r="H76" s="60">
        <v>45491</v>
      </c>
      <c r="I76" s="60">
        <v>45491</v>
      </c>
      <c r="J76" t="s">
        <v>163</v>
      </c>
      <c r="K76" t="s">
        <v>463</v>
      </c>
      <c r="N76"/>
    </row>
    <row r="77" spans="1:14" x14ac:dyDescent="0.2">
      <c r="A77" t="s">
        <v>462</v>
      </c>
      <c r="B77" t="s">
        <v>167</v>
      </c>
      <c r="C77" t="s">
        <v>14</v>
      </c>
      <c r="D77" t="s">
        <v>30</v>
      </c>
      <c r="E77" t="s">
        <v>171</v>
      </c>
      <c r="F77" t="s">
        <v>163</v>
      </c>
      <c r="G77" s="177">
        <v>-235.14</v>
      </c>
      <c r="H77" s="60">
        <v>45491</v>
      </c>
      <c r="I77" s="60">
        <v>45491</v>
      </c>
      <c r="J77" t="s">
        <v>163</v>
      </c>
      <c r="K77" t="s">
        <v>461</v>
      </c>
      <c r="N77"/>
    </row>
    <row r="78" spans="1:14" x14ac:dyDescent="0.2">
      <c r="A78" t="s">
        <v>460</v>
      </c>
      <c r="B78" t="s">
        <v>167</v>
      </c>
      <c r="C78" t="s">
        <v>14</v>
      </c>
      <c r="D78" t="s">
        <v>30</v>
      </c>
      <c r="E78" t="s">
        <v>171</v>
      </c>
      <c r="F78" t="s">
        <v>163</v>
      </c>
      <c r="G78" s="177">
        <v>-245.02</v>
      </c>
      <c r="H78" s="60">
        <v>45491</v>
      </c>
      <c r="I78" s="60">
        <v>45491</v>
      </c>
      <c r="J78" t="s">
        <v>163</v>
      </c>
      <c r="K78" t="s">
        <v>459</v>
      </c>
      <c r="N78"/>
    </row>
    <row r="79" spans="1:14" x14ac:dyDescent="0.2">
      <c r="A79" t="s">
        <v>458</v>
      </c>
      <c r="B79" t="s">
        <v>167</v>
      </c>
      <c r="C79" t="s">
        <v>14</v>
      </c>
      <c r="D79" t="s">
        <v>30</v>
      </c>
      <c r="E79" t="s">
        <v>171</v>
      </c>
      <c r="F79" t="s">
        <v>163</v>
      </c>
      <c r="G79" s="177">
        <v>-120.36</v>
      </c>
      <c r="H79" s="60">
        <v>45492</v>
      </c>
      <c r="I79" s="60">
        <v>45492</v>
      </c>
      <c r="J79" t="s">
        <v>163</v>
      </c>
      <c r="K79" t="s">
        <v>457</v>
      </c>
      <c r="N79"/>
    </row>
    <row r="80" spans="1:14" x14ac:dyDescent="0.2">
      <c r="A80" t="s">
        <v>456</v>
      </c>
      <c r="B80" t="s">
        <v>167</v>
      </c>
      <c r="C80" t="s">
        <v>14</v>
      </c>
      <c r="D80" t="s">
        <v>30</v>
      </c>
      <c r="E80" t="s">
        <v>171</v>
      </c>
      <c r="F80" t="s">
        <v>163</v>
      </c>
      <c r="G80" s="177">
        <v>-876.25</v>
      </c>
      <c r="H80" s="60">
        <v>45495</v>
      </c>
      <c r="I80" s="60">
        <v>45495</v>
      </c>
      <c r="J80" t="s">
        <v>163</v>
      </c>
      <c r="K80" t="s">
        <v>455</v>
      </c>
      <c r="N80"/>
    </row>
    <row r="81" spans="1:14" x14ac:dyDescent="0.2">
      <c r="A81" t="s">
        <v>454</v>
      </c>
      <c r="B81" t="s">
        <v>167</v>
      </c>
      <c r="C81" t="s">
        <v>14</v>
      </c>
      <c r="D81" t="s">
        <v>30</v>
      </c>
      <c r="E81" t="s">
        <v>171</v>
      </c>
      <c r="F81" t="s">
        <v>163</v>
      </c>
      <c r="G81" s="177">
        <v>-455.12</v>
      </c>
      <c r="H81" s="60">
        <v>45495</v>
      </c>
      <c r="I81" s="60">
        <v>45495</v>
      </c>
      <c r="J81" t="s">
        <v>163</v>
      </c>
      <c r="K81" t="s">
        <v>453</v>
      </c>
      <c r="N81"/>
    </row>
    <row r="82" spans="1:14" x14ac:dyDescent="0.2">
      <c r="A82" t="s">
        <v>452</v>
      </c>
      <c r="B82" t="s">
        <v>167</v>
      </c>
      <c r="C82" t="s">
        <v>14</v>
      </c>
      <c r="D82" t="s">
        <v>30</v>
      </c>
      <c r="E82" t="s">
        <v>171</v>
      </c>
      <c r="F82" t="s">
        <v>163</v>
      </c>
      <c r="G82" s="177">
        <v>-275.35000000000002</v>
      </c>
      <c r="H82" s="60">
        <v>45497</v>
      </c>
      <c r="I82" s="60">
        <v>45497</v>
      </c>
      <c r="J82" t="s">
        <v>163</v>
      </c>
      <c r="K82" t="s">
        <v>451</v>
      </c>
      <c r="N82"/>
    </row>
    <row r="83" spans="1:14" x14ac:dyDescent="0.2">
      <c r="A83" t="s">
        <v>450</v>
      </c>
      <c r="B83" t="s">
        <v>167</v>
      </c>
      <c r="C83" t="s">
        <v>14</v>
      </c>
      <c r="D83" t="s">
        <v>30</v>
      </c>
      <c r="E83" t="s">
        <v>171</v>
      </c>
      <c r="F83" t="s">
        <v>163</v>
      </c>
      <c r="G83" s="177">
        <v>-447.09</v>
      </c>
      <c r="H83" s="60">
        <v>45498</v>
      </c>
      <c r="I83" s="60">
        <v>45498</v>
      </c>
      <c r="J83" t="s">
        <v>163</v>
      </c>
      <c r="K83" t="s">
        <v>449</v>
      </c>
      <c r="N83"/>
    </row>
    <row r="84" spans="1:14" x14ac:dyDescent="0.2">
      <c r="A84" t="s">
        <v>448</v>
      </c>
      <c r="B84" t="s">
        <v>167</v>
      </c>
      <c r="C84" t="s">
        <v>14</v>
      </c>
      <c r="D84" t="s">
        <v>30</v>
      </c>
      <c r="E84" t="s">
        <v>171</v>
      </c>
      <c r="F84" t="s">
        <v>163</v>
      </c>
      <c r="G84" s="177">
        <v>-292.94</v>
      </c>
      <c r="H84" s="60">
        <v>45498</v>
      </c>
      <c r="I84" s="60">
        <v>45498</v>
      </c>
      <c r="J84" t="s">
        <v>163</v>
      </c>
      <c r="K84" t="s">
        <v>447</v>
      </c>
      <c r="N84"/>
    </row>
    <row r="85" spans="1:14" x14ac:dyDescent="0.2">
      <c r="A85" t="s">
        <v>446</v>
      </c>
      <c r="B85" t="s">
        <v>167</v>
      </c>
      <c r="C85" t="s">
        <v>14</v>
      </c>
      <c r="D85" t="s">
        <v>30</v>
      </c>
      <c r="E85" t="s">
        <v>171</v>
      </c>
      <c r="F85" t="s">
        <v>163</v>
      </c>
      <c r="G85" s="177">
        <v>-77.25</v>
      </c>
      <c r="H85" s="60">
        <v>45499</v>
      </c>
      <c r="I85" s="60">
        <v>45499</v>
      </c>
      <c r="J85" t="s">
        <v>163</v>
      </c>
      <c r="K85" t="s">
        <v>445</v>
      </c>
      <c r="N85"/>
    </row>
    <row r="86" spans="1:14" x14ac:dyDescent="0.2">
      <c r="A86" t="s">
        <v>444</v>
      </c>
      <c r="B86" t="s">
        <v>167</v>
      </c>
      <c r="C86" t="s">
        <v>14</v>
      </c>
      <c r="D86" t="s">
        <v>30</v>
      </c>
      <c r="E86" t="s">
        <v>171</v>
      </c>
      <c r="F86" t="s">
        <v>163</v>
      </c>
      <c r="G86" s="177">
        <v>-1549.69</v>
      </c>
      <c r="H86" s="60">
        <v>45499</v>
      </c>
      <c r="I86" s="60">
        <v>45499</v>
      </c>
      <c r="J86" t="s">
        <v>163</v>
      </c>
      <c r="K86" t="s">
        <v>443</v>
      </c>
      <c r="N86"/>
    </row>
    <row r="87" spans="1:14" x14ac:dyDescent="0.2">
      <c r="A87" t="s">
        <v>442</v>
      </c>
      <c r="B87" t="s">
        <v>167</v>
      </c>
      <c r="C87" t="s">
        <v>14</v>
      </c>
      <c r="D87" t="s">
        <v>30</v>
      </c>
      <c r="E87" t="s">
        <v>171</v>
      </c>
      <c r="F87" t="s">
        <v>163</v>
      </c>
      <c r="G87" s="177">
        <v>-128.66</v>
      </c>
      <c r="H87" s="60">
        <v>45502</v>
      </c>
      <c r="I87" s="60">
        <v>45502</v>
      </c>
      <c r="J87" t="s">
        <v>163</v>
      </c>
      <c r="K87" t="s">
        <v>441</v>
      </c>
      <c r="N87"/>
    </row>
    <row r="88" spans="1:14" x14ac:dyDescent="0.2">
      <c r="A88" t="s">
        <v>440</v>
      </c>
      <c r="B88" t="s">
        <v>167</v>
      </c>
      <c r="C88" t="s">
        <v>14</v>
      </c>
      <c r="D88" t="s">
        <v>30</v>
      </c>
      <c r="E88" t="s">
        <v>171</v>
      </c>
      <c r="F88" t="s">
        <v>163</v>
      </c>
      <c r="G88" s="177">
        <v>-8588.57</v>
      </c>
      <c r="H88" s="60">
        <v>45502</v>
      </c>
      <c r="I88" s="60">
        <v>45502</v>
      </c>
      <c r="J88" t="s">
        <v>163</v>
      </c>
      <c r="K88" t="s">
        <v>439</v>
      </c>
      <c r="N88"/>
    </row>
    <row r="89" spans="1:14" x14ac:dyDescent="0.2">
      <c r="A89" t="s">
        <v>438</v>
      </c>
      <c r="B89" t="s">
        <v>167</v>
      </c>
      <c r="C89" t="s">
        <v>14</v>
      </c>
      <c r="D89" t="s">
        <v>30</v>
      </c>
      <c r="E89" t="s">
        <v>171</v>
      </c>
      <c r="F89" t="s">
        <v>163</v>
      </c>
      <c r="G89" s="177">
        <v>-290.87</v>
      </c>
      <c r="H89" s="60">
        <v>45502</v>
      </c>
      <c r="I89" s="60">
        <v>45502</v>
      </c>
      <c r="J89" t="s">
        <v>163</v>
      </c>
      <c r="K89" t="s">
        <v>437</v>
      </c>
      <c r="N89"/>
    </row>
    <row r="90" spans="1:14" x14ac:dyDescent="0.2">
      <c r="A90" t="s">
        <v>436</v>
      </c>
      <c r="B90" t="s">
        <v>167</v>
      </c>
      <c r="C90" t="s">
        <v>14</v>
      </c>
      <c r="D90" t="s">
        <v>30</v>
      </c>
      <c r="E90" t="s">
        <v>171</v>
      </c>
      <c r="F90" t="s">
        <v>163</v>
      </c>
      <c r="G90" s="177">
        <v>-322.56</v>
      </c>
      <c r="H90" s="60">
        <v>45502</v>
      </c>
      <c r="I90" s="60">
        <v>45502</v>
      </c>
      <c r="J90" t="s">
        <v>163</v>
      </c>
      <c r="K90" t="s">
        <v>435</v>
      </c>
      <c r="N90"/>
    </row>
    <row r="91" spans="1:14" x14ac:dyDescent="0.2">
      <c r="A91" t="s">
        <v>434</v>
      </c>
      <c r="B91" t="s">
        <v>167</v>
      </c>
      <c r="C91" t="s">
        <v>166</v>
      </c>
      <c r="D91" t="s">
        <v>30</v>
      </c>
      <c r="E91" t="s">
        <v>164</v>
      </c>
      <c r="F91" t="s">
        <v>163</v>
      </c>
      <c r="G91" s="177">
        <v>935.71</v>
      </c>
      <c r="H91" s="60">
        <v>45476</v>
      </c>
      <c r="I91" s="60">
        <v>45475</v>
      </c>
      <c r="J91" t="s">
        <v>163</v>
      </c>
      <c r="K91" t="s">
        <v>163</v>
      </c>
      <c r="N91"/>
    </row>
    <row r="92" spans="1:14" x14ac:dyDescent="0.2">
      <c r="A92" t="s">
        <v>433</v>
      </c>
      <c r="B92" t="s">
        <v>167</v>
      </c>
      <c r="C92" t="s">
        <v>166</v>
      </c>
      <c r="D92" t="s">
        <v>30</v>
      </c>
      <c r="E92" t="s">
        <v>164</v>
      </c>
      <c r="F92" t="s">
        <v>163</v>
      </c>
      <c r="G92" s="177">
        <v>198.04</v>
      </c>
      <c r="H92" s="60">
        <v>45491</v>
      </c>
      <c r="I92" s="60">
        <v>45491</v>
      </c>
      <c r="J92" t="s">
        <v>163</v>
      </c>
      <c r="K92" t="s">
        <v>163</v>
      </c>
      <c r="N92"/>
    </row>
    <row r="93" spans="1:14" x14ac:dyDescent="0.2">
      <c r="A93" t="s">
        <v>432</v>
      </c>
      <c r="B93" t="s">
        <v>167</v>
      </c>
      <c r="C93" t="s">
        <v>14</v>
      </c>
      <c r="D93" t="s">
        <v>31</v>
      </c>
      <c r="E93" t="s">
        <v>171</v>
      </c>
      <c r="F93" t="s">
        <v>163</v>
      </c>
      <c r="G93" s="177">
        <v>-650</v>
      </c>
      <c r="H93" s="60">
        <v>45474</v>
      </c>
      <c r="I93" s="60">
        <v>45474</v>
      </c>
      <c r="J93" t="s">
        <v>163</v>
      </c>
      <c r="K93" t="s">
        <v>431</v>
      </c>
      <c r="N93"/>
    </row>
    <row r="94" spans="1:14" x14ac:dyDescent="0.2">
      <c r="A94" t="s">
        <v>430</v>
      </c>
      <c r="B94" t="s">
        <v>167</v>
      </c>
      <c r="C94" t="s">
        <v>14</v>
      </c>
      <c r="D94" t="s">
        <v>31</v>
      </c>
      <c r="E94" t="s">
        <v>171</v>
      </c>
      <c r="F94" t="s">
        <v>163</v>
      </c>
      <c r="G94" s="177">
        <v>-381.04</v>
      </c>
      <c r="H94" s="60">
        <v>45474</v>
      </c>
      <c r="I94" s="60">
        <v>45474</v>
      </c>
      <c r="J94" t="s">
        <v>163</v>
      </c>
      <c r="K94" t="s">
        <v>429</v>
      </c>
      <c r="N94"/>
    </row>
    <row r="95" spans="1:14" x14ac:dyDescent="0.2">
      <c r="A95" t="s">
        <v>428</v>
      </c>
      <c r="B95" t="s">
        <v>167</v>
      </c>
      <c r="C95" t="s">
        <v>14</v>
      </c>
      <c r="D95" t="s">
        <v>31</v>
      </c>
      <c r="E95" t="s">
        <v>171</v>
      </c>
      <c r="F95" t="s">
        <v>163</v>
      </c>
      <c r="G95" s="177">
        <v>-650</v>
      </c>
      <c r="H95" s="60">
        <v>45481</v>
      </c>
      <c r="I95" s="60">
        <v>45481</v>
      </c>
      <c r="J95" t="s">
        <v>163</v>
      </c>
      <c r="K95" t="s">
        <v>427</v>
      </c>
      <c r="N95"/>
    </row>
    <row r="96" spans="1:14" x14ac:dyDescent="0.2">
      <c r="A96" t="s">
        <v>292</v>
      </c>
      <c r="B96" t="s">
        <v>167</v>
      </c>
      <c r="C96" t="s">
        <v>14</v>
      </c>
      <c r="D96" t="s">
        <v>31</v>
      </c>
      <c r="E96" t="s">
        <v>171</v>
      </c>
      <c r="F96" t="s">
        <v>163</v>
      </c>
      <c r="G96" s="177">
        <v>-365.26</v>
      </c>
      <c r="H96" s="60">
        <v>45481</v>
      </c>
      <c r="I96" s="60">
        <v>45481</v>
      </c>
      <c r="J96" t="s">
        <v>163</v>
      </c>
      <c r="K96" t="s">
        <v>426</v>
      </c>
      <c r="N96"/>
    </row>
    <row r="97" spans="1:14" x14ac:dyDescent="0.2">
      <c r="A97" t="s">
        <v>425</v>
      </c>
      <c r="B97" t="s">
        <v>167</v>
      </c>
      <c r="C97" t="s">
        <v>14</v>
      </c>
      <c r="D97" t="s">
        <v>31</v>
      </c>
      <c r="E97" t="s">
        <v>171</v>
      </c>
      <c r="F97" t="s">
        <v>163</v>
      </c>
      <c r="G97" s="177">
        <v>-650</v>
      </c>
      <c r="H97" s="60">
        <v>45481</v>
      </c>
      <c r="I97" s="60">
        <v>45481</v>
      </c>
      <c r="J97" t="s">
        <v>163</v>
      </c>
      <c r="K97" t="s">
        <v>424</v>
      </c>
      <c r="N97"/>
    </row>
    <row r="98" spans="1:14" x14ac:dyDescent="0.2">
      <c r="A98" t="s">
        <v>423</v>
      </c>
      <c r="B98" t="s">
        <v>167</v>
      </c>
      <c r="C98" t="s">
        <v>14</v>
      </c>
      <c r="D98" t="s">
        <v>31</v>
      </c>
      <c r="E98" t="s">
        <v>171</v>
      </c>
      <c r="F98" t="s">
        <v>163</v>
      </c>
      <c r="G98" s="177">
        <v>-60.31</v>
      </c>
      <c r="H98" s="60">
        <v>45481</v>
      </c>
      <c r="I98" s="60">
        <v>45481</v>
      </c>
      <c r="J98" t="s">
        <v>163</v>
      </c>
      <c r="K98" t="s">
        <v>422</v>
      </c>
      <c r="N98"/>
    </row>
    <row r="99" spans="1:14" x14ac:dyDescent="0.2">
      <c r="A99" t="s">
        <v>421</v>
      </c>
      <c r="B99" t="s">
        <v>167</v>
      </c>
      <c r="C99" t="s">
        <v>14</v>
      </c>
      <c r="D99" t="s">
        <v>31</v>
      </c>
      <c r="E99" t="s">
        <v>171</v>
      </c>
      <c r="F99" t="s">
        <v>163</v>
      </c>
      <c r="G99" s="177">
        <v>-591.55999999999995</v>
      </c>
      <c r="H99" s="60">
        <v>45481</v>
      </c>
      <c r="I99" s="60">
        <v>45481</v>
      </c>
      <c r="J99" t="s">
        <v>163</v>
      </c>
      <c r="K99" t="s">
        <v>420</v>
      </c>
      <c r="N99"/>
    </row>
    <row r="100" spans="1:14" x14ac:dyDescent="0.2">
      <c r="A100" t="s">
        <v>419</v>
      </c>
      <c r="B100" t="s">
        <v>167</v>
      </c>
      <c r="C100" t="s">
        <v>14</v>
      </c>
      <c r="D100" t="s">
        <v>31</v>
      </c>
      <c r="E100" t="s">
        <v>171</v>
      </c>
      <c r="F100" t="s">
        <v>163</v>
      </c>
      <c r="G100" s="177">
        <v>-430.32</v>
      </c>
      <c r="H100" s="60">
        <v>45481</v>
      </c>
      <c r="I100" s="60">
        <v>45481</v>
      </c>
      <c r="J100" t="s">
        <v>163</v>
      </c>
      <c r="K100" t="s">
        <v>418</v>
      </c>
      <c r="N100"/>
    </row>
    <row r="101" spans="1:14" x14ac:dyDescent="0.2">
      <c r="A101" t="s">
        <v>417</v>
      </c>
      <c r="B101" t="s">
        <v>167</v>
      </c>
      <c r="C101" t="s">
        <v>14</v>
      </c>
      <c r="D101" t="s">
        <v>31</v>
      </c>
      <c r="E101" t="s">
        <v>171</v>
      </c>
      <c r="F101" t="s">
        <v>163</v>
      </c>
      <c r="G101" s="177">
        <v>-428.65</v>
      </c>
      <c r="H101" s="60">
        <v>45481</v>
      </c>
      <c r="I101" s="60">
        <v>45481</v>
      </c>
      <c r="J101" t="s">
        <v>163</v>
      </c>
      <c r="K101" t="s">
        <v>416</v>
      </c>
      <c r="N101"/>
    </row>
    <row r="102" spans="1:14" x14ac:dyDescent="0.2">
      <c r="A102" t="s">
        <v>415</v>
      </c>
      <c r="B102" t="s">
        <v>167</v>
      </c>
      <c r="C102" t="s">
        <v>14</v>
      </c>
      <c r="D102" t="s">
        <v>31</v>
      </c>
      <c r="E102" t="s">
        <v>171</v>
      </c>
      <c r="F102" t="s">
        <v>163</v>
      </c>
      <c r="G102" s="177">
        <v>-582.54999999999995</v>
      </c>
      <c r="H102" s="60">
        <v>45481</v>
      </c>
      <c r="I102" s="60">
        <v>45481</v>
      </c>
      <c r="J102" t="s">
        <v>163</v>
      </c>
      <c r="K102" t="s">
        <v>414</v>
      </c>
      <c r="N102"/>
    </row>
    <row r="103" spans="1:14" x14ac:dyDescent="0.2">
      <c r="A103" t="s">
        <v>227</v>
      </c>
      <c r="B103" t="s">
        <v>167</v>
      </c>
      <c r="C103" t="s">
        <v>14</v>
      </c>
      <c r="D103" t="s">
        <v>31</v>
      </c>
      <c r="E103" t="s">
        <v>171</v>
      </c>
      <c r="F103" t="s">
        <v>163</v>
      </c>
      <c r="G103" s="177">
        <v>-650</v>
      </c>
      <c r="H103" s="60">
        <v>45481</v>
      </c>
      <c r="I103" s="60">
        <v>45481</v>
      </c>
      <c r="J103" t="s">
        <v>163</v>
      </c>
      <c r="K103" t="s">
        <v>413</v>
      </c>
      <c r="N103"/>
    </row>
    <row r="104" spans="1:14" x14ac:dyDescent="0.2">
      <c r="A104" t="s">
        <v>412</v>
      </c>
      <c r="B104" t="s">
        <v>167</v>
      </c>
      <c r="C104" t="s">
        <v>14</v>
      </c>
      <c r="D104" t="s">
        <v>31</v>
      </c>
      <c r="E104" t="s">
        <v>171</v>
      </c>
      <c r="F104" t="s">
        <v>163</v>
      </c>
      <c r="G104" s="177">
        <v>-650</v>
      </c>
      <c r="H104" s="60">
        <v>45488</v>
      </c>
      <c r="I104" s="60">
        <v>45488</v>
      </c>
      <c r="J104" t="s">
        <v>163</v>
      </c>
      <c r="K104" t="s">
        <v>411</v>
      </c>
      <c r="N104"/>
    </row>
    <row r="105" spans="1:14" x14ac:dyDescent="0.2">
      <c r="A105" t="s">
        <v>235</v>
      </c>
      <c r="B105" t="s">
        <v>167</v>
      </c>
      <c r="C105" t="s">
        <v>14</v>
      </c>
      <c r="D105" t="s">
        <v>31</v>
      </c>
      <c r="E105" t="s">
        <v>171</v>
      </c>
      <c r="F105" t="s">
        <v>163</v>
      </c>
      <c r="G105" s="177">
        <v>-650</v>
      </c>
      <c r="H105" s="60">
        <v>45488</v>
      </c>
      <c r="I105" s="60">
        <v>45488</v>
      </c>
      <c r="J105" t="s">
        <v>163</v>
      </c>
      <c r="K105" t="s">
        <v>410</v>
      </c>
      <c r="N105"/>
    </row>
    <row r="106" spans="1:14" x14ac:dyDescent="0.2">
      <c r="A106" t="s">
        <v>409</v>
      </c>
      <c r="B106" t="s">
        <v>167</v>
      </c>
      <c r="C106" t="s">
        <v>14</v>
      </c>
      <c r="D106" t="s">
        <v>31</v>
      </c>
      <c r="E106" t="s">
        <v>171</v>
      </c>
      <c r="F106" t="s">
        <v>163</v>
      </c>
      <c r="G106" s="177">
        <v>-599.91999999999996</v>
      </c>
      <c r="H106" s="60">
        <v>45488</v>
      </c>
      <c r="I106" s="60">
        <v>45488</v>
      </c>
      <c r="J106" t="s">
        <v>163</v>
      </c>
      <c r="K106" t="s">
        <v>408</v>
      </c>
      <c r="N106"/>
    </row>
    <row r="107" spans="1:14" x14ac:dyDescent="0.2">
      <c r="A107" t="s">
        <v>407</v>
      </c>
      <c r="B107" t="s">
        <v>167</v>
      </c>
      <c r="C107" t="s">
        <v>14</v>
      </c>
      <c r="D107" t="s">
        <v>31</v>
      </c>
      <c r="E107" t="s">
        <v>171</v>
      </c>
      <c r="F107" t="s">
        <v>163</v>
      </c>
      <c r="G107" s="177">
        <v>-650</v>
      </c>
      <c r="H107" s="60">
        <v>45488</v>
      </c>
      <c r="I107" s="60">
        <v>45488</v>
      </c>
      <c r="J107" t="s">
        <v>163</v>
      </c>
      <c r="K107" t="s">
        <v>406</v>
      </c>
      <c r="N107"/>
    </row>
    <row r="108" spans="1:14" x14ac:dyDescent="0.2">
      <c r="A108" t="s">
        <v>405</v>
      </c>
      <c r="B108" t="s">
        <v>167</v>
      </c>
      <c r="C108" t="s">
        <v>14</v>
      </c>
      <c r="D108" t="s">
        <v>31</v>
      </c>
      <c r="E108" t="s">
        <v>171</v>
      </c>
      <c r="F108" t="s">
        <v>163</v>
      </c>
      <c r="G108" s="177">
        <v>-402.43</v>
      </c>
      <c r="H108" s="60">
        <v>45488</v>
      </c>
      <c r="I108" s="60">
        <v>45488</v>
      </c>
      <c r="J108" t="s">
        <v>163</v>
      </c>
      <c r="K108" t="s">
        <v>404</v>
      </c>
      <c r="N108"/>
    </row>
    <row r="109" spans="1:14" x14ac:dyDescent="0.2">
      <c r="A109" t="s">
        <v>403</v>
      </c>
      <c r="B109" t="s">
        <v>167</v>
      </c>
      <c r="C109" t="s">
        <v>14</v>
      </c>
      <c r="D109" t="s">
        <v>31</v>
      </c>
      <c r="E109" t="s">
        <v>171</v>
      </c>
      <c r="F109" t="s">
        <v>163</v>
      </c>
      <c r="G109" s="177">
        <v>-429.06</v>
      </c>
      <c r="H109" s="60">
        <v>45495</v>
      </c>
      <c r="I109" s="60">
        <v>45495</v>
      </c>
      <c r="J109" t="s">
        <v>163</v>
      </c>
      <c r="K109" t="s">
        <v>402</v>
      </c>
      <c r="N109"/>
    </row>
    <row r="110" spans="1:14" x14ac:dyDescent="0.2">
      <c r="A110" t="s">
        <v>401</v>
      </c>
      <c r="B110" t="s">
        <v>167</v>
      </c>
      <c r="C110" t="s">
        <v>14</v>
      </c>
      <c r="D110" t="s">
        <v>31</v>
      </c>
      <c r="E110" t="s">
        <v>171</v>
      </c>
      <c r="F110" t="s">
        <v>163</v>
      </c>
      <c r="G110" s="177">
        <v>-137.72999999999999</v>
      </c>
      <c r="H110" s="60">
        <v>45495</v>
      </c>
      <c r="I110" s="60">
        <v>45495</v>
      </c>
      <c r="J110" t="s">
        <v>163</v>
      </c>
      <c r="K110" t="s">
        <v>400</v>
      </c>
      <c r="N110"/>
    </row>
    <row r="111" spans="1:14" x14ac:dyDescent="0.2">
      <c r="A111" t="s">
        <v>399</v>
      </c>
      <c r="B111" t="s">
        <v>167</v>
      </c>
      <c r="C111" t="s">
        <v>14</v>
      </c>
      <c r="D111" t="s">
        <v>31</v>
      </c>
      <c r="E111" t="s">
        <v>171</v>
      </c>
      <c r="F111" t="s">
        <v>163</v>
      </c>
      <c r="G111" s="177">
        <v>-75</v>
      </c>
      <c r="H111" s="60">
        <v>45495</v>
      </c>
      <c r="I111" s="60">
        <v>45495</v>
      </c>
      <c r="J111" t="s">
        <v>163</v>
      </c>
      <c r="K111" t="s">
        <v>398</v>
      </c>
      <c r="N111"/>
    </row>
    <row r="112" spans="1:14" x14ac:dyDescent="0.2">
      <c r="A112" t="s">
        <v>397</v>
      </c>
      <c r="B112" t="s">
        <v>167</v>
      </c>
      <c r="C112" t="s">
        <v>14</v>
      </c>
      <c r="D112" t="s">
        <v>31</v>
      </c>
      <c r="E112" t="s">
        <v>171</v>
      </c>
      <c r="F112" t="s">
        <v>163</v>
      </c>
      <c r="G112" s="177">
        <v>-252.4</v>
      </c>
      <c r="H112" s="60">
        <v>45502</v>
      </c>
      <c r="I112" s="60">
        <v>45502</v>
      </c>
      <c r="J112" t="s">
        <v>163</v>
      </c>
      <c r="K112" t="s">
        <v>396</v>
      </c>
      <c r="N112"/>
    </row>
    <row r="113" spans="1:14" x14ac:dyDescent="0.2">
      <c r="A113" t="s">
        <v>395</v>
      </c>
      <c r="B113" t="s">
        <v>167</v>
      </c>
      <c r="C113" t="s">
        <v>14</v>
      </c>
      <c r="D113" t="s">
        <v>31</v>
      </c>
      <c r="E113" t="s">
        <v>171</v>
      </c>
      <c r="F113" t="s">
        <v>163</v>
      </c>
      <c r="G113" s="177">
        <v>-617.62</v>
      </c>
      <c r="H113" s="60">
        <v>45502</v>
      </c>
      <c r="I113" s="60">
        <v>45502</v>
      </c>
      <c r="J113" t="s">
        <v>163</v>
      </c>
      <c r="K113" t="s">
        <v>394</v>
      </c>
      <c r="N113"/>
    </row>
    <row r="114" spans="1:14" x14ac:dyDescent="0.2">
      <c r="A114" t="s">
        <v>225</v>
      </c>
      <c r="B114" t="s">
        <v>167</v>
      </c>
      <c r="C114" t="s">
        <v>14</v>
      </c>
      <c r="D114" t="s">
        <v>31</v>
      </c>
      <c r="E114" t="s">
        <v>171</v>
      </c>
      <c r="F114" t="s">
        <v>163</v>
      </c>
      <c r="G114" s="177">
        <v>-650</v>
      </c>
      <c r="H114" s="60">
        <v>45502</v>
      </c>
      <c r="I114" s="60">
        <v>45502</v>
      </c>
      <c r="J114" t="s">
        <v>163</v>
      </c>
      <c r="K114" t="s">
        <v>393</v>
      </c>
      <c r="N114"/>
    </row>
    <row r="115" spans="1:14" x14ac:dyDescent="0.2">
      <c r="A115" t="s">
        <v>392</v>
      </c>
      <c r="B115" t="s">
        <v>167</v>
      </c>
      <c r="C115" t="s">
        <v>14</v>
      </c>
      <c r="D115" t="s">
        <v>31</v>
      </c>
      <c r="E115" t="s">
        <v>171</v>
      </c>
      <c r="F115" t="s">
        <v>163</v>
      </c>
      <c r="G115" s="177">
        <v>-147.83000000000001</v>
      </c>
      <c r="H115" s="60">
        <v>45502</v>
      </c>
      <c r="I115" s="60">
        <v>45502</v>
      </c>
      <c r="J115" t="s">
        <v>163</v>
      </c>
      <c r="K115" t="s">
        <v>391</v>
      </c>
      <c r="N115"/>
    </row>
    <row r="116" spans="1:14" x14ac:dyDescent="0.2">
      <c r="A116" t="s">
        <v>390</v>
      </c>
      <c r="B116" t="s">
        <v>167</v>
      </c>
      <c r="C116" t="s">
        <v>14</v>
      </c>
      <c r="D116" t="s">
        <v>31</v>
      </c>
      <c r="E116" t="s">
        <v>171</v>
      </c>
      <c r="F116" t="s">
        <v>163</v>
      </c>
      <c r="G116" s="177">
        <v>-200.15</v>
      </c>
      <c r="H116" s="60">
        <v>45502</v>
      </c>
      <c r="I116" s="60">
        <v>45502</v>
      </c>
      <c r="J116" t="s">
        <v>163</v>
      </c>
      <c r="K116" t="s">
        <v>389</v>
      </c>
      <c r="N116"/>
    </row>
    <row r="117" spans="1:14" x14ac:dyDescent="0.2">
      <c r="A117" t="s">
        <v>388</v>
      </c>
      <c r="B117" t="s">
        <v>167</v>
      </c>
      <c r="C117" t="s">
        <v>14</v>
      </c>
      <c r="D117" t="s">
        <v>31</v>
      </c>
      <c r="E117" t="s">
        <v>171</v>
      </c>
      <c r="F117" t="s">
        <v>163</v>
      </c>
      <c r="G117" s="177">
        <v>-90.45</v>
      </c>
      <c r="H117" s="60">
        <v>45502</v>
      </c>
      <c r="I117" s="60">
        <v>45502</v>
      </c>
      <c r="J117" t="s">
        <v>163</v>
      </c>
      <c r="K117" t="s">
        <v>387</v>
      </c>
      <c r="N117"/>
    </row>
    <row r="118" spans="1:14" x14ac:dyDescent="0.2">
      <c r="A118" t="s">
        <v>386</v>
      </c>
      <c r="B118" t="s">
        <v>167</v>
      </c>
      <c r="C118" t="s">
        <v>14</v>
      </c>
      <c r="D118" t="s">
        <v>31</v>
      </c>
      <c r="E118" t="s">
        <v>171</v>
      </c>
      <c r="F118" t="s">
        <v>163</v>
      </c>
      <c r="G118" s="177">
        <v>-180.36</v>
      </c>
      <c r="H118" s="60">
        <v>45502</v>
      </c>
      <c r="I118" s="60">
        <v>45502</v>
      </c>
      <c r="J118" t="s">
        <v>163</v>
      </c>
      <c r="K118" t="s">
        <v>385</v>
      </c>
      <c r="N118"/>
    </row>
    <row r="119" spans="1:14" x14ac:dyDescent="0.2">
      <c r="A119" t="s">
        <v>384</v>
      </c>
      <c r="B119" t="s">
        <v>167</v>
      </c>
      <c r="C119" t="s">
        <v>14</v>
      </c>
      <c r="D119" t="s">
        <v>31</v>
      </c>
      <c r="E119" t="s">
        <v>171</v>
      </c>
      <c r="F119" t="s">
        <v>163</v>
      </c>
      <c r="G119" s="177">
        <v>-129.09</v>
      </c>
      <c r="H119" s="60">
        <v>45502</v>
      </c>
      <c r="I119" s="60">
        <v>45502</v>
      </c>
      <c r="J119" t="s">
        <v>163</v>
      </c>
      <c r="K119" t="s">
        <v>383</v>
      </c>
      <c r="N119"/>
    </row>
    <row r="120" spans="1:14" x14ac:dyDescent="0.2">
      <c r="A120" t="s">
        <v>322</v>
      </c>
      <c r="B120" t="s">
        <v>167</v>
      </c>
      <c r="C120" t="s">
        <v>32</v>
      </c>
      <c r="D120" t="s">
        <v>32</v>
      </c>
      <c r="E120" t="s">
        <v>164</v>
      </c>
      <c r="F120" t="s">
        <v>163</v>
      </c>
      <c r="G120" s="177">
        <v>-44.77</v>
      </c>
      <c r="H120" s="60">
        <v>45474</v>
      </c>
      <c r="I120" s="60">
        <v>45474</v>
      </c>
      <c r="J120" s="60">
        <v>45489</v>
      </c>
      <c r="K120" t="s">
        <v>382</v>
      </c>
      <c r="N120"/>
    </row>
    <row r="121" spans="1:14" x14ac:dyDescent="0.2">
      <c r="A121" t="s">
        <v>381</v>
      </c>
      <c r="B121" t="s">
        <v>167</v>
      </c>
      <c r="C121" t="s">
        <v>32</v>
      </c>
      <c r="D121" t="s">
        <v>32</v>
      </c>
      <c r="E121" t="s">
        <v>171</v>
      </c>
      <c r="F121" t="s">
        <v>163</v>
      </c>
      <c r="G121" s="177">
        <v>-30.02</v>
      </c>
      <c r="H121" s="60">
        <v>45474</v>
      </c>
      <c r="I121" s="60">
        <v>45474</v>
      </c>
      <c r="J121" t="s">
        <v>163</v>
      </c>
      <c r="K121" t="s">
        <v>380</v>
      </c>
      <c r="N121"/>
    </row>
    <row r="122" spans="1:14" x14ac:dyDescent="0.2">
      <c r="A122" t="s">
        <v>379</v>
      </c>
      <c r="B122" t="s">
        <v>167</v>
      </c>
      <c r="C122" t="s">
        <v>32</v>
      </c>
      <c r="D122" t="s">
        <v>32</v>
      </c>
      <c r="E122" t="s">
        <v>171</v>
      </c>
      <c r="F122" t="s">
        <v>163</v>
      </c>
      <c r="G122" s="177">
        <v>-4.79</v>
      </c>
      <c r="H122" s="60">
        <v>45474</v>
      </c>
      <c r="I122" s="60">
        <v>45474</v>
      </c>
      <c r="J122" t="s">
        <v>163</v>
      </c>
      <c r="K122" t="s">
        <v>326</v>
      </c>
      <c r="N122"/>
    </row>
    <row r="123" spans="1:14" x14ac:dyDescent="0.2">
      <c r="A123" t="s">
        <v>378</v>
      </c>
      <c r="B123" t="s">
        <v>167</v>
      </c>
      <c r="C123" t="s">
        <v>32</v>
      </c>
      <c r="D123" t="s">
        <v>32</v>
      </c>
      <c r="E123" t="s">
        <v>171</v>
      </c>
      <c r="F123" t="s">
        <v>163</v>
      </c>
      <c r="G123" s="177">
        <v>-2.0699999999999998</v>
      </c>
      <c r="H123" s="60">
        <v>45475</v>
      </c>
      <c r="I123" s="60">
        <v>45475</v>
      </c>
      <c r="J123" t="s">
        <v>163</v>
      </c>
      <c r="K123" t="s">
        <v>326</v>
      </c>
      <c r="N123"/>
    </row>
    <row r="124" spans="1:14" x14ac:dyDescent="0.2">
      <c r="A124" t="s">
        <v>377</v>
      </c>
      <c r="B124" t="s">
        <v>167</v>
      </c>
      <c r="C124" t="s">
        <v>32</v>
      </c>
      <c r="D124" t="s">
        <v>32</v>
      </c>
      <c r="E124" t="s">
        <v>171</v>
      </c>
      <c r="F124" t="s">
        <v>163</v>
      </c>
      <c r="G124" s="177">
        <v>-4.6100000000000003</v>
      </c>
      <c r="H124" s="60">
        <v>45475</v>
      </c>
      <c r="I124" s="60">
        <v>45475</v>
      </c>
      <c r="J124" t="s">
        <v>163</v>
      </c>
      <c r="K124" t="s">
        <v>326</v>
      </c>
      <c r="N124"/>
    </row>
    <row r="125" spans="1:14" x14ac:dyDescent="0.2">
      <c r="A125" t="s">
        <v>376</v>
      </c>
      <c r="B125" t="s">
        <v>167</v>
      </c>
      <c r="C125" t="s">
        <v>32</v>
      </c>
      <c r="D125" t="s">
        <v>32</v>
      </c>
      <c r="E125" t="s">
        <v>171</v>
      </c>
      <c r="F125" t="s">
        <v>163</v>
      </c>
      <c r="G125" s="177">
        <v>-1.6</v>
      </c>
      <c r="H125" s="60">
        <v>45476</v>
      </c>
      <c r="I125" s="60">
        <v>45476</v>
      </c>
      <c r="J125" t="s">
        <v>163</v>
      </c>
      <c r="K125" t="s">
        <v>326</v>
      </c>
      <c r="N125"/>
    </row>
    <row r="126" spans="1:14" x14ac:dyDescent="0.2">
      <c r="A126" t="s">
        <v>375</v>
      </c>
      <c r="B126" t="s">
        <v>167</v>
      </c>
      <c r="C126" t="s">
        <v>32</v>
      </c>
      <c r="D126" t="s">
        <v>32</v>
      </c>
      <c r="E126" t="s">
        <v>171</v>
      </c>
      <c r="F126" t="s">
        <v>163</v>
      </c>
      <c r="G126" s="177">
        <v>-1.87</v>
      </c>
      <c r="H126" s="60">
        <v>45477</v>
      </c>
      <c r="I126" s="60">
        <v>45477</v>
      </c>
      <c r="J126" t="s">
        <v>163</v>
      </c>
      <c r="K126" t="s">
        <v>337</v>
      </c>
      <c r="N126"/>
    </row>
    <row r="127" spans="1:14" x14ac:dyDescent="0.2">
      <c r="A127" t="s">
        <v>374</v>
      </c>
      <c r="B127" t="s">
        <v>167</v>
      </c>
      <c r="C127" t="s">
        <v>32</v>
      </c>
      <c r="D127" t="s">
        <v>32</v>
      </c>
      <c r="E127" t="s">
        <v>171</v>
      </c>
      <c r="F127" t="s">
        <v>163</v>
      </c>
      <c r="G127" s="177">
        <v>-19.559999999999999</v>
      </c>
      <c r="H127" s="60">
        <v>45477</v>
      </c>
      <c r="I127" s="60">
        <v>45477</v>
      </c>
      <c r="J127" t="s">
        <v>163</v>
      </c>
      <c r="K127" t="s">
        <v>337</v>
      </c>
      <c r="N127"/>
    </row>
    <row r="128" spans="1:14" x14ac:dyDescent="0.2">
      <c r="A128" t="s">
        <v>373</v>
      </c>
      <c r="B128" t="s">
        <v>167</v>
      </c>
      <c r="C128" t="s">
        <v>32</v>
      </c>
      <c r="D128" t="s">
        <v>32</v>
      </c>
      <c r="E128" t="s">
        <v>171</v>
      </c>
      <c r="F128" t="s">
        <v>163</v>
      </c>
      <c r="G128" s="177">
        <v>-1.6</v>
      </c>
      <c r="H128" s="60">
        <v>45477</v>
      </c>
      <c r="I128" s="60">
        <v>45477</v>
      </c>
      <c r="J128" t="s">
        <v>163</v>
      </c>
      <c r="K128" t="s">
        <v>337</v>
      </c>
      <c r="N128"/>
    </row>
    <row r="129" spans="1:14" x14ac:dyDescent="0.2">
      <c r="A129" t="s">
        <v>372</v>
      </c>
      <c r="B129" t="s">
        <v>167</v>
      </c>
      <c r="C129" t="s">
        <v>32</v>
      </c>
      <c r="D129" t="s">
        <v>32</v>
      </c>
      <c r="E129" t="s">
        <v>171</v>
      </c>
      <c r="F129" t="s">
        <v>163</v>
      </c>
      <c r="G129" s="177">
        <v>-3.41</v>
      </c>
      <c r="H129" s="60">
        <v>45477</v>
      </c>
      <c r="I129" s="60">
        <v>45477</v>
      </c>
      <c r="J129" t="s">
        <v>163</v>
      </c>
      <c r="K129" t="s">
        <v>337</v>
      </c>
      <c r="N129"/>
    </row>
    <row r="130" spans="1:14" x14ac:dyDescent="0.2">
      <c r="A130" t="s">
        <v>371</v>
      </c>
      <c r="B130" t="s">
        <v>167</v>
      </c>
      <c r="C130" t="s">
        <v>32</v>
      </c>
      <c r="D130" t="s">
        <v>32</v>
      </c>
      <c r="E130" t="s">
        <v>171</v>
      </c>
      <c r="F130" t="s">
        <v>163</v>
      </c>
      <c r="G130" s="177">
        <v>-1.1299999999999999</v>
      </c>
      <c r="H130" s="60">
        <v>45477</v>
      </c>
      <c r="I130" s="60">
        <v>45477</v>
      </c>
      <c r="J130" t="s">
        <v>163</v>
      </c>
      <c r="K130" t="s">
        <v>337</v>
      </c>
      <c r="N130"/>
    </row>
    <row r="131" spans="1:14" x14ac:dyDescent="0.2">
      <c r="A131" t="s">
        <v>370</v>
      </c>
      <c r="B131" t="s">
        <v>167</v>
      </c>
      <c r="C131" t="s">
        <v>32</v>
      </c>
      <c r="D131" t="s">
        <v>32</v>
      </c>
      <c r="E131" t="s">
        <v>171</v>
      </c>
      <c r="F131" t="s">
        <v>163</v>
      </c>
      <c r="G131" s="177">
        <v>-94.45</v>
      </c>
      <c r="H131" s="60">
        <v>45478</v>
      </c>
      <c r="I131" s="60">
        <v>45478</v>
      </c>
      <c r="J131" t="s">
        <v>163</v>
      </c>
      <c r="K131" t="s">
        <v>369</v>
      </c>
      <c r="N131"/>
    </row>
    <row r="132" spans="1:14" x14ac:dyDescent="0.2">
      <c r="A132" t="s">
        <v>368</v>
      </c>
      <c r="B132" t="s">
        <v>167</v>
      </c>
      <c r="C132" t="s">
        <v>32</v>
      </c>
      <c r="D132" t="s">
        <v>32</v>
      </c>
      <c r="E132" t="s">
        <v>171</v>
      </c>
      <c r="F132" t="s">
        <v>163</v>
      </c>
      <c r="G132" s="177">
        <v>-4.79</v>
      </c>
      <c r="H132" s="60">
        <v>45478</v>
      </c>
      <c r="I132" s="60">
        <v>45478</v>
      </c>
      <c r="J132" t="s">
        <v>163</v>
      </c>
      <c r="K132" t="s">
        <v>326</v>
      </c>
      <c r="N132"/>
    </row>
    <row r="133" spans="1:14" x14ac:dyDescent="0.2">
      <c r="A133" t="s">
        <v>367</v>
      </c>
      <c r="B133" t="s">
        <v>167</v>
      </c>
      <c r="C133" t="s">
        <v>32</v>
      </c>
      <c r="D133" t="s">
        <v>32</v>
      </c>
      <c r="E133" t="s">
        <v>171</v>
      </c>
      <c r="F133" t="s">
        <v>163</v>
      </c>
      <c r="G133" s="177">
        <v>-4.79</v>
      </c>
      <c r="H133" s="60">
        <v>45478</v>
      </c>
      <c r="I133" s="60">
        <v>45478</v>
      </c>
      <c r="J133" t="s">
        <v>163</v>
      </c>
      <c r="K133" t="s">
        <v>326</v>
      </c>
      <c r="N133"/>
    </row>
    <row r="134" spans="1:14" x14ac:dyDescent="0.2">
      <c r="A134" t="s">
        <v>366</v>
      </c>
      <c r="B134" t="s">
        <v>167</v>
      </c>
      <c r="C134" t="s">
        <v>32</v>
      </c>
      <c r="D134" t="s">
        <v>32</v>
      </c>
      <c r="E134" t="s">
        <v>171</v>
      </c>
      <c r="F134" t="s">
        <v>163</v>
      </c>
      <c r="G134" s="177">
        <v>-1.6</v>
      </c>
      <c r="H134" s="60">
        <v>45482</v>
      </c>
      <c r="I134" s="60">
        <v>45482</v>
      </c>
      <c r="J134" t="s">
        <v>163</v>
      </c>
      <c r="K134" t="s">
        <v>326</v>
      </c>
      <c r="N134"/>
    </row>
    <row r="135" spans="1:14" x14ac:dyDescent="0.2">
      <c r="A135">
        <v>30107616</v>
      </c>
      <c r="B135" t="s">
        <v>167</v>
      </c>
      <c r="C135" t="s">
        <v>32</v>
      </c>
      <c r="D135" t="s">
        <v>32</v>
      </c>
      <c r="E135" t="s">
        <v>171</v>
      </c>
      <c r="F135" t="s">
        <v>163</v>
      </c>
      <c r="G135" s="177">
        <v>-9.85</v>
      </c>
      <c r="H135" s="60">
        <v>45484</v>
      </c>
      <c r="I135" s="60">
        <v>45484</v>
      </c>
      <c r="J135" t="s">
        <v>163</v>
      </c>
      <c r="K135" t="s">
        <v>365</v>
      </c>
      <c r="N135"/>
    </row>
    <row r="136" spans="1:14" x14ac:dyDescent="0.2">
      <c r="A136">
        <v>30108792</v>
      </c>
      <c r="B136" t="s">
        <v>167</v>
      </c>
      <c r="C136" t="s">
        <v>32</v>
      </c>
      <c r="D136" t="s">
        <v>32</v>
      </c>
      <c r="E136" t="s">
        <v>171</v>
      </c>
      <c r="F136" t="s">
        <v>163</v>
      </c>
      <c r="G136" s="177">
        <v>-4</v>
      </c>
      <c r="H136" s="60">
        <v>45484</v>
      </c>
      <c r="I136" s="60">
        <v>45484</v>
      </c>
      <c r="J136" t="s">
        <v>163</v>
      </c>
      <c r="K136" t="s">
        <v>365</v>
      </c>
      <c r="N136"/>
    </row>
    <row r="137" spans="1:14" x14ac:dyDescent="0.2">
      <c r="A137">
        <v>30113274</v>
      </c>
      <c r="B137" t="s">
        <v>167</v>
      </c>
      <c r="C137" t="s">
        <v>32</v>
      </c>
      <c r="D137" t="s">
        <v>32</v>
      </c>
      <c r="E137" t="s">
        <v>171</v>
      </c>
      <c r="F137" t="s">
        <v>163</v>
      </c>
      <c r="G137" s="177">
        <v>-3.97</v>
      </c>
      <c r="H137" s="60">
        <v>45484</v>
      </c>
      <c r="I137" s="60">
        <v>45484</v>
      </c>
      <c r="J137" t="s">
        <v>163</v>
      </c>
      <c r="K137" t="s">
        <v>365</v>
      </c>
      <c r="N137"/>
    </row>
    <row r="138" spans="1:14" x14ac:dyDescent="0.2">
      <c r="A138" t="s">
        <v>364</v>
      </c>
      <c r="B138" t="s">
        <v>167</v>
      </c>
      <c r="C138" t="s">
        <v>32</v>
      </c>
      <c r="D138" t="s">
        <v>32</v>
      </c>
      <c r="E138" t="s">
        <v>171</v>
      </c>
      <c r="F138" t="s">
        <v>163</v>
      </c>
      <c r="G138" s="177">
        <v>-61.6</v>
      </c>
      <c r="H138" s="60">
        <v>45485</v>
      </c>
      <c r="I138" s="60">
        <v>45485</v>
      </c>
      <c r="J138" t="s">
        <v>163</v>
      </c>
      <c r="K138" t="s">
        <v>363</v>
      </c>
      <c r="N138"/>
    </row>
    <row r="139" spans="1:14" x14ac:dyDescent="0.2">
      <c r="A139" t="s">
        <v>362</v>
      </c>
      <c r="B139" t="s">
        <v>167</v>
      </c>
      <c r="C139" t="s">
        <v>32</v>
      </c>
      <c r="D139" t="s">
        <v>32</v>
      </c>
      <c r="E139" t="s">
        <v>171</v>
      </c>
      <c r="F139" t="s">
        <v>163</v>
      </c>
      <c r="G139" s="177">
        <v>-100.13</v>
      </c>
      <c r="H139" s="60">
        <v>45488</v>
      </c>
      <c r="I139" s="60">
        <v>45488</v>
      </c>
      <c r="J139" t="s">
        <v>163</v>
      </c>
      <c r="K139" t="s">
        <v>361</v>
      </c>
      <c r="N139"/>
    </row>
    <row r="140" spans="1:14" x14ac:dyDescent="0.2">
      <c r="A140" t="s">
        <v>360</v>
      </c>
      <c r="B140" t="s">
        <v>167</v>
      </c>
      <c r="C140" t="s">
        <v>32</v>
      </c>
      <c r="D140" t="s">
        <v>32</v>
      </c>
      <c r="E140" t="s">
        <v>171</v>
      </c>
      <c r="F140" t="s">
        <v>163</v>
      </c>
      <c r="G140" s="177">
        <v>-21.53</v>
      </c>
      <c r="H140" s="60">
        <v>45488</v>
      </c>
      <c r="I140" s="60">
        <v>45488</v>
      </c>
      <c r="J140" t="s">
        <v>163</v>
      </c>
      <c r="K140" t="s">
        <v>359</v>
      </c>
      <c r="N140"/>
    </row>
    <row r="141" spans="1:14" x14ac:dyDescent="0.2">
      <c r="A141" t="s">
        <v>358</v>
      </c>
      <c r="B141" t="s">
        <v>167</v>
      </c>
      <c r="C141" t="s">
        <v>32</v>
      </c>
      <c r="D141" t="s">
        <v>32</v>
      </c>
      <c r="E141" t="s">
        <v>171</v>
      </c>
      <c r="F141" t="s">
        <v>163</v>
      </c>
      <c r="G141" s="177">
        <v>-2.1</v>
      </c>
      <c r="H141" s="60">
        <v>45490</v>
      </c>
      <c r="I141" s="60">
        <v>45490</v>
      </c>
      <c r="J141" t="s">
        <v>163</v>
      </c>
      <c r="K141" t="s">
        <v>326</v>
      </c>
      <c r="N141"/>
    </row>
    <row r="142" spans="1:14" x14ac:dyDescent="0.2">
      <c r="A142" t="s">
        <v>357</v>
      </c>
      <c r="B142" t="s">
        <v>167</v>
      </c>
      <c r="C142" t="s">
        <v>32</v>
      </c>
      <c r="D142" t="s">
        <v>32</v>
      </c>
      <c r="E142" t="s">
        <v>171</v>
      </c>
      <c r="F142" t="s">
        <v>163</v>
      </c>
      <c r="G142" s="177">
        <v>-42.88</v>
      </c>
      <c r="H142" s="60">
        <v>45495</v>
      </c>
      <c r="I142" s="60">
        <v>45495</v>
      </c>
      <c r="J142" t="s">
        <v>163</v>
      </c>
      <c r="K142" t="s">
        <v>356</v>
      </c>
      <c r="N142"/>
    </row>
    <row r="143" spans="1:14" x14ac:dyDescent="0.2">
      <c r="A143" t="s">
        <v>355</v>
      </c>
      <c r="B143" t="s">
        <v>167</v>
      </c>
      <c r="C143" t="s">
        <v>32</v>
      </c>
      <c r="D143" t="s">
        <v>32</v>
      </c>
      <c r="E143" t="s">
        <v>171</v>
      </c>
      <c r="F143" t="s">
        <v>163</v>
      </c>
      <c r="G143" s="177">
        <v>-77.02</v>
      </c>
      <c r="H143" s="60">
        <v>45495</v>
      </c>
      <c r="I143" s="60">
        <v>45495</v>
      </c>
      <c r="J143" t="s">
        <v>163</v>
      </c>
      <c r="K143" t="s">
        <v>354</v>
      </c>
      <c r="N143"/>
    </row>
    <row r="144" spans="1:14" x14ac:dyDescent="0.2">
      <c r="A144" t="s">
        <v>353</v>
      </c>
      <c r="B144" t="s">
        <v>167</v>
      </c>
      <c r="C144" t="s">
        <v>32</v>
      </c>
      <c r="D144" t="s">
        <v>32</v>
      </c>
      <c r="E144" t="s">
        <v>171</v>
      </c>
      <c r="F144" t="s">
        <v>163</v>
      </c>
      <c r="G144" s="177">
        <v>-165.34</v>
      </c>
      <c r="H144" s="60">
        <v>45495</v>
      </c>
      <c r="I144" s="60">
        <v>45495</v>
      </c>
      <c r="J144" t="s">
        <v>163</v>
      </c>
      <c r="K144" t="s">
        <v>352</v>
      </c>
      <c r="N144"/>
    </row>
    <row r="145" spans="1:14" x14ac:dyDescent="0.2">
      <c r="A145" t="s">
        <v>351</v>
      </c>
      <c r="B145" t="s">
        <v>167</v>
      </c>
      <c r="C145" t="s">
        <v>32</v>
      </c>
      <c r="D145" t="s">
        <v>32</v>
      </c>
      <c r="E145" t="s">
        <v>171</v>
      </c>
      <c r="F145" t="s">
        <v>163</v>
      </c>
      <c r="G145" s="177">
        <v>-668.63</v>
      </c>
      <c r="H145" s="60">
        <v>45495</v>
      </c>
      <c r="I145" s="60">
        <v>45495</v>
      </c>
      <c r="J145" t="s">
        <v>163</v>
      </c>
      <c r="K145" t="s">
        <v>350</v>
      </c>
      <c r="N145"/>
    </row>
    <row r="146" spans="1:14" x14ac:dyDescent="0.2">
      <c r="A146" t="s">
        <v>349</v>
      </c>
      <c r="B146" t="s">
        <v>167</v>
      </c>
      <c r="C146" t="s">
        <v>32</v>
      </c>
      <c r="D146" t="s">
        <v>32</v>
      </c>
      <c r="E146" t="s">
        <v>171</v>
      </c>
      <c r="F146" t="s">
        <v>163</v>
      </c>
      <c r="G146" s="177">
        <v>-1.3</v>
      </c>
      <c r="H146" s="60">
        <v>45495</v>
      </c>
      <c r="I146" s="60">
        <v>45495</v>
      </c>
      <c r="J146" t="s">
        <v>163</v>
      </c>
      <c r="K146" t="s">
        <v>326</v>
      </c>
      <c r="N146"/>
    </row>
    <row r="147" spans="1:14" x14ac:dyDescent="0.2">
      <c r="A147" t="s">
        <v>317</v>
      </c>
      <c r="B147" t="s">
        <v>167</v>
      </c>
      <c r="C147" t="s">
        <v>32</v>
      </c>
      <c r="D147" t="s">
        <v>32</v>
      </c>
      <c r="E147" t="s">
        <v>164</v>
      </c>
      <c r="F147" t="s">
        <v>163</v>
      </c>
      <c r="G147" s="177">
        <v>-39.869999999999997</v>
      </c>
      <c r="H147" s="60">
        <v>45496</v>
      </c>
      <c r="I147" s="60">
        <v>45496</v>
      </c>
      <c r="J147" s="60">
        <v>45502</v>
      </c>
      <c r="K147" t="s">
        <v>331</v>
      </c>
      <c r="N147"/>
    </row>
    <row r="148" spans="1:14" x14ac:dyDescent="0.2">
      <c r="A148" t="s">
        <v>348</v>
      </c>
      <c r="B148" t="s">
        <v>167</v>
      </c>
      <c r="C148" t="s">
        <v>32</v>
      </c>
      <c r="D148" t="s">
        <v>32</v>
      </c>
      <c r="E148" t="s">
        <v>171</v>
      </c>
      <c r="F148" t="s">
        <v>163</v>
      </c>
      <c r="G148" s="177">
        <v>-62.84</v>
      </c>
      <c r="H148" s="60">
        <v>45496</v>
      </c>
      <c r="I148" s="60">
        <v>45496</v>
      </c>
      <c r="J148" t="s">
        <v>163</v>
      </c>
      <c r="K148" t="s">
        <v>347</v>
      </c>
      <c r="N148"/>
    </row>
    <row r="149" spans="1:14" x14ac:dyDescent="0.2">
      <c r="A149" t="s">
        <v>346</v>
      </c>
      <c r="B149" t="s">
        <v>167</v>
      </c>
      <c r="C149" t="s">
        <v>32</v>
      </c>
      <c r="D149" t="s">
        <v>32</v>
      </c>
      <c r="E149" t="s">
        <v>171</v>
      </c>
      <c r="F149" t="s">
        <v>163</v>
      </c>
      <c r="G149" s="177">
        <v>-11.14</v>
      </c>
      <c r="H149" s="60">
        <v>45496</v>
      </c>
      <c r="I149" s="60">
        <v>45496</v>
      </c>
      <c r="J149" t="s">
        <v>163</v>
      </c>
      <c r="K149" t="s">
        <v>337</v>
      </c>
      <c r="N149"/>
    </row>
    <row r="150" spans="1:14" x14ac:dyDescent="0.2">
      <c r="A150" t="s">
        <v>345</v>
      </c>
      <c r="B150" t="s">
        <v>167</v>
      </c>
      <c r="C150" t="s">
        <v>32</v>
      </c>
      <c r="D150" t="s">
        <v>32</v>
      </c>
      <c r="E150" t="s">
        <v>171</v>
      </c>
      <c r="F150" t="s">
        <v>163</v>
      </c>
      <c r="G150" s="177">
        <v>-17.55</v>
      </c>
      <c r="H150" s="60">
        <v>45496</v>
      </c>
      <c r="I150" s="60">
        <v>45496</v>
      </c>
      <c r="J150" t="s">
        <v>163</v>
      </c>
      <c r="K150" t="s">
        <v>337</v>
      </c>
      <c r="N150"/>
    </row>
    <row r="151" spans="1:14" x14ac:dyDescent="0.2">
      <c r="A151" t="s">
        <v>319</v>
      </c>
      <c r="B151" t="s">
        <v>167</v>
      </c>
      <c r="C151" t="s">
        <v>32</v>
      </c>
      <c r="D151" t="s">
        <v>32</v>
      </c>
      <c r="E151" t="s">
        <v>164</v>
      </c>
      <c r="F151" t="s">
        <v>163</v>
      </c>
      <c r="G151" s="177">
        <v>-11.17</v>
      </c>
      <c r="H151" s="60">
        <v>45496</v>
      </c>
      <c r="I151" s="60">
        <v>45496</v>
      </c>
      <c r="J151" s="60">
        <v>45497</v>
      </c>
      <c r="K151" t="s">
        <v>337</v>
      </c>
      <c r="N151"/>
    </row>
    <row r="152" spans="1:14" x14ac:dyDescent="0.2">
      <c r="A152" t="s">
        <v>344</v>
      </c>
      <c r="B152" t="s">
        <v>167</v>
      </c>
      <c r="C152" t="s">
        <v>32</v>
      </c>
      <c r="D152" t="s">
        <v>32</v>
      </c>
      <c r="E152" t="s">
        <v>171</v>
      </c>
      <c r="F152" t="s">
        <v>163</v>
      </c>
      <c r="G152" s="177">
        <v>-0.62</v>
      </c>
      <c r="H152" s="60">
        <v>45496</v>
      </c>
      <c r="I152" s="60">
        <v>45496</v>
      </c>
      <c r="J152" t="s">
        <v>163</v>
      </c>
      <c r="K152" t="s">
        <v>337</v>
      </c>
      <c r="N152"/>
    </row>
    <row r="153" spans="1:14" x14ac:dyDescent="0.2">
      <c r="A153" t="s">
        <v>343</v>
      </c>
      <c r="B153" t="s">
        <v>167</v>
      </c>
      <c r="C153" t="s">
        <v>32</v>
      </c>
      <c r="D153" t="s">
        <v>32</v>
      </c>
      <c r="E153" t="s">
        <v>171</v>
      </c>
      <c r="F153" t="s">
        <v>163</v>
      </c>
      <c r="G153" s="177">
        <v>-0.65</v>
      </c>
      <c r="H153" s="60">
        <v>45496</v>
      </c>
      <c r="I153" s="60">
        <v>45496</v>
      </c>
      <c r="J153" t="s">
        <v>163</v>
      </c>
      <c r="K153" t="s">
        <v>337</v>
      </c>
      <c r="N153"/>
    </row>
    <row r="154" spans="1:14" x14ac:dyDescent="0.2">
      <c r="A154" t="s">
        <v>322</v>
      </c>
      <c r="B154" t="s">
        <v>167</v>
      </c>
      <c r="C154" t="s">
        <v>32</v>
      </c>
      <c r="D154" t="s">
        <v>32</v>
      </c>
      <c r="E154" t="s">
        <v>171</v>
      </c>
      <c r="F154" t="s">
        <v>163</v>
      </c>
      <c r="G154" s="177">
        <v>-0.37</v>
      </c>
      <c r="H154" s="60">
        <v>45496</v>
      </c>
      <c r="I154" s="60">
        <v>45496</v>
      </c>
      <c r="J154" t="s">
        <v>163</v>
      </c>
      <c r="K154" t="s">
        <v>337</v>
      </c>
      <c r="N154"/>
    </row>
    <row r="155" spans="1:14" x14ac:dyDescent="0.2">
      <c r="A155" t="s">
        <v>342</v>
      </c>
      <c r="B155" t="s">
        <v>167</v>
      </c>
      <c r="C155" t="s">
        <v>32</v>
      </c>
      <c r="D155" t="s">
        <v>32</v>
      </c>
      <c r="E155" t="s">
        <v>171</v>
      </c>
      <c r="F155" t="s">
        <v>163</v>
      </c>
      <c r="G155" s="177">
        <v>-15.95</v>
      </c>
      <c r="H155" s="60">
        <v>45496</v>
      </c>
      <c r="I155" s="60">
        <v>45496</v>
      </c>
      <c r="J155" t="s">
        <v>163</v>
      </c>
      <c r="K155" t="s">
        <v>337</v>
      </c>
      <c r="N155"/>
    </row>
    <row r="156" spans="1:14" x14ac:dyDescent="0.2">
      <c r="A156" t="s">
        <v>341</v>
      </c>
      <c r="B156" t="s">
        <v>167</v>
      </c>
      <c r="C156" t="s">
        <v>32</v>
      </c>
      <c r="D156" t="s">
        <v>32</v>
      </c>
      <c r="E156" t="s">
        <v>171</v>
      </c>
      <c r="F156" t="s">
        <v>163</v>
      </c>
      <c r="G156" s="177">
        <v>-0.95</v>
      </c>
      <c r="H156" s="60">
        <v>45496</v>
      </c>
      <c r="I156" s="60">
        <v>45496</v>
      </c>
      <c r="J156" t="s">
        <v>163</v>
      </c>
      <c r="K156" t="s">
        <v>337</v>
      </c>
      <c r="N156"/>
    </row>
    <row r="157" spans="1:14" x14ac:dyDescent="0.2">
      <c r="A157" t="s">
        <v>340</v>
      </c>
      <c r="B157" t="s">
        <v>167</v>
      </c>
      <c r="C157" t="s">
        <v>32</v>
      </c>
      <c r="D157" t="s">
        <v>32</v>
      </c>
      <c r="E157" t="s">
        <v>171</v>
      </c>
      <c r="F157" t="s">
        <v>163</v>
      </c>
      <c r="G157" s="177">
        <v>-1.51</v>
      </c>
      <c r="H157" s="60">
        <v>45496</v>
      </c>
      <c r="I157" s="60">
        <v>45496</v>
      </c>
      <c r="J157" t="s">
        <v>163</v>
      </c>
      <c r="K157" t="s">
        <v>337</v>
      </c>
      <c r="N157"/>
    </row>
    <row r="158" spans="1:14" x14ac:dyDescent="0.2">
      <c r="A158" t="s">
        <v>339</v>
      </c>
      <c r="B158" t="s">
        <v>167</v>
      </c>
      <c r="C158" t="s">
        <v>32</v>
      </c>
      <c r="D158" t="s">
        <v>32</v>
      </c>
      <c r="E158" t="s">
        <v>171</v>
      </c>
      <c r="F158" t="s">
        <v>163</v>
      </c>
      <c r="G158" s="177">
        <v>-1.6</v>
      </c>
      <c r="H158" s="60">
        <v>45496</v>
      </c>
      <c r="I158" s="60">
        <v>45496</v>
      </c>
      <c r="J158" t="s">
        <v>163</v>
      </c>
      <c r="K158" t="s">
        <v>337</v>
      </c>
      <c r="N158"/>
    </row>
    <row r="159" spans="1:14" x14ac:dyDescent="0.2">
      <c r="A159" t="s">
        <v>338</v>
      </c>
      <c r="B159" t="s">
        <v>167</v>
      </c>
      <c r="C159" t="s">
        <v>32</v>
      </c>
      <c r="D159" t="s">
        <v>32</v>
      </c>
      <c r="E159" t="s">
        <v>171</v>
      </c>
      <c r="F159" t="s">
        <v>163</v>
      </c>
      <c r="G159" s="177">
        <v>-14.36</v>
      </c>
      <c r="H159" s="60">
        <v>45496</v>
      </c>
      <c r="I159" s="60">
        <v>45496</v>
      </c>
      <c r="J159" t="s">
        <v>163</v>
      </c>
      <c r="K159" t="s">
        <v>337</v>
      </c>
      <c r="N159"/>
    </row>
    <row r="160" spans="1:14" x14ac:dyDescent="0.2">
      <c r="A160" t="s">
        <v>336</v>
      </c>
      <c r="B160" t="s">
        <v>167</v>
      </c>
      <c r="C160" t="s">
        <v>32</v>
      </c>
      <c r="D160" t="s">
        <v>32</v>
      </c>
      <c r="E160" t="s">
        <v>171</v>
      </c>
      <c r="F160" t="s">
        <v>163</v>
      </c>
      <c r="G160" s="177">
        <v>-995.43</v>
      </c>
      <c r="H160" s="60">
        <v>45496</v>
      </c>
      <c r="I160" s="60">
        <v>45496</v>
      </c>
      <c r="J160" t="s">
        <v>163</v>
      </c>
      <c r="K160" t="s">
        <v>335</v>
      </c>
      <c r="N160"/>
    </row>
    <row r="161" spans="1:14" x14ac:dyDescent="0.2">
      <c r="A161" t="s">
        <v>334</v>
      </c>
      <c r="B161" t="s">
        <v>167</v>
      </c>
      <c r="C161" t="s">
        <v>32</v>
      </c>
      <c r="D161" t="s">
        <v>32</v>
      </c>
      <c r="E161" t="s">
        <v>171</v>
      </c>
      <c r="F161" t="s">
        <v>163</v>
      </c>
      <c r="G161" s="177">
        <v>-49.63</v>
      </c>
      <c r="H161" s="60">
        <v>45498</v>
      </c>
      <c r="I161" s="60">
        <v>45498</v>
      </c>
      <c r="J161" t="s">
        <v>163</v>
      </c>
      <c r="K161" t="s">
        <v>333</v>
      </c>
      <c r="N161"/>
    </row>
    <row r="162" spans="1:14" x14ac:dyDescent="0.2">
      <c r="A162" t="s">
        <v>332</v>
      </c>
      <c r="B162" t="s">
        <v>167</v>
      </c>
      <c r="C162" t="s">
        <v>32</v>
      </c>
      <c r="D162" t="s">
        <v>32</v>
      </c>
      <c r="E162" t="s">
        <v>171</v>
      </c>
      <c r="F162" t="s">
        <v>163</v>
      </c>
      <c r="G162" s="177">
        <v>-1.69</v>
      </c>
      <c r="H162" s="60">
        <v>45498</v>
      </c>
      <c r="I162" s="60">
        <v>45498</v>
      </c>
      <c r="J162" t="s">
        <v>163</v>
      </c>
      <c r="K162" t="s">
        <v>326</v>
      </c>
      <c r="N162"/>
    </row>
    <row r="163" spans="1:14" x14ac:dyDescent="0.2">
      <c r="A163" t="s">
        <v>317</v>
      </c>
      <c r="B163" t="s">
        <v>167</v>
      </c>
      <c r="C163" t="s">
        <v>32</v>
      </c>
      <c r="D163" t="s">
        <v>32</v>
      </c>
      <c r="E163" t="s">
        <v>164</v>
      </c>
      <c r="F163" t="s">
        <v>163</v>
      </c>
      <c r="G163" s="177">
        <v>-14.91</v>
      </c>
      <c r="H163" s="60">
        <v>45502</v>
      </c>
      <c r="I163" s="60">
        <v>45502</v>
      </c>
      <c r="J163" s="60">
        <v>45509</v>
      </c>
      <c r="K163" t="s">
        <v>331</v>
      </c>
      <c r="N163"/>
    </row>
    <row r="164" spans="1:14" x14ac:dyDescent="0.2">
      <c r="A164" t="s">
        <v>330</v>
      </c>
      <c r="B164" t="s">
        <v>167</v>
      </c>
      <c r="C164" t="s">
        <v>32</v>
      </c>
      <c r="D164" t="s">
        <v>32</v>
      </c>
      <c r="E164" t="s">
        <v>171</v>
      </c>
      <c r="F164" t="s">
        <v>163</v>
      </c>
      <c r="G164" s="177">
        <v>-103.72</v>
      </c>
      <c r="H164" s="60">
        <v>45502</v>
      </c>
      <c r="I164" s="60">
        <v>45502</v>
      </c>
      <c r="J164" t="s">
        <v>163</v>
      </c>
      <c r="K164" t="s">
        <v>329</v>
      </c>
      <c r="N164"/>
    </row>
    <row r="165" spans="1:14" x14ac:dyDescent="0.2">
      <c r="A165" t="s">
        <v>328</v>
      </c>
      <c r="B165" t="s">
        <v>167</v>
      </c>
      <c r="C165" t="s">
        <v>32</v>
      </c>
      <c r="D165" t="s">
        <v>32</v>
      </c>
      <c r="E165" t="s">
        <v>171</v>
      </c>
      <c r="F165" t="s">
        <v>163</v>
      </c>
      <c r="G165" s="177">
        <v>-1.6</v>
      </c>
      <c r="H165" s="60">
        <v>45502</v>
      </c>
      <c r="I165" s="60">
        <v>45502</v>
      </c>
      <c r="J165" t="s">
        <v>163</v>
      </c>
      <c r="K165" t="s">
        <v>326</v>
      </c>
      <c r="N165"/>
    </row>
    <row r="166" spans="1:14" x14ac:dyDescent="0.2">
      <c r="A166" t="s">
        <v>327</v>
      </c>
      <c r="B166" t="s">
        <v>167</v>
      </c>
      <c r="C166" t="s">
        <v>32</v>
      </c>
      <c r="D166" t="s">
        <v>32</v>
      </c>
      <c r="E166" t="s">
        <v>171</v>
      </c>
      <c r="F166" t="s">
        <v>163</v>
      </c>
      <c r="G166" s="177">
        <v>-4.88</v>
      </c>
      <c r="H166" s="60">
        <v>45502</v>
      </c>
      <c r="I166" s="60">
        <v>45502</v>
      </c>
      <c r="J166" t="s">
        <v>163</v>
      </c>
      <c r="K166" t="s">
        <v>326</v>
      </c>
      <c r="N166"/>
    </row>
    <row r="167" spans="1:14" x14ac:dyDescent="0.2">
      <c r="A167" t="s">
        <v>325</v>
      </c>
      <c r="B167" t="s">
        <v>167</v>
      </c>
      <c r="C167" t="s">
        <v>316</v>
      </c>
      <c r="D167" t="s">
        <v>32</v>
      </c>
      <c r="E167" t="s">
        <v>164</v>
      </c>
      <c r="F167" t="s">
        <v>163</v>
      </c>
      <c r="G167" s="177">
        <v>105.88</v>
      </c>
      <c r="H167" s="60">
        <v>45476</v>
      </c>
      <c r="I167" s="60">
        <v>45470</v>
      </c>
      <c r="J167" t="s">
        <v>163</v>
      </c>
      <c r="K167" t="s">
        <v>318</v>
      </c>
      <c r="N167"/>
    </row>
    <row r="168" spans="1:14" x14ac:dyDescent="0.2">
      <c r="A168" t="s">
        <v>324</v>
      </c>
      <c r="B168" t="s">
        <v>167</v>
      </c>
      <c r="C168" t="s">
        <v>316</v>
      </c>
      <c r="D168" t="s">
        <v>32</v>
      </c>
      <c r="E168" t="s">
        <v>164</v>
      </c>
      <c r="F168" t="s">
        <v>163</v>
      </c>
      <c r="G168" s="177">
        <v>1.6</v>
      </c>
      <c r="H168" s="60">
        <v>45485</v>
      </c>
      <c r="I168" s="60">
        <v>45280</v>
      </c>
      <c r="J168" t="s">
        <v>163</v>
      </c>
      <c r="K168" t="s">
        <v>318</v>
      </c>
      <c r="N168"/>
    </row>
    <row r="169" spans="1:14" x14ac:dyDescent="0.2">
      <c r="A169" t="s">
        <v>323</v>
      </c>
      <c r="B169" t="s">
        <v>167</v>
      </c>
      <c r="C169" t="s">
        <v>316</v>
      </c>
      <c r="D169" t="s">
        <v>32</v>
      </c>
      <c r="E169" t="s">
        <v>164</v>
      </c>
      <c r="F169" t="s">
        <v>163</v>
      </c>
      <c r="G169" s="177">
        <v>6.38</v>
      </c>
      <c r="H169" s="60">
        <v>45485</v>
      </c>
      <c r="I169" s="60">
        <v>45412</v>
      </c>
      <c r="J169" t="s">
        <v>163</v>
      </c>
      <c r="K169" t="s">
        <v>318</v>
      </c>
      <c r="N169"/>
    </row>
    <row r="170" spans="1:14" x14ac:dyDescent="0.2">
      <c r="A170" t="s">
        <v>322</v>
      </c>
      <c r="B170" t="s">
        <v>167</v>
      </c>
      <c r="C170" t="s">
        <v>316</v>
      </c>
      <c r="D170" t="s">
        <v>32</v>
      </c>
      <c r="E170" t="s">
        <v>164</v>
      </c>
      <c r="F170" t="s">
        <v>163</v>
      </c>
      <c r="G170" s="177">
        <v>44.77</v>
      </c>
      <c r="H170" s="60">
        <v>45489</v>
      </c>
      <c r="I170" s="60">
        <v>45474</v>
      </c>
      <c r="J170" t="s">
        <v>163</v>
      </c>
      <c r="K170" t="s">
        <v>318</v>
      </c>
      <c r="N170"/>
    </row>
    <row r="171" spans="1:14" x14ac:dyDescent="0.2">
      <c r="A171" t="s">
        <v>321</v>
      </c>
      <c r="B171" t="s">
        <v>167</v>
      </c>
      <c r="C171" t="s">
        <v>316</v>
      </c>
      <c r="D171" t="s">
        <v>32</v>
      </c>
      <c r="E171" t="s">
        <v>164</v>
      </c>
      <c r="F171" t="s">
        <v>163</v>
      </c>
      <c r="G171" s="177">
        <v>9.58</v>
      </c>
      <c r="H171" s="60">
        <v>45496</v>
      </c>
      <c r="I171" s="60">
        <v>45468</v>
      </c>
      <c r="J171" t="s">
        <v>163</v>
      </c>
      <c r="K171" t="s">
        <v>320</v>
      </c>
      <c r="N171"/>
    </row>
    <row r="172" spans="1:14" x14ac:dyDescent="0.2">
      <c r="A172" t="s">
        <v>319</v>
      </c>
      <c r="B172" t="s">
        <v>167</v>
      </c>
      <c r="C172" t="s">
        <v>316</v>
      </c>
      <c r="D172" t="s">
        <v>32</v>
      </c>
      <c r="E172" t="s">
        <v>164</v>
      </c>
      <c r="F172" t="s">
        <v>163</v>
      </c>
      <c r="G172" s="177">
        <v>11.17</v>
      </c>
      <c r="H172" s="60">
        <v>45497</v>
      </c>
      <c r="I172" s="60">
        <v>45496</v>
      </c>
      <c r="J172" t="s">
        <v>163</v>
      </c>
      <c r="K172" t="s">
        <v>318</v>
      </c>
      <c r="N172"/>
    </row>
    <row r="173" spans="1:14" x14ac:dyDescent="0.2">
      <c r="A173" t="s">
        <v>317</v>
      </c>
      <c r="B173" t="s">
        <v>167</v>
      </c>
      <c r="C173" t="s">
        <v>316</v>
      </c>
      <c r="D173" t="s">
        <v>32</v>
      </c>
      <c r="E173" t="s">
        <v>164</v>
      </c>
      <c r="F173" t="s">
        <v>163</v>
      </c>
      <c r="G173" s="177">
        <v>39.869999999999997</v>
      </c>
      <c r="H173" s="60">
        <v>45502</v>
      </c>
      <c r="I173" s="60">
        <v>45496</v>
      </c>
      <c r="J173" t="s">
        <v>163</v>
      </c>
      <c r="K173" t="s">
        <v>315</v>
      </c>
      <c r="N173"/>
    </row>
    <row r="174" spans="1:14" x14ac:dyDescent="0.2">
      <c r="G174" s="59"/>
      <c r="H174" s="60"/>
      <c r="I174" s="60"/>
      <c r="N174"/>
    </row>
    <row r="175" spans="1:14" x14ac:dyDescent="0.2">
      <c r="G175" s="59"/>
      <c r="H175" s="60"/>
      <c r="I175" s="60"/>
      <c r="J175" s="60"/>
    </row>
    <row r="176" spans="1:14" s="17" customFormat="1" ht="12.75" customHeight="1" x14ac:dyDescent="0.25">
      <c r="C176" s="45"/>
      <c r="D176" s="32"/>
      <c r="E176" s="33" t="s">
        <v>45</v>
      </c>
      <c r="F176" s="33" t="s">
        <v>46</v>
      </c>
      <c r="G176" s="34" t="s">
        <v>29</v>
      </c>
    </row>
    <row r="177" spans="1:14" s="17" customFormat="1" ht="12.75" customHeight="1" x14ac:dyDescent="0.25">
      <c r="C177" s="37"/>
      <c r="D177" s="36"/>
      <c r="E177" s="35" t="s">
        <v>34</v>
      </c>
      <c r="F177" s="36">
        <f>COUNTIFS($D$2:$D$175,E177,$G$2:$G$175,"&lt;0")-COUNTIFS($D$2:$D$175,E177,$G$2:$G$175,"&gt;0")</f>
        <v>53</v>
      </c>
      <c r="G177" s="37">
        <f>-SUMIF($D$2:$D$175,E177,$G$2:$G$175)</f>
        <v>5300</v>
      </c>
    </row>
    <row r="178" spans="1:14" s="17" customFormat="1" ht="12.75" customHeight="1" x14ac:dyDescent="0.25">
      <c r="C178" s="37"/>
      <c r="D178" s="36"/>
      <c r="E178" s="35" t="s">
        <v>30</v>
      </c>
      <c r="F178" s="36">
        <f>COUNTIFS($D$2:$D$175,E178,$G$2:$G$175,"&lt;0")-COUNTIFS($D$2:$D$175,E178,$G$2:$G$175,"&gt;0")</f>
        <v>30</v>
      </c>
      <c r="G178" s="37">
        <f>-SUMIF($D$2:$D$175,E178,$G$2:$G$175)</f>
        <v>22512.560000000005</v>
      </c>
    </row>
    <row r="179" spans="1:14" s="17" customFormat="1" ht="12.75" customHeight="1" x14ac:dyDescent="0.25">
      <c r="A179" s="29"/>
      <c r="C179" s="37"/>
      <c r="D179" s="36"/>
      <c r="E179" s="35" t="s">
        <v>35</v>
      </c>
      <c r="F179" s="36">
        <f>COUNTIFS($D$2:$D$175,E179,$G$2:$G$175,"&lt;0")-COUNTIFS($D$2:$D$175,E179,$G$2:$G$175,"&gt;0")</f>
        <v>2</v>
      </c>
      <c r="G179" s="37">
        <f>-SUMIF($D$2:$D$175,E179,$G$2:$G$175)</f>
        <v>240.79</v>
      </c>
    </row>
    <row r="180" spans="1:14" s="17" customFormat="1" ht="12.75" customHeight="1" x14ac:dyDescent="0.25">
      <c r="A180" s="29"/>
      <c r="C180" s="37"/>
      <c r="D180" s="36"/>
      <c r="E180" s="35" t="s">
        <v>31</v>
      </c>
      <c r="F180" s="36">
        <f>COUNTIFS($D$2:$D$175,E180,$G$2:$G$175,"&lt;0")-COUNTIFS($D$2:$D$175,E180,$G$2:$G$175,"&gt;0")</f>
        <v>27</v>
      </c>
      <c r="G180" s="37">
        <f>-SUMIF($D$2:$D$175,E180,$G$2:$G$175)</f>
        <v>11301.730000000001</v>
      </c>
    </row>
    <row r="181" spans="1:14" s="17" customFormat="1" ht="12.75" customHeight="1" x14ac:dyDescent="0.25">
      <c r="A181" s="29"/>
      <c r="C181" s="37"/>
      <c r="D181" s="36"/>
      <c r="E181" s="43" t="s">
        <v>32</v>
      </c>
      <c r="F181" s="31">
        <f>COUNTIFS($D$2:$D$175,E181,$G$2:$G$175,"&lt;0")-COUNTIFS($D$2:$D$175,E181,$G$2:$G$175,"&gt;0")</f>
        <v>40</v>
      </c>
      <c r="G181" s="44">
        <f>-SUMIF($D$2:$D$175,E181,$G$2:$G$175)</f>
        <v>2510.5999999999995</v>
      </c>
      <c r="H181" s="38" t="s">
        <v>49</v>
      </c>
    </row>
    <row r="182" spans="1:14" s="17" customFormat="1" ht="12.75" customHeight="1" x14ac:dyDescent="0.25">
      <c r="A182" s="29"/>
      <c r="C182" s="37"/>
      <c r="E182" s="39" t="s">
        <v>36</v>
      </c>
      <c r="F182" s="40">
        <f>SUM(F177:F181)</f>
        <v>152</v>
      </c>
      <c r="G182" s="41">
        <f>SUM(G177:G181)</f>
        <v>41865.680000000008</v>
      </c>
    </row>
    <row r="183" spans="1:14" s="17" customFormat="1" ht="12.75" customHeight="1" x14ac:dyDescent="0.25">
      <c r="A183" s="29"/>
      <c r="C183" s="42"/>
      <c r="E183" s="30" t="s">
        <v>33</v>
      </c>
      <c r="F183" s="42">
        <f>F182-COUNTIF($G$2:$G$175,"&lt;0")+COUNTIF($G$2:$G$175,"&gt;0")</f>
        <v>0</v>
      </c>
      <c r="G183" s="42">
        <f>G182+SUM(G2:G175)</f>
        <v>0</v>
      </c>
    </row>
    <row r="187" spans="1:14" ht="12.75" customHeight="1" x14ac:dyDescent="0.2">
      <c r="G187" s="59"/>
      <c r="H187" s="60"/>
      <c r="I187" s="60"/>
    </row>
    <row r="188" spans="1:14" s="1" customFormat="1" ht="15" x14ac:dyDescent="0.25"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</row>
    <row r="189" spans="1:14" s="1" customFormat="1" ht="15" x14ac:dyDescent="0.25">
      <c r="B189" s="76"/>
      <c r="C189" s="76"/>
      <c r="D189" s="76"/>
      <c r="E189" s="76"/>
      <c r="F189" s="76"/>
      <c r="G189" s="179">
        <v>3058.93</v>
      </c>
      <c r="H189" s="76"/>
      <c r="I189" s="76"/>
      <c r="J189" s="76"/>
      <c r="K189" s="76"/>
      <c r="L189" s="76"/>
      <c r="M189" s="76"/>
      <c r="N189" s="76"/>
    </row>
    <row r="190" spans="1:14" s="1" customFormat="1" ht="15" x14ac:dyDescent="0.25">
      <c r="B190" s="76"/>
      <c r="C190" s="76"/>
      <c r="D190" s="76"/>
      <c r="E190" s="76"/>
      <c r="F190" s="76"/>
      <c r="G190" s="179">
        <v>28053.35</v>
      </c>
      <c r="H190" s="76"/>
      <c r="I190" s="76"/>
      <c r="J190" s="76"/>
      <c r="K190" s="76"/>
      <c r="L190" s="76"/>
      <c r="M190" s="76"/>
      <c r="N190" s="76"/>
    </row>
    <row r="191" spans="1:14" s="1" customFormat="1" ht="15" x14ac:dyDescent="0.25">
      <c r="B191" s="76"/>
      <c r="C191" s="76"/>
      <c r="D191" s="76"/>
      <c r="E191" s="76"/>
      <c r="F191" s="76"/>
      <c r="G191" s="179">
        <f>G189+G190</f>
        <v>31112.28</v>
      </c>
      <c r="H191" s="76"/>
      <c r="I191" s="76"/>
      <c r="J191" s="76"/>
      <c r="K191" s="76"/>
      <c r="L191" s="76"/>
      <c r="M191" s="76"/>
      <c r="N191" s="76"/>
    </row>
    <row r="192" spans="1:14" s="1" customFormat="1" ht="15" x14ac:dyDescent="0.25"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</row>
    <row r="193" spans="2:14" s="1" customFormat="1" ht="15" x14ac:dyDescent="0.25"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</row>
    <row r="194" spans="2:14" s="1" customFormat="1" ht="15" x14ac:dyDescent="0.25">
      <c r="G194" s="80"/>
      <c r="H194" s="81"/>
      <c r="I194" s="81"/>
    </row>
    <row r="195" spans="2:14" s="1" customFormat="1" ht="15" x14ac:dyDescent="0.25">
      <c r="G195" s="80"/>
      <c r="H195" s="81"/>
      <c r="I195" s="81"/>
    </row>
    <row r="196" spans="2:14" s="1" customFormat="1" ht="15" x14ac:dyDescent="0.25">
      <c r="G196" s="80"/>
      <c r="H196" s="81"/>
      <c r="I196" s="81"/>
    </row>
    <row r="197" spans="2:14" s="1" customFormat="1" ht="15" x14ac:dyDescent="0.25">
      <c r="G197" s="80"/>
      <c r="H197" s="81"/>
      <c r="I197" s="81"/>
    </row>
    <row r="198" spans="2:14" s="1" customFormat="1" ht="15" x14ac:dyDescent="0.25">
      <c r="G198" s="80"/>
      <c r="H198" s="81"/>
      <c r="I198" s="81"/>
    </row>
    <row r="199" spans="2:14" s="1" customFormat="1" ht="15" x14ac:dyDescent="0.25">
      <c r="G199" s="80"/>
      <c r="H199" s="81"/>
      <c r="I199" s="81"/>
    </row>
    <row r="200" spans="2:14" s="1" customFormat="1" ht="15" x14ac:dyDescent="0.25">
      <c r="G200" s="80"/>
      <c r="H200" s="81"/>
      <c r="I200" s="81"/>
    </row>
    <row r="201" spans="2:14" s="1" customFormat="1" ht="15" x14ac:dyDescent="0.25">
      <c r="G201" s="80"/>
      <c r="H201" s="81"/>
      <c r="I201" s="81"/>
    </row>
    <row r="202" spans="2:14" s="1" customFormat="1" ht="15" x14ac:dyDescent="0.25">
      <c r="G202" s="80"/>
      <c r="H202" s="81"/>
      <c r="I202" s="81"/>
    </row>
    <row r="203" spans="2:14" s="1" customFormat="1" ht="15" x14ac:dyDescent="0.25">
      <c r="G203" s="80"/>
      <c r="H203" s="81"/>
      <c r="I203" s="81"/>
    </row>
    <row r="204" spans="2:14" s="1" customFormat="1" ht="15" x14ac:dyDescent="0.25">
      <c r="G204" s="80"/>
      <c r="H204" s="81"/>
      <c r="I204" s="81"/>
    </row>
    <row r="205" spans="2:14" s="1" customFormat="1" ht="15" x14ac:dyDescent="0.25">
      <c r="G205" s="80"/>
      <c r="H205" s="81"/>
      <c r="I205" s="81"/>
    </row>
    <row r="206" spans="2:14" s="1" customFormat="1" ht="15" x14ac:dyDescent="0.25">
      <c r="G206" s="80"/>
      <c r="H206" s="81"/>
      <c r="I206" s="81"/>
    </row>
    <row r="207" spans="2:14" s="1" customFormat="1" ht="15" x14ac:dyDescent="0.25">
      <c r="G207" s="80"/>
      <c r="H207" s="81"/>
      <c r="I207" s="81"/>
    </row>
    <row r="208" spans="2:14" s="1" customFormat="1" ht="15" x14ac:dyDescent="0.25">
      <c r="G208" s="80"/>
      <c r="H208" s="81"/>
      <c r="I208" s="81"/>
    </row>
    <row r="209" spans="7:9" s="1" customFormat="1" ht="15" x14ac:dyDescent="0.25">
      <c r="G209" s="80"/>
      <c r="H209" s="81"/>
      <c r="I209" s="81"/>
    </row>
    <row r="210" spans="7:9" s="1" customFormat="1" ht="15" x14ac:dyDescent="0.25">
      <c r="G210" s="80"/>
      <c r="H210" s="81"/>
      <c r="I210" s="81"/>
    </row>
    <row r="211" spans="7:9" s="1" customFormat="1" ht="15" x14ac:dyDescent="0.25">
      <c r="G211" s="80"/>
      <c r="H211" s="81"/>
      <c r="I211" s="81"/>
    </row>
    <row r="212" spans="7:9" s="1" customFormat="1" ht="15" x14ac:dyDescent="0.25">
      <c r="G212" s="80"/>
      <c r="H212" s="81"/>
      <c r="I212" s="81"/>
    </row>
    <row r="213" spans="7:9" s="1" customFormat="1" ht="15" x14ac:dyDescent="0.25">
      <c r="G213" s="80"/>
      <c r="H213" s="81"/>
      <c r="I213" s="81"/>
    </row>
    <row r="214" spans="7:9" s="1" customFormat="1" ht="15" x14ac:dyDescent="0.25">
      <c r="G214" s="80"/>
      <c r="H214" s="81"/>
      <c r="I214" s="81"/>
    </row>
    <row r="215" spans="7:9" s="1" customFormat="1" ht="15" x14ac:dyDescent="0.25">
      <c r="G215" s="80"/>
      <c r="H215" s="81"/>
      <c r="I215" s="81"/>
    </row>
    <row r="216" spans="7:9" s="1" customFormat="1" ht="15" x14ac:dyDescent="0.25">
      <c r="G216" s="80"/>
      <c r="H216" s="81"/>
      <c r="I216" s="81"/>
    </row>
    <row r="217" spans="7:9" s="1" customFormat="1" ht="15" x14ac:dyDescent="0.25">
      <c r="G217" s="80"/>
      <c r="H217" s="81"/>
      <c r="I217" s="81"/>
    </row>
    <row r="218" spans="7:9" s="1" customFormat="1" ht="15" x14ac:dyDescent="0.25">
      <c r="G218" s="80"/>
      <c r="H218" s="81"/>
      <c r="I218" s="81"/>
    </row>
    <row r="219" spans="7:9" s="1" customFormat="1" ht="15" x14ac:dyDescent="0.25">
      <c r="G219" s="80"/>
      <c r="H219" s="81"/>
      <c r="I219" s="81"/>
    </row>
    <row r="220" spans="7:9" s="1" customFormat="1" ht="15" x14ac:dyDescent="0.25">
      <c r="G220" s="80"/>
      <c r="H220" s="81"/>
      <c r="I220" s="81"/>
    </row>
    <row r="221" spans="7:9" s="1" customFormat="1" ht="15" x14ac:dyDescent="0.25">
      <c r="G221" s="80"/>
      <c r="H221" s="81"/>
      <c r="I221" s="81"/>
    </row>
    <row r="222" spans="7:9" s="1" customFormat="1" ht="15" x14ac:dyDescent="0.25">
      <c r="G222" s="80"/>
      <c r="H222" s="81"/>
      <c r="I222" s="81"/>
    </row>
    <row r="223" spans="7:9" s="1" customFormat="1" ht="15" x14ac:dyDescent="0.25">
      <c r="G223" s="80"/>
      <c r="H223" s="81"/>
      <c r="I223" s="81"/>
    </row>
    <row r="224" spans="7:9" s="1" customFormat="1" ht="15" x14ac:dyDescent="0.25">
      <c r="G224" s="80"/>
      <c r="H224" s="81"/>
      <c r="I224" s="81"/>
    </row>
    <row r="225" spans="7:9" s="1" customFormat="1" ht="15" x14ac:dyDescent="0.25">
      <c r="G225" s="80"/>
      <c r="H225" s="81"/>
      <c r="I225" s="81"/>
    </row>
    <row r="226" spans="7:9" s="1" customFormat="1" ht="15" x14ac:dyDescent="0.25">
      <c r="G226" s="80"/>
      <c r="H226" s="81"/>
      <c r="I226" s="81"/>
    </row>
    <row r="227" spans="7:9" s="1" customFormat="1" ht="15" x14ac:dyDescent="0.25">
      <c r="G227" s="80"/>
      <c r="H227" s="81"/>
      <c r="I227" s="81"/>
    </row>
    <row r="228" spans="7:9" s="1" customFormat="1" ht="15" x14ac:dyDescent="0.25">
      <c r="G228" s="80"/>
      <c r="H228" s="81"/>
      <c r="I228" s="81"/>
    </row>
    <row r="229" spans="7:9" s="1" customFormat="1" ht="15" x14ac:dyDescent="0.25">
      <c r="G229" s="80"/>
      <c r="H229" s="81"/>
      <c r="I229" s="81"/>
    </row>
    <row r="230" spans="7:9" s="1" customFormat="1" ht="15" x14ac:dyDescent="0.25">
      <c r="G230" s="80"/>
      <c r="H230" s="81"/>
      <c r="I230" s="81"/>
    </row>
    <row r="231" spans="7:9" s="1" customFormat="1" ht="15" x14ac:dyDescent="0.25">
      <c r="G231" s="80"/>
      <c r="H231" s="81"/>
      <c r="I231" s="81"/>
    </row>
    <row r="232" spans="7:9" s="1" customFormat="1" ht="15" x14ac:dyDescent="0.25">
      <c r="G232" s="80"/>
      <c r="H232" s="81"/>
      <c r="I232" s="81"/>
    </row>
    <row r="233" spans="7:9" s="1" customFormat="1" ht="15" x14ac:dyDescent="0.25">
      <c r="G233" s="80"/>
      <c r="H233" s="81"/>
      <c r="I233" s="81"/>
    </row>
    <row r="234" spans="7:9" s="1" customFormat="1" ht="15" x14ac:dyDescent="0.25">
      <c r="G234" s="80"/>
      <c r="H234" s="81"/>
      <c r="I234" s="81"/>
    </row>
    <row r="235" spans="7:9" s="1" customFormat="1" ht="15" x14ac:dyDescent="0.25">
      <c r="G235" s="80"/>
      <c r="H235" s="81"/>
      <c r="I235" s="81"/>
    </row>
    <row r="236" spans="7:9" s="1" customFormat="1" ht="15" x14ac:dyDescent="0.25">
      <c r="G236" s="80"/>
      <c r="H236" s="81"/>
      <c r="I236" s="81"/>
    </row>
    <row r="237" spans="7:9" s="1" customFormat="1" ht="15" x14ac:dyDescent="0.25">
      <c r="G237" s="80"/>
      <c r="H237" s="81"/>
      <c r="I237" s="81"/>
    </row>
    <row r="238" spans="7:9" s="1" customFormat="1" ht="15" x14ac:dyDescent="0.25">
      <c r="G238" s="80"/>
      <c r="H238" s="81"/>
      <c r="I238" s="81"/>
    </row>
    <row r="239" spans="7:9" s="1" customFormat="1" ht="15" x14ac:dyDescent="0.25">
      <c r="G239" s="80"/>
      <c r="H239" s="81"/>
      <c r="I239" s="81"/>
    </row>
    <row r="240" spans="7:9" s="1" customFormat="1" ht="15" x14ac:dyDescent="0.25">
      <c r="G240" s="80"/>
      <c r="H240" s="81"/>
      <c r="I240" s="81"/>
    </row>
    <row r="241" spans="7:9" s="1" customFormat="1" ht="15" x14ac:dyDescent="0.25">
      <c r="G241" s="80"/>
      <c r="H241" s="81"/>
      <c r="I241" s="81"/>
    </row>
    <row r="242" spans="7:9" s="1" customFormat="1" ht="15" x14ac:dyDescent="0.25">
      <c r="G242" s="80"/>
      <c r="H242" s="81"/>
      <c r="I242" s="81"/>
    </row>
    <row r="243" spans="7:9" s="1" customFormat="1" ht="15" x14ac:dyDescent="0.25">
      <c r="G243" s="80"/>
      <c r="H243" s="81"/>
      <c r="I243" s="81"/>
    </row>
    <row r="244" spans="7:9" s="1" customFormat="1" ht="15" x14ac:dyDescent="0.25">
      <c r="G244" s="80"/>
      <c r="H244" s="81"/>
      <c r="I244" s="81"/>
    </row>
    <row r="245" spans="7:9" s="1" customFormat="1" ht="15" x14ac:dyDescent="0.25">
      <c r="G245" s="80"/>
      <c r="H245" s="81"/>
      <c r="I245" s="81"/>
    </row>
    <row r="246" spans="7:9" s="1" customFormat="1" ht="15" x14ac:dyDescent="0.25">
      <c r="G246" s="80"/>
      <c r="H246" s="81"/>
      <c r="I246" s="81"/>
    </row>
    <row r="247" spans="7:9" s="1" customFormat="1" ht="15" x14ac:dyDescent="0.25">
      <c r="G247" s="80"/>
      <c r="H247" s="81"/>
      <c r="I247" s="81"/>
    </row>
    <row r="248" spans="7:9" s="1" customFormat="1" ht="15" x14ac:dyDescent="0.25">
      <c r="G248" s="80"/>
      <c r="H248" s="81"/>
      <c r="I248" s="81"/>
    </row>
    <row r="249" spans="7:9" s="1" customFormat="1" ht="15" x14ac:dyDescent="0.25">
      <c r="G249" s="80"/>
      <c r="H249" s="81"/>
      <c r="I249" s="81"/>
    </row>
    <row r="250" spans="7:9" s="1" customFormat="1" ht="15" x14ac:dyDescent="0.25">
      <c r="G250" s="80"/>
      <c r="H250" s="81"/>
      <c r="I250" s="81"/>
    </row>
    <row r="251" spans="7:9" s="1" customFormat="1" ht="15" x14ac:dyDescent="0.25">
      <c r="G251" s="80"/>
      <c r="H251" s="81"/>
      <c r="I251" s="81"/>
    </row>
    <row r="252" spans="7:9" s="1" customFormat="1" ht="15" x14ac:dyDescent="0.25">
      <c r="G252" s="80"/>
      <c r="H252" s="81"/>
      <c r="I252" s="81"/>
    </row>
    <row r="253" spans="7:9" s="1" customFormat="1" ht="15" x14ac:dyDescent="0.25">
      <c r="G253" s="80"/>
      <c r="H253" s="81"/>
      <c r="I253" s="81"/>
    </row>
    <row r="254" spans="7:9" s="1" customFormat="1" ht="15" x14ac:dyDescent="0.25">
      <c r="G254" s="80"/>
      <c r="H254" s="81"/>
      <c r="I254" s="81"/>
    </row>
    <row r="255" spans="7:9" s="1" customFormat="1" ht="15" x14ac:dyDescent="0.25">
      <c r="G255" s="80"/>
      <c r="H255" s="81"/>
      <c r="I255" s="81"/>
    </row>
    <row r="256" spans="7:9" s="1" customFormat="1" ht="15" x14ac:dyDescent="0.25">
      <c r="G256" s="80"/>
      <c r="H256" s="81"/>
      <c r="I256" s="81"/>
    </row>
    <row r="257" spans="7:9" s="1" customFormat="1" ht="15" x14ac:dyDescent="0.25">
      <c r="G257" s="80"/>
      <c r="H257" s="81"/>
      <c r="I257" s="81"/>
    </row>
    <row r="258" spans="7:9" s="1" customFormat="1" ht="15" x14ac:dyDescent="0.25">
      <c r="G258" s="80"/>
      <c r="H258" s="81"/>
      <c r="I258" s="81"/>
    </row>
    <row r="259" spans="7:9" s="1" customFormat="1" ht="15" x14ac:dyDescent="0.25">
      <c r="G259" s="80"/>
      <c r="H259" s="81"/>
      <c r="I259" s="81"/>
    </row>
    <row r="260" spans="7:9" s="1" customFormat="1" ht="15" x14ac:dyDescent="0.25">
      <c r="G260" s="80"/>
      <c r="H260" s="81"/>
      <c r="I260" s="81"/>
    </row>
    <row r="261" spans="7:9" s="1" customFormat="1" ht="15" x14ac:dyDescent="0.25">
      <c r="G261" s="80"/>
      <c r="H261" s="81"/>
      <c r="I261" s="81"/>
    </row>
    <row r="262" spans="7:9" s="1" customFormat="1" ht="15" x14ac:dyDescent="0.25">
      <c r="G262" s="80"/>
      <c r="H262" s="81"/>
      <c r="I262" s="81"/>
    </row>
    <row r="263" spans="7:9" s="1" customFormat="1" ht="15" x14ac:dyDescent="0.25">
      <c r="G263" s="80"/>
      <c r="H263" s="81"/>
      <c r="I263" s="81"/>
    </row>
    <row r="264" spans="7:9" s="1" customFormat="1" ht="15" x14ac:dyDescent="0.25">
      <c r="G264" s="80"/>
      <c r="H264" s="81"/>
      <c r="I264" s="81"/>
    </row>
    <row r="265" spans="7:9" s="1" customFormat="1" ht="15" x14ac:dyDescent="0.25">
      <c r="G265" s="80"/>
      <c r="H265" s="81"/>
      <c r="I265" s="81"/>
    </row>
    <row r="266" spans="7:9" s="1" customFormat="1" ht="15" x14ac:dyDescent="0.25">
      <c r="G266" s="80"/>
      <c r="H266" s="81"/>
      <c r="I266" s="81"/>
    </row>
    <row r="267" spans="7:9" s="1" customFormat="1" ht="15" x14ac:dyDescent="0.25">
      <c r="G267" s="80"/>
      <c r="H267" s="81"/>
      <c r="I267" s="81"/>
    </row>
    <row r="268" spans="7:9" s="1" customFormat="1" ht="15" x14ac:dyDescent="0.25">
      <c r="G268" s="80"/>
      <c r="H268" s="81"/>
      <c r="I268" s="81"/>
    </row>
    <row r="269" spans="7:9" s="1" customFormat="1" ht="15" x14ac:dyDescent="0.25">
      <c r="G269" s="80"/>
      <c r="H269" s="81"/>
      <c r="I269" s="81"/>
    </row>
    <row r="270" spans="7:9" s="1" customFormat="1" ht="15" x14ac:dyDescent="0.25">
      <c r="G270" s="80"/>
      <c r="H270" s="81"/>
      <c r="I270" s="81"/>
    </row>
    <row r="271" spans="7:9" s="1" customFormat="1" ht="15" x14ac:dyDescent="0.25">
      <c r="G271" s="80"/>
      <c r="H271" s="81"/>
      <c r="I271" s="81"/>
    </row>
    <row r="272" spans="7:9" s="1" customFormat="1" ht="15" x14ac:dyDescent="0.25">
      <c r="G272" s="80"/>
      <c r="H272" s="81"/>
      <c r="I272" s="81"/>
    </row>
    <row r="273" spans="7:9" s="1" customFormat="1" ht="15" x14ac:dyDescent="0.25">
      <c r="G273" s="80"/>
      <c r="H273" s="81"/>
      <c r="I273" s="81"/>
    </row>
    <row r="274" spans="7:9" s="1" customFormat="1" ht="15" x14ac:dyDescent="0.25">
      <c r="G274" s="80"/>
      <c r="H274" s="81"/>
      <c r="I274" s="81"/>
    </row>
    <row r="275" spans="7:9" s="1" customFormat="1" ht="15" x14ac:dyDescent="0.25">
      <c r="G275" s="80"/>
      <c r="H275" s="81"/>
      <c r="I275" s="81"/>
    </row>
    <row r="276" spans="7:9" s="1" customFormat="1" ht="15" x14ac:dyDescent="0.25">
      <c r="G276" s="80"/>
      <c r="H276" s="81"/>
      <c r="I276" s="81"/>
    </row>
    <row r="277" spans="7:9" s="1" customFormat="1" ht="15" x14ac:dyDescent="0.25">
      <c r="G277" s="80"/>
      <c r="H277" s="81"/>
      <c r="I277" s="81"/>
    </row>
    <row r="278" spans="7:9" s="1" customFormat="1" ht="15" x14ac:dyDescent="0.25">
      <c r="G278" s="80"/>
      <c r="H278" s="81"/>
      <c r="I278" s="81"/>
    </row>
    <row r="279" spans="7:9" s="1" customFormat="1" ht="15" x14ac:dyDescent="0.25">
      <c r="G279" s="80"/>
      <c r="H279" s="81"/>
      <c r="I279" s="81"/>
    </row>
    <row r="280" spans="7:9" s="1" customFormat="1" ht="15" x14ac:dyDescent="0.25">
      <c r="G280" s="80"/>
      <c r="H280" s="81"/>
      <c r="I280" s="81"/>
    </row>
    <row r="281" spans="7:9" s="1" customFormat="1" ht="15" x14ac:dyDescent="0.25">
      <c r="G281" s="80"/>
      <c r="H281" s="81"/>
      <c r="I281" s="81"/>
    </row>
    <row r="282" spans="7:9" s="1" customFormat="1" ht="15" x14ac:dyDescent="0.25">
      <c r="G282" s="80"/>
      <c r="H282" s="81"/>
      <c r="I282" s="81"/>
    </row>
    <row r="283" spans="7:9" s="1" customFormat="1" ht="15" x14ac:dyDescent="0.25">
      <c r="G283" s="80"/>
      <c r="H283" s="81"/>
      <c r="I283" s="81"/>
    </row>
    <row r="284" spans="7:9" s="1" customFormat="1" ht="15" x14ac:dyDescent="0.25">
      <c r="G284" s="80"/>
      <c r="H284" s="81"/>
      <c r="I284" s="81"/>
    </row>
    <row r="285" spans="7:9" s="1" customFormat="1" ht="15" x14ac:dyDescent="0.25">
      <c r="G285" s="80"/>
      <c r="H285" s="81"/>
      <c r="I285" s="81"/>
    </row>
    <row r="286" spans="7:9" s="1" customFormat="1" ht="15" x14ac:dyDescent="0.25">
      <c r="G286" s="80"/>
      <c r="H286" s="81"/>
      <c r="I286" s="81"/>
    </row>
    <row r="287" spans="7:9" s="1" customFormat="1" ht="15" x14ac:dyDescent="0.25">
      <c r="G287" s="80"/>
      <c r="H287" s="81"/>
      <c r="I287" s="81"/>
    </row>
    <row r="288" spans="7:9" s="1" customFormat="1" ht="15" x14ac:dyDescent="0.25">
      <c r="G288" s="80"/>
      <c r="H288" s="81"/>
      <c r="I288" s="81"/>
    </row>
    <row r="289" spans="7:9" s="1" customFormat="1" ht="15" x14ac:dyDescent="0.25">
      <c r="G289" s="80"/>
      <c r="H289" s="81"/>
      <c r="I289" s="81"/>
    </row>
    <row r="290" spans="7:9" s="1" customFormat="1" ht="15" x14ac:dyDescent="0.25">
      <c r="G290" s="80"/>
      <c r="H290" s="81"/>
      <c r="I290" s="81"/>
    </row>
    <row r="291" spans="7:9" s="1" customFormat="1" ht="15" x14ac:dyDescent="0.25">
      <c r="G291" s="80"/>
      <c r="H291" s="81"/>
      <c r="I291" s="81"/>
    </row>
    <row r="292" spans="7:9" s="1" customFormat="1" ht="15" x14ac:dyDescent="0.25">
      <c r="G292" s="80"/>
      <c r="H292" s="81"/>
      <c r="I292" s="81"/>
    </row>
    <row r="293" spans="7:9" s="1" customFormat="1" ht="15" x14ac:dyDescent="0.25">
      <c r="G293" s="80"/>
      <c r="H293" s="81"/>
      <c r="I293" s="81"/>
    </row>
    <row r="294" spans="7:9" s="1" customFormat="1" ht="15" x14ac:dyDescent="0.25">
      <c r="G294" s="80"/>
      <c r="H294" s="81"/>
      <c r="I294" s="81"/>
    </row>
    <row r="295" spans="7:9" s="1" customFormat="1" ht="15" x14ac:dyDescent="0.25">
      <c r="G295" s="80"/>
      <c r="H295" s="81"/>
      <c r="I295" s="81"/>
    </row>
    <row r="296" spans="7:9" s="1" customFormat="1" ht="15" x14ac:dyDescent="0.25">
      <c r="G296" s="80"/>
      <c r="H296" s="81"/>
      <c r="I296" s="81"/>
    </row>
    <row r="297" spans="7:9" s="1" customFormat="1" ht="15" x14ac:dyDescent="0.25">
      <c r="G297" s="80"/>
      <c r="H297" s="81"/>
      <c r="I297" s="81"/>
    </row>
    <row r="298" spans="7:9" s="1" customFormat="1" ht="15" x14ac:dyDescent="0.25">
      <c r="G298" s="80"/>
      <c r="H298" s="81"/>
      <c r="I298" s="81"/>
    </row>
    <row r="299" spans="7:9" s="1" customFormat="1" ht="15" x14ac:dyDescent="0.25">
      <c r="G299" s="80"/>
      <c r="H299" s="81"/>
      <c r="I299" s="81"/>
    </row>
    <row r="300" spans="7:9" s="1" customFormat="1" ht="15" x14ac:dyDescent="0.25">
      <c r="G300" s="80"/>
      <c r="H300" s="81"/>
      <c r="I300" s="81"/>
    </row>
    <row r="301" spans="7:9" s="1" customFormat="1" ht="15" x14ac:dyDescent="0.25">
      <c r="G301" s="80"/>
      <c r="H301" s="81"/>
      <c r="I301" s="81"/>
    </row>
    <row r="302" spans="7:9" s="1" customFormat="1" ht="15" x14ac:dyDescent="0.25">
      <c r="G302" s="80"/>
      <c r="H302" s="81"/>
      <c r="I302" s="81"/>
    </row>
    <row r="303" spans="7:9" s="1" customFormat="1" ht="15" x14ac:dyDescent="0.25">
      <c r="G303" s="80"/>
      <c r="H303" s="81"/>
      <c r="I303" s="81"/>
    </row>
    <row r="304" spans="7:9" s="1" customFormat="1" ht="15" x14ac:dyDescent="0.25">
      <c r="G304" s="80"/>
      <c r="H304" s="81"/>
      <c r="I304" s="81"/>
    </row>
    <row r="305" spans="7:9" s="1" customFormat="1" ht="15" x14ac:dyDescent="0.25">
      <c r="G305" s="80"/>
      <c r="H305" s="81"/>
      <c r="I305" s="81"/>
    </row>
    <row r="306" spans="7:9" s="1" customFormat="1" ht="15" x14ac:dyDescent="0.25">
      <c r="G306" s="80"/>
      <c r="H306" s="81"/>
      <c r="I306" s="81"/>
    </row>
    <row r="307" spans="7:9" s="1" customFormat="1" ht="15" x14ac:dyDescent="0.25">
      <c r="G307" s="80"/>
      <c r="H307" s="81"/>
      <c r="I307" s="81"/>
    </row>
    <row r="308" spans="7:9" s="1" customFormat="1" ht="15" x14ac:dyDescent="0.25">
      <c r="G308" s="80"/>
      <c r="H308" s="81"/>
      <c r="I308" s="81"/>
    </row>
    <row r="309" spans="7:9" s="1" customFormat="1" ht="15" x14ac:dyDescent="0.25">
      <c r="G309" s="80"/>
      <c r="H309" s="81"/>
      <c r="I309" s="81"/>
    </row>
    <row r="310" spans="7:9" s="1" customFormat="1" ht="15" x14ac:dyDescent="0.25">
      <c r="G310" s="80"/>
      <c r="H310" s="81"/>
      <c r="I310" s="81"/>
    </row>
    <row r="311" spans="7:9" s="1" customFormat="1" ht="15" x14ac:dyDescent="0.25">
      <c r="G311" s="80"/>
      <c r="H311" s="81"/>
      <c r="I311" s="81"/>
    </row>
    <row r="312" spans="7:9" s="1" customFormat="1" ht="15" x14ac:dyDescent="0.25">
      <c r="G312" s="80"/>
      <c r="H312" s="81"/>
      <c r="I312" s="81"/>
    </row>
    <row r="313" spans="7:9" s="1" customFormat="1" ht="15" x14ac:dyDescent="0.25">
      <c r="G313" s="80"/>
      <c r="H313" s="81"/>
      <c r="I313" s="81"/>
    </row>
    <row r="314" spans="7:9" s="1" customFormat="1" ht="15" x14ac:dyDescent="0.25">
      <c r="G314" s="80"/>
      <c r="H314" s="81"/>
      <c r="I314" s="81"/>
    </row>
    <row r="315" spans="7:9" s="1" customFormat="1" ht="15" x14ac:dyDescent="0.25">
      <c r="G315" s="80"/>
      <c r="H315" s="81"/>
      <c r="I315" s="81"/>
    </row>
    <row r="316" spans="7:9" s="1" customFormat="1" ht="15" x14ac:dyDescent="0.25">
      <c r="G316" s="80"/>
      <c r="H316" s="81"/>
      <c r="I316" s="81"/>
    </row>
    <row r="317" spans="7:9" s="1" customFormat="1" ht="15" x14ac:dyDescent="0.25">
      <c r="G317" s="80"/>
      <c r="H317" s="81"/>
      <c r="I317" s="81"/>
    </row>
    <row r="318" spans="7:9" s="1" customFormat="1" ht="15" x14ac:dyDescent="0.25">
      <c r="G318" s="80"/>
      <c r="H318" s="81"/>
      <c r="I318" s="81"/>
    </row>
    <row r="319" spans="7:9" s="1" customFormat="1" ht="15" x14ac:dyDescent="0.25">
      <c r="G319" s="80"/>
      <c r="H319" s="81"/>
      <c r="I319" s="81"/>
    </row>
    <row r="320" spans="7:9" s="1" customFormat="1" ht="15" x14ac:dyDescent="0.25">
      <c r="G320" s="80"/>
      <c r="H320" s="81"/>
      <c r="I320" s="81"/>
    </row>
    <row r="321" spans="7:9" s="1" customFormat="1" ht="15" x14ac:dyDescent="0.25">
      <c r="G321" s="80"/>
      <c r="H321" s="81"/>
      <c r="I321" s="81"/>
    </row>
    <row r="322" spans="7:9" s="1" customFormat="1" ht="15" x14ac:dyDescent="0.25">
      <c r="G322" s="80"/>
      <c r="H322" s="81"/>
      <c r="I322" s="81"/>
    </row>
    <row r="323" spans="7:9" s="1" customFormat="1" ht="15" x14ac:dyDescent="0.25">
      <c r="G323" s="80"/>
      <c r="H323" s="81"/>
      <c r="I323" s="81"/>
    </row>
    <row r="324" spans="7:9" s="1" customFormat="1" ht="15" x14ac:dyDescent="0.25">
      <c r="G324" s="80"/>
      <c r="H324" s="81"/>
      <c r="I324" s="81"/>
    </row>
    <row r="325" spans="7:9" s="1" customFormat="1" ht="15" x14ac:dyDescent="0.25">
      <c r="G325" s="80"/>
      <c r="H325" s="81"/>
      <c r="I325" s="81"/>
    </row>
    <row r="326" spans="7:9" s="1" customFormat="1" ht="15" x14ac:dyDescent="0.25">
      <c r="G326" s="80"/>
      <c r="H326" s="81"/>
      <c r="I326" s="81"/>
    </row>
    <row r="327" spans="7:9" s="1" customFormat="1" ht="15" x14ac:dyDescent="0.25">
      <c r="G327" s="80"/>
      <c r="H327" s="81"/>
      <c r="I327" s="81"/>
    </row>
    <row r="328" spans="7:9" s="1" customFormat="1" ht="15" x14ac:dyDescent="0.25">
      <c r="G328" s="80"/>
      <c r="H328" s="81"/>
      <c r="I328" s="81"/>
    </row>
    <row r="329" spans="7:9" s="1" customFormat="1" ht="15" x14ac:dyDescent="0.25">
      <c r="G329" s="80"/>
      <c r="H329" s="81"/>
      <c r="I329" s="81"/>
    </row>
    <row r="330" spans="7:9" s="1" customFormat="1" ht="15" x14ac:dyDescent="0.25">
      <c r="G330" s="80"/>
      <c r="H330" s="81"/>
      <c r="I330" s="81"/>
    </row>
    <row r="331" spans="7:9" s="1" customFormat="1" ht="15" x14ac:dyDescent="0.25">
      <c r="G331" s="80"/>
      <c r="H331" s="81"/>
      <c r="I331" s="81"/>
    </row>
    <row r="332" spans="7:9" s="1" customFormat="1" ht="15" x14ac:dyDescent="0.25">
      <c r="G332" s="80"/>
      <c r="H332" s="81"/>
      <c r="I332" s="81"/>
    </row>
    <row r="333" spans="7:9" s="1" customFormat="1" ht="15" x14ac:dyDescent="0.25">
      <c r="G333" s="80"/>
      <c r="H333" s="81"/>
      <c r="I333" s="81"/>
    </row>
    <row r="334" spans="7:9" s="1" customFormat="1" ht="15" x14ac:dyDescent="0.25">
      <c r="G334" s="80"/>
      <c r="H334" s="81"/>
      <c r="I334" s="81"/>
    </row>
    <row r="335" spans="7:9" s="1" customFormat="1" ht="15" x14ac:dyDescent="0.25">
      <c r="G335" s="80"/>
      <c r="H335" s="81"/>
      <c r="I335" s="81"/>
    </row>
    <row r="336" spans="7:9" s="1" customFormat="1" ht="15" x14ac:dyDescent="0.25">
      <c r="G336" s="80"/>
      <c r="H336" s="81"/>
      <c r="I336" s="81"/>
    </row>
    <row r="337" spans="7:9" s="1" customFormat="1" ht="15" x14ac:dyDescent="0.25">
      <c r="G337" s="80"/>
      <c r="H337" s="81"/>
      <c r="I337" s="81"/>
    </row>
    <row r="338" spans="7:9" s="1" customFormat="1" ht="15" x14ac:dyDescent="0.25">
      <c r="G338" s="80"/>
      <c r="H338" s="81"/>
      <c r="I338" s="81"/>
    </row>
    <row r="339" spans="7:9" s="1" customFormat="1" ht="15" x14ac:dyDescent="0.25">
      <c r="G339" s="80"/>
      <c r="H339" s="81"/>
      <c r="I339" s="81"/>
    </row>
    <row r="340" spans="7:9" s="1" customFormat="1" ht="15" x14ac:dyDescent="0.25">
      <c r="G340" s="80"/>
      <c r="H340" s="81"/>
      <c r="I340" s="81"/>
    </row>
    <row r="341" spans="7:9" s="1" customFormat="1" ht="15" x14ac:dyDescent="0.25">
      <c r="G341" s="80"/>
      <c r="H341" s="81"/>
      <c r="I341" s="81"/>
    </row>
    <row r="342" spans="7:9" s="1" customFormat="1" ht="15" x14ac:dyDescent="0.25">
      <c r="G342" s="80"/>
      <c r="H342" s="81"/>
      <c r="I342" s="81"/>
    </row>
    <row r="343" spans="7:9" s="1" customFormat="1" ht="15" x14ac:dyDescent="0.25">
      <c r="G343" s="80"/>
      <c r="H343" s="81"/>
      <c r="I343" s="81"/>
    </row>
    <row r="344" spans="7:9" s="1" customFormat="1" ht="15" x14ac:dyDescent="0.25">
      <c r="G344" s="80"/>
      <c r="H344" s="81"/>
      <c r="I344" s="81"/>
    </row>
    <row r="345" spans="7:9" s="1" customFormat="1" ht="15" x14ac:dyDescent="0.25">
      <c r="G345" s="80"/>
      <c r="H345" s="81"/>
      <c r="I345" s="81"/>
    </row>
    <row r="346" spans="7:9" s="1" customFormat="1" ht="15" x14ac:dyDescent="0.25">
      <c r="G346" s="80"/>
      <c r="H346" s="81"/>
      <c r="I346" s="81"/>
    </row>
    <row r="347" spans="7:9" s="1" customFormat="1" ht="15" x14ac:dyDescent="0.25">
      <c r="G347" s="80"/>
      <c r="H347" s="81"/>
      <c r="I347" s="81"/>
    </row>
    <row r="348" spans="7:9" s="1" customFormat="1" ht="15" x14ac:dyDescent="0.25">
      <c r="G348" s="80"/>
      <c r="H348" s="81"/>
      <c r="I348" s="81"/>
    </row>
    <row r="349" spans="7:9" s="1" customFormat="1" ht="15" x14ac:dyDescent="0.25">
      <c r="G349" s="80"/>
      <c r="H349" s="81"/>
      <c r="I349" s="81"/>
    </row>
    <row r="350" spans="7:9" s="1" customFormat="1" ht="15" x14ac:dyDescent="0.25">
      <c r="G350" s="80"/>
      <c r="H350" s="81"/>
      <c r="I350" s="81"/>
    </row>
    <row r="351" spans="7:9" s="1" customFormat="1" ht="15" x14ac:dyDescent="0.25">
      <c r="G351" s="80"/>
      <c r="H351" s="81"/>
      <c r="I351" s="81"/>
    </row>
    <row r="352" spans="7:9" s="1" customFormat="1" ht="15" x14ac:dyDescent="0.25">
      <c r="G352" s="80"/>
      <c r="H352" s="81"/>
      <c r="I352" s="81"/>
    </row>
    <row r="353" spans="7:9" s="1" customFormat="1" ht="15" x14ac:dyDescent="0.25">
      <c r="G353" s="80"/>
      <c r="H353" s="81"/>
      <c r="I353" s="81"/>
    </row>
    <row r="354" spans="7:9" s="1" customFormat="1" ht="15" x14ac:dyDescent="0.25">
      <c r="G354" s="80"/>
      <c r="H354" s="81"/>
      <c r="I354" s="81"/>
    </row>
    <row r="355" spans="7:9" s="1" customFormat="1" ht="15" x14ac:dyDescent="0.25">
      <c r="G355" s="80"/>
      <c r="H355" s="81"/>
      <c r="I355" s="81"/>
    </row>
    <row r="356" spans="7:9" s="1" customFormat="1" ht="15" x14ac:dyDescent="0.25">
      <c r="G356" s="80"/>
      <c r="H356" s="81"/>
      <c r="I356" s="81"/>
    </row>
    <row r="357" spans="7:9" s="1" customFormat="1" ht="15" x14ac:dyDescent="0.25">
      <c r="G357" s="80"/>
      <c r="H357" s="81"/>
      <c r="I357" s="81"/>
    </row>
    <row r="358" spans="7:9" s="1" customFormat="1" ht="15" x14ac:dyDescent="0.25">
      <c r="G358" s="80"/>
      <c r="H358" s="81"/>
      <c r="I358" s="81"/>
    </row>
    <row r="359" spans="7:9" s="1" customFormat="1" ht="15" x14ac:dyDescent="0.25">
      <c r="G359" s="80"/>
      <c r="H359" s="81"/>
      <c r="I359" s="81"/>
    </row>
    <row r="360" spans="7:9" s="1" customFormat="1" ht="15" x14ac:dyDescent="0.25">
      <c r="G360" s="80"/>
      <c r="H360" s="81"/>
      <c r="I360" s="81"/>
    </row>
    <row r="361" spans="7:9" s="1" customFormat="1" ht="15" x14ac:dyDescent="0.25">
      <c r="G361" s="80"/>
      <c r="H361" s="81"/>
      <c r="I361" s="81"/>
    </row>
    <row r="362" spans="7:9" s="1" customFormat="1" ht="15" x14ac:dyDescent="0.25">
      <c r="G362" s="80"/>
      <c r="H362" s="81"/>
      <c r="I362" s="81"/>
    </row>
    <row r="363" spans="7:9" s="1" customFormat="1" ht="15" x14ac:dyDescent="0.25">
      <c r="G363" s="80"/>
      <c r="H363" s="81"/>
      <c r="I363" s="81"/>
    </row>
    <row r="364" spans="7:9" s="1" customFormat="1" ht="15" x14ac:dyDescent="0.25">
      <c r="G364" s="80"/>
      <c r="H364" s="81"/>
      <c r="I364" s="81"/>
    </row>
    <row r="365" spans="7:9" s="1" customFormat="1" ht="15" x14ac:dyDescent="0.25">
      <c r="G365" s="80"/>
      <c r="H365" s="81"/>
      <c r="I365" s="81"/>
    </row>
    <row r="366" spans="7:9" s="1" customFormat="1" ht="15" x14ac:dyDescent="0.25">
      <c r="G366" s="80"/>
      <c r="H366" s="81"/>
      <c r="I366" s="81"/>
    </row>
    <row r="367" spans="7:9" s="1" customFormat="1" ht="15" x14ac:dyDescent="0.25">
      <c r="G367" s="80"/>
      <c r="H367" s="81"/>
      <c r="I367" s="81"/>
    </row>
    <row r="368" spans="7:9" s="1" customFormat="1" ht="15" x14ac:dyDescent="0.25">
      <c r="G368" s="80"/>
      <c r="H368" s="81"/>
      <c r="I368" s="81"/>
    </row>
    <row r="369" spans="7:9" s="1" customFormat="1" ht="15" x14ac:dyDescent="0.25">
      <c r="G369" s="80"/>
      <c r="H369" s="81"/>
      <c r="I369" s="81"/>
    </row>
    <row r="370" spans="7:9" s="1" customFormat="1" ht="15" x14ac:dyDescent="0.25">
      <c r="G370" s="80"/>
      <c r="H370" s="81"/>
      <c r="I370" s="81"/>
    </row>
    <row r="371" spans="7:9" s="1" customFormat="1" ht="15" x14ac:dyDescent="0.25">
      <c r="G371" s="80"/>
      <c r="H371" s="81"/>
      <c r="I371" s="81"/>
    </row>
    <row r="372" spans="7:9" s="1" customFormat="1" ht="15" x14ac:dyDescent="0.25">
      <c r="G372" s="80"/>
      <c r="H372" s="81"/>
      <c r="I372" s="81"/>
    </row>
    <row r="373" spans="7:9" s="1" customFormat="1" ht="15" x14ac:dyDescent="0.25">
      <c r="G373" s="80"/>
      <c r="H373" s="81"/>
      <c r="I373" s="81"/>
    </row>
    <row r="374" spans="7:9" s="1" customFormat="1" ht="15" x14ac:dyDescent="0.25">
      <c r="G374" s="80"/>
      <c r="H374" s="81"/>
      <c r="I374" s="81"/>
    </row>
    <row r="375" spans="7:9" s="1" customFormat="1" ht="15" x14ac:dyDescent="0.25">
      <c r="G375" s="80"/>
      <c r="H375" s="81"/>
      <c r="I375" s="81"/>
    </row>
    <row r="376" spans="7:9" s="1" customFormat="1" ht="15" x14ac:dyDescent="0.25">
      <c r="G376" s="80"/>
      <c r="H376" s="81"/>
      <c r="I376" s="81"/>
    </row>
    <row r="377" spans="7:9" s="1" customFormat="1" ht="15" x14ac:dyDescent="0.25">
      <c r="G377" s="80"/>
      <c r="H377" s="81"/>
      <c r="I377" s="81"/>
    </row>
    <row r="378" spans="7:9" s="1" customFormat="1" ht="15" x14ac:dyDescent="0.25">
      <c r="G378" s="80"/>
      <c r="H378" s="81"/>
      <c r="I378" s="81"/>
    </row>
    <row r="379" spans="7:9" s="1" customFormat="1" ht="15" x14ac:dyDescent="0.25">
      <c r="G379" s="80"/>
      <c r="H379" s="81"/>
      <c r="I379" s="81"/>
    </row>
    <row r="380" spans="7:9" s="1" customFormat="1" ht="15" x14ac:dyDescent="0.25">
      <c r="G380" s="80"/>
      <c r="H380" s="81"/>
      <c r="I380" s="81"/>
    </row>
    <row r="381" spans="7:9" s="1" customFormat="1" ht="15" x14ac:dyDescent="0.25">
      <c r="G381" s="80"/>
      <c r="H381" s="81"/>
      <c r="I381" s="81"/>
    </row>
    <row r="382" spans="7:9" s="1" customFormat="1" ht="15" x14ac:dyDescent="0.25">
      <c r="G382" s="80"/>
      <c r="H382" s="81"/>
      <c r="I382" s="81"/>
    </row>
    <row r="383" spans="7:9" s="1" customFormat="1" ht="15" x14ac:dyDescent="0.25">
      <c r="G383" s="80"/>
      <c r="H383" s="81"/>
      <c r="I383" s="81"/>
    </row>
    <row r="384" spans="7:9" s="1" customFormat="1" ht="15" x14ac:dyDescent="0.25">
      <c r="G384" s="80"/>
      <c r="H384" s="81"/>
      <c r="I384" s="81"/>
    </row>
    <row r="385" spans="7:9" s="1" customFormat="1" ht="15" x14ac:dyDescent="0.25">
      <c r="G385" s="80"/>
      <c r="H385" s="81"/>
      <c r="I385" s="81"/>
    </row>
    <row r="386" spans="7:9" s="1" customFormat="1" ht="15" x14ac:dyDescent="0.25">
      <c r="G386" s="80"/>
      <c r="H386" s="81"/>
      <c r="I386" s="81"/>
    </row>
    <row r="387" spans="7:9" s="1" customFormat="1" ht="15" x14ac:dyDescent="0.25">
      <c r="G387" s="80"/>
      <c r="H387" s="81"/>
      <c r="I387" s="81"/>
    </row>
    <row r="388" spans="7:9" s="1" customFormat="1" ht="15" x14ac:dyDescent="0.25">
      <c r="G388" s="80"/>
      <c r="H388" s="81"/>
      <c r="I388" s="81"/>
    </row>
    <row r="389" spans="7:9" s="1" customFormat="1" ht="15" x14ac:dyDescent="0.25">
      <c r="G389" s="80"/>
      <c r="H389" s="81"/>
      <c r="I389" s="81"/>
    </row>
    <row r="390" spans="7:9" s="1" customFormat="1" ht="15" x14ac:dyDescent="0.25">
      <c r="G390" s="80"/>
      <c r="H390" s="81"/>
      <c r="I390" s="81"/>
    </row>
    <row r="391" spans="7:9" s="1" customFormat="1" ht="15" x14ac:dyDescent="0.25">
      <c r="G391" s="80"/>
      <c r="H391" s="81"/>
      <c r="I391" s="81"/>
    </row>
    <row r="392" spans="7:9" s="1" customFormat="1" ht="15" x14ac:dyDescent="0.25">
      <c r="G392" s="80"/>
      <c r="H392" s="81"/>
      <c r="I392" s="81"/>
    </row>
    <row r="393" spans="7:9" s="1" customFormat="1" ht="15" x14ac:dyDescent="0.25">
      <c r="G393" s="80"/>
      <c r="H393" s="81"/>
      <c r="I393" s="81"/>
    </row>
    <row r="394" spans="7:9" s="1" customFormat="1" ht="15" x14ac:dyDescent="0.25">
      <c r="G394" s="80"/>
      <c r="H394" s="81"/>
      <c r="I394" s="81"/>
    </row>
    <row r="395" spans="7:9" s="1" customFormat="1" ht="15" x14ac:dyDescent="0.25">
      <c r="G395" s="80"/>
      <c r="H395" s="81"/>
      <c r="I395" s="81"/>
    </row>
    <row r="396" spans="7:9" s="1" customFormat="1" ht="15" x14ac:dyDescent="0.25">
      <c r="G396" s="80"/>
      <c r="H396" s="81"/>
      <c r="I396" s="81"/>
    </row>
    <row r="397" spans="7:9" s="1" customFormat="1" ht="15" x14ac:dyDescent="0.25">
      <c r="G397" s="80"/>
      <c r="H397" s="81"/>
      <c r="I397" s="81"/>
    </row>
    <row r="398" spans="7:9" s="1" customFormat="1" ht="15" x14ac:dyDescent="0.25">
      <c r="G398" s="80"/>
      <c r="H398" s="81"/>
      <c r="I398" s="81"/>
    </row>
    <row r="399" spans="7:9" s="1" customFormat="1" ht="15" x14ac:dyDescent="0.25">
      <c r="G399" s="80"/>
      <c r="H399" s="81"/>
      <c r="I399" s="81"/>
    </row>
    <row r="400" spans="7:9" s="1" customFormat="1" ht="15" x14ac:dyDescent="0.25">
      <c r="G400" s="80"/>
      <c r="H400" s="81"/>
      <c r="I400" s="81"/>
    </row>
    <row r="401" spans="7:9" s="1" customFormat="1" ht="15" x14ac:dyDescent="0.25">
      <c r="G401" s="80"/>
      <c r="H401" s="81"/>
      <c r="I401" s="81"/>
    </row>
    <row r="402" spans="7:9" s="1" customFormat="1" ht="15" x14ac:dyDescent="0.25">
      <c r="G402" s="80"/>
      <c r="H402" s="81"/>
      <c r="I402" s="81"/>
    </row>
    <row r="403" spans="7:9" s="1" customFormat="1" ht="15" x14ac:dyDescent="0.25">
      <c r="G403" s="80"/>
      <c r="H403" s="81"/>
      <c r="I403" s="81"/>
    </row>
    <row r="404" spans="7:9" s="1" customFormat="1" ht="15" x14ac:dyDescent="0.25">
      <c r="G404" s="80"/>
      <c r="H404" s="81"/>
      <c r="I404" s="81"/>
    </row>
    <row r="405" spans="7:9" s="1" customFormat="1" ht="15" x14ac:dyDescent="0.25">
      <c r="G405" s="80"/>
      <c r="H405" s="81"/>
      <c r="I405" s="81"/>
    </row>
    <row r="406" spans="7:9" s="1" customFormat="1" ht="15" x14ac:dyDescent="0.25">
      <c r="G406" s="80"/>
      <c r="H406" s="81"/>
      <c r="I406" s="81"/>
    </row>
    <row r="407" spans="7:9" s="1" customFormat="1" ht="15" x14ac:dyDescent="0.25">
      <c r="G407" s="80"/>
      <c r="H407" s="81"/>
      <c r="I407" s="81"/>
    </row>
    <row r="408" spans="7:9" s="1" customFormat="1" ht="15" x14ac:dyDescent="0.25">
      <c r="G408" s="80"/>
      <c r="H408" s="81"/>
      <c r="I408" s="81"/>
    </row>
    <row r="409" spans="7:9" s="1" customFormat="1" ht="15" x14ac:dyDescent="0.25">
      <c r="G409" s="80"/>
      <c r="H409" s="81"/>
      <c r="I409" s="81"/>
    </row>
    <row r="410" spans="7:9" s="1" customFormat="1" ht="15" x14ac:dyDescent="0.25">
      <c r="G410" s="80"/>
      <c r="H410" s="81"/>
      <c r="I410" s="81"/>
    </row>
    <row r="411" spans="7:9" s="1" customFormat="1" ht="15" x14ac:dyDescent="0.25">
      <c r="G411" s="80"/>
      <c r="H411" s="81"/>
      <c r="I411" s="81"/>
    </row>
    <row r="412" spans="7:9" s="1" customFormat="1" ht="15" x14ac:dyDescent="0.25">
      <c r="G412" s="80"/>
      <c r="H412" s="81"/>
      <c r="I412" s="81"/>
    </row>
    <row r="413" spans="7:9" s="1" customFormat="1" ht="15" x14ac:dyDescent="0.25">
      <c r="G413" s="80"/>
      <c r="H413" s="81"/>
      <c r="I413" s="81"/>
    </row>
    <row r="414" spans="7:9" s="1" customFormat="1" ht="15" x14ac:dyDescent="0.25">
      <c r="G414" s="80"/>
      <c r="H414" s="81"/>
      <c r="I414" s="81"/>
    </row>
    <row r="415" spans="7:9" s="1" customFormat="1" ht="15" x14ac:dyDescent="0.25">
      <c r="G415" s="80"/>
      <c r="H415" s="81"/>
      <c r="I415" s="81"/>
    </row>
    <row r="416" spans="7:9" s="1" customFormat="1" ht="15" x14ac:dyDescent="0.25">
      <c r="G416" s="80"/>
      <c r="H416" s="81"/>
      <c r="I416" s="81"/>
    </row>
    <row r="417" spans="7:9" s="1" customFormat="1" ht="15" x14ac:dyDescent="0.25">
      <c r="G417" s="80"/>
      <c r="H417" s="81"/>
      <c r="I417" s="81"/>
    </row>
    <row r="418" spans="7:9" s="1" customFormat="1" ht="15" x14ac:dyDescent="0.25">
      <c r="G418" s="80"/>
      <c r="H418" s="81"/>
      <c r="I418" s="81"/>
    </row>
    <row r="419" spans="7:9" s="1" customFormat="1" ht="15" x14ac:dyDescent="0.25">
      <c r="G419" s="80"/>
      <c r="H419" s="81"/>
      <c r="I419" s="81"/>
    </row>
    <row r="420" spans="7:9" s="1" customFormat="1" ht="15" x14ac:dyDescent="0.25">
      <c r="G420" s="80"/>
      <c r="H420" s="81"/>
      <c r="I420" s="81"/>
    </row>
    <row r="421" spans="7:9" s="1" customFormat="1" ht="15" x14ac:dyDescent="0.25">
      <c r="G421" s="80"/>
      <c r="H421" s="81"/>
      <c r="I421" s="81"/>
    </row>
    <row r="422" spans="7:9" s="1" customFormat="1" ht="15" x14ac:dyDescent="0.25">
      <c r="G422" s="80"/>
      <c r="H422" s="81"/>
      <c r="I422" s="81"/>
    </row>
    <row r="423" spans="7:9" s="1" customFormat="1" ht="15" x14ac:dyDescent="0.25">
      <c r="G423" s="80"/>
      <c r="H423" s="81"/>
      <c r="I423" s="81"/>
    </row>
    <row r="424" spans="7:9" s="1" customFormat="1" ht="15" x14ac:dyDescent="0.25">
      <c r="G424" s="80"/>
      <c r="H424" s="81"/>
      <c r="I424" s="81"/>
    </row>
    <row r="425" spans="7:9" s="1" customFormat="1" ht="15" x14ac:dyDescent="0.25">
      <c r="G425" s="80"/>
      <c r="H425" s="81"/>
      <c r="I425" s="81"/>
    </row>
    <row r="426" spans="7:9" s="1" customFormat="1" ht="15" x14ac:dyDescent="0.25">
      <c r="G426" s="80"/>
      <c r="H426" s="81"/>
      <c r="I426" s="81"/>
    </row>
    <row r="427" spans="7:9" s="1" customFormat="1" ht="15" x14ac:dyDescent="0.25">
      <c r="G427" s="80"/>
      <c r="H427" s="81"/>
      <c r="I427" s="81"/>
    </row>
    <row r="428" spans="7:9" s="1" customFormat="1" ht="15" x14ac:dyDescent="0.25">
      <c r="G428" s="80"/>
      <c r="H428" s="81"/>
      <c r="I428" s="81"/>
    </row>
    <row r="429" spans="7:9" s="1" customFormat="1" ht="15" x14ac:dyDescent="0.25">
      <c r="G429" s="80"/>
      <c r="H429" s="81"/>
      <c r="I429" s="81"/>
    </row>
    <row r="430" spans="7:9" s="1" customFormat="1" ht="15" x14ac:dyDescent="0.25">
      <c r="G430" s="80"/>
      <c r="H430" s="81"/>
      <c r="I430" s="81"/>
    </row>
    <row r="431" spans="7:9" s="1" customFormat="1" ht="15" x14ac:dyDescent="0.25">
      <c r="G431" s="80"/>
      <c r="H431" s="81"/>
      <c r="I431" s="81"/>
    </row>
    <row r="432" spans="7:9" s="1" customFormat="1" ht="15" x14ac:dyDescent="0.25">
      <c r="G432" s="80"/>
      <c r="H432" s="81"/>
      <c r="I432" s="81"/>
    </row>
    <row r="433" spans="7:9" s="1" customFormat="1" ht="15" x14ac:dyDescent="0.25">
      <c r="G433" s="80"/>
      <c r="H433" s="81"/>
      <c r="I433" s="81"/>
    </row>
    <row r="434" spans="7:9" s="1" customFormat="1" ht="15" x14ac:dyDescent="0.25">
      <c r="G434" s="80"/>
      <c r="H434" s="81"/>
      <c r="I434" s="81"/>
    </row>
    <row r="435" spans="7:9" s="1" customFormat="1" ht="15" x14ac:dyDescent="0.25">
      <c r="G435" s="80"/>
      <c r="H435" s="81"/>
      <c r="I435" s="81"/>
    </row>
    <row r="436" spans="7:9" s="1" customFormat="1" ht="15" x14ac:dyDescent="0.25">
      <c r="G436" s="80"/>
      <c r="H436" s="81"/>
      <c r="I436" s="81"/>
    </row>
    <row r="437" spans="7:9" s="1" customFormat="1" ht="15" x14ac:dyDescent="0.25"/>
    <row r="438" spans="7:9" s="1" customFormat="1" ht="15" x14ac:dyDescent="0.25"/>
    <row r="439" spans="7:9" s="1" customFormat="1" ht="15" x14ac:dyDescent="0.25"/>
    <row r="440" spans="7:9" s="1" customFormat="1" ht="15" x14ac:dyDescent="0.25"/>
    <row r="441" spans="7:9" s="1" customFormat="1" ht="15" x14ac:dyDescent="0.25"/>
    <row r="442" spans="7:9" s="1" customFormat="1" ht="15" x14ac:dyDescent="0.25"/>
    <row r="443" spans="7:9" s="1" customFormat="1" ht="15" x14ac:dyDescent="0.25"/>
    <row r="444" spans="7:9" s="1" customFormat="1" ht="15" x14ac:dyDescent="0.25"/>
    <row r="445" spans="7:9" s="1" customFormat="1" ht="15" x14ac:dyDescent="0.25"/>
    <row r="446" spans="7:9" s="1" customFormat="1" ht="15" x14ac:dyDescent="0.25"/>
    <row r="447" spans="7:9" s="1" customFormat="1" ht="15" x14ac:dyDescent="0.25"/>
    <row r="448" spans="7:9" s="1" customFormat="1" ht="15" x14ac:dyDescent="0.25"/>
    <row r="449" s="1" customFormat="1" ht="15" x14ac:dyDescent="0.25"/>
    <row r="450" s="1" customFormat="1" ht="15" x14ac:dyDescent="0.25"/>
    <row r="451" s="1" customFormat="1" ht="15" x14ac:dyDescent="0.25"/>
    <row r="452" s="1" customFormat="1" ht="15" x14ac:dyDescent="0.25"/>
    <row r="453" s="1" customFormat="1" ht="15" x14ac:dyDescent="0.25"/>
    <row r="454" s="1" customFormat="1" ht="15" x14ac:dyDescent="0.25"/>
    <row r="455" s="1" customFormat="1" ht="15" x14ac:dyDescent="0.25"/>
    <row r="456" s="1" customFormat="1" ht="15" x14ac:dyDescent="0.25"/>
    <row r="457" s="1" customFormat="1" ht="15" x14ac:dyDescent="0.25"/>
    <row r="458" s="1" customFormat="1" ht="15" x14ac:dyDescent="0.25"/>
    <row r="459" s="1" customFormat="1" ht="15" x14ac:dyDescent="0.25"/>
    <row r="460" s="1" customFormat="1" ht="15" x14ac:dyDescent="0.25"/>
    <row r="461" s="1" customFormat="1" ht="15" x14ac:dyDescent="0.25"/>
    <row r="462" s="1" customFormat="1" ht="15" x14ac:dyDescent="0.25"/>
    <row r="463" s="1" customFormat="1" ht="15" x14ac:dyDescent="0.25"/>
    <row r="464" s="1" customFormat="1" ht="15" x14ac:dyDescent="0.25"/>
    <row r="465" s="1" customFormat="1" ht="15" x14ac:dyDescent="0.25"/>
    <row r="466" s="1" customFormat="1" ht="15" x14ac:dyDescent="0.25"/>
    <row r="467" s="1" customFormat="1" ht="15" x14ac:dyDescent="0.25"/>
    <row r="468" s="1" customFormat="1" ht="15" x14ac:dyDescent="0.25"/>
    <row r="469" s="1" customFormat="1" ht="15" x14ac:dyDescent="0.25"/>
    <row r="470" s="1" customFormat="1" ht="15" x14ac:dyDescent="0.25"/>
    <row r="471" s="1" customFormat="1" ht="15" x14ac:dyDescent="0.25"/>
    <row r="472" s="1" customFormat="1" ht="15" x14ac:dyDescent="0.25"/>
    <row r="473" s="1" customFormat="1" ht="15" x14ac:dyDescent="0.25"/>
    <row r="474" s="1" customFormat="1" ht="15" x14ac:dyDescent="0.25"/>
    <row r="475" s="1" customFormat="1" ht="15" x14ac:dyDescent="0.25"/>
    <row r="476" s="1" customFormat="1" ht="15" x14ac:dyDescent="0.25"/>
    <row r="477" s="1" customFormat="1" ht="15" x14ac:dyDescent="0.25"/>
    <row r="478" s="1" customFormat="1" ht="15" x14ac:dyDescent="0.25"/>
    <row r="479" s="1" customFormat="1" ht="15" x14ac:dyDescent="0.25"/>
    <row r="480" s="1" customFormat="1" ht="15" x14ac:dyDescent="0.25"/>
    <row r="481" s="1" customFormat="1" ht="15" x14ac:dyDescent="0.25"/>
    <row r="482" s="1" customFormat="1" ht="15" x14ac:dyDescent="0.25"/>
    <row r="483" s="1" customFormat="1" ht="15" x14ac:dyDescent="0.25"/>
    <row r="484" s="1" customFormat="1" ht="15" x14ac:dyDescent="0.25"/>
    <row r="485" s="1" customFormat="1" ht="15" x14ac:dyDescent="0.25"/>
    <row r="486" s="1" customFormat="1" ht="15" x14ac:dyDescent="0.25"/>
    <row r="487" s="1" customFormat="1" ht="15" x14ac:dyDescent="0.25"/>
    <row r="488" s="1" customFormat="1" ht="15" x14ac:dyDescent="0.25"/>
    <row r="489" s="1" customFormat="1" ht="15" x14ac:dyDescent="0.25"/>
    <row r="490" s="1" customFormat="1" ht="15" x14ac:dyDescent="0.25"/>
    <row r="491" s="1" customFormat="1" ht="15" x14ac:dyDescent="0.25"/>
    <row r="492" s="1" customFormat="1" ht="15" x14ac:dyDescent="0.25"/>
    <row r="493" s="1" customFormat="1" ht="15" x14ac:dyDescent="0.25"/>
    <row r="494" s="1" customFormat="1" ht="15" x14ac:dyDescent="0.25"/>
    <row r="495" s="1" customFormat="1" ht="15" x14ac:dyDescent="0.25"/>
    <row r="496" s="1" customFormat="1" ht="15" x14ac:dyDescent="0.25"/>
    <row r="497" s="1" customFormat="1" ht="15" x14ac:dyDescent="0.25"/>
    <row r="498" s="1" customFormat="1" ht="15" x14ac:dyDescent="0.25"/>
    <row r="499" s="1" customFormat="1" ht="15" x14ac:dyDescent="0.25"/>
    <row r="500" s="1" customFormat="1" ht="15" x14ac:dyDescent="0.25"/>
    <row r="501" s="1" customFormat="1" ht="15" x14ac:dyDescent="0.25"/>
    <row r="502" s="1" customFormat="1" ht="15" x14ac:dyDescent="0.25"/>
    <row r="503" s="1" customFormat="1" ht="15" x14ac:dyDescent="0.25"/>
    <row r="504" s="1" customFormat="1" ht="15" x14ac:dyDescent="0.25"/>
    <row r="505" s="1" customFormat="1" ht="15" x14ac:dyDescent="0.25"/>
    <row r="506" s="1" customFormat="1" ht="15" x14ac:dyDescent="0.25"/>
    <row r="507" s="1" customFormat="1" ht="15" x14ac:dyDescent="0.25"/>
    <row r="508" s="1" customFormat="1" ht="15" x14ac:dyDescent="0.25"/>
    <row r="509" s="1" customFormat="1" ht="15" x14ac:dyDescent="0.25"/>
    <row r="510" s="1" customFormat="1" ht="15" x14ac:dyDescent="0.25"/>
    <row r="511" s="1" customFormat="1" ht="15" x14ac:dyDescent="0.25"/>
    <row r="512" s="1" customFormat="1" ht="15" x14ac:dyDescent="0.25"/>
    <row r="513" s="1" customFormat="1" ht="15" x14ac:dyDescent="0.25"/>
    <row r="514" s="1" customFormat="1" ht="15" x14ac:dyDescent="0.25"/>
    <row r="515" s="1" customFormat="1" ht="15" x14ac:dyDescent="0.25"/>
    <row r="516" s="1" customFormat="1" ht="15" x14ac:dyDescent="0.25"/>
    <row r="517" s="1" customFormat="1" ht="15" x14ac:dyDescent="0.25"/>
    <row r="518" s="1" customFormat="1" ht="15" x14ac:dyDescent="0.25"/>
    <row r="519" s="1" customFormat="1" ht="15" x14ac:dyDescent="0.25"/>
    <row r="520" s="1" customFormat="1" ht="15" x14ac:dyDescent="0.25"/>
    <row r="521" s="1" customFormat="1" ht="15" x14ac:dyDescent="0.25"/>
    <row r="522" s="1" customFormat="1" ht="15" x14ac:dyDescent="0.25"/>
    <row r="523" s="1" customFormat="1" ht="15" x14ac:dyDescent="0.25"/>
    <row r="524" s="1" customFormat="1" ht="15" x14ac:dyDescent="0.25"/>
    <row r="525" s="1" customFormat="1" ht="15" x14ac:dyDescent="0.25"/>
    <row r="526" s="1" customFormat="1" ht="15" x14ac:dyDescent="0.25"/>
    <row r="527" s="1" customFormat="1" ht="15" x14ac:dyDescent="0.25"/>
    <row r="528" s="1" customFormat="1" ht="15" x14ac:dyDescent="0.25"/>
    <row r="529" s="1" customFormat="1" ht="15" x14ac:dyDescent="0.25"/>
    <row r="530" s="1" customFormat="1" ht="15" x14ac:dyDescent="0.25"/>
    <row r="531" s="1" customFormat="1" ht="15" x14ac:dyDescent="0.25"/>
    <row r="532" s="1" customFormat="1" ht="15" x14ac:dyDescent="0.25"/>
    <row r="533" s="1" customFormat="1" ht="15" x14ac:dyDescent="0.25"/>
    <row r="534" s="1" customFormat="1" ht="15" x14ac:dyDescent="0.25"/>
    <row r="535" s="1" customFormat="1" ht="15" x14ac:dyDescent="0.25"/>
    <row r="536" s="1" customFormat="1" ht="15" x14ac:dyDescent="0.25"/>
    <row r="537" s="1" customFormat="1" ht="15" x14ac:dyDescent="0.25"/>
    <row r="538" s="1" customFormat="1" ht="15" x14ac:dyDescent="0.25"/>
    <row r="539" s="1" customFormat="1" ht="15" x14ac:dyDescent="0.25"/>
    <row r="540" s="1" customFormat="1" ht="15" x14ac:dyDescent="0.25"/>
    <row r="541" s="1" customFormat="1" ht="15" x14ac:dyDescent="0.25"/>
    <row r="542" s="1" customFormat="1" ht="15" x14ac:dyDescent="0.25"/>
    <row r="543" s="1" customFormat="1" ht="15" x14ac:dyDescent="0.25"/>
    <row r="544" s="1" customFormat="1" ht="15" x14ac:dyDescent="0.25"/>
    <row r="545" s="1" customFormat="1" ht="15" x14ac:dyDescent="0.25"/>
    <row r="546" s="1" customFormat="1" ht="15" x14ac:dyDescent="0.25"/>
    <row r="547" s="1" customFormat="1" ht="15" x14ac:dyDescent="0.25"/>
    <row r="548" s="1" customFormat="1" ht="15" x14ac:dyDescent="0.25"/>
    <row r="549" s="1" customFormat="1" ht="15" x14ac:dyDescent="0.25"/>
    <row r="550" s="1" customFormat="1" ht="15" x14ac:dyDescent="0.25"/>
    <row r="551" s="1" customFormat="1" ht="15" x14ac:dyDescent="0.25"/>
    <row r="552" s="1" customFormat="1" ht="15" x14ac:dyDescent="0.25"/>
    <row r="553" s="1" customFormat="1" ht="15" x14ac:dyDescent="0.25"/>
    <row r="554" s="1" customFormat="1" ht="15" x14ac:dyDescent="0.25"/>
    <row r="555" s="1" customFormat="1" ht="15" x14ac:dyDescent="0.25"/>
    <row r="556" s="1" customFormat="1" ht="15" x14ac:dyDescent="0.25"/>
    <row r="557" s="1" customFormat="1" ht="15" x14ac:dyDescent="0.25"/>
    <row r="558" s="1" customFormat="1" ht="15" x14ac:dyDescent="0.25"/>
    <row r="559" s="1" customFormat="1" ht="15" x14ac:dyDescent="0.25"/>
    <row r="560" s="1" customFormat="1" ht="15" x14ac:dyDescent="0.25"/>
    <row r="561" s="1" customFormat="1" ht="15" x14ac:dyDescent="0.25"/>
    <row r="562" s="1" customFormat="1" ht="15" x14ac:dyDescent="0.25"/>
    <row r="563" s="1" customFormat="1" ht="15" x14ac:dyDescent="0.25"/>
    <row r="564" s="1" customFormat="1" ht="15" x14ac:dyDescent="0.25"/>
    <row r="565" s="1" customFormat="1" ht="15" x14ac:dyDescent="0.25"/>
    <row r="566" s="1" customFormat="1" ht="15" x14ac:dyDescent="0.25"/>
    <row r="567" s="1" customFormat="1" ht="15" x14ac:dyDescent="0.25"/>
    <row r="568" s="1" customFormat="1" ht="15" x14ac:dyDescent="0.25"/>
    <row r="569" s="1" customFormat="1" ht="15" x14ac:dyDescent="0.25"/>
    <row r="570" s="1" customFormat="1" ht="15" x14ac:dyDescent="0.25"/>
    <row r="571" s="1" customFormat="1" ht="15" x14ac:dyDescent="0.25"/>
    <row r="572" s="1" customFormat="1" ht="15" x14ac:dyDescent="0.25"/>
    <row r="573" s="1" customFormat="1" ht="15" x14ac:dyDescent="0.25"/>
    <row r="574" s="1" customFormat="1" ht="15" x14ac:dyDescent="0.25"/>
    <row r="575" s="1" customFormat="1" ht="15" x14ac:dyDescent="0.25"/>
    <row r="576" s="1" customFormat="1" ht="15" x14ac:dyDescent="0.25"/>
    <row r="577" s="1" customFormat="1" ht="15" x14ac:dyDescent="0.25"/>
    <row r="578" s="1" customFormat="1" ht="15" x14ac:dyDescent="0.25"/>
    <row r="579" s="1" customFormat="1" ht="15" x14ac:dyDescent="0.25"/>
    <row r="580" s="1" customFormat="1" ht="15" x14ac:dyDescent="0.25"/>
    <row r="581" s="1" customFormat="1" ht="15" x14ac:dyDescent="0.25"/>
    <row r="582" s="1" customFormat="1" ht="15" x14ac:dyDescent="0.25"/>
    <row r="583" s="1" customFormat="1" ht="15" x14ac:dyDescent="0.25"/>
    <row r="584" s="1" customFormat="1" ht="15" x14ac:dyDescent="0.25"/>
    <row r="585" s="1" customFormat="1" ht="15" x14ac:dyDescent="0.25"/>
    <row r="586" s="1" customFormat="1" ht="15" x14ac:dyDescent="0.25"/>
    <row r="587" s="1" customFormat="1" ht="15" x14ac:dyDescent="0.25"/>
    <row r="588" s="1" customFormat="1" ht="15" x14ac:dyDescent="0.25"/>
    <row r="589" s="1" customFormat="1" ht="15" x14ac:dyDescent="0.25"/>
    <row r="590" s="1" customFormat="1" ht="15" x14ac:dyDescent="0.25"/>
    <row r="591" s="1" customFormat="1" ht="15" x14ac:dyDescent="0.25"/>
    <row r="592" s="1" customFormat="1" ht="15" x14ac:dyDescent="0.25"/>
    <row r="593" s="1" customFormat="1" ht="15" x14ac:dyDescent="0.25"/>
    <row r="594" s="1" customFormat="1" ht="15" x14ac:dyDescent="0.25"/>
    <row r="595" s="1" customFormat="1" ht="15" x14ac:dyDescent="0.25"/>
    <row r="596" s="1" customFormat="1" ht="15" x14ac:dyDescent="0.25"/>
    <row r="597" s="1" customFormat="1" ht="15" x14ac:dyDescent="0.25"/>
    <row r="598" s="1" customFormat="1" ht="15" x14ac:dyDescent="0.25"/>
    <row r="599" s="1" customFormat="1" ht="15" x14ac:dyDescent="0.25"/>
    <row r="600" s="1" customFormat="1" ht="15" x14ac:dyDescent="0.25"/>
    <row r="601" s="1" customFormat="1" ht="15" x14ac:dyDescent="0.25"/>
    <row r="602" s="1" customFormat="1" ht="15" x14ac:dyDescent="0.25"/>
    <row r="603" s="1" customFormat="1" ht="15" x14ac:dyDescent="0.25"/>
    <row r="604" s="1" customFormat="1" ht="15" x14ac:dyDescent="0.25"/>
    <row r="605" s="1" customFormat="1" ht="15" x14ac:dyDescent="0.25"/>
    <row r="606" s="1" customFormat="1" ht="15" x14ac:dyDescent="0.25"/>
    <row r="607" s="1" customFormat="1" ht="15" x14ac:dyDescent="0.25"/>
    <row r="608" s="1" customFormat="1" ht="15" x14ac:dyDescent="0.25"/>
    <row r="609" s="1" customFormat="1" ht="15" x14ac:dyDescent="0.25"/>
    <row r="610" s="1" customFormat="1" ht="15" x14ac:dyDescent="0.25"/>
    <row r="611" s="1" customFormat="1" ht="15" x14ac:dyDescent="0.25"/>
    <row r="612" s="1" customFormat="1" ht="15" x14ac:dyDescent="0.25"/>
    <row r="613" s="1" customFormat="1" ht="15" x14ac:dyDescent="0.25"/>
    <row r="614" s="1" customFormat="1" ht="15" x14ac:dyDescent="0.25"/>
    <row r="615" s="1" customFormat="1" ht="15" x14ac:dyDescent="0.25"/>
    <row r="616" s="1" customFormat="1" ht="15" x14ac:dyDescent="0.25"/>
    <row r="617" s="1" customFormat="1" ht="15" x14ac:dyDescent="0.25"/>
    <row r="618" s="1" customFormat="1" ht="15" x14ac:dyDescent="0.25"/>
  </sheetData>
  <sortState xmlns:xlrd2="http://schemas.microsoft.com/office/spreadsheetml/2017/richdata2" ref="A16:K193">
    <sortCondition ref="E16:E193"/>
  </sortState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07"/>
  <sheetViews>
    <sheetView zoomScaleNormal="100" workbookViewId="0">
      <pane ySplit="1" topLeftCell="A47" activePane="bottomLeft" state="frozen"/>
      <selection pane="bottomLeft" activeCell="B132" sqref="B132"/>
    </sheetView>
  </sheetViews>
  <sheetFormatPr defaultColWidth="9.140625" defaultRowHeight="12.75" customHeight="1" x14ac:dyDescent="0.25"/>
  <cols>
    <col min="1" max="1" width="15" style="17" bestFit="1" customWidth="1"/>
    <col min="2" max="2" width="8.42578125" style="17" bestFit="1" customWidth="1"/>
    <col min="3" max="3" width="18.140625" style="17" bestFit="1" customWidth="1"/>
    <col min="4" max="4" width="38.5703125" style="17" customWidth="1"/>
    <col min="5" max="5" width="6.7109375" style="17" customWidth="1"/>
    <col min="6" max="6" width="7.7109375" style="17" customWidth="1"/>
    <col min="7" max="7" width="10.85546875" style="17" bestFit="1" customWidth="1"/>
    <col min="8" max="8" width="12" style="17" bestFit="1" customWidth="1"/>
    <col min="9" max="9" width="12.85546875" style="17" bestFit="1" customWidth="1"/>
    <col min="10" max="10" width="12.28515625" style="17" bestFit="1" customWidth="1"/>
    <col min="11" max="11" width="69.5703125" style="17" customWidth="1"/>
    <col min="12" max="12" width="58.7109375" style="17" bestFit="1" customWidth="1"/>
    <col min="13" max="13" width="9.140625" style="17"/>
    <col min="14" max="14" width="66.5703125" style="17" customWidth="1"/>
    <col min="15" max="16384" width="9.140625" style="17"/>
  </cols>
  <sheetData>
    <row r="1" spans="1:12" s="31" customFormat="1" ht="15" x14ac:dyDescent="0.25">
      <c r="A1" s="31" t="s">
        <v>11</v>
      </c>
      <c r="B1" s="31" t="s">
        <v>12</v>
      </c>
      <c r="C1" s="31" t="s">
        <v>13</v>
      </c>
      <c r="D1" s="31" t="s">
        <v>14</v>
      </c>
      <c r="E1" s="31" t="s">
        <v>15</v>
      </c>
      <c r="F1" s="31" t="s">
        <v>16</v>
      </c>
      <c r="G1" s="31" t="s">
        <v>29</v>
      </c>
      <c r="H1" s="31" t="s">
        <v>17</v>
      </c>
      <c r="I1" s="31" t="s">
        <v>18</v>
      </c>
      <c r="J1" s="31" t="s">
        <v>19</v>
      </c>
      <c r="K1" s="31" t="s">
        <v>20</v>
      </c>
      <c r="L1" s="48" t="s">
        <v>140</v>
      </c>
    </row>
    <row r="2" spans="1:12" customFormat="1" x14ac:dyDescent="0.2">
      <c r="A2" t="s">
        <v>692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-1986</v>
      </c>
      <c r="H2" s="60">
        <v>45506</v>
      </c>
      <c r="I2" s="60">
        <v>45506</v>
      </c>
      <c r="J2" t="s">
        <v>163</v>
      </c>
      <c r="K2" t="s">
        <v>693</v>
      </c>
    </row>
    <row r="3" spans="1:12" customFormat="1" x14ac:dyDescent="0.2">
      <c r="A3" t="s">
        <v>694</v>
      </c>
      <c r="B3" t="s">
        <v>167</v>
      </c>
      <c r="C3" t="s">
        <v>14</v>
      </c>
      <c r="D3" t="s">
        <v>35</v>
      </c>
      <c r="E3" t="s">
        <v>164</v>
      </c>
      <c r="F3" t="s">
        <v>163</v>
      </c>
      <c r="G3" s="177">
        <v>-363</v>
      </c>
      <c r="H3" s="60">
        <v>45516</v>
      </c>
      <c r="I3" s="60">
        <v>45516</v>
      </c>
      <c r="J3" s="60">
        <v>45518</v>
      </c>
      <c r="K3" t="s">
        <v>695</v>
      </c>
    </row>
    <row r="4" spans="1:12" customFormat="1" x14ac:dyDescent="0.2">
      <c r="A4" t="s">
        <v>694</v>
      </c>
      <c r="B4" t="s">
        <v>167</v>
      </c>
      <c r="C4" t="s">
        <v>166</v>
      </c>
      <c r="D4" t="s">
        <v>35</v>
      </c>
      <c r="E4" t="s">
        <v>164</v>
      </c>
      <c r="F4" t="s">
        <v>163</v>
      </c>
      <c r="G4" s="177">
        <v>363</v>
      </c>
      <c r="H4" s="60">
        <v>45518</v>
      </c>
      <c r="I4" s="60">
        <v>45516</v>
      </c>
      <c r="J4" t="s">
        <v>163</v>
      </c>
      <c r="K4" t="s">
        <v>163</v>
      </c>
    </row>
    <row r="5" spans="1:12" customFormat="1" x14ac:dyDescent="0.2">
      <c r="A5" t="s">
        <v>696</v>
      </c>
      <c r="B5" t="s">
        <v>167</v>
      </c>
      <c r="C5" t="s">
        <v>14</v>
      </c>
      <c r="D5" t="s">
        <v>34</v>
      </c>
      <c r="E5" t="s">
        <v>171</v>
      </c>
      <c r="F5" t="s">
        <v>163</v>
      </c>
      <c r="G5" s="177">
        <v>-100</v>
      </c>
      <c r="H5" s="60">
        <v>45525</v>
      </c>
      <c r="I5" s="60">
        <v>45525</v>
      </c>
      <c r="J5" t="s">
        <v>163</v>
      </c>
      <c r="K5" t="s">
        <v>697</v>
      </c>
    </row>
    <row r="6" spans="1:12" customFormat="1" x14ac:dyDescent="0.2">
      <c r="A6" t="s">
        <v>698</v>
      </c>
      <c r="B6" t="s">
        <v>167</v>
      </c>
      <c r="C6" t="s">
        <v>14</v>
      </c>
      <c r="D6" t="s">
        <v>34</v>
      </c>
      <c r="E6" t="s">
        <v>171</v>
      </c>
      <c r="F6" t="s">
        <v>163</v>
      </c>
      <c r="G6" s="177">
        <v>-500</v>
      </c>
      <c r="H6" s="60">
        <v>45525</v>
      </c>
      <c r="I6" s="60">
        <v>45525</v>
      </c>
      <c r="J6" t="s">
        <v>163</v>
      </c>
      <c r="K6" t="s">
        <v>699</v>
      </c>
    </row>
    <row r="7" spans="1:12" customFormat="1" x14ac:dyDescent="0.2">
      <c r="A7" t="s">
        <v>700</v>
      </c>
      <c r="B7" t="s">
        <v>167</v>
      </c>
      <c r="C7" t="s">
        <v>14</v>
      </c>
      <c r="D7" t="s">
        <v>34</v>
      </c>
      <c r="E7" t="s">
        <v>171</v>
      </c>
      <c r="F7" t="s">
        <v>163</v>
      </c>
      <c r="G7" s="177">
        <v>-100</v>
      </c>
      <c r="H7" s="60">
        <v>45525</v>
      </c>
      <c r="I7" s="60">
        <v>45525</v>
      </c>
      <c r="J7" t="s">
        <v>163</v>
      </c>
      <c r="K7" t="s">
        <v>701</v>
      </c>
    </row>
    <row r="8" spans="1:12" customFormat="1" x14ac:dyDescent="0.2">
      <c r="A8" t="s">
        <v>702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45525</v>
      </c>
      <c r="I8" s="60">
        <v>45525</v>
      </c>
      <c r="J8" t="s">
        <v>163</v>
      </c>
      <c r="K8" t="s">
        <v>703</v>
      </c>
    </row>
    <row r="9" spans="1:12" customFormat="1" x14ac:dyDescent="0.2">
      <c r="A9" t="s">
        <v>704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45525</v>
      </c>
      <c r="I9" s="60">
        <v>45525</v>
      </c>
      <c r="J9" t="s">
        <v>163</v>
      </c>
      <c r="K9" t="s">
        <v>705</v>
      </c>
    </row>
    <row r="10" spans="1:12" customFormat="1" x14ac:dyDescent="0.2">
      <c r="A10" t="s">
        <v>706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45525</v>
      </c>
      <c r="I10" s="60">
        <v>45525</v>
      </c>
      <c r="J10" t="s">
        <v>163</v>
      </c>
      <c r="K10" t="s">
        <v>705</v>
      </c>
    </row>
    <row r="11" spans="1:12" customFormat="1" x14ac:dyDescent="0.2">
      <c r="A11" t="s">
        <v>707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45525</v>
      </c>
      <c r="I11" s="60">
        <v>45525</v>
      </c>
      <c r="J11" t="s">
        <v>163</v>
      </c>
      <c r="K11" t="s">
        <v>705</v>
      </c>
    </row>
    <row r="12" spans="1:12" customFormat="1" x14ac:dyDescent="0.2">
      <c r="A12" t="s">
        <v>708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45525</v>
      </c>
      <c r="I12" s="60">
        <v>45525</v>
      </c>
      <c r="J12" t="s">
        <v>163</v>
      </c>
      <c r="K12" t="s">
        <v>705</v>
      </c>
    </row>
    <row r="13" spans="1:12" customFormat="1" x14ac:dyDescent="0.2">
      <c r="A13" t="s">
        <v>709</v>
      </c>
      <c r="B13" t="s">
        <v>167</v>
      </c>
      <c r="C13" t="s">
        <v>14</v>
      </c>
      <c r="D13" t="s">
        <v>30</v>
      </c>
      <c r="E13" t="s">
        <v>171</v>
      </c>
      <c r="F13" t="s">
        <v>163</v>
      </c>
      <c r="G13" s="177">
        <v>-496.03</v>
      </c>
      <c r="H13" s="60">
        <v>45506</v>
      </c>
      <c r="I13" s="60">
        <v>45506</v>
      </c>
      <c r="J13" t="s">
        <v>163</v>
      </c>
      <c r="K13" t="s">
        <v>710</v>
      </c>
    </row>
    <row r="14" spans="1:12" customFormat="1" x14ac:dyDescent="0.2">
      <c r="A14" t="s">
        <v>711</v>
      </c>
      <c r="B14" t="s">
        <v>167</v>
      </c>
      <c r="C14" t="s">
        <v>14</v>
      </c>
      <c r="D14" t="s">
        <v>30</v>
      </c>
      <c r="E14" t="s">
        <v>171</v>
      </c>
      <c r="F14" t="s">
        <v>163</v>
      </c>
      <c r="G14" s="177">
        <v>-816.97</v>
      </c>
      <c r="H14" s="60">
        <v>45506</v>
      </c>
      <c r="I14" s="60">
        <v>45506</v>
      </c>
      <c r="J14" t="s">
        <v>163</v>
      </c>
      <c r="K14" t="s">
        <v>712</v>
      </c>
    </row>
    <row r="15" spans="1:12" customFormat="1" x14ac:dyDescent="0.2">
      <c r="A15" t="s">
        <v>713</v>
      </c>
      <c r="B15" t="s">
        <v>167</v>
      </c>
      <c r="C15" t="s">
        <v>14</v>
      </c>
      <c r="D15" t="s">
        <v>30</v>
      </c>
      <c r="E15" t="s">
        <v>171</v>
      </c>
      <c r="F15" t="s">
        <v>163</v>
      </c>
      <c r="G15" s="177">
        <v>-472.39</v>
      </c>
      <c r="H15" s="60">
        <v>45506</v>
      </c>
      <c r="I15" s="60">
        <v>45506</v>
      </c>
      <c r="J15" t="s">
        <v>163</v>
      </c>
      <c r="K15" t="s">
        <v>714</v>
      </c>
    </row>
    <row r="16" spans="1:12" customFormat="1" x14ac:dyDescent="0.2">
      <c r="A16" t="s">
        <v>284</v>
      </c>
      <c r="B16" t="s">
        <v>167</v>
      </c>
      <c r="C16" t="s">
        <v>14</v>
      </c>
      <c r="D16" t="s">
        <v>30</v>
      </c>
      <c r="E16" t="s">
        <v>171</v>
      </c>
      <c r="F16" t="s">
        <v>163</v>
      </c>
      <c r="G16" s="177">
        <v>-400.97</v>
      </c>
      <c r="H16" s="60">
        <v>45506</v>
      </c>
      <c r="I16" s="60">
        <v>45506</v>
      </c>
      <c r="J16" t="s">
        <v>163</v>
      </c>
      <c r="K16" t="s">
        <v>715</v>
      </c>
    </row>
    <row r="17" spans="1:11" customFormat="1" x14ac:dyDescent="0.2">
      <c r="A17" t="s">
        <v>716</v>
      </c>
      <c r="B17" t="s">
        <v>167</v>
      </c>
      <c r="C17" t="s">
        <v>14</v>
      </c>
      <c r="D17" t="s">
        <v>30</v>
      </c>
      <c r="E17" t="s">
        <v>171</v>
      </c>
      <c r="F17" t="s">
        <v>163</v>
      </c>
      <c r="G17" s="177">
        <v>-118.24</v>
      </c>
      <c r="H17" s="60">
        <v>45506</v>
      </c>
      <c r="I17" s="60">
        <v>45506</v>
      </c>
      <c r="J17" t="s">
        <v>163</v>
      </c>
      <c r="K17" t="s">
        <v>717</v>
      </c>
    </row>
    <row r="18" spans="1:11" customFormat="1" x14ac:dyDescent="0.2">
      <c r="A18" t="s">
        <v>718</v>
      </c>
      <c r="B18" t="s">
        <v>167</v>
      </c>
      <c r="C18" t="s">
        <v>14</v>
      </c>
      <c r="D18" t="s">
        <v>30</v>
      </c>
      <c r="E18" t="s">
        <v>171</v>
      </c>
      <c r="F18" t="s">
        <v>163</v>
      </c>
      <c r="G18" s="177">
        <v>-404.79</v>
      </c>
      <c r="H18" s="60">
        <v>45510</v>
      </c>
      <c r="I18" s="60">
        <v>45510</v>
      </c>
      <c r="J18" t="s">
        <v>163</v>
      </c>
      <c r="K18" t="s">
        <v>719</v>
      </c>
    </row>
    <row r="19" spans="1:11" customFormat="1" x14ac:dyDescent="0.2">
      <c r="A19" t="s">
        <v>720</v>
      </c>
      <c r="B19" t="s">
        <v>167</v>
      </c>
      <c r="C19" t="s">
        <v>14</v>
      </c>
      <c r="D19" t="s">
        <v>30</v>
      </c>
      <c r="E19" t="s">
        <v>171</v>
      </c>
      <c r="F19" t="s">
        <v>163</v>
      </c>
      <c r="G19" s="177">
        <v>-143.31</v>
      </c>
      <c r="H19" s="60">
        <v>45511</v>
      </c>
      <c r="I19" s="60">
        <v>45511</v>
      </c>
      <c r="J19" t="s">
        <v>163</v>
      </c>
      <c r="K19" t="s">
        <v>721</v>
      </c>
    </row>
    <row r="20" spans="1:11" customFormat="1" x14ac:dyDescent="0.2">
      <c r="A20" t="s">
        <v>722</v>
      </c>
      <c r="B20" t="s">
        <v>167</v>
      </c>
      <c r="C20" t="s">
        <v>14</v>
      </c>
      <c r="D20" t="s">
        <v>30</v>
      </c>
      <c r="E20" t="s">
        <v>171</v>
      </c>
      <c r="F20" t="s">
        <v>163</v>
      </c>
      <c r="G20" s="177">
        <v>-608.1</v>
      </c>
      <c r="H20" s="60">
        <v>45512</v>
      </c>
      <c r="I20" s="60">
        <v>45512</v>
      </c>
      <c r="J20" t="s">
        <v>163</v>
      </c>
      <c r="K20" t="s">
        <v>723</v>
      </c>
    </row>
    <row r="21" spans="1:11" customFormat="1" x14ac:dyDescent="0.2">
      <c r="A21" t="s">
        <v>724</v>
      </c>
      <c r="B21" t="s">
        <v>167</v>
      </c>
      <c r="C21" t="s">
        <v>14</v>
      </c>
      <c r="D21" t="s">
        <v>30</v>
      </c>
      <c r="E21" t="s">
        <v>171</v>
      </c>
      <c r="F21" t="s">
        <v>163</v>
      </c>
      <c r="G21" s="177">
        <v>-187.6</v>
      </c>
      <c r="H21" s="60">
        <v>45512</v>
      </c>
      <c r="I21" s="60">
        <v>45512</v>
      </c>
      <c r="J21" t="s">
        <v>163</v>
      </c>
      <c r="K21" t="s">
        <v>725</v>
      </c>
    </row>
    <row r="22" spans="1:11" customFormat="1" x14ac:dyDescent="0.2">
      <c r="A22" t="s">
        <v>726</v>
      </c>
      <c r="B22" t="s">
        <v>167</v>
      </c>
      <c r="C22" t="s">
        <v>14</v>
      </c>
      <c r="D22" t="s">
        <v>30</v>
      </c>
      <c r="E22" t="s">
        <v>171</v>
      </c>
      <c r="F22" t="s">
        <v>163</v>
      </c>
      <c r="G22" s="177">
        <v>-62.61</v>
      </c>
      <c r="H22" s="60">
        <v>45513</v>
      </c>
      <c r="I22" s="60">
        <v>45513</v>
      </c>
      <c r="J22" t="s">
        <v>163</v>
      </c>
      <c r="K22" t="s">
        <v>727</v>
      </c>
    </row>
    <row r="23" spans="1:11" customFormat="1" x14ac:dyDescent="0.2">
      <c r="A23" t="s">
        <v>728</v>
      </c>
      <c r="B23" t="s">
        <v>167</v>
      </c>
      <c r="C23" t="s">
        <v>14</v>
      </c>
      <c r="D23" t="s">
        <v>30</v>
      </c>
      <c r="E23" t="s">
        <v>171</v>
      </c>
      <c r="F23" t="s">
        <v>163</v>
      </c>
      <c r="G23" s="177">
        <v>-743.27</v>
      </c>
      <c r="H23" s="60">
        <v>45516</v>
      </c>
      <c r="I23" s="60">
        <v>45516</v>
      </c>
      <c r="J23" t="s">
        <v>163</v>
      </c>
      <c r="K23" t="s">
        <v>729</v>
      </c>
    </row>
    <row r="24" spans="1:11" customFormat="1" x14ac:dyDescent="0.2">
      <c r="A24" t="s">
        <v>730</v>
      </c>
      <c r="B24" t="s">
        <v>167</v>
      </c>
      <c r="C24" t="s">
        <v>14</v>
      </c>
      <c r="D24" t="s">
        <v>30</v>
      </c>
      <c r="E24" t="s">
        <v>171</v>
      </c>
      <c r="F24" t="s">
        <v>163</v>
      </c>
      <c r="G24" s="177">
        <v>-1218.1400000000001</v>
      </c>
      <c r="H24" s="60">
        <v>45516</v>
      </c>
      <c r="I24" s="60">
        <v>45516</v>
      </c>
      <c r="J24" t="s">
        <v>163</v>
      </c>
      <c r="K24" t="s">
        <v>731</v>
      </c>
    </row>
    <row r="25" spans="1:11" customFormat="1" x14ac:dyDescent="0.2">
      <c r="A25" t="s">
        <v>732</v>
      </c>
      <c r="B25" t="s">
        <v>167</v>
      </c>
      <c r="C25" t="s">
        <v>14</v>
      </c>
      <c r="D25" t="s">
        <v>30</v>
      </c>
      <c r="E25" t="s">
        <v>171</v>
      </c>
      <c r="F25" t="s">
        <v>163</v>
      </c>
      <c r="G25" s="177">
        <v>-116.36</v>
      </c>
      <c r="H25" s="60">
        <v>45516</v>
      </c>
      <c r="I25" s="60">
        <v>45516</v>
      </c>
      <c r="J25" t="s">
        <v>163</v>
      </c>
      <c r="K25" t="s">
        <v>733</v>
      </c>
    </row>
    <row r="26" spans="1:11" customFormat="1" x14ac:dyDescent="0.2">
      <c r="A26" t="s">
        <v>734</v>
      </c>
      <c r="B26" t="s">
        <v>167</v>
      </c>
      <c r="C26" t="s">
        <v>14</v>
      </c>
      <c r="D26" t="s">
        <v>30</v>
      </c>
      <c r="E26" t="s">
        <v>171</v>
      </c>
      <c r="F26" t="s">
        <v>163</v>
      </c>
      <c r="G26" s="177">
        <v>-185.19</v>
      </c>
      <c r="H26" s="60">
        <v>45516</v>
      </c>
      <c r="I26" s="60">
        <v>45516</v>
      </c>
      <c r="J26" t="s">
        <v>163</v>
      </c>
      <c r="K26" t="s">
        <v>735</v>
      </c>
    </row>
    <row r="27" spans="1:11" customFormat="1" x14ac:dyDescent="0.2">
      <c r="A27" t="s">
        <v>736</v>
      </c>
      <c r="B27" t="s">
        <v>167</v>
      </c>
      <c r="C27" t="s">
        <v>14</v>
      </c>
      <c r="D27" t="s">
        <v>30</v>
      </c>
      <c r="E27" t="s">
        <v>171</v>
      </c>
      <c r="F27" t="s">
        <v>163</v>
      </c>
      <c r="G27" s="177">
        <v>-397</v>
      </c>
      <c r="H27" s="60">
        <v>45516</v>
      </c>
      <c r="I27" s="60">
        <v>45516</v>
      </c>
      <c r="J27" t="s">
        <v>163</v>
      </c>
      <c r="K27" t="s">
        <v>737</v>
      </c>
    </row>
    <row r="28" spans="1:11" customFormat="1" x14ac:dyDescent="0.2">
      <c r="A28" t="s">
        <v>738</v>
      </c>
      <c r="B28" t="s">
        <v>167</v>
      </c>
      <c r="C28" t="s">
        <v>14</v>
      </c>
      <c r="D28" t="s">
        <v>30</v>
      </c>
      <c r="E28" t="s">
        <v>171</v>
      </c>
      <c r="F28" t="s">
        <v>163</v>
      </c>
      <c r="G28" s="177">
        <v>-712.85</v>
      </c>
      <c r="H28" s="60">
        <v>45517</v>
      </c>
      <c r="I28" s="60">
        <v>45517</v>
      </c>
      <c r="J28" t="s">
        <v>163</v>
      </c>
      <c r="K28" t="s">
        <v>739</v>
      </c>
    </row>
    <row r="29" spans="1:11" customFormat="1" x14ac:dyDescent="0.2">
      <c r="A29" t="s">
        <v>740</v>
      </c>
      <c r="B29" t="s">
        <v>167</v>
      </c>
      <c r="C29" t="s">
        <v>14</v>
      </c>
      <c r="D29" t="s">
        <v>30</v>
      </c>
      <c r="E29" t="s">
        <v>171</v>
      </c>
      <c r="F29" t="s">
        <v>163</v>
      </c>
      <c r="G29" s="177">
        <v>-2335.5</v>
      </c>
      <c r="H29" s="60">
        <v>45518</v>
      </c>
      <c r="I29" s="60">
        <v>45518</v>
      </c>
      <c r="J29" t="s">
        <v>163</v>
      </c>
      <c r="K29" t="s">
        <v>741</v>
      </c>
    </row>
    <row r="30" spans="1:11" customFormat="1" x14ac:dyDescent="0.2">
      <c r="A30" t="s">
        <v>742</v>
      </c>
      <c r="B30" t="s">
        <v>167</v>
      </c>
      <c r="C30" t="s">
        <v>14</v>
      </c>
      <c r="D30" t="s">
        <v>30</v>
      </c>
      <c r="E30" t="s">
        <v>171</v>
      </c>
      <c r="F30" t="s">
        <v>163</v>
      </c>
      <c r="G30" s="177">
        <v>-407.14</v>
      </c>
      <c r="H30" s="60">
        <v>45518</v>
      </c>
      <c r="I30" s="60">
        <v>45518</v>
      </c>
      <c r="J30" t="s">
        <v>163</v>
      </c>
      <c r="K30" t="s">
        <v>743</v>
      </c>
    </row>
    <row r="31" spans="1:11" customFormat="1" x14ac:dyDescent="0.2">
      <c r="A31" t="s">
        <v>744</v>
      </c>
      <c r="B31" t="s">
        <v>167</v>
      </c>
      <c r="C31" t="s">
        <v>14</v>
      </c>
      <c r="D31" t="s">
        <v>30</v>
      </c>
      <c r="E31" t="s">
        <v>171</v>
      </c>
      <c r="F31" t="s">
        <v>163</v>
      </c>
      <c r="G31" s="177">
        <v>-543.54</v>
      </c>
      <c r="H31" s="60">
        <v>45519</v>
      </c>
      <c r="I31" s="60">
        <v>45519</v>
      </c>
      <c r="J31" t="s">
        <v>163</v>
      </c>
      <c r="K31" t="s">
        <v>745</v>
      </c>
    </row>
    <row r="32" spans="1:11" customFormat="1" x14ac:dyDescent="0.2">
      <c r="A32" t="s">
        <v>746</v>
      </c>
      <c r="B32" t="s">
        <v>167</v>
      </c>
      <c r="C32" t="s">
        <v>14</v>
      </c>
      <c r="D32" t="s">
        <v>30</v>
      </c>
      <c r="E32" t="s">
        <v>171</v>
      </c>
      <c r="F32" t="s">
        <v>163</v>
      </c>
      <c r="G32" s="177">
        <v>-398.18</v>
      </c>
      <c r="H32" s="60">
        <v>45519</v>
      </c>
      <c r="I32" s="60">
        <v>45519</v>
      </c>
      <c r="J32" t="s">
        <v>163</v>
      </c>
      <c r="K32" t="s">
        <v>747</v>
      </c>
    </row>
    <row r="33" spans="1:11" customFormat="1" x14ac:dyDescent="0.2">
      <c r="A33" t="s">
        <v>748</v>
      </c>
      <c r="B33" t="s">
        <v>167</v>
      </c>
      <c r="C33" t="s">
        <v>14</v>
      </c>
      <c r="D33" t="s">
        <v>30</v>
      </c>
      <c r="E33" t="s">
        <v>171</v>
      </c>
      <c r="F33" t="s">
        <v>163</v>
      </c>
      <c r="G33" s="177">
        <v>-145.88999999999999</v>
      </c>
      <c r="H33" s="60">
        <v>45520</v>
      </c>
      <c r="I33" s="60">
        <v>45520</v>
      </c>
      <c r="J33" t="s">
        <v>163</v>
      </c>
      <c r="K33" t="s">
        <v>749</v>
      </c>
    </row>
    <row r="34" spans="1:11" customFormat="1" x14ac:dyDescent="0.2">
      <c r="A34" t="s">
        <v>750</v>
      </c>
      <c r="B34" t="s">
        <v>167</v>
      </c>
      <c r="C34" t="s">
        <v>14</v>
      </c>
      <c r="D34" t="s">
        <v>30</v>
      </c>
      <c r="E34" t="s">
        <v>171</v>
      </c>
      <c r="F34" t="s">
        <v>163</v>
      </c>
      <c r="G34" s="177">
        <v>-329.55</v>
      </c>
      <c r="H34" s="60">
        <v>45523</v>
      </c>
      <c r="I34" s="60">
        <v>45523</v>
      </c>
      <c r="J34" t="s">
        <v>163</v>
      </c>
      <c r="K34" t="s">
        <v>751</v>
      </c>
    </row>
    <row r="35" spans="1:11" customFormat="1" x14ac:dyDescent="0.2">
      <c r="A35" t="s">
        <v>752</v>
      </c>
      <c r="B35" t="s">
        <v>167</v>
      </c>
      <c r="C35" t="s">
        <v>14</v>
      </c>
      <c r="D35" t="s">
        <v>30</v>
      </c>
      <c r="E35" t="s">
        <v>171</v>
      </c>
      <c r="F35" t="s">
        <v>163</v>
      </c>
      <c r="G35" s="177">
        <v>-451.38</v>
      </c>
      <c r="H35" s="60">
        <v>45523</v>
      </c>
      <c r="I35" s="60">
        <v>45523</v>
      </c>
      <c r="J35" t="s">
        <v>163</v>
      </c>
      <c r="K35" t="s">
        <v>753</v>
      </c>
    </row>
    <row r="36" spans="1:11" customFormat="1" x14ac:dyDescent="0.2">
      <c r="A36" t="s">
        <v>754</v>
      </c>
      <c r="B36" t="s">
        <v>167</v>
      </c>
      <c r="C36" t="s">
        <v>14</v>
      </c>
      <c r="D36" t="s">
        <v>30</v>
      </c>
      <c r="E36" t="s">
        <v>171</v>
      </c>
      <c r="F36" t="s">
        <v>163</v>
      </c>
      <c r="G36" s="177">
        <v>-451.38</v>
      </c>
      <c r="H36" s="60">
        <v>45523</v>
      </c>
      <c r="I36" s="60">
        <v>45523</v>
      </c>
      <c r="J36" t="s">
        <v>163</v>
      </c>
      <c r="K36" t="s">
        <v>753</v>
      </c>
    </row>
    <row r="37" spans="1:11" customFormat="1" x14ac:dyDescent="0.2">
      <c r="A37" t="s">
        <v>755</v>
      </c>
      <c r="B37" t="s">
        <v>167</v>
      </c>
      <c r="C37" t="s">
        <v>14</v>
      </c>
      <c r="D37" t="s">
        <v>30</v>
      </c>
      <c r="E37" t="s">
        <v>171</v>
      </c>
      <c r="F37" t="s">
        <v>163</v>
      </c>
      <c r="G37" s="177">
        <v>-279.83999999999997</v>
      </c>
      <c r="H37" s="60">
        <v>45523</v>
      </c>
      <c r="I37" s="60">
        <v>45523</v>
      </c>
      <c r="J37" t="s">
        <v>163</v>
      </c>
      <c r="K37" t="s">
        <v>756</v>
      </c>
    </row>
    <row r="38" spans="1:11" customFormat="1" x14ac:dyDescent="0.2">
      <c r="A38" t="s">
        <v>757</v>
      </c>
      <c r="B38" t="s">
        <v>167</v>
      </c>
      <c r="C38" t="s">
        <v>14</v>
      </c>
      <c r="D38" t="s">
        <v>30</v>
      </c>
      <c r="E38" t="s">
        <v>171</v>
      </c>
      <c r="F38" t="s">
        <v>163</v>
      </c>
      <c r="G38" s="177">
        <v>-269.32</v>
      </c>
      <c r="H38" s="60">
        <v>45524</v>
      </c>
      <c r="I38" s="60">
        <v>45524</v>
      </c>
      <c r="J38" t="s">
        <v>163</v>
      </c>
      <c r="K38" t="s">
        <v>758</v>
      </c>
    </row>
    <row r="39" spans="1:11" customFormat="1" x14ac:dyDescent="0.2">
      <c r="A39" t="s">
        <v>759</v>
      </c>
      <c r="B39" t="s">
        <v>167</v>
      </c>
      <c r="C39" t="s">
        <v>14</v>
      </c>
      <c r="D39" t="s">
        <v>30</v>
      </c>
      <c r="E39" t="s">
        <v>171</v>
      </c>
      <c r="F39" t="s">
        <v>163</v>
      </c>
      <c r="G39" s="177">
        <v>-24.24</v>
      </c>
      <c r="H39" s="60">
        <v>45524</v>
      </c>
      <c r="I39" s="60">
        <v>45524</v>
      </c>
      <c r="J39" t="s">
        <v>163</v>
      </c>
      <c r="K39" t="s">
        <v>760</v>
      </c>
    </row>
    <row r="40" spans="1:11" customFormat="1" x14ac:dyDescent="0.2">
      <c r="A40" t="s">
        <v>649</v>
      </c>
      <c r="B40" t="s">
        <v>167</v>
      </c>
      <c r="C40" t="s">
        <v>14</v>
      </c>
      <c r="D40" t="s">
        <v>30</v>
      </c>
      <c r="E40" t="s">
        <v>171</v>
      </c>
      <c r="F40" t="s">
        <v>163</v>
      </c>
      <c r="G40" s="177">
        <v>-516.05999999999995</v>
      </c>
      <c r="H40" s="60">
        <v>45525</v>
      </c>
      <c r="I40" s="60">
        <v>45525</v>
      </c>
      <c r="J40" t="s">
        <v>163</v>
      </c>
      <c r="K40" t="s">
        <v>761</v>
      </c>
    </row>
    <row r="41" spans="1:11" customFormat="1" x14ac:dyDescent="0.2">
      <c r="A41" t="s">
        <v>762</v>
      </c>
      <c r="B41" t="s">
        <v>167</v>
      </c>
      <c r="C41" t="s">
        <v>14</v>
      </c>
      <c r="D41" t="s">
        <v>30</v>
      </c>
      <c r="E41" t="s">
        <v>171</v>
      </c>
      <c r="F41" t="s">
        <v>163</v>
      </c>
      <c r="G41" s="177">
        <v>-309.47000000000003</v>
      </c>
      <c r="H41" s="60">
        <v>45525</v>
      </c>
      <c r="I41" s="60">
        <v>45525</v>
      </c>
      <c r="J41" t="s">
        <v>163</v>
      </c>
      <c r="K41" t="s">
        <v>763</v>
      </c>
    </row>
    <row r="42" spans="1:11" customFormat="1" x14ac:dyDescent="0.2">
      <c r="A42" t="s">
        <v>764</v>
      </c>
      <c r="B42" t="s">
        <v>167</v>
      </c>
      <c r="C42" t="s">
        <v>14</v>
      </c>
      <c r="D42" t="s">
        <v>30</v>
      </c>
      <c r="E42" t="s">
        <v>171</v>
      </c>
      <c r="F42" t="s">
        <v>163</v>
      </c>
      <c r="G42" s="177">
        <v>-499.85</v>
      </c>
      <c r="H42" s="60">
        <v>45526</v>
      </c>
      <c r="I42" s="60">
        <v>45526</v>
      </c>
      <c r="J42" t="s">
        <v>163</v>
      </c>
      <c r="K42" t="s">
        <v>765</v>
      </c>
    </row>
    <row r="43" spans="1:11" customFormat="1" x14ac:dyDescent="0.2">
      <c r="A43" t="s">
        <v>766</v>
      </c>
      <c r="B43" t="s">
        <v>167</v>
      </c>
      <c r="C43" t="s">
        <v>14</v>
      </c>
      <c r="D43" t="s">
        <v>30</v>
      </c>
      <c r="E43" t="s">
        <v>171</v>
      </c>
      <c r="F43" t="s">
        <v>163</v>
      </c>
      <c r="G43" s="177">
        <v>-632.97</v>
      </c>
      <c r="H43" s="60">
        <v>45526</v>
      </c>
      <c r="I43" s="60">
        <v>45526</v>
      </c>
      <c r="J43" t="s">
        <v>163</v>
      </c>
      <c r="K43" t="s">
        <v>767</v>
      </c>
    </row>
    <row r="44" spans="1:11" customFormat="1" x14ac:dyDescent="0.2">
      <c r="A44" t="s">
        <v>768</v>
      </c>
      <c r="B44" t="s">
        <v>167</v>
      </c>
      <c r="C44" t="s">
        <v>14</v>
      </c>
      <c r="D44" t="s">
        <v>30</v>
      </c>
      <c r="E44" t="s">
        <v>171</v>
      </c>
      <c r="F44" t="s">
        <v>163</v>
      </c>
      <c r="G44" s="177">
        <v>-2919.73</v>
      </c>
      <c r="H44" s="60">
        <v>45527</v>
      </c>
      <c r="I44" s="60">
        <v>45527</v>
      </c>
      <c r="J44" t="s">
        <v>163</v>
      </c>
      <c r="K44" t="s">
        <v>769</v>
      </c>
    </row>
    <row r="45" spans="1:11" customFormat="1" x14ac:dyDescent="0.2">
      <c r="A45" t="s">
        <v>770</v>
      </c>
      <c r="B45" t="s">
        <v>167</v>
      </c>
      <c r="C45" t="s">
        <v>14</v>
      </c>
      <c r="D45" t="s">
        <v>30</v>
      </c>
      <c r="E45" t="s">
        <v>171</v>
      </c>
      <c r="F45" t="s">
        <v>163</v>
      </c>
      <c r="G45" s="177">
        <v>-524.79</v>
      </c>
      <c r="H45" s="60">
        <v>45527</v>
      </c>
      <c r="I45" s="60">
        <v>45527</v>
      </c>
      <c r="J45" t="s">
        <v>163</v>
      </c>
      <c r="K45" t="s">
        <v>771</v>
      </c>
    </row>
    <row r="46" spans="1:11" customFormat="1" x14ac:dyDescent="0.2">
      <c r="A46" t="s">
        <v>772</v>
      </c>
      <c r="B46" t="s">
        <v>167</v>
      </c>
      <c r="C46" t="s">
        <v>14</v>
      </c>
      <c r="D46" t="s">
        <v>30</v>
      </c>
      <c r="E46" t="s">
        <v>171</v>
      </c>
      <c r="F46" t="s">
        <v>163</v>
      </c>
      <c r="G46" s="177">
        <v>-181.56</v>
      </c>
      <c r="H46" s="60">
        <v>45527</v>
      </c>
      <c r="I46" s="60">
        <v>45527</v>
      </c>
      <c r="J46" t="s">
        <v>163</v>
      </c>
      <c r="K46" t="s">
        <v>773</v>
      </c>
    </row>
    <row r="47" spans="1:11" customFormat="1" x14ac:dyDescent="0.2">
      <c r="A47" t="s">
        <v>774</v>
      </c>
      <c r="B47" t="s">
        <v>167</v>
      </c>
      <c r="C47" t="s">
        <v>14</v>
      </c>
      <c r="D47" t="s">
        <v>30</v>
      </c>
      <c r="E47" t="s">
        <v>171</v>
      </c>
      <c r="F47" t="s">
        <v>163</v>
      </c>
      <c r="G47" s="177">
        <v>-2605.94</v>
      </c>
      <c r="H47" s="60">
        <v>45527</v>
      </c>
      <c r="I47" s="60">
        <v>45527</v>
      </c>
      <c r="J47" t="s">
        <v>163</v>
      </c>
      <c r="K47" t="s">
        <v>775</v>
      </c>
    </row>
    <row r="48" spans="1:11" customFormat="1" x14ac:dyDescent="0.2">
      <c r="A48" t="s">
        <v>776</v>
      </c>
      <c r="B48" t="s">
        <v>167</v>
      </c>
      <c r="C48" t="s">
        <v>14</v>
      </c>
      <c r="D48" t="s">
        <v>30</v>
      </c>
      <c r="E48" t="s">
        <v>171</v>
      </c>
      <c r="F48" t="s">
        <v>163</v>
      </c>
      <c r="G48" s="177">
        <v>-184.79</v>
      </c>
      <c r="H48" s="60">
        <v>45530</v>
      </c>
      <c r="I48" s="60">
        <v>45530</v>
      </c>
      <c r="J48" t="s">
        <v>163</v>
      </c>
      <c r="K48" t="s">
        <v>777</v>
      </c>
    </row>
    <row r="49" spans="1:11" customFormat="1" x14ac:dyDescent="0.2">
      <c r="A49" t="s">
        <v>778</v>
      </c>
      <c r="B49" t="s">
        <v>167</v>
      </c>
      <c r="C49" t="s">
        <v>14</v>
      </c>
      <c r="D49" t="s">
        <v>30</v>
      </c>
      <c r="E49" t="s">
        <v>171</v>
      </c>
      <c r="F49" t="s">
        <v>163</v>
      </c>
      <c r="G49" s="177">
        <v>-392.85</v>
      </c>
      <c r="H49" s="60">
        <v>45530</v>
      </c>
      <c r="I49" s="60">
        <v>45530</v>
      </c>
      <c r="J49" t="s">
        <v>163</v>
      </c>
      <c r="K49" t="s">
        <v>779</v>
      </c>
    </row>
    <row r="50" spans="1:11" customFormat="1" x14ac:dyDescent="0.2">
      <c r="A50" t="s">
        <v>780</v>
      </c>
      <c r="B50" t="s">
        <v>167</v>
      </c>
      <c r="C50" t="s">
        <v>14</v>
      </c>
      <c r="D50" t="s">
        <v>30</v>
      </c>
      <c r="E50" t="s">
        <v>171</v>
      </c>
      <c r="F50" t="s">
        <v>163</v>
      </c>
      <c r="G50" s="177">
        <v>-433.22</v>
      </c>
      <c r="H50" s="60">
        <v>45530</v>
      </c>
      <c r="I50" s="60">
        <v>45530</v>
      </c>
      <c r="J50" t="s">
        <v>163</v>
      </c>
      <c r="K50" t="s">
        <v>781</v>
      </c>
    </row>
    <row r="51" spans="1:11" customFormat="1" x14ac:dyDescent="0.2">
      <c r="A51" t="s">
        <v>782</v>
      </c>
      <c r="B51" t="s">
        <v>167</v>
      </c>
      <c r="C51" t="s">
        <v>14</v>
      </c>
      <c r="D51" t="s">
        <v>30</v>
      </c>
      <c r="E51" t="s">
        <v>171</v>
      </c>
      <c r="F51" t="s">
        <v>163</v>
      </c>
      <c r="G51" s="177">
        <v>-1358.27</v>
      </c>
      <c r="H51" s="60">
        <v>45530</v>
      </c>
      <c r="I51" s="60">
        <v>45530</v>
      </c>
      <c r="J51" t="s">
        <v>163</v>
      </c>
      <c r="K51" t="s">
        <v>783</v>
      </c>
    </row>
    <row r="52" spans="1:11" customFormat="1" x14ac:dyDescent="0.2">
      <c r="A52" t="s">
        <v>784</v>
      </c>
      <c r="B52" t="s">
        <v>167</v>
      </c>
      <c r="C52" t="s">
        <v>14</v>
      </c>
      <c r="D52" t="s">
        <v>30</v>
      </c>
      <c r="E52" t="s">
        <v>171</v>
      </c>
      <c r="F52" t="s">
        <v>163</v>
      </c>
      <c r="G52" s="177">
        <v>-274.94</v>
      </c>
      <c r="H52" s="60">
        <v>45531</v>
      </c>
      <c r="I52" s="60">
        <v>45531</v>
      </c>
      <c r="J52" t="s">
        <v>163</v>
      </c>
      <c r="K52" t="s">
        <v>785</v>
      </c>
    </row>
    <row r="53" spans="1:11" customFormat="1" x14ac:dyDescent="0.2">
      <c r="A53" t="s">
        <v>786</v>
      </c>
      <c r="B53" t="s">
        <v>167</v>
      </c>
      <c r="C53" t="s">
        <v>14</v>
      </c>
      <c r="D53" t="s">
        <v>30</v>
      </c>
      <c r="E53" t="s">
        <v>171</v>
      </c>
      <c r="F53" t="s">
        <v>163</v>
      </c>
      <c r="G53" s="177">
        <v>-108.82</v>
      </c>
      <c r="H53" s="60">
        <v>45531</v>
      </c>
      <c r="I53" s="60">
        <v>45531</v>
      </c>
      <c r="J53" t="s">
        <v>163</v>
      </c>
      <c r="K53" t="s">
        <v>787</v>
      </c>
    </row>
    <row r="54" spans="1:11" customFormat="1" x14ac:dyDescent="0.2">
      <c r="A54" t="s">
        <v>788</v>
      </c>
      <c r="B54" t="s">
        <v>167</v>
      </c>
      <c r="C54" t="s">
        <v>14</v>
      </c>
      <c r="D54" t="s">
        <v>30</v>
      </c>
      <c r="E54" t="s">
        <v>171</v>
      </c>
      <c r="F54" t="s">
        <v>163</v>
      </c>
      <c r="G54" s="177">
        <v>-593.44000000000005</v>
      </c>
      <c r="H54" s="60">
        <v>45531</v>
      </c>
      <c r="I54" s="60">
        <v>45531</v>
      </c>
      <c r="J54" t="s">
        <v>163</v>
      </c>
      <c r="K54" t="s">
        <v>789</v>
      </c>
    </row>
    <row r="55" spans="1:11" customFormat="1" x14ac:dyDescent="0.2">
      <c r="A55" t="s">
        <v>169</v>
      </c>
      <c r="B55" t="s">
        <v>167</v>
      </c>
      <c r="C55" t="s">
        <v>14</v>
      </c>
      <c r="D55" t="s">
        <v>30</v>
      </c>
      <c r="E55" t="s">
        <v>171</v>
      </c>
      <c r="F55" t="s">
        <v>163</v>
      </c>
      <c r="G55" s="177">
        <v>-556.48</v>
      </c>
      <c r="H55" s="60">
        <v>45532</v>
      </c>
      <c r="I55" s="60">
        <v>45532</v>
      </c>
      <c r="J55" t="s">
        <v>163</v>
      </c>
      <c r="K55" t="s">
        <v>790</v>
      </c>
    </row>
    <row r="56" spans="1:11" customFormat="1" x14ac:dyDescent="0.2">
      <c r="A56" t="s">
        <v>791</v>
      </c>
      <c r="B56" t="s">
        <v>167</v>
      </c>
      <c r="C56" t="s">
        <v>14</v>
      </c>
      <c r="D56" t="s">
        <v>30</v>
      </c>
      <c r="E56" t="s">
        <v>171</v>
      </c>
      <c r="F56" t="s">
        <v>163</v>
      </c>
      <c r="G56" s="177">
        <v>-230.61</v>
      </c>
      <c r="H56" s="60">
        <v>45532</v>
      </c>
      <c r="I56" s="60">
        <v>45532</v>
      </c>
      <c r="J56" t="s">
        <v>163</v>
      </c>
      <c r="K56" t="s">
        <v>792</v>
      </c>
    </row>
    <row r="57" spans="1:11" customFormat="1" x14ac:dyDescent="0.2">
      <c r="A57" t="s">
        <v>793</v>
      </c>
      <c r="B57" t="s">
        <v>167</v>
      </c>
      <c r="C57" t="s">
        <v>14</v>
      </c>
      <c r="D57" t="s">
        <v>30</v>
      </c>
      <c r="E57" t="s">
        <v>171</v>
      </c>
      <c r="F57" t="s">
        <v>163</v>
      </c>
      <c r="G57" s="177">
        <v>-823.02</v>
      </c>
      <c r="H57" s="60">
        <v>45533</v>
      </c>
      <c r="I57" s="60">
        <v>45533</v>
      </c>
      <c r="J57" t="s">
        <v>163</v>
      </c>
      <c r="K57" t="s">
        <v>794</v>
      </c>
    </row>
    <row r="58" spans="1:11" customFormat="1" x14ac:dyDescent="0.2">
      <c r="A58" t="s">
        <v>795</v>
      </c>
      <c r="B58" t="s">
        <v>167</v>
      </c>
      <c r="C58" t="s">
        <v>14</v>
      </c>
      <c r="D58" t="s">
        <v>30</v>
      </c>
      <c r="E58" t="s">
        <v>171</v>
      </c>
      <c r="F58" t="s">
        <v>163</v>
      </c>
      <c r="G58" s="177">
        <v>-136.94</v>
      </c>
      <c r="H58" s="60">
        <v>45533</v>
      </c>
      <c r="I58" s="60">
        <v>45533</v>
      </c>
      <c r="J58" t="s">
        <v>163</v>
      </c>
      <c r="K58" t="s">
        <v>796</v>
      </c>
    </row>
    <row r="59" spans="1:11" customFormat="1" x14ac:dyDescent="0.2">
      <c r="A59" t="s">
        <v>797</v>
      </c>
      <c r="B59" t="s">
        <v>167</v>
      </c>
      <c r="C59" t="s">
        <v>14</v>
      </c>
      <c r="D59" t="s">
        <v>30</v>
      </c>
      <c r="E59" t="s">
        <v>171</v>
      </c>
      <c r="F59" t="s">
        <v>163</v>
      </c>
      <c r="G59" s="177">
        <v>-351.52</v>
      </c>
      <c r="H59" s="60">
        <v>45533</v>
      </c>
      <c r="I59" s="60">
        <v>45533</v>
      </c>
      <c r="J59" t="s">
        <v>163</v>
      </c>
      <c r="K59" t="s">
        <v>798</v>
      </c>
    </row>
    <row r="60" spans="1:11" customFormat="1" x14ac:dyDescent="0.2">
      <c r="A60" t="s">
        <v>799</v>
      </c>
      <c r="B60" t="s">
        <v>167</v>
      </c>
      <c r="C60" t="s">
        <v>14</v>
      </c>
      <c r="D60" t="s">
        <v>30</v>
      </c>
      <c r="E60" t="s">
        <v>171</v>
      </c>
      <c r="F60" t="s">
        <v>163</v>
      </c>
      <c r="G60" s="177">
        <v>-354.94</v>
      </c>
      <c r="H60" s="60">
        <v>45534</v>
      </c>
      <c r="I60" s="60">
        <v>45534</v>
      </c>
      <c r="J60" t="s">
        <v>163</v>
      </c>
      <c r="K60" t="s">
        <v>800</v>
      </c>
    </row>
    <row r="61" spans="1:11" customFormat="1" x14ac:dyDescent="0.2">
      <c r="A61" t="s">
        <v>801</v>
      </c>
      <c r="B61" t="s">
        <v>167</v>
      </c>
      <c r="C61" t="s">
        <v>14</v>
      </c>
      <c r="D61" t="s">
        <v>30</v>
      </c>
      <c r="E61" t="s">
        <v>171</v>
      </c>
      <c r="F61" t="s">
        <v>163</v>
      </c>
      <c r="G61" s="177">
        <v>-1451.26</v>
      </c>
      <c r="H61" s="60">
        <v>45534</v>
      </c>
      <c r="I61" s="60">
        <v>45534</v>
      </c>
      <c r="J61" t="s">
        <v>163</v>
      </c>
      <c r="K61" t="s">
        <v>802</v>
      </c>
    </row>
    <row r="62" spans="1:11" customFormat="1" x14ac:dyDescent="0.2">
      <c r="A62" t="s">
        <v>803</v>
      </c>
      <c r="B62" t="s">
        <v>167</v>
      </c>
      <c r="C62" t="s">
        <v>14</v>
      </c>
      <c r="D62" t="s">
        <v>31</v>
      </c>
      <c r="E62" t="s">
        <v>171</v>
      </c>
      <c r="F62" t="s">
        <v>163</v>
      </c>
      <c r="G62" s="177">
        <v>-276.64999999999998</v>
      </c>
      <c r="H62" s="60">
        <v>45509</v>
      </c>
      <c r="I62" s="60">
        <v>45509</v>
      </c>
      <c r="J62" t="s">
        <v>163</v>
      </c>
      <c r="K62" t="s">
        <v>804</v>
      </c>
    </row>
    <row r="63" spans="1:11" customFormat="1" x14ac:dyDescent="0.2">
      <c r="A63" t="s">
        <v>805</v>
      </c>
      <c r="B63" t="s">
        <v>167</v>
      </c>
      <c r="C63" t="s">
        <v>14</v>
      </c>
      <c r="D63" t="s">
        <v>31</v>
      </c>
      <c r="E63" t="s">
        <v>171</v>
      </c>
      <c r="F63" t="s">
        <v>163</v>
      </c>
      <c r="G63" s="177">
        <v>-397.33</v>
      </c>
      <c r="H63" s="60">
        <v>45509</v>
      </c>
      <c r="I63" s="60">
        <v>45509</v>
      </c>
      <c r="J63" t="s">
        <v>163</v>
      </c>
      <c r="K63" t="s">
        <v>806</v>
      </c>
    </row>
    <row r="64" spans="1:11" customFormat="1" x14ac:dyDescent="0.2">
      <c r="A64" t="s">
        <v>807</v>
      </c>
      <c r="B64" t="s">
        <v>167</v>
      </c>
      <c r="C64" t="s">
        <v>14</v>
      </c>
      <c r="D64" t="s">
        <v>31</v>
      </c>
      <c r="E64" t="s">
        <v>171</v>
      </c>
      <c r="F64" t="s">
        <v>163</v>
      </c>
      <c r="G64" s="177">
        <v>-218.16</v>
      </c>
      <c r="H64" s="60">
        <v>45509</v>
      </c>
      <c r="I64" s="60">
        <v>45509</v>
      </c>
      <c r="J64" t="s">
        <v>163</v>
      </c>
      <c r="K64" t="s">
        <v>808</v>
      </c>
    </row>
    <row r="65" spans="1:11" customFormat="1" x14ac:dyDescent="0.2">
      <c r="A65" t="s">
        <v>809</v>
      </c>
      <c r="B65" t="s">
        <v>167</v>
      </c>
      <c r="C65" t="s">
        <v>14</v>
      </c>
      <c r="D65" t="s">
        <v>31</v>
      </c>
      <c r="E65" t="s">
        <v>171</v>
      </c>
      <c r="F65" t="s">
        <v>163</v>
      </c>
      <c r="G65" s="177">
        <v>-281.99</v>
      </c>
      <c r="H65" s="60">
        <v>45509</v>
      </c>
      <c r="I65" s="60">
        <v>45509</v>
      </c>
      <c r="J65" t="s">
        <v>163</v>
      </c>
      <c r="K65" t="s">
        <v>810</v>
      </c>
    </row>
    <row r="66" spans="1:11" customFormat="1" x14ac:dyDescent="0.2">
      <c r="A66" t="s">
        <v>811</v>
      </c>
      <c r="B66" t="s">
        <v>167</v>
      </c>
      <c r="C66" t="s">
        <v>14</v>
      </c>
      <c r="D66" t="s">
        <v>31</v>
      </c>
      <c r="E66" t="s">
        <v>171</v>
      </c>
      <c r="F66" t="s">
        <v>163</v>
      </c>
      <c r="G66" s="177">
        <v>-215.78</v>
      </c>
      <c r="H66" s="60">
        <v>45509</v>
      </c>
      <c r="I66" s="60">
        <v>45509</v>
      </c>
      <c r="J66" t="s">
        <v>163</v>
      </c>
      <c r="K66" t="s">
        <v>812</v>
      </c>
    </row>
    <row r="67" spans="1:11" customFormat="1" x14ac:dyDescent="0.2">
      <c r="A67" t="s">
        <v>655</v>
      </c>
      <c r="B67" t="s">
        <v>167</v>
      </c>
      <c r="C67" t="s">
        <v>14</v>
      </c>
      <c r="D67" t="s">
        <v>31</v>
      </c>
      <c r="E67" t="s">
        <v>171</v>
      </c>
      <c r="F67" t="s">
        <v>163</v>
      </c>
      <c r="G67" s="177">
        <v>-650</v>
      </c>
      <c r="H67" s="60">
        <v>45509</v>
      </c>
      <c r="I67" s="60">
        <v>45509</v>
      </c>
      <c r="J67" t="s">
        <v>163</v>
      </c>
      <c r="K67" t="s">
        <v>813</v>
      </c>
    </row>
    <row r="68" spans="1:11" customFormat="1" x14ac:dyDescent="0.2">
      <c r="A68" t="s">
        <v>814</v>
      </c>
      <c r="B68" t="s">
        <v>167</v>
      </c>
      <c r="C68" t="s">
        <v>14</v>
      </c>
      <c r="D68" t="s">
        <v>31</v>
      </c>
      <c r="E68" t="s">
        <v>171</v>
      </c>
      <c r="F68" t="s">
        <v>163</v>
      </c>
      <c r="G68" s="177">
        <v>-182.19</v>
      </c>
      <c r="H68" s="60">
        <v>45509</v>
      </c>
      <c r="I68" s="60">
        <v>45509</v>
      </c>
      <c r="J68" t="s">
        <v>163</v>
      </c>
      <c r="K68" t="s">
        <v>815</v>
      </c>
    </row>
    <row r="69" spans="1:11" customFormat="1" x14ac:dyDescent="0.2">
      <c r="A69" t="s">
        <v>816</v>
      </c>
      <c r="B69" t="s">
        <v>167</v>
      </c>
      <c r="C69" t="s">
        <v>14</v>
      </c>
      <c r="D69" t="s">
        <v>31</v>
      </c>
      <c r="E69" t="s">
        <v>171</v>
      </c>
      <c r="F69" t="s">
        <v>163</v>
      </c>
      <c r="G69" s="177">
        <v>-650</v>
      </c>
      <c r="H69" s="60">
        <v>45509</v>
      </c>
      <c r="I69" s="60">
        <v>45509</v>
      </c>
      <c r="J69" t="s">
        <v>163</v>
      </c>
      <c r="K69" t="s">
        <v>817</v>
      </c>
    </row>
    <row r="70" spans="1:11" customFormat="1" x14ac:dyDescent="0.2">
      <c r="A70" t="s">
        <v>818</v>
      </c>
      <c r="B70" t="s">
        <v>167</v>
      </c>
      <c r="C70" t="s">
        <v>14</v>
      </c>
      <c r="D70" t="s">
        <v>31</v>
      </c>
      <c r="E70" t="s">
        <v>171</v>
      </c>
      <c r="F70" t="s">
        <v>163</v>
      </c>
      <c r="G70" s="177">
        <v>-559.51</v>
      </c>
      <c r="H70" s="60">
        <v>45516</v>
      </c>
      <c r="I70" s="60">
        <v>45516</v>
      </c>
      <c r="J70" t="s">
        <v>163</v>
      </c>
      <c r="K70" t="s">
        <v>819</v>
      </c>
    </row>
    <row r="71" spans="1:11" customFormat="1" x14ac:dyDescent="0.2">
      <c r="A71" t="s">
        <v>820</v>
      </c>
      <c r="B71" t="s">
        <v>167</v>
      </c>
      <c r="C71" t="s">
        <v>14</v>
      </c>
      <c r="D71" t="s">
        <v>31</v>
      </c>
      <c r="E71" t="s">
        <v>171</v>
      </c>
      <c r="F71" t="s">
        <v>163</v>
      </c>
      <c r="G71" s="177">
        <v>-261.64999999999998</v>
      </c>
      <c r="H71" s="60">
        <v>45516</v>
      </c>
      <c r="I71" s="60">
        <v>45516</v>
      </c>
      <c r="J71" t="s">
        <v>163</v>
      </c>
      <c r="K71" t="s">
        <v>821</v>
      </c>
    </row>
    <row r="72" spans="1:11" customFormat="1" x14ac:dyDescent="0.2">
      <c r="A72" t="s">
        <v>822</v>
      </c>
      <c r="B72" t="s">
        <v>167</v>
      </c>
      <c r="C72" t="s">
        <v>14</v>
      </c>
      <c r="D72" t="s">
        <v>31</v>
      </c>
      <c r="E72" t="s">
        <v>171</v>
      </c>
      <c r="F72" t="s">
        <v>163</v>
      </c>
      <c r="G72" s="177">
        <v>-78.69</v>
      </c>
      <c r="H72" s="60">
        <v>45516</v>
      </c>
      <c r="I72" s="60">
        <v>45516</v>
      </c>
      <c r="J72" t="s">
        <v>163</v>
      </c>
      <c r="K72" t="s">
        <v>823</v>
      </c>
    </row>
    <row r="73" spans="1:11" customFormat="1" x14ac:dyDescent="0.2">
      <c r="A73" t="s">
        <v>824</v>
      </c>
      <c r="B73" t="s">
        <v>167</v>
      </c>
      <c r="C73" t="s">
        <v>14</v>
      </c>
      <c r="D73" t="s">
        <v>31</v>
      </c>
      <c r="E73" t="s">
        <v>171</v>
      </c>
      <c r="F73" t="s">
        <v>163</v>
      </c>
      <c r="G73" s="177">
        <v>-167.42</v>
      </c>
      <c r="H73" s="60">
        <v>45516</v>
      </c>
      <c r="I73" s="60">
        <v>45516</v>
      </c>
      <c r="J73" t="s">
        <v>163</v>
      </c>
      <c r="K73" t="s">
        <v>825</v>
      </c>
    </row>
    <row r="74" spans="1:11" customFormat="1" x14ac:dyDescent="0.2">
      <c r="A74" t="s">
        <v>826</v>
      </c>
      <c r="B74" t="s">
        <v>167</v>
      </c>
      <c r="C74" t="s">
        <v>14</v>
      </c>
      <c r="D74" t="s">
        <v>31</v>
      </c>
      <c r="E74" t="s">
        <v>171</v>
      </c>
      <c r="F74" t="s">
        <v>163</v>
      </c>
      <c r="G74" s="177">
        <v>-206.14</v>
      </c>
      <c r="H74" s="60">
        <v>45516</v>
      </c>
      <c r="I74" s="60">
        <v>45516</v>
      </c>
      <c r="J74" t="s">
        <v>163</v>
      </c>
      <c r="K74" t="s">
        <v>827</v>
      </c>
    </row>
    <row r="75" spans="1:11" customFormat="1" x14ac:dyDescent="0.2">
      <c r="A75" t="s">
        <v>828</v>
      </c>
      <c r="B75" t="s">
        <v>167</v>
      </c>
      <c r="C75" t="s">
        <v>14</v>
      </c>
      <c r="D75" t="s">
        <v>31</v>
      </c>
      <c r="E75" t="s">
        <v>171</v>
      </c>
      <c r="F75" t="s">
        <v>163</v>
      </c>
      <c r="G75" s="177">
        <v>-475.59</v>
      </c>
      <c r="H75" s="60">
        <v>45531</v>
      </c>
      <c r="I75" s="60">
        <v>45531</v>
      </c>
      <c r="J75" t="s">
        <v>163</v>
      </c>
      <c r="K75" t="s">
        <v>829</v>
      </c>
    </row>
    <row r="76" spans="1:11" customFormat="1" x14ac:dyDescent="0.2">
      <c r="A76" t="s">
        <v>830</v>
      </c>
      <c r="B76" t="s">
        <v>167</v>
      </c>
      <c r="C76" t="s">
        <v>32</v>
      </c>
      <c r="D76" t="s">
        <v>32</v>
      </c>
      <c r="E76" t="s">
        <v>164</v>
      </c>
      <c r="F76" t="s">
        <v>163</v>
      </c>
      <c r="G76" s="177">
        <v>-1.6</v>
      </c>
      <c r="H76" s="60">
        <v>45506</v>
      </c>
      <c r="I76" s="60">
        <v>45506</v>
      </c>
      <c r="J76" s="60">
        <v>45532</v>
      </c>
      <c r="K76" t="s">
        <v>326</v>
      </c>
    </row>
    <row r="77" spans="1:11" customFormat="1" x14ac:dyDescent="0.2">
      <c r="A77" t="s">
        <v>831</v>
      </c>
      <c r="B77" t="s">
        <v>167</v>
      </c>
      <c r="C77" t="s">
        <v>32</v>
      </c>
      <c r="D77" t="s">
        <v>32</v>
      </c>
      <c r="E77" t="s">
        <v>171</v>
      </c>
      <c r="F77" t="s">
        <v>163</v>
      </c>
      <c r="G77" s="177">
        <v>-3.23</v>
      </c>
      <c r="H77" s="60">
        <v>45506</v>
      </c>
      <c r="I77" s="60">
        <v>45506</v>
      </c>
      <c r="J77" t="s">
        <v>163</v>
      </c>
      <c r="K77" t="s">
        <v>326</v>
      </c>
    </row>
    <row r="78" spans="1:11" customFormat="1" x14ac:dyDescent="0.2">
      <c r="A78" t="s">
        <v>832</v>
      </c>
      <c r="B78" t="s">
        <v>167</v>
      </c>
      <c r="C78" t="s">
        <v>32</v>
      </c>
      <c r="D78" t="s">
        <v>32</v>
      </c>
      <c r="E78" t="s">
        <v>171</v>
      </c>
      <c r="F78" t="s">
        <v>163</v>
      </c>
      <c r="G78" s="177">
        <v>-46.3</v>
      </c>
      <c r="H78" s="60">
        <v>45509</v>
      </c>
      <c r="I78" s="60">
        <v>45509</v>
      </c>
      <c r="J78" t="s">
        <v>163</v>
      </c>
      <c r="K78" t="s">
        <v>833</v>
      </c>
    </row>
    <row r="79" spans="1:11" customFormat="1" x14ac:dyDescent="0.2">
      <c r="A79" t="s">
        <v>834</v>
      </c>
      <c r="B79" t="s">
        <v>167</v>
      </c>
      <c r="C79" t="s">
        <v>32</v>
      </c>
      <c r="D79" t="s">
        <v>32</v>
      </c>
      <c r="E79" t="s">
        <v>171</v>
      </c>
      <c r="F79" t="s">
        <v>163</v>
      </c>
      <c r="G79" s="177">
        <v>-0.88</v>
      </c>
      <c r="H79" s="60">
        <v>45510</v>
      </c>
      <c r="I79" s="60">
        <v>45510</v>
      </c>
      <c r="J79" t="s">
        <v>163</v>
      </c>
      <c r="K79" t="s">
        <v>337</v>
      </c>
    </row>
    <row r="80" spans="1:11" customFormat="1" x14ac:dyDescent="0.2">
      <c r="A80" t="s">
        <v>835</v>
      </c>
      <c r="B80" t="s">
        <v>167</v>
      </c>
      <c r="C80" t="s">
        <v>32</v>
      </c>
      <c r="D80" t="s">
        <v>32</v>
      </c>
      <c r="E80" t="s">
        <v>171</v>
      </c>
      <c r="F80" t="s">
        <v>163</v>
      </c>
      <c r="G80" s="177">
        <v>-12.76</v>
      </c>
      <c r="H80" s="60">
        <v>45510</v>
      </c>
      <c r="I80" s="60">
        <v>45510</v>
      </c>
      <c r="J80" t="s">
        <v>163</v>
      </c>
      <c r="K80" t="s">
        <v>337</v>
      </c>
    </row>
    <row r="81" spans="1:11" customFormat="1" x14ac:dyDescent="0.2">
      <c r="A81" t="s">
        <v>836</v>
      </c>
      <c r="B81" t="s">
        <v>167</v>
      </c>
      <c r="C81" t="s">
        <v>32</v>
      </c>
      <c r="D81" t="s">
        <v>32</v>
      </c>
      <c r="E81" t="s">
        <v>171</v>
      </c>
      <c r="F81" t="s">
        <v>163</v>
      </c>
      <c r="G81" s="177">
        <v>-1.57</v>
      </c>
      <c r="H81" s="60">
        <v>45513</v>
      </c>
      <c r="I81" s="60">
        <v>45513</v>
      </c>
      <c r="J81" t="s">
        <v>163</v>
      </c>
      <c r="K81" t="s">
        <v>326</v>
      </c>
    </row>
    <row r="82" spans="1:11" customFormat="1" x14ac:dyDescent="0.2">
      <c r="A82" t="s">
        <v>837</v>
      </c>
      <c r="B82" t="s">
        <v>167</v>
      </c>
      <c r="C82" t="s">
        <v>32</v>
      </c>
      <c r="D82" t="s">
        <v>32</v>
      </c>
      <c r="E82" t="s">
        <v>171</v>
      </c>
      <c r="F82" t="s">
        <v>163</v>
      </c>
      <c r="G82" s="177">
        <v>-1.69</v>
      </c>
      <c r="H82" s="60">
        <v>45513</v>
      </c>
      <c r="I82" s="60">
        <v>45513</v>
      </c>
      <c r="J82" t="s">
        <v>163</v>
      </c>
      <c r="K82" t="s">
        <v>326</v>
      </c>
    </row>
    <row r="83" spans="1:11" customFormat="1" x14ac:dyDescent="0.2">
      <c r="A83" t="s">
        <v>838</v>
      </c>
      <c r="B83" t="s">
        <v>167</v>
      </c>
      <c r="C83" t="s">
        <v>32</v>
      </c>
      <c r="D83" t="s">
        <v>32</v>
      </c>
      <c r="E83" t="s">
        <v>171</v>
      </c>
      <c r="F83" t="s">
        <v>163</v>
      </c>
      <c r="G83" s="177">
        <v>-267.66000000000003</v>
      </c>
      <c r="H83" s="60">
        <v>45516</v>
      </c>
      <c r="I83" s="60">
        <v>45516</v>
      </c>
      <c r="J83" t="s">
        <v>163</v>
      </c>
      <c r="K83" t="s">
        <v>839</v>
      </c>
    </row>
    <row r="84" spans="1:11" customFormat="1" x14ac:dyDescent="0.2">
      <c r="A84" t="s">
        <v>840</v>
      </c>
      <c r="B84" t="s">
        <v>167</v>
      </c>
      <c r="C84" t="s">
        <v>32</v>
      </c>
      <c r="D84" t="s">
        <v>32</v>
      </c>
      <c r="E84" t="s">
        <v>171</v>
      </c>
      <c r="F84" t="s">
        <v>163</v>
      </c>
      <c r="G84" s="177">
        <v>-121.53</v>
      </c>
      <c r="H84" s="60">
        <v>45516</v>
      </c>
      <c r="I84" s="60">
        <v>45516</v>
      </c>
      <c r="J84" t="s">
        <v>163</v>
      </c>
      <c r="K84" t="s">
        <v>841</v>
      </c>
    </row>
    <row r="85" spans="1:11" customFormat="1" x14ac:dyDescent="0.2">
      <c r="A85" t="s">
        <v>842</v>
      </c>
      <c r="B85" t="s">
        <v>167</v>
      </c>
      <c r="C85" t="s">
        <v>32</v>
      </c>
      <c r="D85" t="s">
        <v>32</v>
      </c>
      <c r="E85" t="s">
        <v>171</v>
      </c>
      <c r="F85" t="s">
        <v>163</v>
      </c>
      <c r="G85" s="177">
        <v>-36.119999999999997</v>
      </c>
      <c r="H85" s="60">
        <v>45516</v>
      </c>
      <c r="I85" s="60">
        <v>45516</v>
      </c>
      <c r="J85" t="s">
        <v>163</v>
      </c>
      <c r="K85" t="s">
        <v>843</v>
      </c>
    </row>
    <row r="86" spans="1:11" customFormat="1" x14ac:dyDescent="0.2">
      <c r="A86" t="s">
        <v>844</v>
      </c>
      <c r="B86" t="s">
        <v>167</v>
      </c>
      <c r="C86" t="s">
        <v>32</v>
      </c>
      <c r="D86" t="s">
        <v>32</v>
      </c>
      <c r="E86" t="s">
        <v>171</v>
      </c>
      <c r="F86" t="s">
        <v>163</v>
      </c>
      <c r="G86" s="177">
        <v>-1.6</v>
      </c>
      <c r="H86" s="60">
        <v>45517</v>
      </c>
      <c r="I86" s="60">
        <v>45517</v>
      </c>
      <c r="J86" t="s">
        <v>163</v>
      </c>
      <c r="K86" t="s">
        <v>326</v>
      </c>
    </row>
    <row r="87" spans="1:11" customFormat="1" x14ac:dyDescent="0.2">
      <c r="A87" t="s">
        <v>845</v>
      </c>
      <c r="B87" t="s">
        <v>167</v>
      </c>
      <c r="C87" t="s">
        <v>32</v>
      </c>
      <c r="D87" t="s">
        <v>32</v>
      </c>
      <c r="E87" t="s">
        <v>171</v>
      </c>
      <c r="F87" t="s">
        <v>163</v>
      </c>
      <c r="G87" s="177">
        <v>-3.37</v>
      </c>
      <c r="H87" s="60">
        <v>45517</v>
      </c>
      <c r="I87" s="60">
        <v>45517</v>
      </c>
      <c r="J87" t="s">
        <v>163</v>
      </c>
      <c r="K87" t="s">
        <v>326</v>
      </c>
    </row>
    <row r="88" spans="1:11" customFormat="1" x14ac:dyDescent="0.2">
      <c r="A88" t="s">
        <v>846</v>
      </c>
      <c r="B88" t="s">
        <v>167</v>
      </c>
      <c r="C88" t="s">
        <v>32</v>
      </c>
      <c r="D88" t="s">
        <v>32</v>
      </c>
      <c r="E88" t="s">
        <v>171</v>
      </c>
      <c r="F88" t="s">
        <v>163</v>
      </c>
      <c r="G88" s="177">
        <v>-53.48</v>
      </c>
      <c r="H88" s="60">
        <v>45517</v>
      </c>
      <c r="I88" s="60">
        <v>45517</v>
      </c>
      <c r="J88" t="s">
        <v>163</v>
      </c>
      <c r="K88" t="s">
        <v>847</v>
      </c>
    </row>
    <row r="89" spans="1:11" customFormat="1" x14ac:dyDescent="0.2">
      <c r="A89" t="s">
        <v>848</v>
      </c>
      <c r="B89" t="s">
        <v>167</v>
      </c>
      <c r="C89" t="s">
        <v>32</v>
      </c>
      <c r="D89" t="s">
        <v>32</v>
      </c>
      <c r="E89" t="s">
        <v>171</v>
      </c>
      <c r="F89" t="s">
        <v>163</v>
      </c>
      <c r="G89" s="177">
        <v>-42.41</v>
      </c>
      <c r="H89" s="60">
        <v>45518</v>
      </c>
      <c r="I89" s="60">
        <v>45518</v>
      </c>
      <c r="J89" t="s">
        <v>163</v>
      </c>
      <c r="K89" t="s">
        <v>849</v>
      </c>
    </row>
    <row r="90" spans="1:11" customFormat="1" x14ac:dyDescent="0.2">
      <c r="A90" t="s">
        <v>850</v>
      </c>
      <c r="B90" t="s">
        <v>167</v>
      </c>
      <c r="C90" t="s">
        <v>32</v>
      </c>
      <c r="D90" t="s">
        <v>32</v>
      </c>
      <c r="E90" t="s">
        <v>171</v>
      </c>
      <c r="F90" t="s">
        <v>163</v>
      </c>
      <c r="G90" s="177">
        <v>-6.02</v>
      </c>
      <c r="H90" s="60">
        <v>45519</v>
      </c>
      <c r="I90" s="60">
        <v>45519</v>
      </c>
      <c r="J90" t="s">
        <v>163</v>
      </c>
      <c r="K90" t="s">
        <v>337</v>
      </c>
    </row>
    <row r="91" spans="1:11" customFormat="1" x14ac:dyDescent="0.2">
      <c r="A91" t="s">
        <v>851</v>
      </c>
      <c r="B91" t="s">
        <v>167</v>
      </c>
      <c r="C91" t="s">
        <v>32</v>
      </c>
      <c r="D91" t="s">
        <v>32</v>
      </c>
      <c r="E91" t="s">
        <v>171</v>
      </c>
      <c r="F91" t="s">
        <v>163</v>
      </c>
      <c r="G91" s="177">
        <v>-0.02</v>
      </c>
      <c r="H91" s="60">
        <v>45519</v>
      </c>
      <c r="I91" s="60">
        <v>45519</v>
      </c>
      <c r="J91" t="s">
        <v>163</v>
      </c>
      <c r="K91" t="s">
        <v>337</v>
      </c>
    </row>
    <row r="92" spans="1:11" customFormat="1" x14ac:dyDescent="0.2">
      <c r="A92" t="s">
        <v>852</v>
      </c>
      <c r="B92" t="s">
        <v>167</v>
      </c>
      <c r="C92" t="s">
        <v>32</v>
      </c>
      <c r="D92" t="s">
        <v>32</v>
      </c>
      <c r="E92" t="s">
        <v>171</v>
      </c>
      <c r="F92" t="s">
        <v>163</v>
      </c>
      <c r="G92" s="177">
        <v>-1.04</v>
      </c>
      <c r="H92" s="60">
        <v>45519</v>
      </c>
      <c r="I92" s="60">
        <v>45519</v>
      </c>
      <c r="J92" t="s">
        <v>163</v>
      </c>
      <c r="K92" t="s">
        <v>337</v>
      </c>
    </row>
    <row r="93" spans="1:11" customFormat="1" x14ac:dyDescent="0.2">
      <c r="A93" t="s">
        <v>853</v>
      </c>
      <c r="B93" t="s">
        <v>167</v>
      </c>
      <c r="C93" t="s">
        <v>32</v>
      </c>
      <c r="D93" t="s">
        <v>32</v>
      </c>
      <c r="E93" t="s">
        <v>164</v>
      </c>
      <c r="F93" t="s">
        <v>163</v>
      </c>
      <c r="G93" s="177">
        <v>-97.74</v>
      </c>
      <c r="H93" s="60">
        <v>45519</v>
      </c>
      <c r="I93" s="60">
        <v>45519</v>
      </c>
      <c r="J93" s="60">
        <v>45523</v>
      </c>
      <c r="K93" t="s">
        <v>854</v>
      </c>
    </row>
    <row r="94" spans="1:11" customFormat="1" x14ac:dyDescent="0.2">
      <c r="A94" t="s">
        <v>855</v>
      </c>
      <c r="B94" t="s">
        <v>167</v>
      </c>
      <c r="C94" t="s">
        <v>32</v>
      </c>
      <c r="D94" t="s">
        <v>32</v>
      </c>
      <c r="E94" t="s">
        <v>171</v>
      </c>
      <c r="F94" t="s">
        <v>163</v>
      </c>
      <c r="G94" s="177">
        <v>-26.32</v>
      </c>
      <c r="H94" s="60">
        <v>45519</v>
      </c>
      <c r="I94" s="60">
        <v>45519</v>
      </c>
      <c r="J94" t="s">
        <v>163</v>
      </c>
      <c r="K94" t="s">
        <v>856</v>
      </c>
    </row>
    <row r="95" spans="1:11" customFormat="1" x14ac:dyDescent="0.2">
      <c r="A95" t="s">
        <v>857</v>
      </c>
      <c r="B95" t="s">
        <v>167</v>
      </c>
      <c r="C95" t="s">
        <v>32</v>
      </c>
      <c r="D95" t="s">
        <v>32</v>
      </c>
      <c r="E95" t="s">
        <v>171</v>
      </c>
      <c r="F95" t="s">
        <v>163</v>
      </c>
      <c r="G95" s="177">
        <v>-68.55</v>
      </c>
      <c r="H95" s="60">
        <v>45519</v>
      </c>
      <c r="I95" s="60">
        <v>45519</v>
      </c>
      <c r="J95" t="s">
        <v>163</v>
      </c>
      <c r="K95" t="s">
        <v>858</v>
      </c>
    </row>
    <row r="96" spans="1:11" customFormat="1" x14ac:dyDescent="0.2">
      <c r="A96" t="s">
        <v>859</v>
      </c>
      <c r="B96" t="s">
        <v>167</v>
      </c>
      <c r="C96" t="s">
        <v>32</v>
      </c>
      <c r="D96" t="s">
        <v>32</v>
      </c>
      <c r="E96" t="s">
        <v>171</v>
      </c>
      <c r="F96" t="s">
        <v>163</v>
      </c>
      <c r="G96" s="177">
        <v>-92.39</v>
      </c>
      <c r="H96" s="60">
        <v>45523</v>
      </c>
      <c r="I96" s="60">
        <v>45523</v>
      </c>
      <c r="J96" t="s">
        <v>163</v>
      </c>
      <c r="K96" t="s">
        <v>860</v>
      </c>
    </row>
    <row r="97" spans="1:11" customFormat="1" x14ac:dyDescent="0.2">
      <c r="A97" t="s">
        <v>861</v>
      </c>
      <c r="B97" t="s">
        <v>167</v>
      </c>
      <c r="C97" t="s">
        <v>32</v>
      </c>
      <c r="D97" t="s">
        <v>32</v>
      </c>
      <c r="E97" t="s">
        <v>171</v>
      </c>
      <c r="F97" t="s">
        <v>163</v>
      </c>
      <c r="G97" s="177">
        <v>-304.17</v>
      </c>
      <c r="H97" s="60">
        <v>45523</v>
      </c>
      <c r="I97" s="60">
        <v>45523</v>
      </c>
      <c r="J97" t="s">
        <v>163</v>
      </c>
      <c r="K97" t="s">
        <v>862</v>
      </c>
    </row>
    <row r="98" spans="1:11" customFormat="1" x14ac:dyDescent="0.2">
      <c r="A98" t="s">
        <v>863</v>
      </c>
      <c r="B98" t="s">
        <v>167</v>
      </c>
      <c r="C98" t="s">
        <v>32</v>
      </c>
      <c r="D98" t="s">
        <v>32</v>
      </c>
      <c r="E98" t="s">
        <v>171</v>
      </c>
      <c r="F98" t="s">
        <v>163</v>
      </c>
      <c r="G98" s="177">
        <v>-1.36</v>
      </c>
      <c r="H98" s="60">
        <v>45523</v>
      </c>
      <c r="I98" s="60">
        <v>45523</v>
      </c>
      <c r="J98" t="s">
        <v>163</v>
      </c>
      <c r="K98" t="s">
        <v>337</v>
      </c>
    </row>
    <row r="99" spans="1:11" customFormat="1" x14ac:dyDescent="0.2">
      <c r="A99" t="s">
        <v>864</v>
      </c>
      <c r="B99" t="s">
        <v>167</v>
      </c>
      <c r="C99" t="s">
        <v>32</v>
      </c>
      <c r="D99" t="s">
        <v>32</v>
      </c>
      <c r="E99" t="s">
        <v>171</v>
      </c>
      <c r="F99" t="s">
        <v>163</v>
      </c>
      <c r="G99" s="177">
        <v>-3.37</v>
      </c>
      <c r="H99" s="60">
        <v>45524</v>
      </c>
      <c r="I99" s="60">
        <v>45524</v>
      </c>
      <c r="J99" t="s">
        <v>163</v>
      </c>
      <c r="K99" t="s">
        <v>326</v>
      </c>
    </row>
    <row r="100" spans="1:11" customFormat="1" x14ac:dyDescent="0.2">
      <c r="A100" t="s">
        <v>865</v>
      </c>
      <c r="B100" t="s">
        <v>167</v>
      </c>
      <c r="C100" t="s">
        <v>32</v>
      </c>
      <c r="D100" t="s">
        <v>32</v>
      </c>
      <c r="E100" t="s">
        <v>171</v>
      </c>
      <c r="F100" t="s">
        <v>163</v>
      </c>
      <c r="G100" s="177">
        <v>-3.37</v>
      </c>
      <c r="H100" s="60">
        <v>45524</v>
      </c>
      <c r="I100" s="60">
        <v>45524</v>
      </c>
      <c r="J100" t="s">
        <v>163</v>
      </c>
      <c r="K100" t="s">
        <v>326</v>
      </c>
    </row>
    <row r="101" spans="1:11" customFormat="1" x14ac:dyDescent="0.2">
      <c r="A101">
        <v>30116476</v>
      </c>
      <c r="B101" t="s">
        <v>167</v>
      </c>
      <c r="C101" t="s">
        <v>32</v>
      </c>
      <c r="D101" t="s">
        <v>32</v>
      </c>
      <c r="E101" t="s">
        <v>171</v>
      </c>
      <c r="F101" t="s">
        <v>163</v>
      </c>
      <c r="G101" s="177">
        <v>-3587.82</v>
      </c>
      <c r="H101" s="60">
        <v>45527</v>
      </c>
      <c r="I101" s="60">
        <v>45527</v>
      </c>
      <c r="J101" t="s">
        <v>163</v>
      </c>
      <c r="K101" t="s">
        <v>866</v>
      </c>
    </row>
    <row r="102" spans="1:11" customFormat="1" x14ac:dyDescent="0.2">
      <c r="A102" t="s">
        <v>867</v>
      </c>
      <c r="B102" t="s">
        <v>167</v>
      </c>
      <c r="C102" t="s">
        <v>32</v>
      </c>
      <c r="D102" t="s">
        <v>32</v>
      </c>
      <c r="E102" t="s">
        <v>171</v>
      </c>
      <c r="F102" t="s">
        <v>163</v>
      </c>
      <c r="G102" s="177">
        <v>-0.86</v>
      </c>
      <c r="H102" s="60">
        <v>45527</v>
      </c>
      <c r="I102" s="60">
        <v>45527</v>
      </c>
      <c r="J102" t="s">
        <v>163</v>
      </c>
      <c r="K102" t="s">
        <v>326</v>
      </c>
    </row>
    <row r="103" spans="1:11" customFormat="1" x14ac:dyDescent="0.2">
      <c r="A103" t="s">
        <v>868</v>
      </c>
      <c r="B103" t="s">
        <v>167</v>
      </c>
      <c r="C103" t="s">
        <v>32</v>
      </c>
      <c r="D103" t="s">
        <v>32</v>
      </c>
      <c r="E103" t="s">
        <v>171</v>
      </c>
      <c r="F103" t="s">
        <v>163</v>
      </c>
      <c r="G103" s="177">
        <v>-2.4300000000000002</v>
      </c>
      <c r="H103" s="60">
        <v>45527</v>
      </c>
      <c r="I103" s="60">
        <v>45527</v>
      </c>
      <c r="J103" t="s">
        <v>163</v>
      </c>
      <c r="K103" t="s">
        <v>326</v>
      </c>
    </row>
    <row r="104" spans="1:11" customFormat="1" x14ac:dyDescent="0.2">
      <c r="A104" t="s">
        <v>869</v>
      </c>
      <c r="B104" t="s">
        <v>167</v>
      </c>
      <c r="C104" t="s">
        <v>32</v>
      </c>
      <c r="D104" t="s">
        <v>32</v>
      </c>
      <c r="E104" t="s">
        <v>171</v>
      </c>
      <c r="F104" t="s">
        <v>163</v>
      </c>
      <c r="G104" s="177">
        <v>-1.69</v>
      </c>
      <c r="H104" s="60">
        <v>45527</v>
      </c>
      <c r="I104" s="60">
        <v>45527</v>
      </c>
      <c r="J104" t="s">
        <v>163</v>
      </c>
      <c r="K104" t="s">
        <v>326</v>
      </c>
    </row>
    <row r="105" spans="1:11" customFormat="1" x14ac:dyDescent="0.2">
      <c r="A105" t="s">
        <v>870</v>
      </c>
      <c r="B105" t="s">
        <v>167</v>
      </c>
      <c r="C105" t="s">
        <v>32</v>
      </c>
      <c r="D105" t="s">
        <v>32</v>
      </c>
      <c r="E105" t="s">
        <v>171</v>
      </c>
      <c r="F105" t="s">
        <v>163</v>
      </c>
      <c r="G105" s="177">
        <v>-100.93</v>
      </c>
      <c r="H105" s="60">
        <v>45530</v>
      </c>
      <c r="I105" s="60">
        <v>45530</v>
      </c>
      <c r="J105" t="s">
        <v>163</v>
      </c>
      <c r="K105" t="s">
        <v>871</v>
      </c>
    </row>
    <row r="106" spans="1:11" customFormat="1" x14ac:dyDescent="0.2">
      <c r="A106" t="s">
        <v>872</v>
      </c>
      <c r="B106" t="s">
        <v>167</v>
      </c>
      <c r="C106" t="s">
        <v>32</v>
      </c>
      <c r="D106" t="s">
        <v>32</v>
      </c>
      <c r="E106" t="s">
        <v>171</v>
      </c>
      <c r="F106" t="s">
        <v>163</v>
      </c>
      <c r="G106" s="177">
        <v>-45.67</v>
      </c>
      <c r="H106" s="60">
        <v>45530</v>
      </c>
      <c r="I106" s="60">
        <v>45530</v>
      </c>
      <c r="J106" t="s">
        <v>163</v>
      </c>
      <c r="K106" t="s">
        <v>873</v>
      </c>
    </row>
    <row r="107" spans="1:11" customFormat="1" x14ac:dyDescent="0.2">
      <c r="A107" t="s">
        <v>874</v>
      </c>
      <c r="B107" t="s">
        <v>167</v>
      </c>
      <c r="C107" t="s">
        <v>32</v>
      </c>
      <c r="D107" t="s">
        <v>32</v>
      </c>
      <c r="E107" t="s">
        <v>171</v>
      </c>
      <c r="F107" t="s">
        <v>163</v>
      </c>
      <c r="G107" s="177">
        <v>-1.59</v>
      </c>
      <c r="H107" s="60">
        <v>45530</v>
      </c>
      <c r="I107" s="60">
        <v>45530</v>
      </c>
      <c r="J107" t="s">
        <v>163</v>
      </c>
      <c r="K107" t="s">
        <v>326</v>
      </c>
    </row>
    <row r="108" spans="1:11" customFormat="1" x14ac:dyDescent="0.2">
      <c r="A108" t="s">
        <v>875</v>
      </c>
      <c r="B108" t="s">
        <v>167</v>
      </c>
      <c r="C108" t="s">
        <v>32</v>
      </c>
      <c r="D108" t="s">
        <v>32</v>
      </c>
      <c r="E108" t="s">
        <v>171</v>
      </c>
      <c r="F108" t="s">
        <v>163</v>
      </c>
      <c r="G108" s="177">
        <v>-3.19</v>
      </c>
      <c r="H108" s="60">
        <v>45530</v>
      </c>
      <c r="I108" s="60">
        <v>45530</v>
      </c>
      <c r="J108" t="s">
        <v>163</v>
      </c>
      <c r="K108" t="s">
        <v>326</v>
      </c>
    </row>
    <row r="109" spans="1:11" customFormat="1" x14ac:dyDescent="0.2">
      <c r="A109" t="s">
        <v>876</v>
      </c>
      <c r="B109" t="s">
        <v>167</v>
      </c>
      <c r="C109" t="s">
        <v>32</v>
      </c>
      <c r="D109" t="s">
        <v>32</v>
      </c>
      <c r="E109" t="s">
        <v>171</v>
      </c>
      <c r="F109" t="s">
        <v>163</v>
      </c>
      <c r="G109" s="177">
        <v>-1.6</v>
      </c>
      <c r="H109" s="60">
        <v>45530</v>
      </c>
      <c r="I109" s="60">
        <v>45530</v>
      </c>
      <c r="J109" t="s">
        <v>163</v>
      </c>
      <c r="K109" t="s">
        <v>326</v>
      </c>
    </row>
    <row r="110" spans="1:11" customFormat="1" x14ac:dyDescent="0.2">
      <c r="A110" t="s">
        <v>325</v>
      </c>
      <c r="B110" t="s">
        <v>167</v>
      </c>
      <c r="C110" t="s">
        <v>32</v>
      </c>
      <c r="D110" t="s">
        <v>32</v>
      </c>
      <c r="E110" t="s">
        <v>171</v>
      </c>
      <c r="F110" t="s">
        <v>163</v>
      </c>
      <c r="G110" s="177">
        <v>-50.6</v>
      </c>
      <c r="H110" s="60">
        <v>45534</v>
      </c>
      <c r="I110" s="60">
        <v>45534</v>
      </c>
      <c r="J110" t="s">
        <v>163</v>
      </c>
      <c r="K110" t="s">
        <v>877</v>
      </c>
    </row>
    <row r="111" spans="1:11" customFormat="1" x14ac:dyDescent="0.2">
      <c r="A111" t="s">
        <v>317</v>
      </c>
      <c r="B111" t="s">
        <v>167</v>
      </c>
      <c r="C111" t="s">
        <v>316</v>
      </c>
      <c r="D111" t="s">
        <v>32</v>
      </c>
      <c r="E111" t="s">
        <v>164</v>
      </c>
      <c r="F111" t="s">
        <v>163</v>
      </c>
      <c r="G111" s="177">
        <v>14.91</v>
      </c>
      <c r="H111" s="60">
        <v>45509</v>
      </c>
      <c r="I111" s="60">
        <v>45502</v>
      </c>
      <c r="J111" t="s">
        <v>163</v>
      </c>
      <c r="K111" t="s">
        <v>315</v>
      </c>
    </row>
    <row r="112" spans="1:11" customFormat="1" x14ac:dyDescent="0.2">
      <c r="A112" t="s">
        <v>878</v>
      </c>
      <c r="B112" t="s">
        <v>167</v>
      </c>
      <c r="C112" t="s">
        <v>316</v>
      </c>
      <c r="D112" t="s">
        <v>32</v>
      </c>
      <c r="E112" t="s">
        <v>164</v>
      </c>
      <c r="F112" t="s">
        <v>163</v>
      </c>
      <c r="G112" s="177">
        <v>35.58</v>
      </c>
      <c r="H112" s="60">
        <v>45517</v>
      </c>
      <c r="I112" s="60">
        <v>43767</v>
      </c>
      <c r="J112" t="s">
        <v>163</v>
      </c>
      <c r="K112" t="s">
        <v>879</v>
      </c>
    </row>
    <row r="113" spans="1:11" customFormat="1" x14ac:dyDescent="0.2">
      <c r="A113" t="s">
        <v>880</v>
      </c>
      <c r="B113" t="s">
        <v>167</v>
      </c>
      <c r="C113" t="s">
        <v>316</v>
      </c>
      <c r="D113" t="s">
        <v>32</v>
      </c>
      <c r="E113" t="s">
        <v>164</v>
      </c>
      <c r="F113" t="s">
        <v>163</v>
      </c>
      <c r="G113" s="177">
        <v>910.12</v>
      </c>
      <c r="H113" s="60">
        <v>45523</v>
      </c>
      <c r="I113" s="60">
        <v>43921</v>
      </c>
      <c r="J113" t="s">
        <v>163</v>
      </c>
      <c r="K113" t="s">
        <v>881</v>
      </c>
    </row>
    <row r="114" spans="1:11" customFormat="1" x14ac:dyDescent="0.2">
      <c r="A114" t="s">
        <v>853</v>
      </c>
      <c r="B114" t="s">
        <v>167</v>
      </c>
      <c r="C114" t="s">
        <v>316</v>
      </c>
      <c r="D114" t="s">
        <v>32</v>
      </c>
      <c r="E114" t="s">
        <v>164</v>
      </c>
      <c r="F114" t="s">
        <v>163</v>
      </c>
      <c r="G114" s="177">
        <v>97.74</v>
      </c>
      <c r="H114" s="60">
        <v>45523</v>
      </c>
      <c r="I114" s="60">
        <v>45519</v>
      </c>
      <c r="J114" t="s">
        <v>163</v>
      </c>
      <c r="K114" t="s">
        <v>882</v>
      </c>
    </row>
    <row r="115" spans="1:11" customFormat="1" x14ac:dyDescent="0.2">
      <c r="A115" t="s">
        <v>830</v>
      </c>
      <c r="B115" t="s">
        <v>167</v>
      </c>
      <c r="C115" t="s">
        <v>316</v>
      </c>
      <c r="D115" t="s">
        <v>32</v>
      </c>
      <c r="E115" t="s">
        <v>164</v>
      </c>
      <c r="F115" t="s">
        <v>163</v>
      </c>
      <c r="G115" s="177">
        <v>1.6</v>
      </c>
      <c r="H115" s="60">
        <v>45532</v>
      </c>
      <c r="I115" s="60">
        <v>45506</v>
      </c>
      <c r="J115" t="s">
        <v>163</v>
      </c>
      <c r="K115" t="s">
        <v>318</v>
      </c>
    </row>
    <row r="116" spans="1:11" customFormat="1" x14ac:dyDescent="0.2">
      <c r="A116" t="s">
        <v>883</v>
      </c>
      <c r="B116" t="s">
        <v>167</v>
      </c>
      <c r="C116" t="s">
        <v>316</v>
      </c>
      <c r="D116" t="s">
        <v>32</v>
      </c>
      <c r="E116" t="s">
        <v>164</v>
      </c>
      <c r="F116" t="s">
        <v>163</v>
      </c>
      <c r="G116" s="177">
        <v>0.06</v>
      </c>
      <c r="H116" s="60">
        <v>45533</v>
      </c>
      <c r="I116" s="60">
        <v>45435</v>
      </c>
      <c r="J116" t="s">
        <v>163</v>
      </c>
      <c r="K116" t="s">
        <v>884</v>
      </c>
    </row>
    <row r="117" spans="1:11" customFormat="1" x14ac:dyDescent="0.2">
      <c r="G117" s="59"/>
      <c r="H117" s="60"/>
      <c r="I117" s="60"/>
    </row>
    <row r="118" spans="1:11" ht="12.75" customHeight="1" x14ac:dyDescent="0.25">
      <c r="A118"/>
      <c r="B118"/>
      <c r="C118"/>
      <c r="D118"/>
      <c r="E118"/>
      <c r="F118"/>
      <c r="G118" s="59"/>
      <c r="H118" s="60"/>
      <c r="I118" s="60"/>
      <c r="J118"/>
      <c r="K118"/>
    </row>
    <row r="119" spans="1:11" ht="12.75" customHeight="1" x14ac:dyDescent="0.25">
      <c r="G119" s="53"/>
      <c r="H119" s="47"/>
      <c r="I119" s="47"/>
    </row>
    <row r="120" spans="1:11" customFormat="1" ht="15" x14ac:dyDescent="0.25">
      <c r="A120" s="17"/>
      <c r="B120" s="17"/>
      <c r="C120" s="45"/>
      <c r="D120" s="32"/>
      <c r="E120" s="33" t="s">
        <v>45</v>
      </c>
      <c r="F120" s="33" t="s">
        <v>46</v>
      </c>
      <c r="G120" s="34" t="s">
        <v>29</v>
      </c>
      <c r="H120" s="17"/>
      <c r="I120" s="17"/>
      <c r="J120" s="17"/>
    </row>
    <row r="121" spans="1:11" customFormat="1" ht="15" x14ac:dyDescent="0.25">
      <c r="A121" s="17"/>
      <c r="B121" s="17"/>
      <c r="C121" s="37"/>
      <c r="D121" s="36"/>
      <c r="E121" s="35" t="s">
        <v>34</v>
      </c>
      <c r="F121" s="36">
        <f>COUNTIFS($D$2:$D$117,E121,$G$2:$G$117,"&lt;0")-COUNTIFS($D$2:$D$117,E121,$G$2:$G$117,"&gt;0")</f>
        <v>8</v>
      </c>
      <c r="G121" s="37">
        <f>-SUMIF($D$2:$D$117,E121,$G$2:$G$117)</f>
        <v>1200</v>
      </c>
      <c r="H121" s="17"/>
      <c r="I121" s="17"/>
      <c r="J121" s="17"/>
    </row>
    <row r="122" spans="1:11" customFormat="1" ht="15" x14ac:dyDescent="0.25">
      <c r="A122" s="17"/>
      <c r="B122" s="17"/>
      <c r="C122" s="37"/>
      <c r="D122" s="36"/>
      <c r="E122" s="35" t="s">
        <v>30</v>
      </c>
      <c r="F122" s="36">
        <f>COUNTIFS($D$2:$D$117,E122,$G$2:$G$117,"&lt;0")-COUNTIFS($D$2:$D$117,E122,$G$2:$G$117,"&gt;0")</f>
        <v>49</v>
      </c>
      <c r="G122" s="37">
        <f>-SUMIF($D$2:$D$117,E122,$G$2:$G$117)</f>
        <v>28161.249999999993</v>
      </c>
      <c r="H122" s="17"/>
      <c r="I122" s="17"/>
      <c r="J122" s="17"/>
    </row>
    <row r="123" spans="1:11" customFormat="1" ht="15" x14ac:dyDescent="0.25">
      <c r="A123" s="29"/>
      <c r="B123" s="17"/>
      <c r="C123" s="37"/>
      <c r="D123" s="36"/>
      <c r="E123" s="35" t="s">
        <v>35</v>
      </c>
      <c r="F123" s="36">
        <f>COUNTIFS($D$2:$D$117,E123,$G$2:$G$117,"&lt;0")-COUNTIFS($D$2:$D$117,E123,$G$2:$G$117,"&gt;0")</f>
        <v>1</v>
      </c>
      <c r="G123" s="37">
        <f>-SUMIF($D$2:$D$117,E123,$G$2:$G$117)</f>
        <v>1986</v>
      </c>
      <c r="H123" s="17"/>
      <c r="I123" s="17"/>
      <c r="J123" s="17"/>
    </row>
    <row r="124" spans="1:11" customFormat="1" ht="15" x14ac:dyDescent="0.25">
      <c r="A124" s="29"/>
      <c r="B124" s="17"/>
      <c r="C124" s="37"/>
      <c r="D124" s="36"/>
      <c r="E124" s="35" t="s">
        <v>31</v>
      </c>
      <c r="F124" s="36">
        <f>COUNTIFS($D$2:$D$117,E124,$G$2:$G$117,"&lt;0")-COUNTIFS($D$2:$D$117,E124,$G$2:$G$117,"&gt;0")</f>
        <v>14</v>
      </c>
      <c r="G124" s="37">
        <f>-SUMIF($D$2:$D$117,E124,$G$2:$G$117)</f>
        <v>4621.1000000000004</v>
      </c>
      <c r="H124" s="17"/>
      <c r="I124" s="17"/>
      <c r="J124" s="17"/>
    </row>
    <row r="125" spans="1:11" customFormat="1" ht="15" x14ac:dyDescent="0.25">
      <c r="A125" s="29"/>
      <c r="B125" s="17"/>
      <c r="C125" s="37"/>
      <c r="D125" s="36"/>
      <c r="E125" s="43" t="s">
        <v>32</v>
      </c>
      <c r="F125" s="31">
        <f>COUNTIFS($D$2:$D$117,E125,$G$2:$G$117,"&lt;0")-COUNTIFS($D$2:$D$117,E125,$G$2:$G$117,"&gt;0")</f>
        <v>29</v>
      </c>
      <c r="G125" s="44">
        <f>-SUMIF($D$2:$D$117,E125,$G$2:$G$117)</f>
        <v>3934.920000000001</v>
      </c>
      <c r="H125" s="38" t="s">
        <v>49</v>
      </c>
      <c r="I125" s="17"/>
      <c r="J125" s="17"/>
    </row>
    <row r="126" spans="1:11" customFormat="1" ht="15" x14ac:dyDescent="0.25">
      <c r="A126" s="29"/>
      <c r="B126" s="17"/>
      <c r="C126" s="37"/>
      <c r="D126" s="17"/>
      <c r="E126" s="39" t="s">
        <v>36</v>
      </c>
      <c r="F126" s="40">
        <f>SUM(F121:F125)</f>
        <v>101</v>
      </c>
      <c r="G126" s="41">
        <f>SUM(G121:G125)</f>
        <v>39903.26999999999</v>
      </c>
      <c r="H126" s="17"/>
      <c r="I126" s="17"/>
      <c r="J126" s="17"/>
    </row>
    <row r="127" spans="1:11" customFormat="1" ht="15" x14ac:dyDescent="0.25">
      <c r="A127" s="29"/>
      <c r="B127" s="17"/>
      <c r="C127" s="42"/>
      <c r="D127" s="17"/>
      <c r="E127" s="30" t="s">
        <v>33</v>
      </c>
      <c r="F127" s="42">
        <f>F126-COUNTIF($G$2:$G$117,"&lt;0")+COUNTIF($G$2:$G$117,"&gt;0")</f>
        <v>0</v>
      </c>
      <c r="G127" s="42">
        <f>G126+SUM(G2:G119)</f>
        <v>0</v>
      </c>
      <c r="H127" s="17"/>
      <c r="I127" s="17"/>
      <c r="J127" s="17"/>
    </row>
    <row r="128" spans="1:11" customFormat="1" x14ac:dyDescent="0.2"/>
    <row r="129" spans="1:13" ht="12.75" customHeight="1" x14ac:dyDescent="0.25">
      <c r="G129" s="53"/>
      <c r="H129" s="47"/>
      <c r="I129" s="47"/>
    </row>
    <row r="130" spans="1:13" ht="12.75" customHeight="1" x14ac:dyDescent="0.25">
      <c r="A130" s="17" t="s">
        <v>11</v>
      </c>
      <c r="B130" s="17" t="s">
        <v>12</v>
      </c>
      <c r="C130" s="17" t="s">
        <v>13</v>
      </c>
      <c r="D130" s="17" t="s">
        <v>14</v>
      </c>
      <c r="E130" s="17" t="s">
        <v>15</v>
      </c>
      <c r="F130" s="17" t="s">
        <v>16</v>
      </c>
      <c r="G130" s="53" t="s">
        <v>29</v>
      </c>
      <c r="H130" s="47" t="s">
        <v>17</v>
      </c>
      <c r="I130" s="47" t="s">
        <v>18</v>
      </c>
      <c r="J130" s="17" t="s">
        <v>19</v>
      </c>
      <c r="K130" s="17" t="s">
        <v>885</v>
      </c>
      <c r="L130" s="17" t="s">
        <v>20</v>
      </c>
      <c r="M130" s="17" t="s">
        <v>886</v>
      </c>
    </row>
    <row r="131" spans="1:13" ht="12.75" customHeight="1" x14ac:dyDescent="0.25">
      <c r="A131" s="17" t="s">
        <v>709</v>
      </c>
      <c r="B131" s="17" t="s">
        <v>887</v>
      </c>
      <c r="C131" s="17" t="s">
        <v>888</v>
      </c>
      <c r="D131" s="17" t="s">
        <v>163</v>
      </c>
      <c r="E131" s="17" t="s">
        <v>171</v>
      </c>
      <c r="F131" s="17" t="s">
        <v>163</v>
      </c>
      <c r="G131" s="53">
        <v>-102.08</v>
      </c>
      <c r="H131" s="47">
        <v>45506</v>
      </c>
      <c r="I131" s="47">
        <v>45502</v>
      </c>
      <c r="J131" s="17" t="s">
        <v>163</v>
      </c>
      <c r="K131" s="17" t="s">
        <v>163</v>
      </c>
      <c r="L131" s="17" t="s">
        <v>889</v>
      </c>
      <c r="M131" s="17" t="s">
        <v>890</v>
      </c>
    </row>
    <row r="132" spans="1:13" ht="12.75" customHeight="1" x14ac:dyDescent="0.25">
      <c r="A132" s="17" t="s">
        <v>709</v>
      </c>
      <c r="B132" s="17" t="s">
        <v>887</v>
      </c>
      <c r="C132" s="17" t="s">
        <v>888</v>
      </c>
      <c r="D132" s="17" t="s">
        <v>163</v>
      </c>
      <c r="E132" s="17" t="s">
        <v>171</v>
      </c>
      <c r="F132" s="17" t="s">
        <v>163</v>
      </c>
      <c r="G132" s="53">
        <v>-332.79</v>
      </c>
      <c r="H132" s="47">
        <v>45506</v>
      </c>
      <c r="I132" s="47">
        <v>45502</v>
      </c>
      <c r="J132" s="17" t="s">
        <v>163</v>
      </c>
      <c r="K132" s="17" t="s">
        <v>163</v>
      </c>
      <c r="L132" s="17" t="s">
        <v>891</v>
      </c>
      <c r="M132" s="17" t="s">
        <v>890</v>
      </c>
    </row>
    <row r="133" spans="1:13" ht="12.75" customHeight="1" x14ac:dyDescent="0.25">
      <c r="A133" s="17">
        <v>30105329</v>
      </c>
      <c r="B133" s="17" t="s">
        <v>887</v>
      </c>
      <c r="C133" s="17" t="s">
        <v>892</v>
      </c>
      <c r="D133" s="17" t="s">
        <v>163</v>
      </c>
      <c r="E133" s="17" t="s">
        <v>171</v>
      </c>
      <c r="F133" s="17" t="s">
        <v>163</v>
      </c>
      <c r="G133" s="53">
        <v>-2000</v>
      </c>
      <c r="H133" s="47">
        <v>45506</v>
      </c>
      <c r="I133" s="47">
        <v>44392</v>
      </c>
      <c r="J133" s="17" t="s">
        <v>163</v>
      </c>
      <c r="K133" s="17" t="s">
        <v>163</v>
      </c>
      <c r="L133" s="17" t="s">
        <v>893</v>
      </c>
      <c r="M133" s="17" t="s">
        <v>890</v>
      </c>
    </row>
    <row r="134" spans="1:13" ht="12.75" customHeight="1" x14ac:dyDescent="0.25">
      <c r="A134" s="17" t="s">
        <v>894</v>
      </c>
      <c r="B134" s="17" t="s">
        <v>887</v>
      </c>
      <c r="C134" s="17" t="s">
        <v>895</v>
      </c>
      <c r="D134" s="17" t="s">
        <v>163</v>
      </c>
      <c r="E134" s="17" t="s">
        <v>171</v>
      </c>
      <c r="F134" s="17" t="s">
        <v>163</v>
      </c>
      <c r="G134" s="53">
        <v>-53.45</v>
      </c>
      <c r="H134" s="47">
        <v>45509</v>
      </c>
      <c r="I134" s="47">
        <v>45502</v>
      </c>
      <c r="J134" s="17" t="s">
        <v>163</v>
      </c>
      <c r="K134" s="17" t="s">
        <v>163</v>
      </c>
      <c r="L134" s="17" t="s">
        <v>896</v>
      </c>
      <c r="M134" s="17" t="s">
        <v>890</v>
      </c>
    </row>
    <row r="135" spans="1:13" ht="12.75" customHeight="1" x14ac:dyDescent="0.25">
      <c r="A135" s="17">
        <v>30109914</v>
      </c>
      <c r="B135" s="17" t="s">
        <v>887</v>
      </c>
      <c r="C135" s="17" t="s">
        <v>892</v>
      </c>
      <c r="D135" s="17" t="s">
        <v>163</v>
      </c>
      <c r="E135" s="17" t="s">
        <v>171</v>
      </c>
      <c r="F135" s="17" t="s">
        <v>163</v>
      </c>
      <c r="G135" s="53">
        <v>-133</v>
      </c>
      <c r="H135" s="47">
        <v>45510</v>
      </c>
      <c r="I135" s="47">
        <v>44748</v>
      </c>
      <c r="J135" s="17" t="s">
        <v>163</v>
      </c>
      <c r="K135" s="17" t="s">
        <v>163</v>
      </c>
      <c r="L135" s="17" t="s">
        <v>897</v>
      </c>
      <c r="M135" s="17" t="s">
        <v>890</v>
      </c>
    </row>
    <row r="136" spans="1:13" ht="12.75" customHeight="1" x14ac:dyDescent="0.25">
      <c r="A136" s="17">
        <v>30109914</v>
      </c>
      <c r="B136" s="17" t="s">
        <v>887</v>
      </c>
      <c r="C136" s="17" t="s">
        <v>892</v>
      </c>
      <c r="D136" s="17" t="s">
        <v>163</v>
      </c>
      <c r="E136" s="17" t="s">
        <v>171</v>
      </c>
      <c r="F136" s="17" t="s">
        <v>163</v>
      </c>
      <c r="G136" s="53">
        <v>-118</v>
      </c>
      <c r="H136" s="47">
        <v>45510</v>
      </c>
      <c r="I136" s="47">
        <v>44748</v>
      </c>
      <c r="J136" s="17" t="s">
        <v>163</v>
      </c>
      <c r="K136" s="17" t="s">
        <v>163</v>
      </c>
      <c r="L136" s="17" t="s">
        <v>897</v>
      </c>
      <c r="M136" s="17" t="s">
        <v>890</v>
      </c>
    </row>
    <row r="137" spans="1:13" ht="12.75" customHeight="1" x14ac:dyDescent="0.25">
      <c r="A137" s="17">
        <v>30116978</v>
      </c>
      <c r="B137" s="17" t="s">
        <v>887</v>
      </c>
      <c r="C137" s="17" t="s">
        <v>892</v>
      </c>
      <c r="D137" s="17" t="s">
        <v>163</v>
      </c>
      <c r="E137" s="17" t="s">
        <v>171</v>
      </c>
      <c r="F137" s="17" t="s">
        <v>163</v>
      </c>
      <c r="G137" s="53">
        <v>-322</v>
      </c>
      <c r="H137" s="47">
        <v>45512</v>
      </c>
      <c r="I137" s="47">
        <v>45495</v>
      </c>
      <c r="J137" s="17" t="s">
        <v>163</v>
      </c>
      <c r="K137" s="17" t="s">
        <v>163</v>
      </c>
      <c r="L137" s="17" t="s">
        <v>898</v>
      </c>
      <c r="M137" s="17" t="s">
        <v>890</v>
      </c>
    </row>
    <row r="138" spans="1:13" ht="12.75" customHeight="1" x14ac:dyDescent="0.25">
      <c r="A138" s="17" t="s">
        <v>899</v>
      </c>
      <c r="B138" s="17" t="s">
        <v>887</v>
      </c>
      <c r="C138" s="17" t="s">
        <v>900</v>
      </c>
      <c r="D138" s="17" t="s">
        <v>163</v>
      </c>
      <c r="E138" s="17" t="s">
        <v>171</v>
      </c>
      <c r="F138" s="17" t="s">
        <v>163</v>
      </c>
      <c r="G138" s="53">
        <v>-240.94</v>
      </c>
      <c r="H138" s="47">
        <v>45512</v>
      </c>
      <c r="I138" s="47">
        <v>45512</v>
      </c>
      <c r="J138" s="17" t="s">
        <v>163</v>
      </c>
      <c r="K138" s="17" t="s">
        <v>163</v>
      </c>
      <c r="L138" s="17" t="s">
        <v>901</v>
      </c>
      <c r="M138" s="17" t="s">
        <v>890</v>
      </c>
    </row>
    <row r="139" spans="1:13" ht="12.75" customHeight="1" x14ac:dyDescent="0.25">
      <c r="A139" s="17" t="s">
        <v>899</v>
      </c>
      <c r="B139" s="17" t="s">
        <v>887</v>
      </c>
      <c r="C139" s="17" t="s">
        <v>900</v>
      </c>
      <c r="D139" s="17" t="s">
        <v>163</v>
      </c>
      <c r="E139" s="17" t="s">
        <v>171</v>
      </c>
      <c r="F139" s="17" t="s">
        <v>163</v>
      </c>
      <c r="G139" s="53">
        <v>-92.75</v>
      </c>
      <c r="H139" s="47">
        <v>45512</v>
      </c>
      <c r="I139" s="47">
        <v>45512</v>
      </c>
      <c r="J139" s="17" t="s">
        <v>163</v>
      </c>
      <c r="K139" s="17" t="s">
        <v>163</v>
      </c>
      <c r="L139" s="17" t="s">
        <v>901</v>
      </c>
      <c r="M139" s="17" t="s">
        <v>890</v>
      </c>
    </row>
    <row r="140" spans="1:13" ht="12.75" customHeight="1" x14ac:dyDescent="0.25">
      <c r="A140" s="17">
        <v>30098551</v>
      </c>
      <c r="B140" s="17" t="s">
        <v>887</v>
      </c>
      <c r="C140" s="17" t="s">
        <v>892</v>
      </c>
      <c r="D140" s="17" t="s">
        <v>163</v>
      </c>
      <c r="E140" s="17" t="s">
        <v>171</v>
      </c>
      <c r="F140" s="17" t="s">
        <v>163</v>
      </c>
      <c r="G140" s="53">
        <v>-14500</v>
      </c>
      <c r="H140" s="47">
        <v>45513</v>
      </c>
      <c r="I140" s="47">
        <v>43860</v>
      </c>
      <c r="J140" s="17" t="s">
        <v>163</v>
      </c>
      <c r="K140" s="17" t="s">
        <v>163</v>
      </c>
      <c r="L140" s="17" t="s">
        <v>902</v>
      </c>
      <c r="M140" s="17" t="s">
        <v>890</v>
      </c>
    </row>
    <row r="141" spans="1:13" ht="12.75" customHeight="1" x14ac:dyDescent="0.25">
      <c r="A141" s="17" t="s">
        <v>903</v>
      </c>
      <c r="B141" s="17" t="s">
        <v>887</v>
      </c>
      <c r="C141" s="17" t="s">
        <v>900</v>
      </c>
      <c r="D141" s="17" t="s">
        <v>163</v>
      </c>
      <c r="E141" s="17" t="s">
        <v>171</v>
      </c>
      <c r="F141" s="17" t="s">
        <v>163</v>
      </c>
      <c r="G141" s="53">
        <v>-18.34</v>
      </c>
      <c r="H141" s="47">
        <v>45516</v>
      </c>
      <c r="I141" s="47">
        <v>45516</v>
      </c>
      <c r="J141" s="17" t="s">
        <v>163</v>
      </c>
      <c r="K141" s="17" t="s">
        <v>163</v>
      </c>
      <c r="L141" s="17" t="s">
        <v>904</v>
      </c>
      <c r="M141" s="17" t="s">
        <v>890</v>
      </c>
    </row>
    <row r="142" spans="1:13" ht="12.75" customHeight="1" x14ac:dyDescent="0.25">
      <c r="A142" s="17" t="s">
        <v>903</v>
      </c>
      <c r="B142" s="17" t="s">
        <v>887</v>
      </c>
      <c r="C142" s="17" t="s">
        <v>900</v>
      </c>
      <c r="D142" s="17" t="s">
        <v>163</v>
      </c>
      <c r="E142" s="17" t="s">
        <v>171</v>
      </c>
      <c r="F142" s="17" t="s">
        <v>163</v>
      </c>
      <c r="G142" s="53">
        <v>-36.69</v>
      </c>
      <c r="H142" s="47">
        <v>45516</v>
      </c>
      <c r="I142" s="47">
        <v>45516</v>
      </c>
      <c r="J142" s="17" t="s">
        <v>163</v>
      </c>
      <c r="K142" s="17" t="s">
        <v>163</v>
      </c>
      <c r="L142" s="17" t="s">
        <v>904</v>
      </c>
      <c r="M142" s="17" t="s">
        <v>890</v>
      </c>
    </row>
    <row r="143" spans="1:13" ht="12.75" customHeight="1" x14ac:dyDescent="0.25">
      <c r="A143" s="17" t="s">
        <v>905</v>
      </c>
      <c r="B143" s="17" t="s">
        <v>887</v>
      </c>
      <c r="C143" s="17" t="s">
        <v>900</v>
      </c>
      <c r="D143" s="17" t="s">
        <v>163</v>
      </c>
      <c r="E143" s="17" t="s">
        <v>171</v>
      </c>
      <c r="F143" s="17" t="s">
        <v>163</v>
      </c>
      <c r="G143" s="53">
        <v>-11.94</v>
      </c>
      <c r="H143" s="47">
        <v>45516</v>
      </c>
      <c r="I143" s="47">
        <v>45516</v>
      </c>
      <c r="J143" s="17" t="s">
        <v>163</v>
      </c>
      <c r="K143" s="17" t="s">
        <v>163</v>
      </c>
      <c r="L143" s="17" t="s">
        <v>906</v>
      </c>
      <c r="M143" s="17" t="s">
        <v>890</v>
      </c>
    </row>
    <row r="144" spans="1:13" ht="12.75" customHeight="1" x14ac:dyDescent="0.25">
      <c r="A144" s="17" t="s">
        <v>905</v>
      </c>
      <c r="B144" s="17" t="s">
        <v>887</v>
      </c>
      <c r="C144" s="17" t="s">
        <v>900</v>
      </c>
      <c r="D144" s="17" t="s">
        <v>163</v>
      </c>
      <c r="E144" s="17" t="s">
        <v>171</v>
      </c>
      <c r="F144" s="17" t="s">
        <v>163</v>
      </c>
      <c r="G144" s="53">
        <v>-1.68</v>
      </c>
      <c r="H144" s="47">
        <v>45516</v>
      </c>
      <c r="I144" s="47">
        <v>45516</v>
      </c>
      <c r="J144" s="17" t="s">
        <v>163</v>
      </c>
      <c r="K144" s="17" t="s">
        <v>163</v>
      </c>
      <c r="L144" s="17" t="s">
        <v>906</v>
      </c>
      <c r="M144" s="17" t="s">
        <v>890</v>
      </c>
    </row>
    <row r="145" spans="1:13" ht="12.75" customHeight="1" x14ac:dyDescent="0.25">
      <c r="A145" s="17" t="s">
        <v>907</v>
      </c>
      <c r="B145" s="17" t="s">
        <v>887</v>
      </c>
      <c r="C145" s="17" t="s">
        <v>908</v>
      </c>
      <c r="D145" s="17" t="s">
        <v>163</v>
      </c>
      <c r="E145" s="17" t="s">
        <v>171</v>
      </c>
      <c r="F145" s="17" t="s">
        <v>163</v>
      </c>
      <c r="G145" s="53">
        <v>-52</v>
      </c>
      <c r="H145" s="47">
        <v>45516</v>
      </c>
      <c r="I145" s="47">
        <v>45471</v>
      </c>
      <c r="J145" s="17" t="s">
        <v>163</v>
      </c>
      <c r="K145" s="17" t="s">
        <v>163</v>
      </c>
      <c r="L145" s="17" t="s">
        <v>909</v>
      </c>
      <c r="M145" s="17" t="s">
        <v>890</v>
      </c>
    </row>
    <row r="146" spans="1:13" ht="12.75" customHeight="1" x14ac:dyDescent="0.25">
      <c r="A146" s="17" t="s">
        <v>878</v>
      </c>
      <c r="B146" s="17" t="s">
        <v>887</v>
      </c>
      <c r="C146" s="17" t="s">
        <v>900</v>
      </c>
      <c r="D146" s="17" t="s">
        <v>163</v>
      </c>
      <c r="E146" s="17" t="s">
        <v>171</v>
      </c>
      <c r="F146" s="17" t="s">
        <v>163</v>
      </c>
      <c r="G146" s="53">
        <v>-14.73</v>
      </c>
      <c r="H146" s="47">
        <v>45517</v>
      </c>
      <c r="I146" s="47">
        <v>45517</v>
      </c>
      <c r="J146" s="17" t="s">
        <v>163</v>
      </c>
      <c r="K146" s="17" t="s">
        <v>163</v>
      </c>
      <c r="L146" s="17" t="s">
        <v>910</v>
      </c>
      <c r="M146" s="17" t="s">
        <v>890</v>
      </c>
    </row>
    <row r="147" spans="1:13" ht="12.75" customHeight="1" x14ac:dyDescent="0.25">
      <c r="A147" s="17" t="s">
        <v>878</v>
      </c>
      <c r="B147" s="17" t="s">
        <v>887</v>
      </c>
      <c r="C147" s="17" t="s">
        <v>900</v>
      </c>
      <c r="D147" s="17" t="s">
        <v>163</v>
      </c>
      <c r="E147" s="17" t="s">
        <v>171</v>
      </c>
      <c r="F147" s="17" t="s">
        <v>163</v>
      </c>
      <c r="G147" s="53">
        <v>-20.85</v>
      </c>
      <c r="H147" s="47">
        <v>45517</v>
      </c>
      <c r="I147" s="47">
        <v>45517</v>
      </c>
      <c r="J147" s="17" t="s">
        <v>163</v>
      </c>
      <c r="K147" s="17" t="s">
        <v>163</v>
      </c>
      <c r="L147" s="17" t="s">
        <v>910</v>
      </c>
      <c r="M147" s="17" t="s">
        <v>890</v>
      </c>
    </row>
    <row r="148" spans="1:13" ht="12.75" customHeight="1" x14ac:dyDescent="0.25">
      <c r="A148" s="17">
        <v>30104430</v>
      </c>
      <c r="B148" s="17" t="s">
        <v>887</v>
      </c>
      <c r="C148" s="17" t="s">
        <v>892</v>
      </c>
      <c r="D148" s="17" t="s">
        <v>163</v>
      </c>
      <c r="E148" s="17" t="s">
        <v>171</v>
      </c>
      <c r="F148" s="17" t="s">
        <v>163</v>
      </c>
      <c r="G148" s="53">
        <v>-2000</v>
      </c>
      <c r="H148" s="47">
        <v>45518</v>
      </c>
      <c r="I148" s="47">
        <v>44319</v>
      </c>
      <c r="J148" s="17" t="s">
        <v>163</v>
      </c>
      <c r="K148" s="17" t="s">
        <v>163</v>
      </c>
      <c r="L148" s="17" t="s">
        <v>911</v>
      </c>
      <c r="M148" s="17" t="s">
        <v>890</v>
      </c>
    </row>
    <row r="149" spans="1:13" ht="12.75" customHeight="1" x14ac:dyDescent="0.25">
      <c r="A149" s="17" t="s">
        <v>912</v>
      </c>
      <c r="B149" s="17" t="s">
        <v>887</v>
      </c>
      <c r="C149" s="17" t="s">
        <v>913</v>
      </c>
      <c r="D149" s="17" t="s">
        <v>163</v>
      </c>
      <c r="E149" s="17" t="s">
        <v>171</v>
      </c>
      <c r="F149" s="17" t="s">
        <v>163</v>
      </c>
      <c r="G149" s="53">
        <v>-1890</v>
      </c>
      <c r="H149" s="47">
        <v>45520</v>
      </c>
      <c r="I149" s="47">
        <v>45491</v>
      </c>
      <c r="J149" s="17" t="s">
        <v>163</v>
      </c>
      <c r="K149" s="17" t="s">
        <v>163</v>
      </c>
      <c r="L149" s="17" t="s">
        <v>914</v>
      </c>
      <c r="M149" s="17" t="s">
        <v>890</v>
      </c>
    </row>
    <row r="150" spans="1:13" ht="12.75" customHeight="1" x14ac:dyDescent="0.25">
      <c r="A150" s="17" t="s">
        <v>915</v>
      </c>
      <c r="B150" s="17" t="s">
        <v>887</v>
      </c>
      <c r="C150" s="17" t="s">
        <v>913</v>
      </c>
      <c r="D150" s="17" t="s">
        <v>163</v>
      </c>
      <c r="E150" s="17" t="s">
        <v>171</v>
      </c>
      <c r="F150" s="17" t="s">
        <v>163</v>
      </c>
      <c r="G150" s="53">
        <v>-1770</v>
      </c>
      <c r="H150" s="47">
        <v>45520</v>
      </c>
      <c r="I150" s="47">
        <v>44865</v>
      </c>
      <c r="J150" s="17" t="s">
        <v>163</v>
      </c>
      <c r="K150" s="17" t="s">
        <v>163</v>
      </c>
      <c r="L150" s="17" t="s">
        <v>916</v>
      </c>
      <c r="M150" s="17" t="s">
        <v>890</v>
      </c>
    </row>
    <row r="151" spans="1:13" ht="12.75" customHeight="1" x14ac:dyDescent="0.25">
      <c r="A151" s="17" t="s">
        <v>880</v>
      </c>
      <c r="B151" s="17" t="s">
        <v>887</v>
      </c>
      <c r="C151" s="17" t="s">
        <v>900</v>
      </c>
      <c r="D151" s="17" t="s">
        <v>163</v>
      </c>
      <c r="E151" s="17" t="s">
        <v>171</v>
      </c>
      <c r="F151" s="17" t="s">
        <v>163</v>
      </c>
      <c r="G151" s="53">
        <v>-262.95999999999998</v>
      </c>
      <c r="H151" s="47">
        <v>45523</v>
      </c>
      <c r="I151" s="47">
        <v>45523</v>
      </c>
      <c r="J151" s="17" t="s">
        <v>163</v>
      </c>
      <c r="K151" s="17" t="s">
        <v>163</v>
      </c>
      <c r="L151" s="17" t="s">
        <v>917</v>
      </c>
      <c r="M151" s="17" t="s">
        <v>890</v>
      </c>
    </row>
    <row r="152" spans="1:13" ht="12.75" customHeight="1" x14ac:dyDescent="0.25">
      <c r="A152" s="17" t="s">
        <v>880</v>
      </c>
      <c r="B152" s="17" t="s">
        <v>887</v>
      </c>
      <c r="C152" s="17" t="s">
        <v>900</v>
      </c>
      <c r="D152" s="17" t="s">
        <v>163</v>
      </c>
      <c r="E152" s="17" t="s">
        <v>171</v>
      </c>
      <c r="F152" s="17" t="s">
        <v>163</v>
      </c>
      <c r="G152" s="53">
        <v>-219.1</v>
      </c>
      <c r="H152" s="47">
        <v>45523</v>
      </c>
      <c r="I152" s="47">
        <v>45523</v>
      </c>
      <c r="J152" s="17" t="s">
        <v>163</v>
      </c>
      <c r="K152" s="17" t="s">
        <v>163</v>
      </c>
      <c r="L152" s="17" t="s">
        <v>917</v>
      </c>
      <c r="M152" s="17" t="s">
        <v>890</v>
      </c>
    </row>
    <row r="153" spans="1:13" ht="12.75" customHeight="1" x14ac:dyDescent="0.25">
      <c r="A153" s="17" t="s">
        <v>880</v>
      </c>
      <c r="B153" s="17" t="s">
        <v>887</v>
      </c>
      <c r="C153" s="17" t="s">
        <v>900</v>
      </c>
      <c r="D153" s="17" t="s">
        <v>163</v>
      </c>
      <c r="E153" s="17" t="s">
        <v>171</v>
      </c>
      <c r="F153" s="17" t="s">
        <v>163</v>
      </c>
      <c r="G153" s="53">
        <v>-15.4</v>
      </c>
      <c r="H153" s="47">
        <v>45523</v>
      </c>
      <c r="I153" s="47">
        <v>45523</v>
      </c>
      <c r="J153" s="17" t="s">
        <v>163</v>
      </c>
      <c r="K153" s="17" t="s">
        <v>163</v>
      </c>
      <c r="L153" s="17" t="s">
        <v>917</v>
      </c>
      <c r="M153" s="17" t="s">
        <v>890</v>
      </c>
    </row>
    <row r="154" spans="1:13" ht="12.75" customHeight="1" x14ac:dyDescent="0.25">
      <c r="A154" s="17" t="s">
        <v>880</v>
      </c>
      <c r="B154" s="17" t="s">
        <v>887</v>
      </c>
      <c r="C154" s="17" t="s">
        <v>900</v>
      </c>
      <c r="D154" s="17" t="s">
        <v>163</v>
      </c>
      <c r="E154" s="17" t="s">
        <v>171</v>
      </c>
      <c r="F154" s="17" t="s">
        <v>163</v>
      </c>
      <c r="G154" s="53">
        <v>-249.4</v>
      </c>
      <c r="H154" s="47">
        <v>45523</v>
      </c>
      <c r="I154" s="47">
        <v>45523</v>
      </c>
      <c r="J154" s="17" t="s">
        <v>163</v>
      </c>
      <c r="K154" s="17" t="s">
        <v>163</v>
      </c>
      <c r="L154" s="17" t="s">
        <v>917</v>
      </c>
      <c r="M154" s="17" t="s">
        <v>890</v>
      </c>
    </row>
    <row r="155" spans="1:13" ht="12.75" customHeight="1" x14ac:dyDescent="0.25">
      <c r="A155" s="17" t="s">
        <v>880</v>
      </c>
      <c r="B155" s="17" t="s">
        <v>887</v>
      </c>
      <c r="C155" s="17" t="s">
        <v>900</v>
      </c>
      <c r="D155" s="17" t="s">
        <v>163</v>
      </c>
      <c r="E155" s="17" t="s">
        <v>171</v>
      </c>
      <c r="F155" s="17" t="s">
        <v>163</v>
      </c>
      <c r="G155" s="53">
        <v>-155.79</v>
      </c>
      <c r="H155" s="47">
        <v>45523</v>
      </c>
      <c r="I155" s="47">
        <v>45523</v>
      </c>
      <c r="J155" s="17" t="s">
        <v>163</v>
      </c>
      <c r="K155" s="17" t="s">
        <v>163</v>
      </c>
      <c r="L155" s="17" t="s">
        <v>917</v>
      </c>
      <c r="M155" s="17" t="s">
        <v>890</v>
      </c>
    </row>
    <row r="156" spans="1:13" ht="12.75" customHeight="1" x14ac:dyDescent="0.25">
      <c r="A156" s="17">
        <v>30118566</v>
      </c>
      <c r="B156" s="17" t="s">
        <v>887</v>
      </c>
      <c r="C156" s="17" t="s">
        <v>892</v>
      </c>
      <c r="D156" s="17" t="s">
        <v>163</v>
      </c>
      <c r="E156" s="17" t="s">
        <v>171</v>
      </c>
      <c r="F156" s="17" t="s">
        <v>163</v>
      </c>
      <c r="G156" s="53">
        <v>-1</v>
      </c>
      <c r="H156" s="47">
        <v>45523</v>
      </c>
      <c r="I156" s="47">
        <v>45456</v>
      </c>
      <c r="J156" s="17" t="s">
        <v>163</v>
      </c>
      <c r="K156" s="17" t="s">
        <v>163</v>
      </c>
      <c r="L156" s="17" t="s">
        <v>918</v>
      </c>
      <c r="M156" s="17" t="s">
        <v>890</v>
      </c>
    </row>
    <row r="157" spans="1:13" ht="12.75" customHeight="1" x14ac:dyDescent="0.25">
      <c r="A157" s="17" t="s">
        <v>919</v>
      </c>
      <c r="B157" s="17" t="s">
        <v>887</v>
      </c>
      <c r="C157" s="17" t="s">
        <v>900</v>
      </c>
      <c r="D157" s="17" t="s">
        <v>163</v>
      </c>
      <c r="E157" s="17" t="s">
        <v>171</v>
      </c>
      <c r="F157" s="17" t="s">
        <v>163</v>
      </c>
      <c r="G157" s="53">
        <v>-40.61</v>
      </c>
      <c r="H157" s="47">
        <v>45524</v>
      </c>
      <c r="I157" s="47">
        <v>45524</v>
      </c>
      <c r="J157" s="17" t="s">
        <v>163</v>
      </c>
      <c r="K157" s="17" t="s">
        <v>163</v>
      </c>
      <c r="L157" s="17" t="s">
        <v>920</v>
      </c>
      <c r="M157" s="17" t="s">
        <v>890</v>
      </c>
    </row>
    <row r="158" spans="1:13" ht="12.75" customHeight="1" x14ac:dyDescent="0.25">
      <c r="A158" s="17" t="s">
        <v>919</v>
      </c>
      <c r="B158" s="17" t="s">
        <v>887</v>
      </c>
      <c r="C158" s="17" t="s">
        <v>900</v>
      </c>
      <c r="D158" s="17" t="s">
        <v>163</v>
      </c>
      <c r="E158" s="17" t="s">
        <v>171</v>
      </c>
      <c r="F158" s="17" t="s">
        <v>163</v>
      </c>
      <c r="G158" s="53">
        <v>-97.88</v>
      </c>
      <c r="H158" s="47">
        <v>45524</v>
      </c>
      <c r="I158" s="47">
        <v>45524</v>
      </c>
      <c r="J158" s="17" t="s">
        <v>163</v>
      </c>
      <c r="K158" s="17" t="s">
        <v>163</v>
      </c>
      <c r="L158" s="17" t="s">
        <v>920</v>
      </c>
      <c r="M158" s="17" t="s">
        <v>890</v>
      </c>
    </row>
    <row r="159" spans="1:13" ht="12.75" customHeight="1" x14ac:dyDescent="0.25">
      <c r="A159" s="17" t="s">
        <v>919</v>
      </c>
      <c r="B159" s="17" t="s">
        <v>887</v>
      </c>
      <c r="C159" s="17" t="s">
        <v>900</v>
      </c>
      <c r="D159" s="17" t="s">
        <v>163</v>
      </c>
      <c r="E159" s="17" t="s">
        <v>171</v>
      </c>
      <c r="F159" s="17" t="s">
        <v>163</v>
      </c>
      <c r="G159" s="53">
        <v>-115.54</v>
      </c>
      <c r="H159" s="47">
        <v>45524</v>
      </c>
      <c r="I159" s="47">
        <v>45524</v>
      </c>
      <c r="J159" s="17" t="s">
        <v>163</v>
      </c>
      <c r="K159" s="17" t="s">
        <v>163</v>
      </c>
      <c r="L159" s="17" t="s">
        <v>920</v>
      </c>
      <c r="M159" s="17" t="s">
        <v>890</v>
      </c>
    </row>
    <row r="160" spans="1:13" ht="12.75" customHeight="1" x14ac:dyDescent="0.25">
      <c r="A160" s="17" t="s">
        <v>921</v>
      </c>
      <c r="B160" s="17" t="s">
        <v>887</v>
      </c>
      <c r="C160" s="17" t="s">
        <v>900</v>
      </c>
      <c r="D160" s="17" t="s">
        <v>163</v>
      </c>
      <c r="E160" s="17" t="s">
        <v>171</v>
      </c>
      <c r="F160" s="17" t="s">
        <v>163</v>
      </c>
      <c r="G160" s="53">
        <v>-48.04</v>
      </c>
      <c r="H160" s="47">
        <v>45525</v>
      </c>
      <c r="I160" s="47">
        <v>45525</v>
      </c>
      <c r="J160" s="17" t="s">
        <v>163</v>
      </c>
      <c r="K160" s="17" t="s">
        <v>163</v>
      </c>
      <c r="L160" s="17" t="s">
        <v>922</v>
      </c>
      <c r="M160" s="17" t="s">
        <v>890</v>
      </c>
    </row>
    <row r="161" spans="1:13" ht="12.75" customHeight="1" x14ac:dyDescent="0.25">
      <c r="A161" s="17" t="s">
        <v>921</v>
      </c>
      <c r="B161" s="17" t="s">
        <v>887</v>
      </c>
      <c r="C161" s="17" t="s">
        <v>900</v>
      </c>
      <c r="D161" s="17" t="s">
        <v>163</v>
      </c>
      <c r="E161" s="17" t="s">
        <v>171</v>
      </c>
      <c r="F161" s="17" t="s">
        <v>163</v>
      </c>
      <c r="G161" s="53">
        <v>-1.6</v>
      </c>
      <c r="H161" s="47">
        <v>45525</v>
      </c>
      <c r="I161" s="47">
        <v>45525</v>
      </c>
      <c r="J161" s="17" t="s">
        <v>163</v>
      </c>
      <c r="K161" s="17" t="s">
        <v>163</v>
      </c>
      <c r="L161" s="17" t="s">
        <v>922</v>
      </c>
      <c r="M161" s="17" t="s">
        <v>890</v>
      </c>
    </row>
    <row r="162" spans="1:13" ht="12.75" customHeight="1" x14ac:dyDescent="0.25">
      <c r="A162" s="17" t="s">
        <v>923</v>
      </c>
      <c r="B162" s="17" t="s">
        <v>887</v>
      </c>
      <c r="C162" s="17" t="s">
        <v>895</v>
      </c>
      <c r="D162" s="17" t="s">
        <v>163</v>
      </c>
      <c r="E162" s="17" t="s">
        <v>171</v>
      </c>
      <c r="F162" s="17" t="s">
        <v>163</v>
      </c>
      <c r="G162" s="53">
        <v>-132.05000000000001</v>
      </c>
      <c r="H162" s="47">
        <v>45525</v>
      </c>
      <c r="I162" s="47">
        <v>45455</v>
      </c>
      <c r="J162" s="17" t="s">
        <v>163</v>
      </c>
      <c r="K162" s="17" t="s">
        <v>163</v>
      </c>
      <c r="L162" s="17" t="s">
        <v>924</v>
      </c>
      <c r="M162" s="17" t="s">
        <v>890</v>
      </c>
    </row>
    <row r="163" spans="1:13" ht="12.75" customHeight="1" x14ac:dyDescent="0.25">
      <c r="A163" s="17" t="s">
        <v>925</v>
      </c>
      <c r="B163" s="17" t="s">
        <v>887</v>
      </c>
      <c r="C163" s="17" t="s">
        <v>900</v>
      </c>
      <c r="D163" s="17" t="s">
        <v>163</v>
      </c>
      <c r="E163" s="17" t="s">
        <v>171</v>
      </c>
      <c r="F163" s="17" t="s">
        <v>163</v>
      </c>
      <c r="G163" s="53">
        <v>-437.13</v>
      </c>
      <c r="H163" s="47">
        <v>45526</v>
      </c>
      <c r="I163" s="47">
        <v>45526</v>
      </c>
      <c r="J163" s="17" t="s">
        <v>163</v>
      </c>
      <c r="K163" s="17" t="s">
        <v>163</v>
      </c>
      <c r="L163" s="17" t="s">
        <v>926</v>
      </c>
      <c r="M163" s="17" t="s">
        <v>890</v>
      </c>
    </row>
    <row r="164" spans="1:13" ht="12.75" customHeight="1" x14ac:dyDescent="0.25">
      <c r="A164" s="17" t="s">
        <v>925</v>
      </c>
      <c r="B164" s="17" t="s">
        <v>887</v>
      </c>
      <c r="C164" s="17" t="s">
        <v>900</v>
      </c>
      <c r="D164" s="17" t="s">
        <v>163</v>
      </c>
      <c r="E164" s="17" t="s">
        <v>171</v>
      </c>
      <c r="F164" s="17" t="s">
        <v>163</v>
      </c>
      <c r="G164" s="53">
        <v>-129.47</v>
      </c>
      <c r="H164" s="47">
        <v>45526</v>
      </c>
      <c r="I164" s="47">
        <v>45526</v>
      </c>
      <c r="J164" s="17" t="s">
        <v>163</v>
      </c>
      <c r="K164" s="17" t="s">
        <v>163</v>
      </c>
      <c r="L164" s="17" t="s">
        <v>926</v>
      </c>
      <c r="M164" s="17" t="s">
        <v>890</v>
      </c>
    </row>
    <row r="165" spans="1:13" ht="12.75" customHeight="1" x14ac:dyDescent="0.25">
      <c r="A165" s="17" t="s">
        <v>927</v>
      </c>
      <c r="B165" s="17" t="s">
        <v>887</v>
      </c>
      <c r="C165" s="17" t="s">
        <v>900</v>
      </c>
      <c r="D165" s="17" t="s">
        <v>163</v>
      </c>
      <c r="E165" s="17" t="s">
        <v>171</v>
      </c>
      <c r="F165" s="17" t="s">
        <v>163</v>
      </c>
      <c r="G165" s="53">
        <v>-40.840000000000003</v>
      </c>
      <c r="H165" s="47">
        <v>45526</v>
      </c>
      <c r="I165" s="47">
        <v>45526</v>
      </c>
      <c r="J165" s="17" t="s">
        <v>163</v>
      </c>
      <c r="K165" s="17" t="s">
        <v>163</v>
      </c>
      <c r="L165" s="17" t="s">
        <v>928</v>
      </c>
      <c r="M165" s="17" t="s">
        <v>890</v>
      </c>
    </row>
    <row r="166" spans="1:13" ht="12.75" customHeight="1" x14ac:dyDescent="0.25">
      <c r="A166" s="17" t="s">
        <v>927</v>
      </c>
      <c r="B166" s="17" t="s">
        <v>887</v>
      </c>
      <c r="C166" s="17" t="s">
        <v>900</v>
      </c>
      <c r="D166" s="17" t="s">
        <v>163</v>
      </c>
      <c r="E166" s="17" t="s">
        <v>171</v>
      </c>
      <c r="F166" s="17" t="s">
        <v>163</v>
      </c>
      <c r="G166" s="53">
        <v>-60.62</v>
      </c>
      <c r="H166" s="47">
        <v>45526</v>
      </c>
      <c r="I166" s="47">
        <v>45526</v>
      </c>
      <c r="J166" s="17" t="s">
        <v>163</v>
      </c>
      <c r="K166" s="17" t="s">
        <v>163</v>
      </c>
      <c r="L166" s="17" t="s">
        <v>928</v>
      </c>
      <c r="M166" s="17" t="s">
        <v>890</v>
      </c>
    </row>
    <row r="167" spans="1:13" ht="12.75" customHeight="1" x14ac:dyDescent="0.25">
      <c r="A167" s="17" t="s">
        <v>927</v>
      </c>
      <c r="B167" s="17" t="s">
        <v>887</v>
      </c>
      <c r="C167" s="17" t="s">
        <v>900</v>
      </c>
      <c r="D167" s="17" t="s">
        <v>163</v>
      </c>
      <c r="E167" s="17" t="s">
        <v>171</v>
      </c>
      <c r="F167" s="17" t="s">
        <v>163</v>
      </c>
      <c r="G167" s="53">
        <v>-91.39</v>
      </c>
      <c r="H167" s="47">
        <v>45526</v>
      </c>
      <c r="I167" s="47">
        <v>45526</v>
      </c>
      <c r="J167" s="17" t="s">
        <v>163</v>
      </c>
      <c r="K167" s="17" t="s">
        <v>163</v>
      </c>
      <c r="L167" s="17" t="s">
        <v>928</v>
      </c>
      <c r="M167" s="17" t="s">
        <v>890</v>
      </c>
    </row>
    <row r="168" spans="1:13" ht="12.75" customHeight="1" x14ac:dyDescent="0.25">
      <c r="A168" s="17" t="s">
        <v>927</v>
      </c>
      <c r="B168" s="17" t="s">
        <v>887</v>
      </c>
      <c r="C168" s="17" t="s">
        <v>900</v>
      </c>
      <c r="D168" s="17" t="s">
        <v>163</v>
      </c>
      <c r="E168" s="17" t="s">
        <v>171</v>
      </c>
      <c r="F168" s="17" t="s">
        <v>163</v>
      </c>
      <c r="G168" s="53">
        <v>-51.05</v>
      </c>
      <c r="H168" s="47">
        <v>45526</v>
      </c>
      <c r="I168" s="47">
        <v>45526</v>
      </c>
      <c r="J168" s="17" t="s">
        <v>163</v>
      </c>
      <c r="K168" s="17" t="s">
        <v>163</v>
      </c>
      <c r="L168" s="17" t="s">
        <v>928</v>
      </c>
      <c r="M168" s="17" t="s">
        <v>890</v>
      </c>
    </row>
    <row r="169" spans="1:13" ht="12.75" customHeight="1" x14ac:dyDescent="0.25">
      <c r="A169" s="17" t="s">
        <v>929</v>
      </c>
      <c r="B169" s="17" t="s">
        <v>887</v>
      </c>
      <c r="C169" s="17" t="s">
        <v>930</v>
      </c>
      <c r="D169" s="17" t="s">
        <v>163</v>
      </c>
      <c r="E169" s="17" t="s">
        <v>171</v>
      </c>
      <c r="F169" s="17" t="s">
        <v>163</v>
      </c>
      <c r="G169" s="53">
        <v>-38.46</v>
      </c>
      <c r="H169" s="47">
        <v>45530</v>
      </c>
      <c r="I169" s="47">
        <v>45499</v>
      </c>
      <c r="J169" s="17" t="s">
        <v>163</v>
      </c>
      <c r="K169" s="17" t="s">
        <v>163</v>
      </c>
      <c r="L169" s="17" t="s">
        <v>931</v>
      </c>
      <c r="M169" s="17" t="s">
        <v>890</v>
      </c>
    </row>
    <row r="170" spans="1:13" ht="12.75" customHeight="1" x14ac:dyDescent="0.25">
      <c r="A170" s="17" t="s">
        <v>929</v>
      </c>
      <c r="B170" s="17" t="s">
        <v>887</v>
      </c>
      <c r="C170" s="17" t="s">
        <v>930</v>
      </c>
      <c r="D170" s="17" t="s">
        <v>163</v>
      </c>
      <c r="E170" s="17" t="s">
        <v>171</v>
      </c>
      <c r="F170" s="17" t="s">
        <v>163</v>
      </c>
      <c r="G170" s="53">
        <v>38.46</v>
      </c>
      <c r="H170" s="47">
        <v>45530</v>
      </c>
      <c r="I170" s="47">
        <v>45499</v>
      </c>
      <c r="J170" s="17" t="s">
        <v>163</v>
      </c>
      <c r="K170" s="17" t="s">
        <v>163</v>
      </c>
      <c r="L170" s="17" t="s">
        <v>932</v>
      </c>
      <c r="M170" s="17" t="s">
        <v>890</v>
      </c>
    </row>
    <row r="171" spans="1:13" ht="12.75" customHeight="1" x14ac:dyDescent="0.25">
      <c r="A171" s="17" t="s">
        <v>933</v>
      </c>
      <c r="B171" s="17" t="s">
        <v>887</v>
      </c>
      <c r="C171" s="17" t="s">
        <v>930</v>
      </c>
      <c r="D171" s="17" t="s">
        <v>163</v>
      </c>
      <c r="E171" s="17" t="s">
        <v>171</v>
      </c>
      <c r="F171" s="17" t="s">
        <v>163</v>
      </c>
      <c r="G171" s="53">
        <v>-38.46</v>
      </c>
      <c r="H171" s="47">
        <v>45530</v>
      </c>
      <c r="I171" s="47">
        <v>45499</v>
      </c>
      <c r="J171" s="17" t="s">
        <v>163</v>
      </c>
      <c r="K171" s="17" t="s">
        <v>163</v>
      </c>
      <c r="L171" s="17" t="s">
        <v>931</v>
      </c>
      <c r="M171" s="17" t="s">
        <v>890</v>
      </c>
    </row>
    <row r="172" spans="1:13" ht="12.75" customHeight="1" x14ac:dyDescent="0.25">
      <c r="A172" s="17" t="s">
        <v>933</v>
      </c>
      <c r="B172" s="17" t="s">
        <v>887</v>
      </c>
      <c r="C172" s="17" t="s">
        <v>934</v>
      </c>
      <c r="D172" s="17" t="s">
        <v>163</v>
      </c>
      <c r="E172" s="17" t="s">
        <v>171</v>
      </c>
      <c r="F172" s="17" t="s">
        <v>163</v>
      </c>
      <c r="G172" s="53">
        <v>-48.66</v>
      </c>
      <c r="H172" s="47">
        <v>45530</v>
      </c>
      <c r="I172" s="47">
        <v>45499</v>
      </c>
      <c r="J172" s="17" t="s">
        <v>163</v>
      </c>
      <c r="K172" s="17" t="s">
        <v>163</v>
      </c>
      <c r="L172" s="17" t="s">
        <v>931</v>
      </c>
      <c r="M172" s="17" t="s">
        <v>890</v>
      </c>
    </row>
    <row r="173" spans="1:13" ht="12.75" customHeight="1" x14ac:dyDescent="0.25">
      <c r="A173" s="17" t="s">
        <v>933</v>
      </c>
      <c r="B173" s="17" t="s">
        <v>887</v>
      </c>
      <c r="C173" s="17" t="s">
        <v>930</v>
      </c>
      <c r="D173" s="17" t="s">
        <v>163</v>
      </c>
      <c r="E173" s="17" t="s">
        <v>171</v>
      </c>
      <c r="F173" s="17" t="s">
        <v>163</v>
      </c>
      <c r="G173" s="53">
        <v>38.46</v>
      </c>
      <c r="H173" s="47">
        <v>45530</v>
      </c>
      <c r="I173" s="47">
        <v>45499</v>
      </c>
      <c r="J173" s="17" t="s">
        <v>163</v>
      </c>
      <c r="K173" s="17" t="s">
        <v>163</v>
      </c>
      <c r="L173" s="17" t="s">
        <v>935</v>
      </c>
      <c r="M173" s="17" t="s">
        <v>890</v>
      </c>
    </row>
    <row r="174" spans="1:13" ht="12.75" customHeight="1" x14ac:dyDescent="0.25">
      <c r="A174" s="17" t="s">
        <v>933</v>
      </c>
      <c r="B174" s="17" t="s">
        <v>887</v>
      </c>
      <c r="C174" s="17" t="s">
        <v>934</v>
      </c>
      <c r="D174" s="17" t="s">
        <v>163</v>
      </c>
      <c r="E174" s="17" t="s">
        <v>171</v>
      </c>
      <c r="F174" s="17" t="s">
        <v>163</v>
      </c>
      <c r="G174" s="53">
        <v>48.66</v>
      </c>
      <c r="H174" s="47">
        <v>45530</v>
      </c>
      <c r="I174" s="47">
        <v>45499</v>
      </c>
      <c r="J174" s="17" t="s">
        <v>163</v>
      </c>
      <c r="K174" s="17" t="s">
        <v>163</v>
      </c>
      <c r="L174" s="17" t="s">
        <v>936</v>
      </c>
      <c r="M174" s="17" t="s">
        <v>890</v>
      </c>
    </row>
    <row r="175" spans="1:13" ht="12.75" customHeight="1" x14ac:dyDescent="0.25">
      <c r="A175" s="17" t="s">
        <v>937</v>
      </c>
      <c r="B175" s="17" t="s">
        <v>887</v>
      </c>
      <c r="C175" s="17" t="s">
        <v>930</v>
      </c>
      <c r="D175" s="17" t="s">
        <v>163</v>
      </c>
      <c r="E175" s="17" t="s">
        <v>171</v>
      </c>
      <c r="F175" s="17" t="s">
        <v>163</v>
      </c>
      <c r="G175" s="53">
        <v>-37.450000000000003</v>
      </c>
      <c r="H175" s="47">
        <v>45530</v>
      </c>
      <c r="I175" s="47">
        <v>45499</v>
      </c>
      <c r="J175" s="17" t="s">
        <v>163</v>
      </c>
      <c r="K175" s="17" t="s">
        <v>163</v>
      </c>
      <c r="L175" s="17" t="s">
        <v>931</v>
      </c>
      <c r="M175" s="17" t="s">
        <v>890</v>
      </c>
    </row>
    <row r="176" spans="1:13" ht="12.75" customHeight="1" x14ac:dyDescent="0.25">
      <c r="A176" s="17" t="s">
        <v>937</v>
      </c>
      <c r="B176" s="17" t="s">
        <v>887</v>
      </c>
      <c r="C176" s="17" t="s">
        <v>934</v>
      </c>
      <c r="D176" s="17" t="s">
        <v>163</v>
      </c>
      <c r="E176" s="17" t="s">
        <v>171</v>
      </c>
      <c r="F176" s="17" t="s">
        <v>163</v>
      </c>
      <c r="G176" s="53">
        <v>-47.38</v>
      </c>
      <c r="H176" s="47">
        <v>45530</v>
      </c>
      <c r="I176" s="47">
        <v>45499</v>
      </c>
      <c r="J176" s="17" t="s">
        <v>163</v>
      </c>
      <c r="K176" s="17" t="s">
        <v>163</v>
      </c>
      <c r="L176" s="17" t="s">
        <v>931</v>
      </c>
      <c r="M176" s="17" t="s">
        <v>890</v>
      </c>
    </row>
    <row r="177" spans="1:13" ht="12.75" customHeight="1" x14ac:dyDescent="0.25">
      <c r="A177" s="17" t="s">
        <v>937</v>
      </c>
      <c r="B177" s="17" t="s">
        <v>887</v>
      </c>
      <c r="C177" s="17" t="s">
        <v>930</v>
      </c>
      <c r="D177" s="17" t="s">
        <v>163</v>
      </c>
      <c r="E177" s="17" t="s">
        <v>171</v>
      </c>
      <c r="F177" s="17" t="s">
        <v>163</v>
      </c>
      <c r="G177" s="53">
        <v>-46.06</v>
      </c>
      <c r="H177" s="47">
        <v>45530</v>
      </c>
      <c r="I177" s="47">
        <v>45406</v>
      </c>
      <c r="J177" s="17" t="s">
        <v>163</v>
      </c>
      <c r="K177" s="17" t="s">
        <v>163</v>
      </c>
      <c r="L177" s="17" t="s">
        <v>931</v>
      </c>
      <c r="M177" s="17" t="s">
        <v>890</v>
      </c>
    </row>
    <row r="178" spans="1:13" ht="12.75" customHeight="1" x14ac:dyDescent="0.25">
      <c r="A178" s="17" t="s">
        <v>937</v>
      </c>
      <c r="B178" s="17" t="s">
        <v>887</v>
      </c>
      <c r="C178" s="17" t="s">
        <v>934</v>
      </c>
      <c r="D178" s="17" t="s">
        <v>163</v>
      </c>
      <c r="E178" s="17" t="s">
        <v>171</v>
      </c>
      <c r="F178" s="17" t="s">
        <v>163</v>
      </c>
      <c r="G178" s="53">
        <v>-58.27</v>
      </c>
      <c r="H178" s="47">
        <v>45530</v>
      </c>
      <c r="I178" s="47">
        <v>45406</v>
      </c>
      <c r="J178" s="17" t="s">
        <v>163</v>
      </c>
      <c r="K178" s="17" t="s">
        <v>163</v>
      </c>
      <c r="L178" s="17" t="s">
        <v>931</v>
      </c>
      <c r="M178" s="17" t="s">
        <v>890</v>
      </c>
    </row>
    <row r="179" spans="1:13" ht="12.75" customHeight="1" x14ac:dyDescent="0.25">
      <c r="A179" s="17" t="s">
        <v>937</v>
      </c>
      <c r="B179" s="17" t="s">
        <v>887</v>
      </c>
      <c r="C179" s="17" t="s">
        <v>930</v>
      </c>
      <c r="D179" s="17" t="s">
        <v>163</v>
      </c>
      <c r="E179" s="17" t="s">
        <v>171</v>
      </c>
      <c r="F179" s="17" t="s">
        <v>163</v>
      </c>
      <c r="G179" s="53">
        <v>-49.6</v>
      </c>
      <c r="H179" s="47">
        <v>45530</v>
      </c>
      <c r="I179" s="47">
        <v>45313</v>
      </c>
      <c r="J179" s="17" t="s">
        <v>163</v>
      </c>
      <c r="K179" s="17" t="s">
        <v>163</v>
      </c>
      <c r="L179" s="17" t="s">
        <v>931</v>
      </c>
      <c r="M179" s="17" t="s">
        <v>890</v>
      </c>
    </row>
    <row r="180" spans="1:13" ht="12.75" customHeight="1" x14ac:dyDescent="0.25">
      <c r="A180" s="17" t="s">
        <v>937</v>
      </c>
      <c r="B180" s="17" t="s">
        <v>887</v>
      </c>
      <c r="C180" s="17" t="s">
        <v>934</v>
      </c>
      <c r="D180" s="17" t="s">
        <v>163</v>
      </c>
      <c r="E180" s="17" t="s">
        <v>171</v>
      </c>
      <c r="F180" s="17" t="s">
        <v>163</v>
      </c>
      <c r="G180" s="53">
        <v>-62.75</v>
      </c>
      <c r="H180" s="47">
        <v>45530</v>
      </c>
      <c r="I180" s="47">
        <v>45313</v>
      </c>
      <c r="J180" s="17" t="s">
        <v>163</v>
      </c>
      <c r="K180" s="17" t="s">
        <v>163</v>
      </c>
      <c r="L180" s="17" t="s">
        <v>931</v>
      </c>
      <c r="M180" s="17" t="s">
        <v>890</v>
      </c>
    </row>
    <row r="181" spans="1:13" ht="12.75" customHeight="1" x14ac:dyDescent="0.25">
      <c r="A181" s="17" t="s">
        <v>937</v>
      </c>
      <c r="B181" s="17" t="s">
        <v>887</v>
      </c>
      <c r="C181" s="17" t="s">
        <v>934</v>
      </c>
      <c r="D181" s="17" t="s">
        <v>163</v>
      </c>
      <c r="E181" s="17" t="s">
        <v>171</v>
      </c>
      <c r="F181" s="17" t="s">
        <v>163</v>
      </c>
      <c r="G181" s="53">
        <v>-58.27</v>
      </c>
      <c r="H181" s="47">
        <v>45530</v>
      </c>
      <c r="I181" s="47">
        <v>45216</v>
      </c>
      <c r="J181" s="17" t="s">
        <v>163</v>
      </c>
      <c r="K181" s="17" t="s">
        <v>163</v>
      </c>
      <c r="L181" s="17" t="s">
        <v>931</v>
      </c>
      <c r="M181" s="17" t="s">
        <v>890</v>
      </c>
    </row>
    <row r="182" spans="1:13" ht="12.75" customHeight="1" x14ac:dyDescent="0.25">
      <c r="A182" s="17" t="s">
        <v>937</v>
      </c>
      <c r="B182" s="17" t="s">
        <v>887</v>
      </c>
      <c r="C182" s="17" t="s">
        <v>930</v>
      </c>
      <c r="D182" s="17" t="s">
        <v>163</v>
      </c>
      <c r="E182" s="17" t="s">
        <v>171</v>
      </c>
      <c r="F182" s="17" t="s">
        <v>163</v>
      </c>
      <c r="G182" s="53">
        <v>37.450000000000003</v>
      </c>
      <c r="H182" s="47">
        <v>45530</v>
      </c>
      <c r="I182" s="47">
        <v>45499</v>
      </c>
      <c r="J182" s="17" t="s">
        <v>163</v>
      </c>
      <c r="K182" s="17" t="s">
        <v>163</v>
      </c>
      <c r="L182" s="17" t="s">
        <v>935</v>
      </c>
      <c r="M182" s="17" t="s">
        <v>890</v>
      </c>
    </row>
    <row r="183" spans="1:13" ht="12.75" customHeight="1" x14ac:dyDescent="0.25">
      <c r="A183" s="17" t="s">
        <v>937</v>
      </c>
      <c r="B183" s="17" t="s">
        <v>887</v>
      </c>
      <c r="C183" s="17" t="s">
        <v>930</v>
      </c>
      <c r="D183" s="17" t="s">
        <v>163</v>
      </c>
      <c r="E183" s="17" t="s">
        <v>171</v>
      </c>
      <c r="F183" s="17" t="s">
        <v>163</v>
      </c>
      <c r="G183" s="53">
        <v>9.35</v>
      </c>
      <c r="H183" s="47">
        <v>45530</v>
      </c>
      <c r="I183" s="47">
        <v>45499</v>
      </c>
      <c r="J183" s="17" t="s">
        <v>163</v>
      </c>
      <c r="K183" s="17" t="s">
        <v>163</v>
      </c>
      <c r="L183" s="17" t="s">
        <v>935</v>
      </c>
      <c r="M183" s="17" t="s">
        <v>890</v>
      </c>
    </row>
    <row r="184" spans="1:13" ht="12.75" customHeight="1" x14ac:dyDescent="0.25">
      <c r="A184" s="17" t="s">
        <v>937</v>
      </c>
      <c r="B184" s="17" t="s">
        <v>887</v>
      </c>
      <c r="C184" s="17" t="s">
        <v>930</v>
      </c>
      <c r="D184" s="17" t="s">
        <v>163</v>
      </c>
      <c r="E184" s="17" t="s">
        <v>171</v>
      </c>
      <c r="F184" s="17" t="s">
        <v>163</v>
      </c>
      <c r="G184" s="53">
        <v>-9.35</v>
      </c>
      <c r="H184" s="47">
        <v>45530</v>
      </c>
      <c r="I184" s="47">
        <v>45499</v>
      </c>
      <c r="J184" s="17" t="s">
        <v>163</v>
      </c>
      <c r="K184" s="17" t="s">
        <v>163</v>
      </c>
      <c r="L184" s="17" t="s">
        <v>935</v>
      </c>
      <c r="M184" s="17" t="s">
        <v>890</v>
      </c>
    </row>
    <row r="185" spans="1:13" ht="12.75" customHeight="1" x14ac:dyDescent="0.25">
      <c r="A185" s="17" t="s">
        <v>937</v>
      </c>
      <c r="B185" s="17" t="s">
        <v>887</v>
      </c>
      <c r="C185" s="17" t="s">
        <v>934</v>
      </c>
      <c r="D185" s="17" t="s">
        <v>163</v>
      </c>
      <c r="E185" s="17" t="s">
        <v>171</v>
      </c>
      <c r="F185" s="17" t="s">
        <v>163</v>
      </c>
      <c r="G185" s="53">
        <v>47.38</v>
      </c>
      <c r="H185" s="47">
        <v>45530</v>
      </c>
      <c r="I185" s="47">
        <v>45499</v>
      </c>
      <c r="J185" s="17" t="s">
        <v>163</v>
      </c>
      <c r="K185" s="17" t="s">
        <v>163</v>
      </c>
      <c r="L185" s="17" t="s">
        <v>935</v>
      </c>
      <c r="M185" s="17" t="s">
        <v>890</v>
      </c>
    </row>
    <row r="186" spans="1:13" ht="12.75" customHeight="1" x14ac:dyDescent="0.25">
      <c r="A186" s="17" t="s">
        <v>937</v>
      </c>
      <c r="B186" s="17" t="s">
        <v>887</v>
      </c>
      <c r="C186" s="17" t="s">
        <v>930</v>
      </c>
      <c r="D186" s="17" t="s">
        <v>163</v>
      </c>
      <c r="E186" s="17" t="s">
        <v>171</v>
      </c>
      <c r="F186" s="17" t="s">
        <v>163</v>
      </c>
      <c r="G186" s="53">
        <v>46.06</v>
      </c>
      <c r="H186" s="47">
        <v>45530</v>
      </c>
      <c r="I186" s="47">
        <v>45406</v>
      </c>
      <c r="J186" s="17" t="s">
        <v>163</v>
      </c>
      <c r="K186" s="17" t="s">
        <v>163</v>
      </c>
      <c r="L186" s="17" t="s">
        <v>935</v>
      </c>
      <c r="M186" s="17" t="s">
        <v>890</v>
      </c>
    </row>
    <row r="187" spans="1:13" ht="12.75" customHeight="1" x14ac:dyDescent="0.25">
      <c r="A187" s="17" t="s">
        <v>937</v>
      </c>
      <c r="B187" s="17" t="s">
        <v>887</v>
      </c>
      <c r="C187" s="17" t="s">
        <v>934</v>
      </c>
      <c r="D187" s="17" t="s">
        <v>163</v>
      </c>
      <c r="E187" s="17" t="s">
        <v>171</v>
      </c>
      <c r="F187" s="17" t="s">
        <v>163</v>
      </c>
      <c r="G187" s="53">
        <v>58.27</v>
      </c>
      <c r="H187" s="47">
        <v>45530</v>
      </c>
      <c r="I187" s="47">
        <v>45406</v>
      </c>
      <c r="J187" s="17" t="s">
        <v>163</v>
      </c>
      <c r="K187" s="17" t="s">
        <v>163</v>
      </c>
      <c r="L187" s="17" t="s">
        <v>935</v>
      </c>
      <c r="M187" s="17" t="s">
        <v>890</v>
      </c>
    </row>
    <row r="188" spans="1:13" ht="12.75" customHeight="1" x14ac:dyDescent="0.25">
      <c r="A188" s="17" t="s">
        <v>937</v>
      </c>
      <c r="B188" s="17" t="s">
        <v>887</v>
      </c>
      <c r="C188" s="17" t="s">
        <v>930</v>
      </c>
      <c r="D188" s="17" t="s">
        <v>163</v>
      </c>
      <c r="E188" s="17" t="s">
        <v>171</v>
      </c>
      <c r="F188" s="17" t="s">
        <v>163</v>
      </c>
      <c r="G188" s="53">
        <v>49.6</v>
      </c>
      <c r="H188" s="47">
        <v>45530</v>
      </c>
      <c r="I188" s="47">
        <v>45313</v>
      </c>
      <c r="J188" s="17" t="s">
        <v>163</v>
      </c>
      <c r="K188" s="17" t="s">
        <v>163</v>
      </c>
      <c r="L188" s="17" t="s">
        <v>935</v>
      </c>
      <c r="M188" s="17" t="s">
        <v>890</v>
      </c>
    </row>
    <row r="189" spans="1:13" ht="12.75" customHeight="1" x14ac:dyDescent="0.25">
      <c r="A189" s="17" t="s">
        <v>937</v>
      </c>
      <c r="B189" s="17" t="s">
        <v>887</v>
      </c>
      <c r="C189" s="17" t="s">
        <v>934</v>
      </c>
      <c r="D189" s="17" t="s">
        <v>163</v>
      </c>
      <c r="E189" s="17" t="s">
        <v>171</v>
      </c>
      <c r="F189" s="17" t="s">
        <v>163</v>
      </c>
      <c r="G189" s="53">
        <v>62.75</v>
      </c>
      <c r="H189" s="47">
        <v>45530</v>
      </c>
      <c r="I189" s="47">
        <v>45313</v>
      </c>
      <c r="J189" s="17" t="s">
        <v>163</v>
      </c>
      <c r="K189" s="17" t="s">
        <v>163</v>
      </c>
      <c r="L189" s="17" t="s">
        <v>935</v>
      </c>
      <c r="M189" s="17" t="s">
        <v>890</v>
      </c>
    </row>
    <row r="190" spans="1:13" ht="12.75" customHeight="1" x14ac:dyDescent="0.25">
      <c r="A190" s="17" t="s">
        <v>937</v>
      </c>
      <c r="B190" s="17" t="s">
        <v>887</v>
      </c>
      <c r="C190" s="17" t="s">
        <v>934</v>
      </c>
      <c r="D190" s="17" t="s">
        <v>163</v>
      </c>
      <c r="E190" s="17" t="s">
        <v>171</v>
      </c>
      <c r="F190" s="17" t="s">
        <v>163</v>
      </c>
      <c r="G190" s="53">
        <v>58.27</v>
      </c>
      <c r="H190" s="47">
        <v>45530</v>
      </c>
      <c r="I190" s="47">
        <v>45216</v>
      </c>
      <c r="J190" s="17" t="s">
        <v>163</v>
      </c>
      <c r="K190" s="17" t="s">
        <v>163</v>
      </c>
      <c r="L190" s="17" t="s">
        <v>935</v>
      </c>
      <c r="M190" s="17" t="s">
        <v>890</v>
      </c>
    </row>
    <row r="191" spans="1:13" ht="12.75" customHeight="1" x14ac:dyDescent="0.25">
      <c r="A191" s="17" t="s">
        <v>938</v>
      </c>
      <c r="B191" s="17" t="s">
        <v>887</v>
      </c>
      <c r="C191" s="17" t="s">
        <v>930</v>
      </c>
      <c r="D191" s="17" t="s">
        <v>163</v>
      </c>
      <c r="E191" s="17" t="s">
        <v>171</v>
      </c>
      <c r="F191" s="17" t="s">
        <v>163</v>
      </c>
      <c r="G191" s="53">
        <v>-8.31</v>
      </c>
      <c r="H191" s="47">
        <v>45530</v>
      </c>
      <c r="I191" s="47">
        <v>45499</v>
      </c>
      <c r="J191" s="17" t="s">
        <v>163</v>
      </c>
      <c r="K191" s="17" t="s">
        <v>163</v>
      </c>
      <c r="L191" s="17" t="s">
        <v>931</v>
      </c>
      <c r="M191" s="17" t="s">
        <v>890</v>
      </c>
    </row>
    <row r="192" spans="1:13" ht="12.75" customHeight="1" x14ac:dyDescent="0.25">
      <c r="A192" s="17" t="s">
        <v>938</v>
      </c>
      <c r="B192" s="17" t="s">
        <v>887</v>
      </c>
      <c r="C192" s="17" t="s">
        <v>930</v>
      </c>
      <c r="D192" s="17" t="s">
        <v>163</v>
      </c>
      <c r="E192" s="17" t="s">
        <v>171</v>
      </c>
      <c r="F192" s="17" t="s">
        <v>163</v>
      </c>
      <c r="G192" s="53">
        <v>-38.46</v>
      </c>
      <c r="H192" s="47">
        <v>45530</v>
      </c>
      <c r="I192" s="47">
        <v>45499</v>
      </c>
      <c r="J192" s="17" t="s">
        <v>163</v>
      </c>
      <c r="K192" s="17" t="s">
        <v>163</v>
      </c>
      <c r="L192" s="17" t="s">
        <v>931</v>
      </c>
      <c r="M192" s="17" t="s">
        <v>890</v>
      </c>
    </row>
    <row r="193" spans="1:13" ht="12.75" customHeight="1" x14ac:dyDescent="0.25">
      <c r="A193" s="17" t="s">
        <v>938</v>
      </c>
      <c r="B193" s="17" t="s">
        <v>887</v>
      </c>
      <c r="C193" s="17" t="s">
        <v>934</v>
      </c>
      <c r="D193" s="17" t="s">
        <v>163</v>
      </c>
      <c r="E193" s="17" t="s">
        <v>171</v>
      </c>
      <c r="F193" s="17" t="s">
        <v>163</v>
      </c>
      <c r="G193" s="53">
        <v>-48.66</v>
      </c>
      <c r="H193" s="47">
        <v>45530</v>
      </c>
      <c r="I193" s="47">
        <v>45499</v>
      </c>
      <c r="J193" s="17" t="s">
        <v>163</v>
      </c>
      <c r="K193" s="17" t="s">
        <v>163</v>
      </c>
      <c r="L193" s="17" t="s">
        <v>931</v>
      </c>
      <c r="M193" s="17" t="s">
        <v>890</v>
      </c>
    </row>
    <row r="194" spans="1:13" ht="12.75" customHeight="1" x14ac:dyDescent="0.25">
      <c r="A194" s="17" t="s">
        <v>938</v>
      </c>
      <c r="B194" s="17" t="s">
        <v>887</v>
      </c>
      <c r="C194" s="17" t="s">
        <v>934</v>
      </c>
      <c r="D194" s="17" t="s">
        <v>163</v>
      </c>
      <c r="E194" s="17" t="s">
        <v>171</v>
      </c>
      <c r="F194" s="17" t="s">
        <v>163</v>
      </c>
      <c r="G194" s="53">
        <v>-10.75</v>
      </c>
      <c r="H194" s="47">
        <v>45530</v>
      </c>
      <c r="I194" s="47">
        <v>45499</v>
      </c>
      <c r="J194" s="17" t="s">
        <v>163</v>
      </c>
      <c r="K194" s="17" t="s">
        <v>163</v>
      </c>
      <c r="L194" s="17" t="s">
        <v>931</v>
      </c>
      <c r="M194" s="17" t="s">
        <v>890</v>
      </c>
    </row>
    <row r="195" spans="1:13" ht="12.75" customHeight="1" x14ac:dyDescent="0.25">
      <c r="A195" s="17" t="s">
        <v>938</v>
      </c>
      <c r="B195" s="17" t="s">
        <v>887</v>
      </c>
      <c r="C195" s="17" t="s">
        <v>930</v>
      </c>
      <c r="D195" s="17" t="s">
        <v>163</v>
      </c>
      <c r="E195" s="17" t="s">
        <v>171</v>
      </c>
      <c r="F195" s="17" t="s">
        <v>163</v>
      </c>
      <c r="G195" s="53">
        <v>-46.56</v>
      </c>
      <c r="H195" s="47">
        <v>45530</v>
      </c>
      <c r="I195" s="47">
        <v>45404</v>
      </c>
      <c r="J195" s="17" t="s">
        <v>163</v>
      </c>
      <c r="K195" s="17" t="s">
        <v>163</v>
      </c>
      <c r="L195" s="17" t="s">
        <v>931</v>
      </c>
      <c r="M195" s="17" t="s">
        <v>890</v>
      </c>
    </row>
    <row r="196" spans="1:13" ht="12.75" customHeight="1" x14ac:dyDescent="0.25">
      <c r="A196" s="17" t="s">
        <v>938</v>
      </c>
      <c r="B196" s="17" t="s">
        <v>887</v>
      </c>
      <c r="C196" s="17" t="s">
        <v>934</v>
      </c>
      <c r="D196" s="17" t="s">
        <v>163</v>
      </c>
      <c r="E196" s="17" t="s">
        <v>171</v>
      </c>
      <c r="F196" s="17" t="s">
        <v>163</v>
      </c>
      <c r="G196" s="53">
        <v>-58.91</v>
      </c>
      <c r="H196" s="47">
        <v>45530</v>
      </c>
      <c r="I196" s="47">
        <v>45404</v>
      </c>
      <c r="J196" s="17" t="s">
        <v>163</v>
      </c>
      <c r="K196" s="17" t="s">
        <v>163</v>
      </c>
      <c r="L196" s="17" t="s">
        <v>931</v>
      </c>
      <c r="M196" s="17" t="s">
        <v>890</v>
      </c>
    </row>
    <row r="197" spans="1:13" ht="12.75" customHeight="1" x14ac:dyDescent="0.25">
      <c r="A197" s="17" t="s">
        <v>938</v>
      </c>
      <c r="B197" s="17" t="s">
        <v>887</v>
      </c>
      <c r="C197" s="17" t="s">
        <v>930</v>
      </c>
      <c r="D197" s="17" t="s">
        <v>163</v>
      </c>
      <c r="E197" s="17" t="s">
        <v>171</v>
      </c>
      <c r="F197" s="17" t="s">
        <v>163</v>
      </c>
      <c r="G197" s="53">
        <v>-14.17</v>
      </c>
      <c r="H197" s="47">
        <v>45530</v>
      </c>
      <c r="I197" s="47">
        <v>45315</v>
      </c>
      <c r="J197" s="17" t="s">
        <v>163</v>
      </c>
      <c r="K197" s="17" t="s">
        <v>163</v>
      </c>
      <c r="L197" s="17" t="s">
        <v>931</v>
      </c>
      <c r="M197" s="17" t="s">
        <v>890</v>
      </c>
    </row>
    <row r="198" spans="1:13" ht="12.75" customHeight="1" x14ac:dyDescent="0.25">
      <c r="A198" s="17" t="s">
        <v>938</v>
      </c>
      <c r="B198" s="17" t="s">
        <v>887</v>
      </c>
      <c r="C198" s="17" t="s">
        <v>930</v>
      </c>
      <c r="D198" s="17" t="s">
        <v>163</v>
      </c>
      <c r="E198" s="17" t="s">
        <v>171</v>
      </c>
      <c r="F198" s="17" t="s">
        <v>163</v>
      </c>
      <c r="G198" s="53">
        <v>9.31</v>
      </c>
      <c r="H198" s="47">
        <v>45530</v>
      </c>
      <c r="I198" s="47">
        <v>45499</v>
      </c>
      <c r="J198" s="17" t="s">
        <v>163</v>
      </c>
      <c r="K198" s="17" t="s">
        <v>163</v>
      </c>
      <c r="L198" s="17" t="s">
        <v>935</v>
      </c>
      <c r="M198" s="17" t="s">
        <v>890</v>
      </c>
    </row>
    <row r="199" spans="1:13" ht="12.75" customHeight="1" x14ac:dyDescent="0.25">
      <c r="A199" s="17" t="s">
        <v>938</v>
      </c>
      <c r="B199" s="17" t="s">
        <v>887</v>
      </c>
      <c r="C199" s="17" t="s">
        <v>930</v>
      </c>
      <c r="D199" s="17" t="s">
        <v>163</v>
      </c>
      <c r="E199" s="17" t="s">
        <v>171</v>
      </c>
      <c r="F199" s="17" t="s">
        <v>163</v>
      </c>
      <c r="G199" s="53">
        <v>-1</v>
      </c>
      <c r="H199" s="47">
        <v>45530</v>
      </c>
      <c r="I199" s="47">
        <v>45499</v>
      </c>
      <c r="J199" s="17" t="s">
        <v>163</v>
      </c>
      <c r="K199" s="17" t="s">
        <v>163</v>
      </c>
      <c r="L199" s="17" t="s">
        <v>939</v>
      </c>
      <c r="M199" s="17" t="s">
        <v>890</v>
      </c>
    </row>
    <row r="200" spans="1:13" ht="12.75" customHeight="1" x14ac:dyDescent="0.25">
      <c r="A200" s="17" t="s">
        <v>938</v>
      </c>
      <c r="B200" s="17" t="s">
        <v>887</v>
      </c>
      <c r="C200" s="17" t="s">
        <v>930</v>
      </c>
      <c r="D200" s="17" t="s">
        <v>163</v>
      </c>
      <c r="E200" s="17" t="s">
        <v>171</v>
      </c>
      <c r="F200" s="17" t="s">
        <v>163</v>
      </c>
      <c r="G200" s="53">
        <v>38.46</v>
      </c>
      <c r="H200" s="47">
        <v>45530</v>
      </c>
      <c r="I200" s="47">
        <v>45499</v>
      </c>
      <c r="J200" s="17" t="s">
        <v>163</v>
      </c>
      <c r="K200" s="17" t="s">
        <v>163</v>
      </c>
      <c r="L200" s="17" t="s">
        <v>939</v>
      </c>
      <c r="M200" s="17" t="s">
        <v>890</v>
      </c>
    </row>
    <row r="201" spans="1:13" ht="12.75" customHeight="1" x14ac:dyDescent="0.25">
      <c r="A201" s="17" t="s">
        <v>938</v>
      </c>
      <c r="B201" s="17" t="s">
        <v>887</v>
      </c>
      <c r="C201" s="17" t="s">
        <v>934</v>
      </c>
      <c r="D201" s="17" t="s">
        <v>163</v>
      </c>
      <c r="E201" s="17" t="s">
        <v>171</v>
      </c>
      <c r="F201" s="17" t="s">
        <v>163</v>
      </c>
      <c r="G201" s="53">
        <v>10.75</v>
      </c>
      <c r="H201" s="47">
        <v>45530</v>
      </c>
      <c r="I201" s="47">
        <v>45499</v>
      </c>
      <c r="J201" s="17" t="s">
        <v>163</v>
      </c>
      <c r="K201" s="17" t="s">
        <v>163</v>
      </c>
      <c r="L201" s="17" t="s">
        <v>939</v>
      </c>
      <c r="M201" s="17" t="s">
        <v>890</v>
      </c>
    </row>
    <row r="202" spans="1:13" ht="12.75" customHeight="1" x14ac:dyDescent="0.25">
      <c r="A202" s="17" t="s">
        <v>938</v>
      </c>
      <c r="B202" s="17" t="s">
        <v>887</v>
      </c>
      <c r="C202" s="17" t="s">
        <v>934</v>
      </c>
      <c r="D202" s="17" t="s">
        <v>163</v>
      </c>
      <c r="E202" s="17" t="s">
        <v>171</v>
      </c>
      <c r="F202" s="17" t="s">
        <v>163</v>
      </c>
      <c r="G202" s="53">
        <v>48.66</v>
      </c>
      <c r="H202" s="47">
        <v>45530</v>
      </c>
      <c r="I202" s="47">
        <v>45499</v>
      </c>
      <c r="J202" s="17" t="s">
        <v>163</v>
      </c>
      <c r="K202" s="17" t="s">
        <v>163</v>
      </c>
      <c r="L202" s="17" t="s">
        <v>939</v>
      </c>
      <c r="M202" s="17" t="s">
        <v>890</v>
      </c>
    </row>
    <row r="203" spans="1:13" ht="12.75" customHeight="1" x14ac:dyDescent="0.25">
      <c r="A203" s="17" t="s">
        <v>938</v>
      </c>
      <c r="B203" s="17" t="s">
        <v>887</v>
      </c>
      <c r="C203" s="17" t="s">
        <v>930</v>
      </c>
      <c r="D203" s="17" t="s">
        <v>163</v>
      </c>
      <c r="E203" s="17" t="s">
        <v>171</v>
      </c>
      <c r="F203" s="17" t="s">
        <v>163</v>
      </c>
      <c r="G203" s="53">
        <v>46.56</v>
      </c>
      <c r="H203" s="47">
        <v>45530</v>
      </c>
      <c r="I203" s="47">
        <v>45404</v>
      </c>
      <c r="J203" s="17" t="s">
        <v>163</v>
      </c>
      <c r="K203" s="17" t="s">
        <v>163</v>
      </c>
      <c r="L203" s="17" t="s">
        <v>939</v>
      </c>
      <c r="M203" s="17" t="s">
        <v>890</v>
      </c>
    </row>
    <row r="204" spans="1:13" ht="12.75" customHeight="1" x14ac:dyDescent="0.25">
      <c r="A204" s="17" t="s">
        <v>938</v>
      </c>
      <c r="B204" s="17" t="s">
        <v>887</v>
      </c>
      <c r="C204" s="17" t="s">
        <v>934</v>
      </c>
      <c r="D204" s="17" t="s">
        <v>163</v>
      </c>
      <c r="E204" s="17" t="s">
        <v>171</v>
      </c>
      <c r="F204" s="17" t="s">
        <v>163</v>
      </c>
      <c r="G204" s="53">
        <v>58.91</v>
      </c>
      <c r="H204" s="47">
        <v>45530</v>
      </c>
      <c r="I204" s="47">
        <v>45404</v>
      </c>
      <c r="J204" s="17" t="s">
        <v>163</v>
      </c>
      <c r="K204" s="17" t="s">
        <v>163</v>
      </c>
      <c r="L204" s="17" t="s">
        <v>935</v>
      </c>
      <c r="M204" s="17" t="s">
        <v>890</v>
      </c>
    </row>
    <row r="205" spans="1:13" ht="12.75" customHeight="1" x14ac:dyDescent="0.25">
      <c r="A205" s="17" t="s">
        <v>938</v>
      </c>
      <c r="B205" s="17" t="s">
        <v>887</v>
      </c>
      <c r="C205" s="17" t="s">
        <v>930</v>
      </c>
      <c r="D205" s="17" t="s">
        <v>163</v>
      </c>
      <c r="E205" s="17" t="s">
        <v>171</v>
      </c>
      <c r="F205" s="17" t="s">
        <v>163</v>
      </c>
      <c r="G205" s="53">
        <v>14.17</v>
      </c>
      <c r="H205" s="47">
        <v>45530</v>
      </c>
      <c r="I205" s="47">
        <v>45315</v>
      </c>
      <c r="J205" s="17" t="s">
        <v>163</v>
      </c>
      <c r="K205" s="17" t="s">
        <v>163</v>
      </c>
      <c r="L205" s="17" t="s">
        <v>935</v>
      </c>
      <c r="M205" s="17" t="s">
        <v>890</v>
      </c>
    </row>
    <row r="206" spans="1:13" ht="12.75" customHeight="1" x14ac:dyDescent="0.25">
      <c r="A206" s="17" t="s">
        <v>940</v>
      </c>
      <c r="B206" s="17" t="s">
        <v>887</v>
      </c>
      <c r="C206" s="17" t="s">
        <v>900</v>
      </c>
      <c r="D206" s="17" t="s">
        <v>163</v>
      </c>
      <c r="E206" s="17" t="s">
        <v>171</v>
      </c>
      <c r="F206" s="17" t="s">
        <v>163</v>
      </c>
      <c r="G206" s="53">
        <v>-49.6</v>
      </c>
      <c r="H206" s="47">
        <v>45530</v>
      </c>
      <c r="I206" s="47">
        <v>45530</v>
      </c>
      <c r="J206" s="17" t="s">
        <v>163</v>
      </c>
      <c r="K206" s="17" t="s">
        <v>163</v>
      </c>
      <c r="L206" s="17" t="s">
        <v>941</v>
      </c>
      <c r="M206" s="17" t="s">
        <v>890</v>
      </c>
    </row>
    <row r="207" spans="1:13" ht="12.75" customHeight="1" x14ac:dyDescent="0.25">
      <c r="A207" s="17" t="s">
        <v>940</v>
      </c>
      <c r="B207" s="17" t="s">
        <v>887</v>
      </c>
      <c r="C207" s="17" t="s">
        <v>900</v>
      </c>
      <c r="D207" s="17" t="s">
        <v>163</v>
      </c>
      <c r="E207" s="17" t="s">
        <v>171</v>
      </c>
      <c r="F207" s="17" t="s">
        <v>163</v>
      </c>
      <c r="G207" s="53">
        <v>-1.7</v>
      </c>
      <c r="H207" s="47">
        <v>45530</v>
      </c>
      <c r="I207" s="47">
        <v>45530</v>
      </c>
      <c r="J207" s="17" t="s">
        <v>163</v>
      </c>
      <c r="K207" s="17" t="s">
        <v>163</v>
      </c>
      <c r="L207" s="17" t="s">
        <v>941</v>
      </c>
      <c r="M207" s="17" t="s">
        <v>890</v>
      </c>
    </row>
    <row r="208" spans="1:13" ht="12.75" customHeight="1" x14ac:dyDescent="0.25">
      <c r="A208" s="17" t="s">
        <v>940</v>
      </c>
      <c r="B208" s="17" t="s">
        <v>887</v>
      </c>
      <c r="C208" s="17" t="s">
        <v>900</v>
      </c>
      <c r="D208" s="17" t="s">
        <v>163</v>
      </c>
      <c r="E208" s="17" t="s">
        <v>171</v>
      </c>
      <c r="F208" s="17" t="s">
        <v>163</v>
      </c>
      <c r="G208" s="53">
        <v>-100.58</v>
      </c>
      <c r="H208" s="47">
        <v>45530</v>
      </c>
      <c r="I208" s="47">
        <v>45530</v>
      </c>
      <c r="J208" s="17" t="s">
        <v>163</v>
      </c>
      <c r="K208" s="17" t="s">
        <v>163</v>
      </c>
      <c r="L208" s="17" t="s">
        <v>941</v>
      </c>
      <c r="M208" s="17" t="s">
        <v>890</v>
      </c>
    </row>
    <row r="209" spans="1:13" ht="12.75" customHeight="1" x14ac:dyDescent="0.25">
      <c r="A209" s="17" t="s">
        <v>942</v>
      </c>
      <c r="B209" s="17" t="s">
        <v>887</v>
      </c>
      <c r="C209" s="17" t="s">
        <v>930</v>
      </c>
      <c r="D209" s="17" t="s">
        <v>163</v>
      </c>
      <c r="E209" s="17" t="s">
        <v>171</v>
      </c>
      <c r="F209" s="17" t="s">
        <v>163</v>
      </c>
      <c r="G209" s="53">
        <v>-22.18</v>
      </c>
      <c r="H209" s="47">
        <v>45531</v>
      </c>
      <c r="I209" s="47">
        <v>45166</v>
      </c>
      <c r="J209" s="17" t="s">
        <v>163</v>
      </c>
      <c r="K209" s="17" t="s">
        <v>163</v>
      </c>
      <c r="L209" s="17" t="s">
        <v>943</v>
      </c>
      <c r="M209" s="17" t="s">
        <v>890</v>
      </c>
    </row>
    <row r="210" spans="1:13" ht="12.75" customHeight="1" x14ac:dyDescent="0.25">
      <c r="A210" s="17" t="s">
        <v>942</v>
      </c>
      <c r="B210" s="17" t="s">
        <v>887</v>
      </c>
      <c r="C210" s="17" t="s">
        <v>930</v>
      </c>
      <c r="D210" s="17" t="s">
        <v>163</v>
      </c>
      <c r="E210" s="17" t="s">
        <v>171</v>
      </c>
      <c r="F210" s="17" t="s">
        <v>163</v>
      </c>
      <c r="G210" s="53">
        <v>-41.49</v>
      </c>
      <c r="H210" s="47">
        <v>45531</v>
      </c>
      <c r="I210" s="47">
        <v>45166</v>
      </c>
      <c r="J210" s="17" t="s">
        <v>163</v>
      </c>
      <c r="K210" s="17" t="s">
        <v>163</v>
      </c>
      <c r="L210" s="17" t="s">
        <v>943</v>
      </c>
      <c r="M210" s="17" t="s">
        <v>890</v>
      </c>
    </row>
    <row r="211" spans="1:13" ht="12.75" customHeight="1" x14ac:dyDescent="0.25">
      <c r="A211" s="17" t="s">
        <v>942</v>
      </c>
      <c r="B211" s="17" t="s">
        <v>887</v>
      </c>
      <c r="C211" s="17" t="s">
        <v>930</v>
      </c>
      <c r="D211" s="17" t="s">
        <v>163</v>
      </c>
      <c r="E211" s="17" t="s">
        <v>171</v>
      </c>
      <c r="F211" s="17" t="s">
        <v>163</v>
      </c>
      <c r="G211" s="53">
        <v>-68.64</v>
      </c>
      <c r="H211" s="47">
        <v>45531</v>
      </c>
      <c r="I211" s="47">
        <v>45259</v>
      </c>
      <c r="J211" s="17" t="s">
        <v>163</v>
      </c>
      <c r="K211" s="17" t="s">
        <v>163</v>
      </c>
      <c r="L211" s="17" t="s">
        <v>943</v>
      </c>
      <c r="M211" s="17" t="s">
        <v>890</v>
      </c>
    </row>
    <row r="212" spans="1:13" ht="12.75" customHeight="1" x14ac:dyDescent="0.25">
      <c r="A212" s="17" t="s">
        <v>942</v>
      </c>
      <c r="B212" s="17" t="s">
        <v>887</v>
      </c>
      <c r="C212" s="17" t="s">
        <v>930</v>
      </c>
      <c r="D212" s="17" t="s">
        <v>163</v>
      </c>
      <c r="E212" s="17" t="s">
        <v>171</v>
      </c>
      <c r="F212" s="17" t="s">
        <v>163</v>
      </c>
      <c r="G212" s="53">
        <v>-73.17</v>
      </c>
      <c r="H212" s="47">
        <v>45531</v>
      </c>
      <c r="I212" s="47">
        <v>45356</v>
      </c>
      <c r="J212" s="17" t="s">
        <v>163</v>
      </c>
      <c r="K212" s="17" t="s">
        <v>163</v>
      </c>
      <c r="L212" s="17" t="s">
        <v>943</v>
      </c>
      <c r="M212" s="17" t="s">
        <v>890</v>
      </c>
    </row>
    <row r="213" spans="1:13" ht="12.75" customHeight="1" x14ac:dyDescent="0.25">
      <c r="A213" s="17" t="s">
        <v>942</v>
      </c>
      <c r="B213" s="17" t="s">
        <v>887</v>
      </c>
      <c r="C213" s="17" t="s">
        <v>930</v>
      </c>
      <c r="D213" s="17" t="s">
        <v>163</v>
      </c>
      <c r="E213" s="17" t="s">
        <v>171</v>
      </c>
      <c r="F213" s="17" t="s">
        <v>163</v>
      </c>
      <c r="G213" s="53">
        <v>-69.400000000000006</v>
      </c>
      <c r="H213" s="47">
        <v>45531</v>
      </c>
      <c r="I213" s="47">
        <v>45454</v>
      </c>
      <c r="J213" s="17" t="s">
        <v>163</v>
      </c>
      <c r="K213" s="17" t="s">
        <v>163</v>
      </c>
      <c r="L213" s="17" t="s">
        <v>943</v>
      </c>
      <c r="M213" s="17" t="s">
        <v>890</v>
      </c>
    </row>
    <row r="214" spans="1:13" ht="12.75" customHeight="1" x14ac:dyDescent="0.25">
      <c r="A214" s="17">
        <v>30102750</v>
      </c>
      <c r="B214" s="17" t="s">
        <v>887</v>
      </c>
      <c r="C214" s="17" t="s">
        <v>892</v>
      </c>
      <c r="D214" s="17" t="s">
        <v>163</v>
      </c>
      <c r="E214" s="17" t="s">
        <v>171</v>
      </c>
      <c r="F214" s="17" t="s">
        <v>163</v>
      </c>
      <c r="G214" s="53">
        <v>-2000</v>
      </c>
      <c r="H214" s="47">
        <v>45531</v>
      </c>
      <c r="I214" s="47">
        <v>44384</v>
      </c>
      <c r="J214" s="17" t="s">
        <v>163</v>
      </c>
      <c r="K214" s="17" t="s">
        <v>163</v>
      </c>
      <c r="L214" s="17" t="s">
        <v>944</v>
      </c>
      <c r="M214" s="17" t="s">
        <v>890</v>
      </c>
    </row>
    <row r="215" spans="1:13" ht="12.75" customHeight="1" x14ac:dyDescent="0.25">
      <c r="A215" s="17" t="s">
        <v>718</v>
      </c>
      <c r="B215" s="17" t="s">
        <v>887</v>
      </c>
      <c r="C215" s="17" t="s">
        <v>888</v>
      </c>
      <c r="D215" s="17" t="s">
        <v>163</v>
      </c>
      <c r="E215" s="17" t="s">
        <v>171</v>
      </c>
      <c r="F215" s="17" t="s">
        <v>163</v>
      </c>
      <c r="G215" s="53">
        <v>-340.46</v>
      </c>
      <c r="H215" s="47">
        <v>45533</v>
      </c>
      <c r="I215" s="47">
        <v>45328</v>
      </c>
      <c r="J215" s="17" t="s">
        <v>163</v>
      </c>
      <c r="K215" s="17" t="s">
        <v>163</v>
      </c>
      <c r="L215" s="17" t="s">
        <v>945</v>
      </c>
      <c r="M215" s="17" t="s">
        <v>890</v>
      </c>
    </row>
    <row r="216" spans="1:13" ht="12.75" customHeight="1" x14ac:dyDescent="0.25">
      <c r="A216" s="17" t="s">
        <v>946</v>
      </c>
      <c r="B216" s="17" t="s">
        <v>887</v>
      </c>
      <c r="C216" s="17" t="s">
        <v>900</v>
      </c>
      <c r="D216" s="17" t="s">
        <v>163</v>
      </c>
      <c r="E216" s="17" t="s">
        <v>171</v>
      </c>
      <c r="F216" s="17" t="s">
        <v>163</v>
      </c>
      <c r="G216" s="53">
        <v>-5.85</v>
      </c>
      <c r="H216" s="47">
        <v>45533</v>
      </c>
      <c r="I216" s="47">
        <v>45533</v>
      </c>
      <c r="J216" s="17" t="s">
        <v>163</v>
      </c>
      <c r="K216" s="17" t="s">
        <v>163</v>
      </c>
      <c r="L216" s="17" t="s">
        <v>947</v>
      </c>
      <c r="M216" s="17" t="s">
        <v>890</v>
      </c>
    </row>
    <row r="217" spans="1:13" ht="12.75" customHeight="1" x14ac:dyDescent="0.25">
      <c r="A217" s="17" t="s">
        <v>946</v>
      </c>
      <c r="B217" s="17" t="s">
        <v>887</v>
      </c>
      <c r="C217" s="17" t="s">
        <v>900</v>
      </c>
      <c r="D217" s="17" t="s">
        <v>163</v>
      </c>
      <c r="E217" s="17" t="s">
        <v>171</v>
      </c>
      <c r="F217" s="17" t="s">
        <v>163</v>
      </c>
      <c r="G217" s="53">
        <v>-29.23</v>
      </c>
      <c r="H217" s="47">
        <v>45533</v>
      </c>
      <c r="I217" s="47">
        <v>45533</v>
      </c>
      <c r="J217" s="17" t="s">
        <v>163</v>
      </c>
      <c r="K217" s="17" t="s">
        <v>163</v>
      </c>
      <c r="L217" s="17" t="s">
        <v>947</v>
      </c>
      <c r="M217" s="17" t="s">
        <v>890</v>
      </c>
    </row>
    <row r="218" spans="1:13" ht="12.75" customHeight="1" x14ac:dyDescent="0.25">
      <c r="A218" s="17" t="s">
        <v>946</v>
      </c>
      <c r="B218" s="17" t="s">
        <v>887</v>
      </c>
      <c r="C218" s="17" t="s">
        <v>900</v>
      </c>
      <c r="D218" s="17" t="s">
        <v>163</v>
      </c>
      <c r="E218" s="17" t="s">
        <v>171</v>
      </c>
      <c r="F218" s="17" t="s">
        <v>163</v>
      </c>
      <c r="G218" s="53">
        <v>-20.46</v>
      </c>
      <c r="H218" s="47">
        <v>45533</v>
      </c>
      <c r="I218" s="47">
        <v>45533</v>
      </c>
      <c r="J218" s="17" t="s">
        <v>163</v>
      </c>
      <c r="K218" s="17" t="s">
        <v>163</v>
      </c>
      <c r="L218" s="17" t="s">
        <v>947</v>
      </c>
      <c r="M218" s="17" t="s">
        <v>890</v>
      </c>
    </row>
    <row r="219" spans="1:13" ht="12.75" customHeight="1" x14ac:dyDescent="0.25">
      <c r="A219" s="17" t="s">
        <v>946</v>
      </c>
      <c r="B219" s="17" t="s">
        <v>887</v>
      </c>
      <c r="C219" s="17" t="s">
        <v>900</v>
      </c>
      <c r="D219" s="17" t="s">
        <v>163</v>
      </c>
      <c r="E219" s="17" t="s">
        <v>171</v>
      </c>
      <c r="F219" s="17" t="s">
        <v>163</v>
      </c>
      <c r="G219" s="53">
        <v>-45.3</v>
      </c>
      <c r="H219" s="47">
        <v>45533</v>
      </c>
      <c r="I219" s="47">
        <v>45533</v>
      </c>
      <c r="J219" s="17" t="s">
        <v>163</v>
      </c>
      <c r="K219" s="17" t="s">
        <v>163</v>
      </c>
      <c r="L219" s="17" t="s">
        <v>947</v>
      </c>
      <c r="M219" s="17" t="s">
        <v>890</v>
      </c>
    </row>
    <row r="220" spans="1:13" ht="12.75" customHeight="1" x14ac:dyDescent="0.25">
      <c r="A220" s="17" t="s">
        <v>946</v>
      </c>
      <c r="B220" s="17" t="s">
        <v>887</v>
      </c>
      <c r="C220" s="17" t="s">
        <v>900</v>
      </c>
      <c r="D220" s="17" t="s">
        <v>163</v>
      </c>
      <c r="E220" s="17" t="s">
        <v>171</v>
      </c>
      <c r="F220" s="17" t="s">
        <v>163</v>
      </c>
      <c r="G220" s="53">
        <v>-21.92</v>
      </c>
      <c r="H220" s="47">
        <v>45533</v>
      </c>
      <c r="I220" s="47">
        <v>45533</v>
      </c>
      <c r="J220" s="17" t="s">
        <v>163</v>
      </c>
      <c r="K220" s="17" t="s">
        <v>163</v>
      </c>
      <c r="L220" s="17" t="s">
        <v>947</v>
      </c>
      <c r="M220" s="17" t="s">
        <v>890</v>
      </c>
    </row>
    <row r="221" spans="1:13" ht="12.75" customHeight="1" x14ac:dyDescent="0.25">
      <c r="A221" s="17" t="s">
        <v>946</v>
      </c>
      <c r="B221" s="17" t="s">
        <v>887</v>
      </c>
      <c r="C221" s="17" t="s">
        <v>900</v>
      </c>
      <c r="D221" s="17" t="s">
        <v>163</v>
      </c>
      <c r="E221" s="17" t="s">
        <v>171</v>
      </c>
      <c r="F221" s="17" t="s">
        <v>163</v>
      </c>
      <c r="G221" s="53">
        <v>-4.79</v>
      </c>
      <c r="H221" s="47">
        <v>45533</v>
      </c>
      <c r="I221" s="47">
        <v>45533</v>
      </c>
      <c r="J221" s="17" t="s">
        <v>163</v>
      </c>
      <c r="K221" s="17" t="s">
        <v>163</v>
      </c>
      <c r="L221" s="17" t="s">
        <v>947</v>
      </c>
      <c r="M221" s="17" t="s">
        <v>890</v>
      </c>
    </row>
    <row r="222" spans="1:13" ht="12.75" customHeight="1" x14ac:dyDescent="0.25">
      <c r="A222" s="17" t="s">
        <v>946</v>
      </c>
      <c r="B222" s="17" t="s">
        <v>887</v>
      </c>
      <c r="C222" s="17" t="s">
        <v>900</v>
      </c>
      <c r="D222" s="17" t="s">
        <v>163</v>
      </c>
      <c r="E222" s="17" t="s">
        <v>171</v>
      </c>
      <c r="F222" s="17" t="s">
        <v>163</v>
      </c>
      <c r="G222" s="53">
        <v>-12.76</v>
      </c>
      <c r="H222" s="47">
        <v>45533</v>
      </c>
      <c r="I222" s="47">
        <v>45533</v>
      </c>
      <c r="J222" s="17" t="s">
        <v>163</v>
      </c>
      <c r="K222" s="17" t="s">
        <v>163</v>
      </c>
      <c r="L222" s="17" t="s">
        <v>947</v>
      </c>
      <c r="M222" s="17" t="s">
        <v>890</v>
      </c>
    </row>
    <row r="223" spans="1:13" ht="12.75" customHeight="1" x14ac:dyDescent="0.25">
      <c r="A223" s="17" t="s">
        <v>946</v>
      </c>
      <c r="B223" s="17" t="s">
        <v>887</v>
      </c>
      <c r="C223" s="17" t="s">
        <v>900</v>
      </c>
      <c r="D223" s="17" t="s">
        <v>163</v>
      </c>
      <c r="E223" s="17" t="s">
        <v>171</v>
      </c>
      <c r="F223" s="17" t="s">
        <v>163</v>
      </c>
      <c r="G223" s="53">
        <v>-14.36</v>
      </c>
      <c r="H223" s="47">
        <v>45533</v>
      </c>
      <c r="I223" s="47">
        <v>45533</v>
      </c>
      <c r="J223" s="17" t="s">
        <v>163</v>
      </c>
      <c r="K223" s="17" t="s">
        <v>163</v>
      </c>
      <c r="L223" s="17" t="s">
        <v>947</v>
      </c>
      <c r="M223" s="17" t="s">
        <v>890</v>
      </c>
    </row>
    <row r="224" spans="1:13" ht="12.75" customHeight="1" x14ac:dyDescent="0.25">
      <c r="A224" s="17" t="s">
        <v>946</v>
      </c>
      <c r="B224" s="17" t="s">
        <v>887</v>
      </c>
      <c r="C224" s="17" t="s">
        <v>900</v>
      </c>
      <c r="D224" s="17" t="s">
        <v>163</v>
      </c>
      <c r="E224" s="17" t="s">
        <v>171</v>
      </c>
      <c r="F224" s="17" t="s">
        <v>163</v>
      </c>
      <c r="G224" s="53">
        <v>-23.93</v>
      </c>
      <c r="H224" s="47">
        <v>45533</v>
      </c>
      <c r="I224" s="47">
        <v>45533</v>
      </c>
      <c r="J224" s="17" t="s">
        <v>163</v>
      </c>
      <c r="K224" s="17" t="s">
        <v>163</v>
      </c>
      <c r="L224" s="17" t="s">
        <v>947</v>
      </c>
      <c r="M224" s="17" t="s">
        <v>890</v>
      </c>
    </row>
    <row r="225" spans="1:13" ht="12.75" customHeight="1" x14ac:dyDescent="0.25">
      <c r="A225" s="17" t="s">
        <v>948</v>
      </c>
      <c r="B225" s="17" t="s">
        <v>887</v>
      </c>
      <c r="C225" s="17" t="s">
        <v>900</v>
      </c>
      <c r="D225" s="17" t="s">
        <v>163</v>
      </c>
      <c r="E225" s="17" t="s">
        <v>171</v>
      </c>
      <c r="F225" s="17" t="s">
        <v>163</v>
      </c>
      <c r="G225" s="53">
        <v>-35.03</v>
      </c>
      <c r="H225" s="47">
        <v>45533</v>
      </c>
      <c r="I225" s="47">
        <v>45533</v>
      </c>
      <c r="J225" s="17" t="s">
        <v>163</v>
      </c>
      <c r="K225" s="17" t="s">
        <v>163</v>
      </c>
      <c r="L225" s="17" t="s">
        <v>949</v>
      </c>
      <c r="M225" s="17" t="s">
        <v>890</v>
      </c>
    </row>
    <row r="226" spans="1:13" ht="12.75" customHeight="1" x14ac:dyDescent="0.25">
      <c r="A226" s="17" t="s">
        <v>950</v>
      </c>
      <c r="B226" s="17" t="s">
        <v>887</v>
      </c>
      <c r="C226" s="17" t="s">
        <v>900</v>
      </c>
      <c r="D226" s="17" t="s">
        <v>163</v>
      </c>
      <c r="E226" s="17" t="s">
        <v>171</v>
      </c>
      <c r="F226" s="17" t="s">
        <v>163</v>
      </c>
      <c r="G226" s="53">
        <v>-52.61</v>
      </c>
      <c r="H226" s="47">
        <v>45533</v>
      </c>
      <c r="I226" s="47">
        <v>45533</v>
      </c>
      <c r="J226" s="17" t="s">
        <v>163</v>
      </c>
      <c r="K226" s="17" t="s">
        <v>163</v>
      </c>
      <c r="L226" s="17" t="s">
        <v>951</v>
      </c>
      <c r="M226" s="17" t="s">
        <v>890</v>
      </c>
    </row>
    <row r="227" spans="1:13" ht="12.75" customHeight="1" x14ac:dyDescent="0.25">
      <c r="A227" s="17" t="s">
        <v>950</v>
      </c>
      <c r="B227" s="17" t="s">
        <v>887</v>
      </c>
      <c r="C227" s="17" t="s">
        <v>900</v>
      </c>
      <c r="D227" s="17" t="s">
        <v>163</v>
      </c>
      <c r="E227" s="17" t="s">
        <v>171</v>
      </c>
      <c r="F227" s="17" t="s">
        <v>163</v>
      </c>
      <c r="G227" s="53">
        <v>-31.49</v>
      </c>
      <c r="H227" s="47">
        <v>45533</v>
      </c>
      <c r="I227" s="47">
        <v>45533</v>
      </c>
      <c r="J227" s="17" t="s">
        <v>163</v>
      </c>
      <c r="K227" s="17" t="s">
        <v>163</v>
      </c>
      <c r="L227" s="17" t="s">
        <v>951</v>
      </c>
      <c r="M227" s="17" t="s">
        <v>890</v>
      </c>
    </row>
    <row r="228" spans="1:13" ht="12.75" customHeight="1" x14ac:dyDescent="0.25">
      <c r="A228" s="17" t="s">
        <v>950</v>
      </c>
      <c r="B228" s="17" t="s">
        <v>887</v>
      </c>
      <c r="C228" s="17" t="s">
        <v>900</v>
      </c>
      <c r="D228" s="17" t="s">
        <v>163</v>
      </c>
      <c r="E228" s="17" t="s">
        <v>171</v>
      </c>
      <c r="F228" s="17" t="s">
        <v>163</v>
      </c>
      <c r="G228" s="53">
        <v>-4.91</v>
      </c>
      <c r="H228" s="47">
        <v>45533</v>
      </c>
      <c r="I228" s="47">
        <v>45533</v>
      </c>
      <c r="J228" s="17" t="s">
        <v>163</v>
      </c>
      <c r="K228" s="17" t="s">
        <v>163</v>
      </c>
      <c r="L228" s="17" t="s">
        <v>951</v>
      </c>
      <c r="M228" s="17" t="s">
        <v>890</v>
      </c>
    </row>
    <row r="229" spans="1:13" ht="12.75" customHeight="1" x14ac:dyDescent="0.25">
      <c r="A229" s="17" t="s">
        <v>950</v>
      </c>
      <c r="B229" s="17" t="s">
        <v>887</v>
      </c>
      <c r="C229" s="17" t="s">
        <v>900</v>
      </c>
      <c r="D229" s="17" t="s">
        <v>163</v>
      </c>
      <c r="E229" s="17" t="s">
        <v>171</v>
      </c>
      <c r="F229" s="17" t="s">
        <v>163</v>
      </c>
      <c r="G229" s="53">
        <v>-30.31</v>
      </c>
      <c r="H229" s="47">
        <v>45533</v>
      </c>
      <c r="I229" s="47">
        <v>45533</v>
      </c>
      <c r="J229" s="17" t="s">
        <v>163</v>
      </c>
      <c r="K229" s="17" t="s">
        <v>163</v>
      </c>
      <c r="L229" s="17" t="s">
        <v>951</v>
      </c>
      <c r="M229" s="17" t="s">
        <v>890</v>
      </c>
    </row>
    <row r="230" spans="1:13" ht="12.75" customHeight="1" x14ac:dyDescent="0.25">
      <c r="A230" s="17" t="s">
        <v>950</v>
      </c>
      <c r="B230" s="17" t="s">
        <v>887</v>
      </c>
      <c r="C230" s="17" t="s">
        <v>900</v>
      </c>
      <c r="D230" s="17" t="s">
        <v>163</v>
      </c>
      <c r="E230" s="17" t="s">
        <v>171</v>
      </c>
      <c r="F230" s="17" t="s">
        <v>163</v>
      </c>
      <c r="G230" s="53">
        <v>-41.84</v>
      </c>
      <c r="H230" s="47">
        <v>45533</v>
      </c>
      <c r="I230" s="47">
        <v>45533</v>
      </c>
      <c r="J230" s="17" t="s">
        <v>163</v>
      </c>
      <c r="K230" s="17" t="s">
        <v>163</v>
      </c>
      <c r="L230" s="17" t="s">
        <v>951</v>
      </c>
      <c r="M230" s="17" t="s">
        <v>890</v>
      </c>
    </row>
    <row r="231" spans="1:13" ht="12.75" customHeight="1" x14ac:dyDescent="0.25">
      <c r="A231" s="17" t="s">
        <v>950</v>
      </c>
      <c r="B231" s="17" t="s">
        <v>887</v>
      </c>
      <c r="C231" s="17" t="s">
        <v>900</v>
      </c>
      <c r="D231" s="17" t="s">
        <v>163</v>
      </c>
      <c r="E231" s="17" t="s">
        <v>171</v>
      </c>
      <c r="F231" s="17" t="s">
        <v>163</v>
      </c>
      <c r="G231" s="53">
        <v>-38.07</v>
      </c>
      <c r="H231" s="47">
        <v>45533</v>
      </c>
      <c r="I231" s="47">
        <v>45533</v>
      </c>
      <c r="J231" s="17" t="s">
        <v>163</v>
      </c>
      <c r="K231" s="17" t="s">
        <v>163</v>
      </c>
      <c r="L231" s="17" t="s">
        <v>951</v>
      </c>
      <c r="M231" s="17" t="s">
        <v>890</v>
      </c>
    </row>
    <row r="232" spans="1:13" ht="12.75" customHeight="1" x14ac:dyDescent="0.25">
      <c r="A232" s="17" t="s">
        <v>952</v>
      </c>
      <c r="B232" s="17" t="s">
        <v>887</v>
      </c>
      <c r="C232" s="17" t="s">
        <v>900</v>
      </c>
      <c r="D232" s="17" t="s">
        <v>163</v>
      </c>
      <c r="E232" s="17" t="s">
        <v>171</v>
      </c>
      <c r="F232" s="17" t="s">
        <v>163</v>
      </c>
      <c r="G232" s="53">
        <v>-121.09</v>
      </c>
      <c r="H232" s="47">
        <v>45533</v>
      </c>
      <c r="I232" s="47">
        <v>45533</v>
      </c>
      <c r="J232" s="17" t="s">
        <v>163</v>
      </c>
      <c r="K232" s="17" t="s">
        <v>163</v>
      </c>
      <c r="L232" s="17" t="s">
        <v>953</v>
      </c>
      <c r="M232" s="17" t="s">
        <v>890</v>
      </c>
    </row>
    <row r="233" spans="1:13" ht="12.75" customHeight="1" x14ac:dyDescent="0.25">
      <c r="A233" s="17" t="s">
        <v>954</v>
      </c>
      <c r="B233" s="17" t="s">
        <v>887</v>
      </c>
      <c r="C233" s="17" t="s">
        <v>900</v>
      </c>
      <c r="D233" s="17" t="s">
        <v>163</v>
      </c>
      <c r="E233" s="17" t="s">
        <v>171</v>
      </c>
      <c r="F233" s="17" t="s">
        <v>163</v>
      </c>
      <c r="G233" s="53">
        <v>-57.34</v>
      </c>
      <c r="H233" s="47">
        <v>45533</v>
      </c>
      <c r="I233" s="47">
        <v>45533</v>
      </c>
      <c r="J233" s="17" t="s">
        <v>163</v>
      </c>
      <c r="K233" s="17" t="s">
        <v>163</v>
      </c>
      <c r="L233" s="17" t="s">
        <v>955</v>
      </c>
      <c r="M233" s="17" t="s">
        <v>890</v>
      </c>
    </row>
    <row r="234" spans="1:13" ht="12.75" customHeight="1" x14ac:dyDescent="0.25">
      <c r="A234" s="17" t="s">
        <v>954</v>
      </c>
      <c r="B234" s="17" t="s">
        <v>887</v>
      </c>
      <c r="C234" s="17" t="s">
        <v>900</v>
      </c>
      <c r="D234" s="17" t="s">
        <v>163</v>
      </c>
      <c r="E234" s="17" t="s">
        <v>171</v>
      </c>
      <c r="F234" s="17" t="s">
        <v>163</v>
      </c>
      <c r="G234" s="53">
        <v>-62.6</v>
      </c>
      <c r="H234" s="47">
        <v>45533</v>
      </c>
      <c r="I234" s="47">
        <v>45533</v>
      </c>
      <c r="J234" s="17" t="s">
        <v>163</v>
      </c>
      <c r="K234" s="17" t="s">
        <v>163</v>
      </c>
      <c r="L234" s="17" t="s">
        <v>955</v>
      </c>
      <c r="M234" s="17" t="s">
        <v>890</v>
      </c>
    </row>
    <row r="235" spans="1:13" ht="12.75" customHeight="1" x14ac:dyDescent="0.25">
      <c r="A235" s="17" t="s">
        <v>954</v>
      </c>
      <c r="B235" s="17" t="s">
        <v>887</v>
      </c>
      <c r="C235" s="17" t="s">
        <v>900</v>
      </c>
      <c r="D235" s="17" t="s">
        <v>163</v>
      </c>
      <c r="E235" s="17" t="s">
        <v>171</v>
      </c>
      <c r="F235" s="17" t="s">
        <v>163</v>
      </c>
      <c r="G235" s="53">
        <v>-14.36</v>
      </c>
      <c r="H235" s="47">
        <v>45533</v>
      </c>
      <c r="I235" s="47">
        <v>45533</v>
      </c>
      <c r="J235" s="17" t="s">
        <v>163</v>
      </c>
      <c r="K235" s="17" t="s">
        <v>163</v>
      </c>
      <c r="L235" s="17" t="s">
        <v>955</v>
      </c>
      <c r="M235" s="17" t="s">
        <v>890</v>
      </c>
    </row>
    <row r="236" spans="1:13" ht="12.75" customHeight="1" x14ac:dyDescent="0.25">
      <c r="A236" s="17" t="s">
        <v>956</v>
      </c>
      <c r="B236" s="17" t="s">
        <v>887</v>
      </c>
      <c r="C236" s="17" t="s">
        <v>900</v>
      </c>
      <c r="D236" s="17" t="s">
        <v>163</v>
      </c>
      <c r="E236" s="17" t="s">
        <v>171</v>
      </c>
      <c r="F236" s="17" t="s">
        <v>163</v>
      </c>
      <c r="G236" s="53">
        <v>-35.57</v>
      </c>
      <c r="H236" s="47">
        <v>45533</v>
      </c>
      <c r="I236" s="47">
        <v>45533</v>
      </c>
      <c r="J236" s="17" t="s">
        <v>163</v>
      </c>
      <c r="K236" s="17" t="s">
        <v>163</v>
      </c>
      <c r="L236" s="17" t="s">
        <v>957</v>
      </c>
      <c r="M236" s="17" t="s">
        <v>890</v>
      </c>
    </row>
    <row r="237" spans="1:13" ht="12.75" customHeight="1" x14ac:dyDescent="0.25">
      <c r="A237" s="17" t="s">
        <v>956</v>
      </c>
      <c r="B237" s="17" t="s">
        <v>887</v>
      </c>
      <c r="C237" s="17" t="s">
        <v>900</v>
      </c>
      <c r="D237" s="17" t="s">
        <v>163</v>
      </c>
      <c r="E237" s="17" t="s">
        <v>171</v>
      </c>
      <c r="F237" s="17" t="s">
        <v>163</v>
      </c>
      <c r="G237" s="53">
        <v>-52.59</v>
      </c>
      <c r="H237" s="47">
        <v>45533</v>
      </c>
      <c r="I237" s="47">
        <v>45533</v>
      </c>
      <c r="J237" s="17" t="s">
        <v>163</v>
      </c>
      <c r="K237" s="17" t="s">
        <v>163</v>
      </c>
      <c r="L237" s="17" t="s">
        <v>957</v>
      </c>
      <c r="M237" s="17" t="s">
        <v>890</v>
      </c>
    </row>
    <row r="238" spans="1:13" ht="12.75" customHeight="1" x14ac:dyDescent="0.25">
      <c r="A238" s="17" t="s">
        <v>958</v>
      </c>
      <c r="B238" s="17" t="s">
        <v>887</v>
      </c>
      <c r="C238" s="17" t="s">
        <v>900</v>
      </c>
      <c r="D238" s="17" t="s">
        <v>163</v>
      </c>
      <c r="E238" s="17" t="s">
        <v>171</v>
      </c>
      <c r="F238" s="17" t="s">
        <v>163</v>
      </c>
      <c r="G238" s="53">
        <v>-30.31</v>
      </c>
      <c r="H238" s="47">
        <v>45533</v>
      </c>
      <c r="I238" s="47">
        <v>45533</v>
      </c>
      <c r="J238" s="17" t="s">
        <v>163</v>
      </c>
      <c r="K238" s="17" t="s">
        <v>163</v>
      </c>
      <c r="L238" s="17" t="s">
        <v>959</v>
      </c>
      <c r="M238" s="17" t="s">
        <v>890</v>
      </c>
    </row>
    <row r="239" spans="1:13" ht="12.75" customHeight="1" x14ac:dyDescent="0.25">
      <c r="A239" s="17" t="s">
        <v>960</v>
      </c>
      <c r="B239" s="17" t="s">
        <v>887</v>
      </c>
      <c r="C239" s="17" t="s">
        <v>961</v>
      </c>
      <c r="D239" s="17" t="s">
        <v>163</v>
      </c>
      <c r="E239" s="17" t="s">
        <v>171</v>
      </c>
      <c r="F239" s="17" t="s">
        <v>163</v>
      </c>
      <c r="G239" s="53">
        <v>-116.09</v>
      </c>
      <c r="H239" s="47">
        <v>45534</v>
      </c>
      <c r="I239" s="47">
        <v>45442</v>
      </c>
      <c r="J239" s="17" t="s">
        <v>163</v>
      </c>
      <c r="K239" s="17" t="s">
        <v>163</v>
      </c>
      <c r="L239" s="17" t="s">
        <v>962</v>
      </c>
      <c r="M239" s="17" t="s">
        <v>890</v>
      </c>
    </row>
    <row r="240" spans="1:13" ht="12.75" customHeight="1" x14ac:dyDescent="0.25">
      <c r="A240" s="17" t="s">
        <v>960</v>
      </c>
      <c r="B240" s="17" t="s">
        <v>887</v>
      </c>
      <c r="C240" s="17" t="s">
        <v>961</v>
      </c>
      <c r="D240" s="17" t="s">
        <v>163</v>
      </c>
      <c r="E240" s="17" t="s">
        <v>171</v>
      </c>
      <c r="F240" s="17" t="s">
        <v>163</v>
      </c>
      <c r="G240" s="53">
        <v>-130.43</v>
      </c>
      <c r="H240" s="47">
        <v>45534</v>
      </c>
      <c r="I240" s="47">
        <v>45350</v>
      </c>
      <c r="J240" s="17" t="s">
        <v>163</v>
      </c>
      <c r="K240" s="17" t="s">
        <v>163</v>
      </c>
      <c r="L240" s="17" t="s">
        <v>962</v>
      </c>
      <c r="M240" s="17" t="s">
        <v>890</v>
      </c>
    </row>
    <row r="241" spans="1:13" ht="12.75" customHeight="1" x14ac:dyDescent="0.25">
      <c r="A241" s="17" t="s">
        <v>960</v>
      </c>
      <c r="B241" s="17" t="s">
        <v>887</v>
      </c>
      <c r="C241" s="17" t="s">
        <v>961</v>
      </c>
      <c r="D241" s="17" t="s">
        <v>163</v>
      </c>
      <c r="E241" s="17" t="s">
        <v>171</v>
      </c>
      <c r="F241" s="17" t="s">
        <v>163</v>
      </c>
      <c r="G241" s="53">
        <v>-122.61</v>
      </c>
      <c r="H241" s="47">
        <v>45534</v>
      </c>
      <c r="I241" s="47">
        <v>45252</v>
      </c>
      <c r="J241" s="17" t="s">
        <v>163</v>
      </c>
      <c r="K241" s="17" t="s">
        <v>163</v>
      </c>
      <c r="L241" s="17" t="s">
        <v>962</v>
      </c>
      <c r="M241" s="17" t="s">
        <v>890</v>
      </c>
    </row>
    <row r="242" spans="1:13" ht="12.75" customHeight="1" x14ac:dyDescent="0.25">
      <c r="A242" s="17" t="s">
        <v>960</v>
      </c>
      <c r="B242" s="17" t="s">
        <v>887</v>
      </c>
      <c r="C242" s="17" t="s">
        <v>961</v>
      </c>
      <c r="D242" s="17" t="s">
        <v>163</v>
      </c>
      <c r="E242" s="17" t="s">
        <v>171</v>
      </c>
      <c r="F242" s="17" t="s">
        <v>163</v>
      </c>
      <c r="G242" s="53">
        <v>-53.47</v>
      </c>
      <c r="H242" s="47">
        <v>45534</v>
      </c>
      <c r="I242" s="47">
        <v>45153</v>
      </c>
      <c r="J242" s="17" t="s">
        <v>163</v>
      </c>
      <c r="K242" s="17" t="s">
        <v>163</v>
      </c>
      <c r="L242" s="17" t="s">
        <v>962</v>
      </c>
      <c r="M242" s="17" t="s">
        <v>890</v>
      </c>
    </row>
    <row r="243" spans="1:13" ht="12.75" customHeight="1" x14ac:dyDescent="0.25">
      <c r="A243" s="17" t="s">
        <v>960</v>
      </c>
      <c r="B243" s="17" t="s">
        <v>887</v>
      </c>
      <c r="C243" s="17" t="s">
        <v>961</v>
      </c>
      <c r="D243" s="17" t="s">
        <v>163</v>
      </c>
      <c r="E243" s="17" t="s">
        <v>171</v>
      </c>
      <c r="F243" s="17" t="s">
        <v>163</v>
      </c>
      <c r="G243" s="53">
        <v>-47.66</v>
      </c>
      <c r="H243" s="47">
        <v>45534</v>
      </c>
      <c r="I243" s="47">
        <v>45153</v>
      </c>
      <c r="J243" s="17" t="s">
        <v>163</v>
      </c>
      <c r="K243" s="17" t="s">
        <v>163</v>
      </c>
      <c r="L243" s="17" t="s">
        <v>962</v>
      </c>
      <c r="M243" s="17" t="s">
        <v>890</v>
      </c>
    </row>
    <row r="244" spans="1:13" ht="12.75" customHeight="1" x14ac:dyDescent="0.25">
      <c r="A244" s="17" t="s">
        <v>960</v>
      </c>
      <c r="B244" s="17" t="s">
        <v>887</v>
      </c>
      <c r="C244" s="17" t="s">
        <v>961</v>
      </c>
      <c r="D244" s="17" t="s">
        <v>163</v>
      </c>
      <c r="E244" s="17" t="s">
        <v>171</v>
      </c>
      <c r="F244" s="17" t="s">
        <v>163</v>
      </c>
      <c r="G244" s="53">
        <v>-120.99</v>
      </c>
      <c r="H244" s="47">
        <v>45534</v>
      </c>
      <c r="I244" s="47">
        <v>45076</v>
      </c>
      <c r="J244" s="17" t="s">
        <v>163</v>
      </c>
      <c r="K244" s="17" t="s">
        <v>163</v>
      </c>
      <c r="L244" s="17" t="s">
        <v>962</v>
      </c>
      <c r="M244" s="17" t="s">
        <v>890</v>
      </c>
    </row>
    <row r="245" spans="1:13" ht="12.75" customHeight="1" x14ac:dyDescent="0.25">
      <c r="A245" s="17" t="s">
        <v>960</v>
      </c>
      <c r="B245" s="17" t="s">
        <v>887</v>
      </c>
      <c r="C245" s="17" t="s">
        <v>961</v>
      </c>
      <c r="D245" s="17" t="s">
        <v>163</v>
      </c>
      <c r="E245" s="17" t="s">
        <v>171</v>
      </c>
      <c r="F245" s="17" t="s">
        <v>163</v>
      </c>
      <c r="G245" s="53">
        <v>-114.87</v>
      </c>
      <c r="H245" s="47">
        <v>45534</v>
      </c>
      <c r="I245" s="47">
        <v>44977</v>
      </c>
      <c r="J245" s="17" t="s">
        <v>163</v>
      </c>
      <c r="K245" s="17" t="s">
        <v>163</v>
      </c>
      <c r="L245" s="17" t="s">
        <v>962</v>
      </c>
      <c r="M245" s="17" t="s">
        <v>890</v>
      </c>
    </row>
    <row r="246" spans="1:13" ht="12.75" customHeight="1" x14ac:dyDescent="0.25">
      <c r="A246" s="17" t="s">
        <v>960</v>
      </c>
      <c r="B246" s="17" t="s">
        <v>887</v>
      </c>
      <c r="C246" s="17" t="s">
        <v>961</v>
      </c>
      <c r="D246" s="17" t="s">
        <v>163</v>
      </c>
      <c r="E246" s="17" t="s">
        <v>171</v>
      </c>
      <c r="F246" s="17" t="s">
        <v>163</v>
      </c>
      <c r="G246" s="53">
        <v>-107.55</v>
      </c>
      <c r="H246" s="47">
        <v>45534</v>
      </c>
      <c r="I246" s="47">
        <v>44881</v>
      </c>
      <c r="J246" s="17" t="s">
        <v>163</v>
      </c>
      <c r="K246" s="17" t="s">
        <v>163</v>
      </c>
      <c r="L246" s="17" t="s">
        <v>962</v>
      </c>
      <c r="M246" s="17" t="s">
        <v>890</v>
      </c>
    </row>
    <row r="247" spans="1:13" ht="12.75" customHeight="1" x14ac:dyDescent="0.25">
      <c r="A247" s="17" t="s">
        <v>960</v>
      </c>
      <c r="B247" s="17" t="s">
        <v>887</v>
      </c>
      <c r="C247" s="17" t="s">
        <v>961</v>
      </c>
      <c r="D247" s="17" t="s">
        <v>163</v>
      </c>
      <c r="E247" s="17" t="s">
        <v>171</v>
      </c>
      <c r="F247" s="17" t="s">
        <v>163</v>
      </c>
      <c r="G247" s="53">
        <v>-55</v>
      </c>
      <c r="H247" s="47">
        <v>45534</v>
      </c>
      <c r="I247" s="47">
        <v>44792</v>
      </c>
      <c r="J247" s="17" t="s">
        <v>163</v>
      </c>
      <c r="K247" s="17" t="s">
        <v>163</v>
      </c>
      <c r="L247" s="17" t="s">
        <v>962</v>
      </c>
      <c r="M247" s="17" t="s">
        <v>890</v>
      </c>
    </row>
    <row r="248" spans="1:13" ht="12.75" customHeight="1" x14ac:dyDescent="0.25">
      <c r="A248" s="17" t="s">
        <v>960</v>
      </c>
      <c r="B248" s="17" t="s">
        <v>887</v>
      </c>
      <c r="C248" s="17" t="s">
        <v>961</v>
      </c>
      <c r="D248" s="17" t="s">
        <v>163</v>
      </c>
      <c r="E248" s="17" t="s">
        <v>171</v>
      </c>
      <c r="F248" s="17" t="s">
        <v>163</v>
      </c>
      <c r="G248" s="53">
        <v>-56.98</v>
      </c>
      <c r="H248" s="47">
        <v>45534</v>
      </c>
      <c r="I248" s="47">
        <v>44792</v>
      </c>
      <c r="J248" s="17" t="s">
        <v>163</v>
      </c>
      <c r="K248" s="17" t="s">
        <v>163</v>
      </c>
      <c r="L248" s="17" t="s">
        <v>962</v>
      </c>
      <c r="M248" s="17" t="s">
        <v>890</v>
      </c>
    </row>
    <row r="249" spans="1:13" ht="12.75" customHeight="1" x14ac:dyDescent="0.25">
      <c r="A249" s="17" t="s">
        <v>960</v>
      </c>
      <c r="B249" s="17" t="s">
        <v>887</v>
      </c>
      <c r="C249" s="17" t="s">
        <v>961</v>
      </c>
      <c r="D249" s="17" t="s">
        <v>163</v>
      </c>
      <c r="E249" s="17" t="s">
        <v>171</v>
      </c>
      <c r="F249" s="17" t="s">
        <v>163</v>
      </c>
      <c r="G249" s="53">
        <v>-91.87</v>
      </c>
      <c r="H249" s="47">
        <v>45534</v>
      </c>
      <c r="I249" s="47">
        <v>44699</v>
      </c>
      <c r="J249" s="17" t="s">
        <v>163</v>
      </c>
      <c r="K249" s="17" t="s">
        <v>163</v>
      </c>
      <c r="L249" s="17" t="s">
        <v>962</v>
      </c>
      <c r="M249" s="17" t="s">
        <v>890</v>
      </c>
    </row>
    <row r="250" spans="1:13" ht="12.75" customHeight="1" x14ac:dyDescent="0.25">
      <c r="A250" s="17" t="s">
        <v>960</v>
      </c>
      <c r="B250" s="17" t="s">
        <v>887</v>
      </c>
      <c r="C250" s="17" t="s">
        <v>961</v>
      </c>
      <c r="D250" s="17" t="s">
        <v>163</v>
      </c>
      <c r="E250" s="17" t="s">
        <v>171</v>
      </c>
      <c r="F250" s="17" t="s">
        <v>163</v>
      </c>
      <c r="G250" s="53">
        <v>-116.29</v>
      </c>
      <c r="H250" s="47">
        <v>45534</v>
      </c>
      <c r="I250" s="47">
        <v>44615</v>
      </c>
      <c r="J250" s="17" t="s">
        <v>163</v>
      </c>
      <c r="K250" s="17" t="s">
        <v>163</v>
      </c>
      <c r="L250" s="17" t="s">
        <v>962</v>
      </c>
      <c r="M250" s="17" t="s">
        <v>890</v>
      </c>
    </row>
    <row r="251" spans="1:13" ht="12.75" customHeight="1" x14ac:dyDescent="0.25">
      <c r="A251" s="17" t="s">
        <v>960</v>
      </c>
      <c r="B251" s="17" t="s">
        <v>887</v>
      </c>
      <c r="C251" s="17" t="s">
        <v>961</v>
      </c>
      <c r="D251" s="17" t="s">
        <v>163</v>
      </c>
      <c r="E251" s="17" t="s">
        <v>171</v>
      </c>
      <c r="F251" s="17" t="s">
        <v>163</v>
      </c>
      <c r="G251" s="53">
        <v>-105.83</v>
      </c>
      <c r="H251" s="47">
        <v>45534</v>
      </c>
      <c r="I251" s="47">
        <v>44518</v>
      </c>
      <c r="J251" s="17" t="s">
        <v>163</v>
      </c>
      <c r="K251" s="17" t="s">
        <v>163</v>
      </c>
      <c r="L251" s="17" t="s">
        <v>962</v>
      </c>
      <c r="M251" s="17" t="s">
        <v>890</v>
      </c>
    </row>
    <row r="252" spans="1:13" ht="12.75" customHeight="1" x14ac:dyDescent="0.25">
      <c r="A252" s="17" t="s">
        <v>960</v>
      </c>
      <c r="B252" s="17" t="s">
        <v>887</v>
      </c>
      <c r="C252" s="17" t="s">
        <v>961</v>
      </c>
      <c r="D252" s="17" t="s">
        <v>163</v>
      </c>
      <c r="E252" s="17" t="s">
        <v>171</v>
      </c>
      <c r="F252" s="17" t="s">
        <v>163</v>
      </c>
      <c r="G252" s="53">
        <v>-53.5</v>
      </c>
      <c r="H252" s="47">
        <v>45534</v>
      </c>
      <c r="I252" s="47">
        <v>44427</v>
      </c>
      <c r="J252" s="17" t="s">
        <v>163</v>
      </c>
      <c r="K252" s="17" t="s">
        <v>163</v>
      </c>
      <c r="L252" s="17" t="s">
        <v>962</v>
      </c>
      <c r="M252" s="17" t="s">
        <v>890</v>
      </c>
    </row>
    <row r="253" spans="1:13" ht="12.75" customHeight="1" x14ac:dyDescent="0.25">
      <c r="A253" s="17" t="s">
        <v>960</v>
      </c>
      <c r="B253" s="17" t="s">
        <v>887</v>
      </c>
      <c r="C253" s="17" t="s">
        <v>961</v>
      </c>
      <c r="D253" s="17" t="s">
        <v>163</v>
      </c>
      <c r="E253" s="17" t="s">
        <v>171</v>
      </c>
      <c r="F253" s="17" t="s">
        <v>163</v>
      </c>
      <c r="G253" s="53">
        <v>-55.21</v>
      </c>
      <c r="H253" s="47">
        <v>45534</v>
      </c>
      <c r="I253" s="47">
        <v>44427</v>
      </c>
      <c r="J253" s="17" t="s">
        <v>163</v>
      </c>
      <c r="K253" s="17" t="s">
        <v>163</v>
      </c>
      <c r="L253" s="17" t="s">
        <v>962</v>
      </c>
      <c r="M253" s="17" t="s">
        <v>890</v>
      </c>
    </row>
    <row r="254" spans="1:13" ht="12.75" customHeight="1" x14ac:dyDescent="0.25">
      <c r="A254" s="17" t="s">
        <v>960</v>
      </c>
      <c r="B254" s="17" t="s">
        <v>887</v>
      </c>
      <c r="C254" s="17" t="s">
        <v>961</v>
      </c>
      <c r="D254" s="17" t="s">
        <v>163</v>
      </c>
      <c r="E254" s="17" t="s">
        <v>171</v>
      </c>
      <c r="F254" s="17" t="s">
        <v>163</v>
      </c>
      <c r="G254" s="53">
        <v>-104.66</v>
      </c>
      <c r="H254" s="47">
        <v>45534</v>
      </c>
      <c r="I254" s="47">
        <v>44336</v>
      </c>
      <c r="J254" s="17" t="s">
        <v>163</v>
      </c>
      <c r="K254" s="17" t="s">
        <v>163</v>
      </c>
      <c r="L254" s="17" t="s">
        <v>962</v>
      </c>
      <c r="M254" s="17" t="s">
        <v>890</v>
      </c>
    </row>
    <row r="255" spans="1:13" ht="12.75" customHeight="1" x14ac:dyDescent="0.25">
      <c r="A255" s="17" t="s">
        <v>960</v>
      </c>
      <c r="B255" s="17" t="s">
        <v>887</v>
      </c>
      <c r="C255" s="17" t="s">
        <v>961</v>
      </c>
      <c r="D255" s="17" t="s">
        <v>163</v>
      </c>
      <c r="E255" s="17" t="s">
        <v>171</v>
      </c>
      <c r="F255" s="17" t="s">
        <v>163</v>
      </c>
      <c r="G255" s="53">
        <v>-100.06</v>
      </c>
      <c r="H255" s="47">
        <v>45534</v>
      </c>
      <c r="I255" s="47">
        <v>44243</v>
      </c>
      <c r="J255" s="17" t="s">
        <v>163</v>
      </c>
      <c r="K255" s="17" t="s">
        <v>163</v>
      </c>
      <c r="L255" s="17" t="s">
        <v>962</v>
      </c>
      <c r="M255" s="17" t="s">
        <v>890</v>
      </c>
    </row>
    <row r="256" spans="1:13" ht="12.75" customHeight="1" x14ac:dyDescent="0.25">
      <c r="A256" s="17" t="s">
        <v>960</v>
      </c>
      <c r="B256" s="17" t="s">
        <v>887</v>
      </c>
      <c r="C256" s="17" t="s">
        <v>961</v>
      </c>
      <c r="D256" s="17" t="s">
        <v>163</v>
      </c>
      <c r="E256" s="17" t="s">
        <v>171</v>
      </c>
      <c r="F256" s="17" t="s">
        <v>163</v>
      </c>
      <c r="G256" s="53">
        <v>-109.26</v>
      </c>
      <c r="H256" s="47">
        <v>45534</v>
      </c>
      <c r="I256" s="47">
        <v>44154</v>
      </c>
      <c r="J256" s="17" t="s">
        <v>163</v>
      </c>
      <c r="K256" s="17" t="s">
        <v>163</v>
      </c>
      <c r="L256" s="17" t="s">
        <v>962</v>
      </c>
      <c r="M256" s="17" t="s">
        <v>890</v>
      </c>
    </row>
    <row r="257" spans="1:13" ht="12.75" customHeight="1" x14ac:dyDescent="0.25">
      <c r="A257" s="17" t="s">
        <v>960</v>
      </c>
      <c r="B257" s="17" t="s">
        <v>887</v>
      </c>
      <c r="C257" s="17" t="s">
        <v>961</v>
      </c>
      <c r="D257" s="17" t="s">
        <v>163</v>
      </c>
      <c r="E257" s="17" t="s">
        <v>171</v>
      </c>
      <c r="F257" s="17" t="s">
        <v>163</v>
      </c>
      <c r="G257" s="53">
        <v>-50.61</v>
      </c>
      <c r="H257" s="47">
        <v>45534</v>
      </c>
      <c r="I257" s="47">
        <v>44064</v>
      </c>
      <c r="J257" s="17" t="s">
        <v>163</v>
      </c>
      <c r="K257" s="17" t="s">
        <v>163</v>
      </c>
      <c r="L257" s="17" t="s">
        <v>962</v>
      </c>
      <c r="M257" s="17" t="s">
        <v>890</v>
      </c>
    </row>
    <row r="258" spans="1:13" ht="12.75" customHeight="1" x14ac:dyDescent="0.25">
      <c r="A258" s="17" t="s">
        <v>960</v>
      </c>
      <c r="B258" s="17" t="s">
        <v>887</v>
      </c>
      <c r="C258" s="17" t="s">
        <v>961</v>
      </c>
      <c r="D258" s="17" t="s">
        <v>163</v>
      </c>
      <c r="E258" s="17" t="s">
        <v>171</v>
      </c>
      <c r="F258" s="17" t="s">
        <v>163</v>
      </c>
      <c r="G258" s="53">
        <v>-48.26</v>
      </c>
      <c r="H258" s="47">
        <v>45534</v>
      </c>
      <c r="I258" s="47">
        <v>44064</v>
      </c>
      <c r="J258" s="17" t="s">
        <v>163</v>
      </c>
      <c r="K258" s="17" t="s">
        <v>163</v>
      </c>
      <c r="L258" s="17" t="s">
        <v>962</v>
      </c>
      <c r="M258" s="17" t="s">
        <v>890</v>
      </c>
    </row>
    <row r="259" spans="1:13" ht="12.75" customHeight="1" x14ac:dyDescent="0.25">
      <c r="A259" s="17" t="s">
        <v>960</v>
      </c>
      <c r="B259" s="17" t="s">
        <v>887</v>
      </c>
      <c r="C259" s="17" t="s">
        <v>961</v>
      </c>
      <c r="D259" s="17" t="s">
        <v>163</v>
      </c>
      <c r="E259" s="17" t="s">
        <v>171</v>
      </c>
      <c r="F259" s="17" t="s">
        <v>163</v>
      </c>
      <c r="G259" s="53">
        <v>-106.23</v>
      </c>
      <c r="H259" s="47">
        <v>45534</v>
      </c>
      <c r="I259" s="47">
        <v>43978</v>
      </c>
      <c r="J259" s="17" t="s">
        <v>163</v>
      </c>
      <c r="K259" s="17" t="s">
        <v>163</v>
      </c>
      <c r="L259" s="17" t="s">
        <v>962</v>
      </c>
      <c r="M259" s="17" t="s">
        <v>890</v>
      </c>
    </row>
    <row r="260" spans="1:13" ht="12.75" customHeight="1" x14ac:dyDescent="0.25">
      <c r="A260" s="17" t="s">
        <v>960</v>
      </c>
      <c r="B260" s="17" t="s">
        <v>887</v>
      </c>
      <c r="C260" s="17" t="s">
        <v>961</v>
      </c>
      <c r="D260" s="17" t="s">
        <v>163</v>
      </c>
      <c r="E260" s="17" t="s">
        <v>171</v>
      </c>
      <c r="F260" s="17" t="s">
        <v>163</v>
      </c>
      <c r="G260" s="53">
        <v>-102.14</v>
      </c>
      <c r="H260" s="47">
        <v>45534</v>
      </c>
      <c r="I260" s="47">
        <v>43882</v>
      </c>
      <c r="J260" s="17" t="s">
        <v>163</v>
      </c>
      <c r="K260" s="17" t="s">
        <v>163</v>
      </c>
      <c r="L260" s="17" t="s">
        <v>962</v>
      </c>
      <c r="M260" s="17" t="s">
        <v>890</v>
      </c>
    </row>
    <row r="261" spans="1:13" ht="12.75" customHeight="1" x14ac:dyDescent="0.25">
      <c r="A261" s="17" t="s">
        <v>960</v>
      </c>
      <c r="B261" s="17" t="s">
        <v>887</v>
      </c>
      <c r="C261" s="17" t="s">
        <v>961</v>
      </c>
      <c r="D261" s="17" t="s">
        <v>163</v>
      </c>
      <c r="E261" s="17" t="s">
        <v>171</v>
      </c>
      <c r="F261" s="17" t="s">
        <v>163</v>
      </c>
      <c r="G261" s="53">
        <v>-96.52</v>
      </c>
      <c r="H261" s="47">
        <v>45534</v>
      </c>
      <c r="I261" s="47">
        <v>43790</v>
      </c>
      <c r="J261" s="17" t="s">
        <v>163</v>
      </c>
      <c r="K261" s="17" t="s">
        <v>163</v>
      </c>
      <c r="L261" s="17" t="s">
        <v>962</v>
      </c>
      <c r="M261" s="17" t="s">
        <v>890</v>
      </c>
    </row>
    <row r="262" spans="1:13" ht="12.75" customHeight="1" x14ac:dyDescent="0.25">
      <c r="A262" s="17" t="s">
        <v>960</v>
      </c>
      <c r="B262" s="17" t="s">
        <v>887</v>
      </c>
      <c r="C262" s="17" t="s">
        <v>961</v>
      </c>
      <c r="D262" s="17" t="s">
        <v>163</v>
      </c>
      <c r="E262" s="17" t="s">
        <v>171</v>
      </c>
      <c r="F262" s="17" t="s">
        <v>163</v>
      </c>
      <c r="G262" s="53">
        <v>-57.24</v>
      </c>
      <c r="H262" s="47">
        <v>45534</v>
      </c>
      <c r="I262" s="47">
        <v>43699</v>
      </c>
      <c r="J262" s="17" t="s">
        <v>163</v>
      </c>
      <c r="K262" s="17" t="s">
        <v>163</v>
      </c>
      <c r="L262" s="17" t="s">
        <v>962</v>
      </c>
      <c r="M262" s="17" t="s">
        <v>890</v>
      </c>
    </row>
    <row r="263" spans="1:13" ht="12.75" customHeight="1" x14ac:dyDescent="0.25">
      <c r="A263" s="17" t="s">
        <v>960</v>
      </c>
      <c r="B263" s="17" t="s">
        <v>887</v>
      </c>
      <c r="C263" s="17" t="s">
        <v>961</v>
      </c>
      <c r="D263" s="17" t="s">
        <v>163</v>
      </c>
      <c r="E263" s="17" t="s">
        <v>171</v>
      </c>
      <c r="F263" s="17" t="s">
        <v>163</v>
      </c>
      <c r="G263" s="53">
        <v>-44.42</v>
      </c>
      <c r="H263" s="47">
        <v>45534</v>
      </c>
      <c r="I263" s="47">
        <v>43699</v>
      </c>
      <c r="J263" s="17" t="s">
        <v>163</v>
      </c>
      <c r="K263" s="17" t="s">
        <v>163</v>
      </c>
      <c r="L263" s="17" t="s">
        <v>962</v>
      </c>
      <c r="M263" s="17" t="s">
        <v>890</v>
      </c>
    </row>
    <row r="264" spans="1:13" ht="12.75" customHeight="1" x14ac:dyDescent="0.25">
      <c r="A264" s="17" t="s">
        <v>960</v>
      </c>
      <c r="B264" s="17" t="s">
        <v>887</v>
      </c>
      <c r="C264" s="17" t="s">
        <v>961</v>
      </c>
      <c r="D264" s="17" t="s">
        <v>163</v>
      </c>
      <c r="E264" s="17" t="s">
        <v>171</v>
      </c>
      <c r="F264" s="17" t="s">
        <v>163</v>
      </c>
      <c r="G264" s="53">
        <v>-103.29</v>
      </c>
      <c r="H264" s="47">
        <v>45534</v>
      </c>
      <c r="I264" s="47">
        <v>43607</v>
      </c>
      <c r="J264" s="17" t="s">
        <v>163</v>
      </c>
      <c r="K264" s="17" t="s">
        <v>163</v>
      </c>
      <c r="L264" s="17" t="s">
        <v>962</v>
      </c>
      <c r="M264" s="17" t="s">
        <v>890</v>
      </c>
    </row>
    <row r="265" spans="1:13" ht="12.75" customHeight="1" x14ac:dyDescent="0.25">
      <c r="A265" s="17" t="s">
        <v>960</v>
      </c>
      <c r="B265" s="17" t="s">
        <v>887</v>
      </c>
      <c r="C265" s="17" t="s">
        <v>961</v>
      </c>
      <c r="D265" s="17" t="s">
        <v>163</v>
      </c>
      <c r="E265" s="17" t="s">
        <v>171</v>
      </c>
      <c r="F265" s="17" t="s">
        <v>163</v>
      </c>
      <c r="G265" s="53">
        <v>-98.85</v>
      </c>
      <c r="H265" s="47">
        <v>45534</v>
      </c>
      <c r="I265" s="47">
        <v>43516</v>
      </c>
      <c r="J265" s="17" t="s">
        <v>163</v>
      </c>
      <c r="K265" s="17" t="s">
        <v>163</v>
      </c>
      <c r="L265" s="17" t="s">
        <v>962</v>
      </c>
      <c r="M265" s="17" t="s">
        <v>890</v>
      </c>
    </row>
    <row r="266" spans="1:13" ht="12.75" customHeight="1" x14ac:dyDescent="0.25">
      <c r="A266" s="17" t="s">
        <v>960</v>
      </c>
      <c r="B266" s="17" t="s">
        <v>887</v>
      </c>
      <c r="C266" s="17" t="s">
        <v>961</v>
      </c>
      <c r="D266" s="17" t="s">
        <v>163</v>
      </c>
      <c r="E266" s="17" t="s">
        <v>171</v>
      </c>
      <c r="F266" s="17" t="s">
        <v>163</v>
      </c>
      <c r="G266" s="53">
        <v>-102.18</v>
      </c>
      <c r="H266" s="47">
        <v>45534</v>
      </c>
      <c r="I266" s="47">
        <v>43430</v>
      </c>
      <c r="J266" s="17" t="s">
        <v>163</v>
      </c>
      <c r="K266" s="17" t="s">
        <v>163</v>
      </c>
      <c r="L266" s="17" t="s">
        <v>962</v>
      </c>
      <c r="M266" s="17" t="s">
        <v>890</v>
      </c>
    </row>
    <row r="267" spans="1:13" ht="12.75" customHeight="1" x14ac:dyDescent="0.25">
      <c r="A267" s="17" t="s">
        <v>960</v>
      </c>
      <c r="B267" s="17" t="s">
        <v>887</v>
      </c>
      <c r="C267" s="17" t="s">
        <v>961</v>
      </c>
      <c r="D267" s="17" t="s">
        <v>163</v>
      </c>
      <c r="E267" s="17" t="s">
        <v>171</v>
      </c>
      <c r="F267" s="17" t="s">
        <v>163</v>
      </c>
      <c r="G267" s="53">
        <v>-56.65</v>
      </c>
      <c r="H267" s="47">
        <v>45534</v>
      </c>
      <c r="I267" s="47">
        <v>43336</v>
      </c>
      <c r="J267" s="17" t="s">
        <v>163</v>
      </c>
      <c r="K267" s="17" t="s">
        <v>163</v>
      </c>
      <c r="L267" s="17" t="s">
        <v>962</v>
      </c>
      <c r="M267" s="17" t="s">
        <v>890</v>
      </c>
    </row>
    <row r="268" spans="1:13" ht="12.75" customHeight="1" x14ac:dyDescent="0.25">
      <c r="A268" s="17" t="s">
        <v>960</v>
      </c>
      <c r="B268" s="17" t="s">
        <v>887</v>
      </c>
      <c r="C268" s="17" t="s">
        <v>961</v>
      </c>
      <c r="D268" s="17" t="s">
        <v>163</v>
      </c>
      <c r="E268" s="17" t="s">
        <v>171</v>
      </c>
      <c r="F268" s="17" t="s">
        <v>163</v>
      </c>
      <c r="G268" s="53">
        <v>-44.68</v>
      </c>
      <c r="H268" s="47">
        <v>45534</v>
      </c>
      <c r="I268" s="47">
        <v>43336</v>
      </c>
      <c r="J268" s="17" t="s">
        <v>163</v>
      </c>
      <c r="K268" s="17" t="s">
        <v>163</v>
      </c>
      <c r="L268" s="17" t="s">
        <v>962</v>
      </c>
      <c r="M268" s="17" t="s">
        <v>890</v>
      </c>
    </row>
    <row r="269" spans="1:13" ht="12.75" customHeight="1" x14ac:dyDescent="0.25">
      <c r="A269" s="17" t="s">
        <v>707</v>
      </c>
      <c r="B269" s="17" t="s">
        <v>887</v>
      </c>
      <c r="C269" s="17" t="s">
        <v>900</v>
      </c>
      <c r="D269" s="17" t="s">
        <v>163</v>
      </c>
      <c r="E269" s="17" t="s">
        <v>171</v>
      </c>
      <c r="F269" s="17" t="s">
        <v>163</v>
      </c>
      <c r="G269" s="53">
        <v>-20.23</v>
      </c>
      <c r="H269" s="47">
        <v>45534</v>
      </c>
      <c r="I269" s="47">
        <v>45532</v>
      </c>
      <c r="J269" s="17" t="s">
        <v>163</v>
      </c>
      <c r="K269" s="17" t="s">
        <v>163</v>
      </c>
      <c r="L269" s="17" t="s">
        <v>963</v>
      </c>
      <c r="M269" s="17" t="s">
        <v>890</v>
      </c>
    </row>
    <row r="270" spans="1:13" ht="12.75" customHeight="1" x14ac:dyDescent="0.25">
      <c r="A270" s="17" t="s">
        <v>707</v>
      </c>
      <c r="B270" s="17" t="s">
        <v>887</v>
      </c>
      <c r="C270" s="17" t="s">
        <v>900</v>
      </c>
      <c r="D270" s="17" t="s">
        <v>163</v>
      </c>
      <c r="E270" s="17" t="s">
        <v>171</v>
      </c>
      <c r="F270" s="17" t="s">
        <v>163</v>
      </c>
      <c r="G270" s="53">
        <v>-12.76</v>
      </c>
      <c r="H270" s="47">
        <v>45534</v>
      </c>
      <c r="I270" s="47">
        <v>45532</v>
      </c>
      <c r="J270" s="17" t="s">
        <v>163</v>
      </c>
      <c r="K270" s="17" t="s">
        <v>163</v>
      </c>
      <c r="L270" s="17" t="s">
        <v>963</v>
      </c>
      <c r="M270" s="17" t="s">
        <v>890</v>
      </c>
    </row>
    <row r="271" spans="1:13" ht="12.75" customHeight="1" x14ac:dyDescent="0.25">
      <c r="A271" s="17" t="s">
        <v>707</v>
      </c>
      <c r="B271" s="17" t="s">
        <v>887</v>
      </c>
      <c r="C271" s="17" t="s">
        <v>900</v>
      </c>
      <c r="D271" s="17" t="s">
        <v>163</v>
      </c>
      <c r="E271" s="17" t="s">
        <v>171</v>
      </c>
      <c r="F271" s="17" t="s">
        <v>163</v>
      </c>
      <c r="G271" s="53">
        <v>20.23</v>
      </c>
      <c r="H271" s="47">
        <v>45534</v>
      </c>
      <c r="I271" s="47">
        <v>45532</v>
      </c>
      <c r="J271" s="17" t="s">
        <v>163</v>
      </c>
      <c r="K271" s="17" t="s">
        <v>163</v>
      </c>
      <c r="L271" s="17" t="s">
        <v>963</v>
      </c>
      <c r="M271" s="17" t="s">
        <v>890</v>
      </c>
    </row>
    <row r="272" spans="1:13" ht="12.75" customHeight="1" x14ac:dyDescent="0.25">
      <c r="A272" s="17" t="s">
        <v>707</v>
      </c>
      <c r="B272" s="17" t="s">
        <v>887</v>
      </c>
      <c r="C272" s="17" t="s">
        <v>900</v>
      </c>
      <c r="D272" s="17" t="s">
        <v>163</v>
      </c>
      <c r="E272" s="17" t="s">
        <v>171</v>
      </c>
      <c r="F272" s="17" t="s">
        <v>163</v>
      </c>
      <c r="G272" s="53">
        <v>12.76</v>
      </c>
      <c r="H272" s="47">
        <v>45534</v>
      </c>
      <c r="I272" s="47">
        <v>45532</v>
      </c>
      <c r="J272" s="17" t="s">
        <v>163</v>
      </c>
      <c r="K272" s="17" t="s">
        <v>163</v>
      </c>
      <c r="L272" s="17" t="s">
        <v>963</v>
      </c>
      <c r="M272" s="17" t="s">
        <v>890</v>
      </c>
    </row>
    <row r="273" spans="7:9" ht="12.75" customHeight="1" x14ac:dyDescent="0.25">
      <c r="G273" s="53"/>
      <c r="H273" s="47"/>
      <c r="I273" s="47"/>
    </row>
    <row r="274" spans="7:9" ht="12.75" customHeight="1" x14ac:dyDescent="0.25">
      <c r="G274" s="53"/>
      <c r="H274" s="47"/>
      <c r="I274" s="47"/>
    </row>
    <row r="275" spans="7:9" ht="12.75" customHeight="1" x14ac:dyDescent="0.25">
      <c r="G275" s="53"/>
      <c r="H275" s="47"/>
      <c r="I275" s="47"/>
    </row>
    <row r="276" spans="7:9" ht="12.75" customHeight="1" x14ac:dyDescent="0.25">
      <c r="G276" s="53"/>
      <c r="H276" s="47"/>
      <c r="I276" s="47"/>
    </row>
    <row r="277" spans="7:9" ht="12.75" customHeight="1" x14ac:dyDescent="0.25">
      <c r="G277" s="53"/>
      <c r="H277" s="47"/>
      <c r="I277" s="47"/>
    </row>
    <row r="278" spans="7:9" ht="12.75" customHeight="1" x14ac:dyDescent="0.25">
      <c r="G278" s="53"/>
      <c r="H278" s="47"/>
      <c r="I278" s="47"/>
    </row>
    <row r="279" spans="7:9" ht="12.75" customHeight="1" x14ac:dyDescent="0.25">
      <c r="G279" s="53"/>
      <c r="H279" s="47"/>
      <c r="I279" s="47"/>
    </row>
    <row r="280" spans="7:9" ht="12.75" customHeight="1" x14ac:dyDescent="0.25">
      <c r="G280" s="53"/>
      <c r="H280" s="47"/>
      <c r="I280" s="47"/>
    </row>
    <row r="281" spans="7:9" ht="12.75" customHeight="1" x14ac:dyDescent="0.25">
      <c r="G281" s="53"/>
      <c r="H281" s="47"/>
      <c r="I281" s="47"/>
    </row>
    <row r="282" spans="7:9" ht="12.75" customHeight="1" x14ac:dyDescent="0.25">
      <c r="G282" s="53"/>
      <c r="H282" s="47"/>
      <c r="I282" s="47"/>
    </row>
    <row r="283" spans="7:9" ht="12.75" customHeight="1" x14ac:dyDescent="0.25">
      <c r="G283" s="53"/>
      <c r="H283" s="47"/>
      <c r="I283" s="47"/>
    </row>
    <row r="284" spans="7:9" ht="12.75" customHeight="1" x14ac:dyDescent="0.25">
      <c r="G284" s="53"/>
      <c r="H284" s="47"/>
      <c r="I284" s="47"/>
    </row>
    <row r="285" spans="7:9" ht="12.75" customHeight="1" x14ac:dyDescent="0.25">
      <c r="G285" s="53"/>
      <c r="H285" s="47"/>
      <c r="I285" s="47"/>
    </row>
    <row r="286" spans="7:9" ht="12.75" customHeight="1" x14ac:dyDescent="0.25">
      <c r="G286" s="53"/>
      <c r="H286" s="47"/>
      <c r="I286" s="47"/>
    </row>
    <row r="287" spans="7:9" ht="12.75" customHeight="1" x14ac:dyDescent="0.25">
      <c r="G287" s="53"/>
      <c r="H287" s="47"/>
      <c r="I287" s="47"/>
    </row>
    <row r="288" spans="7:9" ht="12.75" customHeight="1" x14ac:dyDescent="0.25">
      <c r="G288" s="53"/>
      <c r="H288" s="47"/>
      <c r="I288" s="47"/>
    </row>
    <row r="289" spans="7:9" ht="12.75" customHeight="1" x14ac:dyDescent="0.25">
      <c r="G289" s="53"/>
      <c r="H289" s="47"/>
      <c r="I289" s="47"/>
    </row>
    <row r="290" spans="7:9" ht="12.75" customHeight="1" x14ac:dyDescent="0.25">
      <c r="G290" s="53"/>
      <c r="H290" s="47"/>
      <c r="I290" s="47"/>
    </row>
    <row r="291" spans="7:9" ht="12.75" customHeight="1" x14ac:dyDescent="0.25">
      <c r="G291" s="53"/>
      <c r="H291" s="47"/>
      <c r="I291" s="47"/>
    </row>
    <row r="292" spans="7:9" ht="12.75" customHeight="1" x14ac:dyDescent="0.25">
      <c r="G292" s="53"/>
      <c r="H292" s="47"/>
      <c r="I292" s="47"/>
    </row>
    <row r="293" spans="7:9" ht="12.75" customHeight="1" x14ac:dyDescent="0.25">
      <c r="G293" s="53"/>
      <c r="H293" s="47"/>
      <c r="I293" s="47"/>
    </row>
    <row r="294" spans="7:9" ht="12.75" customHeight="1" x14ac:dyDescent="0.25">
      <c r="G294" s="53"/>
      <c r="H294" s="47"/>
      <c r="I294" s="47"/>
    </row>
    <row r="295" spans="7:9" ht="12.75" customHeight="1" x14ac:dyDescent="0.25">
      <c r="G295" s="53"/>
      <c r="H295" s="47"/>
      <c r="I295" s="47"/>
    </row>
    <row r="296" spans="7:9" ht="12.75" customHeight="1" x14ac:dyDescent="0.25">
      <c r="G296" s="53"/>
      <c r="H296" s="47"/>
      <c r="I296" s="47"/>
    </row>
    <row r="297" spans="7:9" ht="12.75" customHeight="1" x14ac:dyDescent="0.25">
      <c r="G297" s="53"/>
      <c r="H297" s="47"/>
      <c r="I297" s="47"/>
    </row>
    <row r="298" spans="7:9" ht="12.75" customHeight="1" x14ac:dyDescent="0.25">
      <c r="G298" s="53"/>
      <c r="H298" s="47"/>
      <c r="I298" s="47"/>
    </row>
    <row r="299" spans="7:9" ht="12.75" customHeight="1" x14ac:dyDescent="0.25">
      <c r="G299" s="53"/>
      <c r="H299" s="47"/>
      <c r="I299" s="47"/>
    </row>
    <row r="300" spans="7:9" ht="12.75" customHeight="1" x14ac:dyDescent="0.25">
      <c r="G300" s="53"/>
      <c r="H300" s="47"/>
      <c r="I300" s="47"/>
    </row>
    <row r="301" spans="7:9" ht="12.75" customHeight="1" x14ac:dyDescent="0.25">
      <c r="G301" s="53"/>
      <c r="H301" s="47"/>
      <c r="I301" s="47"/>
    </row>
    <row r="302" spans="7:9" ht="12.75" customHeight="1" x14ac:dyDescent="0.25">
      <c r="G302" s="53"/>
      <c r="H302" s="47"/>
      <c r="I302" s="47"/>
    </row>
    <row r="303" spans="7:9" ht="12.75" customHeight="1" x14ac:dyDescent="0.25">
      <c r="G303" s="53"/>
      <c r="H303" s="47"/>
      <c r="I303" s="47"/>
    </row>
    <row r="304" spans="7:9" ht="12.75" customHeight="1" x14ac:dyDescent="0.25">
      <c r="G304" s="53"/>
      <c r="H304" s="47"/>
      <c r="I304" s="47"/>
    </row>
    <row r="305" spans="7:9" ht="12.75" customHeight="1" x14ac:dyDescent="0.25">
      <c r="G305" s="53"/>
      <c r="H305" s="47"/>
      <c r="I305" s="47"/>
    </row>
    <row r="306" spans="7:9" ht="12.75" customHeight="1" x14ac:dyDescent="0.25">
      <c r="G306" s="53"/>
      <c r="H306" s="47"/>
      <c r="I306" s="47"/>
    </row>
    <row r="307" spans="7:9" ht="12.75" customHeight="1" x14ac:dyDescent="0.25">
      <c r="G307" s="53"/>
      <c r="H307" s="47"/>
      <c r="I307" s="47"/>
    </row>
  </sheetData>
  <sortState xmlns:xlrd2="http://schemas.microsoft.com/office/spreadsheetml/2017/richdata2" ref="A2:L90">
    <sortCondition ref="D2:D90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Reconcilliation</vt:lpstr>
      <vt:lpstr>Instructions</vt:lpstr>
      <vt:lpstr>Summary</vt:lpstr>
      <vt:lpstr>Hardship Rebates</vt:lpstr>
      <vt:lpstr>Water for Community</vt:lpstr>
      <vt:lpstr>Board Trend Data</vt:lpstr>
      <vt:lpstr>Board Trend Charts</vt:lpstr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Summary!Print_Area</vt:lpstr>
    </vt:vector>
  </TitlesOfParts>
  <Company>Wannon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steven.kearns</dc:creator>
  <cp:lastModifiedBy>Andrew Dilley</cp:lastModifiedBy>
  <cp:lastPrinted>2014-09-02T04:09:05Z</cp:lastPrinted>
  <dcterms:created xsi:type="dcterms:W3CDTF">2010-07-16T03:30:52Z</dcterms:created>
  <dcterms:modified xsi:type="dcterms:W3CDTF">2025-05-12T01:09:11Z</dcterms:modified>
</cp:coreProperties>
</file>