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.ferreira/Library/Mobile Documents/com~apple~CloudDocs/Documents/Oral Roberts University/MSCS/Research/Member-Retention/resources/"/>
    </mc:Choice>
  </mc:AlternateContent>
  <xr:revisionPtr revIDLastSave="0" documentId="8_{1C427C56-225D-4449-A65D-639207176ED7}" xr6:coauthVersionLast="47" xr6:coauthVersionMax="47" xr10:uidLastSave="{00000000-0000-0000-0000-000000000000}"/>
  <bookViews>
    <workbookView xWindow="7200" yWindow="5960" windowWidth="48480" windowHeight="17440" xr2:uid="{5F0E2575-B27D-B44D-9A7B-C3B8A0AE72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" l="1"/>
  <c r="P29" i="1"/>
  <c r="P30" i="1"/>
  <c r="P31" i="1"/>
  <c r="P32" i="1"/>
  <c r="P27" i="1"/>
  <c r="S3" i="1"/>
  <c r="S4" i="1"/>
  <c r="S5" i="1"/>
  <c r="S8" i="1"/>
  <c r="S10" i="1"/>
  <c r="S9" i="1"/>
  <c r="S6" i="1"/>
  <c r="S7" i="1"/>
  <c r="S2" i="1"/>
  <c r="P4" i="1"/>
  <c r="P14" i="1"/>
  <c r="P7" i="1"/>
  <c r="P3" i="1"/>
  <c r="P5" i="1"/>
  <c r="P8" i="1"/>
  <c r="P9" i="1"/>
  <c r="P15" i="1"/>
  <c r="P6" i="1"/>
  <c r="P16" i="1"/>
  <c r="P10" i="1"/>
  <c r="P11" i="1"/>
  <c r="P12" i="1"/>
  <c r="P17" i="1"/>
  <c r="P18" i="1"/>
  <c r="P13" i="1"/>
  <c r="P2" i="1"/>
</calcChain>
</file>

<file path=xl/sharedStrings.xml><?xml version="1.0" encoding="utf-8"?>
<sst xmlns="http://schemas.openxmlformats.org/spreadsheetml/2006/main" count="230" uniqueCount="55">
  <si>
    <t>Decision Trees</t>
  </si>
  <si>
    <t>dt1</t>
  </si>
  <si>
    <t>dt2</t>
  </si>
  <si>
    <t>dt3</t>
  </si>
  <si>
    <t>dt4</t>
  </si>
  <si>
    <t>dt5</t>
  </si>
  <si>
    <t>dt6</t>
  </si>
  <si>
    <t>dt7</t>
  </si>
  <si>
    <t>dt8</t>
  </si>
  <si>
    <t>dt9</t>
  </si>
  <si>
    <t>dt10</t>
  </si>
  <si>
    <t>IsImported</t>
  </si>
  <si>
    <t>TotalCheckin &lt; 11</t>
  </si>
  <si>
    <t>TotalCheckin &lt; 49</t>
  </si>
  <si>
    <t>MonthsBetweenFirstAndLastGiving &gt;= 21</t>
  </si>
  <si>
    <t>MaritalStatus = Single</t>
  </si>
  <si>
    <t>PeopleInFamily &lt; 3</t>
  </si>
  <si>
    <t>MOnthsBetweenFirstAndLastAttendance &lt; 18</t>
  </si>
  <si>
    <t>TotalCheckin &lt; 34</t>
  </si>
  <si>
    <t>MonthsBetweenFirstAndLastGiving &gt;= 13</t>
  </si>
  <si>
    <t>PeopleInFamily &lt; 2</t>
  </si>
  <si>
    <t>MaritalStatus = Single, Married</t>
  </si>
  <si>
    <t>TotalCheckin &lt; 16</t>
  </si>
  <si>
    <t>TotalCheckin &lt; 47</t>
  </si>
  <si>
    <t>Age &gt;= 21</t>
  </si>
  <si>
    <t>TotalCheckin &lt; 37</t>
  </si>
  <si>
    <t>MonthsBetweenFirstAndLastGiving &gt;= 14</t>
  </si>
  <si>
    <t>TotalCheckin &lt; 13</t>
  </si>
  <si>
    <t>MaritalStatus = Single, Unknown</t>
  </si>
  <si>
    <t>xgb</t>
  </si>
  <si>
    <t>xb1</t>
  </si>
  <si>
    <t>xb2</t>
  </si>
  <si>
    <t>xb3</t>
  </si>
  <si>
    <t>xb4</t>
  </si>
  <si>
    <t>xb5</t>
  </si>
  <si>
    <t>xb6</t>
  </si>
  <si>
    <t>xb7</t>
  </si>
  <si>
    <t>xb8</t>
  </si>
  <si>
    <t>xb9</t>
  </si>
  <si>
    <t>xb10</t>
  </si>
  <si>
    <t>TotalCheckins</t>
  </si>
  <si>
    <t>DaysToFirstAttendance</t>
  </si>
  <si>
    <t>MonthsBetweenFirstAndLastGiving</t>
  </si>
  <si>
    <t>Gender</t>
  </si>
  <si>
    <t>MOnthsBetweenFirstAndLastAttendance</t>
  </si>
  <si>
    <t>TimeToActivate</t>
  </si>
  <si>
    <t>IsIMported</t>
  </si>
  <si>
    <t>PeopleInFamily</t>
  </si>
  <si>
    <t>ServingGroups</t>
  </si>
  <si>
    <t xml:space="preserve">TotalCheckin  </t>
  </si>
  <si>
    <t xml:space="preserve">MonthsBetweenFirstAndLastGiving  </t>
  </si>
  <si>
    <t xml:space="preserve">PeopleInFamily  </t>
  </si>
  <si>
    <t xml:space="preserve">Age  </t>
  </si>
  <si>
    <t xml:space="preserve">MOnthsBetweenFirstAndLastAttendance  </t>
  </si>
  <si>
    <t>MaritalStatus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</si>
</sst>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110AB-CB17-F846-B6B2-60DE268F5807}">
  <dimension ref="A2:S42"/>
  <sheetViews>
    <sheetView showGridLines="0" tabSelected="1" topLeftCell="A3" workbookViewId="0">
      <selection activeCell="M12" sqref="M12"/>
    </sheetView>
  </sheetViews>
  <sheetFormatPr baseColWidth="10" defaultRowHeight="16" x14ac:dyDescent="0.2"/>
  <cols>
    <col min="1" max="1" width="39.33203125" style="1" bestFit="1" customWidth="1"/>
    <col min="2" max="3" width="35.6640625" style="1" bestFit="1" customWidth="1"/>
    <col min="4" max="6" width="15.5" style="1" bestFit="1" customWidth="1"/>
    <col min="7" max="7" width="19.5" style="1" bestFit="1" customWidth="1"/>
    <col min="8" max="9" width="35.6640625" style="1" bestFit="1" customWidth="1"/>
    <col min="10" max="10" width="39.33203125" style="1" bestFit="1" customWidth="1"/>
    <col min="11" max="11" width="10.83203125" style="1"/>
    <col min="15" max="15" width="39.33203125" style="3" bestFit="1" customWidth="1"/>
  </cols>
  <sheetData>
    <row r="2" spans="1:19" x14ac:dyDescent="0.2">
      <c r="O2" s="3" t="s">
        <v>11</v>
      </c>
      <c r="P2">
        <f>COUNTIF($A$5:$J$12,O2)</f>
        <v>10</v>
      </c>
      <c r="R2" s="3" t="s">
        <v>11</v>
      </c>
      <c r="S2">
        <f>COUNTIF($A$30:$J$38,R2)</f>
        <v>10</v>
      </c>
    </row>
    <row r="3" spans="1:19" x14ac:dyDescent="0.2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O3" s="3" t="s">
        <v>15</v>
      </c>
      <c r="P3">
        <f>COUNTIF($A$5:$J$12,O3)</f>
        <v>6</v>
      </c>
      <c r="R3" s="3" t="s">
        <v>40</v>
      </c>
      <c r="S3">
        <f>COUNTIF($A$30:$J$38,R3)</f>
        <v>10</v>
      </c>
    </row>
    <row r="4" spans="1:19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O4" s="3" t="s">
        <v>12</v>
      </c>
      <c r="P4">
        <f>COUNTIF($A$5:$J$12,O4)</f>
        <v>5</v>
      </c>
      <c r="R4" s="3" t="s">
        <v>41</v>
      </c>
      <c r="S4">
        <f>COUNTIF($A$30:$J$38,R4)</f>
        <v>10</v>
      </c>
    </row>
    <row r="5" spans="1:19" x14ac:dyDescent="0.2">
      <c r="A5" s="1" t="s">
        <v>11</v>
      </c>
      <c r="B5" s="1" t="s">
        <v>11</v>
      </c>
      <c r="C5" s="1" t="s">
        <v>11</v>
      </c>
      <c r="D5" s="1" t="s">
        <v>11</v>
      </c>
      <c r="E5" s="1" t="s">
        <v>11</v>
      </c>
      <c r="F5" s="1" t="s">
        <v>11</v>
      </c>
      <c r="G5" s="1" t="s">
        <v>11</v>
      </c>
      <c r="H5" s="1" t="s">
        <v>11</v>
      </c>
      <c r="I5" s="1" t="s">
        <v>11</v>
      </c>
      <c r="J5" s="1" t="s">
        <v>11</v>
      </c>
      <c r="O5" s="3" t="s">
        <v>16</v>
      </c>
      <c r="P5">
        <f>COUNTIF($A$5:$J$12,O5)</f>
        <v>4</v>
      </c>
      <c r="R5" s="3" t="s">
        <v>42</v>
      </c>
      <c r="S5">
        <f>COUNTIF($A$30:$J$38,R5)</f>
        <v>10</v>
      </c>
    </row>
    <row r="6" spans="1:19" x14ac:dyDescent="0.2">
      <c r="A6" s="1" t="s">
        <v>12</v>
      </c>
      <c r="B6" s="1" t="s">
        <v>12</v>
      </c>
      <c r="C6" s="1" t="s">
        <v>12</v>
      </c>
      <c r="D6" s="1" t="s">
        <v>22</v>
      </c>
      <c r="E6" s="1" t="s">
        <v>22</v>
      </c>
      <c r="F6" s="1" t="s">
        <v>22</v>
      </c>
      <c r="G6" s="1" t="s">
        <v>22</v>
      </c>
      <c r="H6" s="1" t="s">
        <v>12</v>
      </c>
      <c r="I6" s="1" t="s">
        <v>12</v>
      </c>
      <c r="J6" s="1" t="s">
        <v>27</v>
      </c>
      <c r="O6" s="3" t="s">
        <v>22</v>
      </c>
      <c r="P6">
        <f>COUNTIF($A$5:$J$12,O6)</f>
        <v>4</v>
      </c>
      <c r="R6" s="3" t="s">
        <v>47</v>
      </c>
      <c r="S6">
        <f>COUNTIF($A$30:$J$38,R6)</f>
        <v>9</v>
      </c>
    </row>
    <row r="7" spans="1:19" x14ac:dyDescent="0.2">
      <c r="A7" s="1" t="s">
        <v>13</v>
      </c>
      <c r="B7" s="1" t="s">
        <v>18</v>
      </c>
      <c r="C7" s="1" t="s">
        <v>13</v>
      </c>
      <c r="G7" s="1" t="s">
        <v>23</v>
      </c>
      <c r="H7" s="1" t="s">
        <v>25</v>
      </c>
      <c r="I7" s="1" t="s">
        <v>25</v>
      </c>
      <c r="J7" s="1" t="s">
        <v>13</v>
      </c>
      <c r="O7" s="3" t="s">
        <v>19</v>
      </c>
      <c r="P7">
        <f>COUNTIF($A$5:$J$12,O7)</f>
        <v>3</v>
      </c>
      <c r="R7" s="3" t="s">
        <v>48</v>
      </c>
      <c r="S7">
        <f>COUNTIF($A$30:$J$38,R7)</f>
        <v>7</v>
      </c>
    </row>
    <row r="8" spans="1:19" x14ac:dyDescent="0.2">
      <c r="A8" s="1" t="s">
        <v>14</v>
      </c>
      <c r="B8" s="1" t="s">
        <v>19</v>
      </c>
      <c r="C8" s="1" t="s">
        <v>20</v>
      </c>
      <c r="G8" s="1" t="s">
        <v>20</v>
      </c>
      <c r="H8" s="1" t="s">
        <v>26</v>
      </c>
      <c r="I8" s="1" t="s">
        <v>19</v>
      </c>
      <c r="J8" s="1" t="s">
        <v>28</v>
      </c>
      <c r="O8" s="3" t="s">
        <v>13</v>
      </c>
      <c r="P8">
        <f>COUNTIF($A$5:$J$12,O8)</f>
        <v>3</v>
      </c>
      <c r="R8" s="3" t="s">
        <v>43</v>
      </c>
      <c r="S8">
        <f>COUNTIF($A$30:$J$38,R8)</f>
        <v>6</v>
      </c>
    </row>
    <row r="9" spans="1:19" x14ac:dyDescent="0.2">
      <c r="A9" s="1" t="s">
        <v>15</v>
      </c>
      <c r="B9" s="1" t="s">
        <v>15</v>
      </c>
      <c r="C9" s="1" t="s">
        <v>19</v>
      </c>
      <c r="G9" s="1" t="s">
        <v>24</v>
      </c>
      <c r="H9" s="1" t="s">
        <v>20</v>
      </c>
      <c r="I9" s="1" t="s">
        <v>15</v>
      </c>
      <c r="J9" s="1" t="s">
        <v>26</v>
      </c>
      <c r="O9" s="3" t="s">
        <v>20</v>
      </c>
      <c r="P9">
        <f>COUNTIF($A$5:$J$12,O9)</f>
        <v>3</v>
      </c>
      <c r="R9" s="3" t="s">
        <v>45</v>
      </c>
      <c r="S9">
        <f>COUNTIF($A$30:$J$38,R9)</f>
        <v>6</v>
      </c>
    </row>
    <row r="10" spans="1:19" x14ac:dyDescent="0.2">
      <c r="A10" s="1" t="s">
        <v>16</v>
      </c>
      <c r="B10" s="1" t="s">
        <v>16</v>
      </c>
      <c r="C10" s="1" t="s">
        <v>21</v>
      </c>
      <c r="G10" s="1" t="s">
        <v>15</v>
      </c>
      <c r="H10" s="1" t="s">
        <v>15</v>
      </c>
      <c r="I10" s="1" t="s">
        <v>16</v>
      </c>
      <c r="J10" s="1" t="s">
        <v>16</v>
      </c>
      <c r="O10" s="3" t="s">
        <v>24</v>
      </c>
      <c r="P10">
        <f>COUNTIF($A$5:$J$12,O10)</f>
        <v>2</v>
      </c>
      <c r="R10" s="3" t="s">
        <v>44</v>
      </c>
      <c r="S10">
        <f>COUNTIF($A$30:$J$38,R10)</f>
        <v>3</v>
      </c>
    </row>
    <row r="11" spans="1:19" x14ac:dyDescent="0.2">
      <c r="A11" s="1" t="s">
        <v>17</v>
      </c>
      <c r="H11" s="1" t="s">
        <v>24</v>
      </c>
      <c r="J11" s="1" t="s">
        <v>17</v>
      </c>
      <c r="O11" s="3" t="s">
        <v>25</v>
      </c>
      <c r="P11">
        <f>COUNTIF($A$5:$J$12,O11)</f>
        <v>2</v>
      </c>
    </row>
    <row r="12" spans="1:19" x14ac:dyDescent="0.2">
      <c r="J12" s="1" t="s">
        <v>15</v>
      </c>
      <c r="O12" s="3" t="s">
        <v>26</v>
      </c>
      <c r="P12">
        <f>COUNTIF($A$5:$J$12,O12)</f>
        <v>2</v>
      </c>
    </row>
    <row r="13" spans="1:19" x14ac:dyDescent="0.2">
      <c r="O13" s="3" t="s">
        <v>17</v>
      </c>
      <c r="P13">
        <f>COUNTIF($A$5:$J$12,O13)</f>
        <v>2</v>
      </c>
    </row>
    <row r="14" spans="1:19" x14ac:dyDescent="0.2">
      <c r="O14" s="3" t="s">
        <v>18</v>
      </c>
      <c r="P14">
        <f>COUNTIF($A$5:$J$12,O14)</f>
        <v>1</v>
      </c>
    </row>
    <row r="15" spans="1:19" x14ac:dyDescent="0.2">
      <c r="O15" s="3" t="s">
        <v>21</v>
      </c>
      <c r="P15">
        <f>COUNTIF($A$5:$J$12,O15)</f>
        <v>1</v>
      </c>
    </row>
    <row r="16" spans="1:19" x14ac:dyDescent="0.2">
      <c r="A16" s="1" t="s">
        <v>11</v>
      </c>
      <c r="B16" s="1" t="s">
        <v>11</v>
      </c>
      <c r="C16" s="1" t="s">
        <v>11</v>
      </c>
      <c r="D16" s="1" t="s">
        <v>11</v>
      </c>
      <c r="E16" s="1" t="s">
        <v>11</v>
      </c>
      <c r="F16" s="1" t="s">
        <v>11</v>
      </c>
      <c r="G16" s="1" t="s">
        <v>11</v>
      </c>
      <c r="H16" s="1" t="s">
        <v>11</v>
      </c>
      <c r="I16" s="1" t="s">
        <v>11</v>
      </c>
      <c r="J16" s="1" t="s">
        <v>11</v>
      </c>
      <c r="O16" s="3" t="s">
        <v>23</v>
      </c>
      <c r="P16">
        <f>COUNTIF($A$5:$J$12,O16)</f>
        <v>1</v>
      </c>
    </row>
    <row r="17" spans="1:16" x14ac:dyDescent="0.2">
      <c r="A17" s="1" t="s">
        <v>49</v>
      </c>
      <c r="B17" s="1" t="s">
        <v>49</v>
      </c>
      <c r="C17" s="1" t="s">
        <v>49</v>
      </c>
      <c r="D17" s="1" t="s">
        <v>49</v>
      </c>
      <c r="E17" s="1" t="s">
        <v>49</v>
      </c>
      <c r="F17" s="1" t="s">
        <v>49</v>
      </c>
      <c r="G17" s="1" t="s">
        <v>49</v>
      </c>
      <c r="H17" s="1" t="s">
        <v>49</v>
      </c>
      <c r="I17" s="1" t="s">
        <v>49</v>
      </c>
      <c r="J17" s="1" t="s">
        <v>49</v>
      </c>
      <c r="O17" s="3" t="s">
        <v>27</v>
      </c>
      <c r="P17">
        <f>COUNTIF($A$5:$J$12,O17)</f>
        <v>1</v>
      </c>
    </row>
    <row r="18" spans="1:16" x14ac:dyDescent="0.2">
      <c r="A18" s="1" t="s">
        <v>49</v>
      </c>
      <c r="B18" s="1" t="s">
        <v>49</v>
      </c>
      <c r="C18" s="1" t="s">
        <v>49</v>
      </c>
      <c r="G18" s="1" t="s">
        <v>49</v>
      </c>
      <c r="H18" s="1" t="s">
        <v>49</v>
      </c>
      <c r="I18" s="1" t="s">
        <v>49</v>
      </c>
      <c r="J18" s="1" t="s">
        <v>49</v>
      </c>
      <c r="O18" s="3" t="s">
        <v>28</v>
      </c>
      <c r="P18">
        <f>COUNTIF($A$5:$J$12,O18)</f>
        <v>1</v>
      </c>
    </row>
    <row r="19" spans="1:16" x14ac:dyDescent="0.2">
      <c r="A19" s="1" t="s">
        <v>50</v>
      </c>
      <c r="B19" s="1" t="s">
        <v>50</v>
      </c>
      <c r="C19" s="1" t="s">
        <v>51</v>
      </c>
      <c r="G19" s="1" t="s">
        <v>51</v>
      </c>
      <c r="H19" s="1" t="s">
        <v>50</v>
      </c>
      <c r="I19" s="1" t="s">
        <v>50</v>
      </c>
      <c r="J19" s="1" t="s">
        <v>54</v>
      </c>
    </row>
    <row r="20" spans="1:16" x14ac:dyDescent="0.2">
      <c r="A20" s="1" t="s">
        <v>54</v>
      </c>
      <c r="B20" s="1" t="s">
        <v>54</v>
      </c>
      <c r="C20" s="1" t="s">
        <v>50</v>
      </c>
      <c r="G20" s="1" t="s">
        <v>52</v>
      </c>
      <c r="H20" s="1" t="s">
        <v>51</v>
      </c>
      <c r="I20" s="1" t="s">
        <v>54</v>
      </c>
      <c r="J20" s="1" t="s">
        <v>50</v>
      </c>
    </row>
    <row r="21" spans="1:16" x14ac:dyDescent="0.2">
      <c r="A21" s="1" t="s">
        <v>51</v>
      </c>
      <c r="B21" s="1" t="s">
        <v>51</v>
      </c>
      <c r="C21" s="1" t="s">
        <v>54</v>
      </c>
      <c r="G21" s="1" t="s">
        <v>54</v>
      </c>
      <c r="H21" s="1" t="s">
        <v>54</v>
      </c>
      <c r="I21" s="1" t="s">
        <v>51</v>
      </c>
      <c r="J21" s="1" t="s">
        <v>51</v>
      </c>
    </row>
    <row r="22" spans="1:16" x14ac:dyDescent="0.2">
      <c r="A22" s="1" t="s">
        <v>53</v>
      </c>
      <c r="H22" s="1" t="s">
        <v>52</v>
      </c>
      <c r="J22" s="1" t="s">
        <v>53</v>
      </c>
    </row>
    <row r="23" spans="1:16" x14ac:dyDescent="0.2">
      <c r="J23" s="1" t="s">
        <v>54</v>
      </c>
    </row>
    <row r="26" spans="1:16" x14ac:dyDescent="0.2">
      <c r="O26" s="3" t="s">
        <v>49</v>
      </c>
      <c r="P26">
        <v>10</v>
      </c>
    </row>
    <row r="27" spans="1:16" x14ac:dyDescent="0.2">
      <c r="O27" s="3" t="s">
        <v>11</v>
      </c>
      <c r="P27">
        <f>COUNTIF($A$16:$J$23,O27)</f>
        <v>10</v>
      </c>
    </row>
    <row r="28" spans="1:16" x14ac:dyDescent="0.2">
      <c r="A28" s="2" t="s">
        <v>29</v>
      </c>
      <c r="B28" s="2"/>
      <c r="C28" s="2"/>
      <c r="D28" s="2"/>
      <c r="E28" s="2"/>
      <c r="F28" s="2"/>
      <c r="G28" s="2"/>
      <c r="H28" s="2"/>
      <c r="I28" s="2"/>
      <c r="J28" s="2"/>
      <c r="O28" s="3" t="s">
        <v>54</v>
      </c>
      <c r="P28">
        <f>COUNTIF($A$16:$J$23,O28)</f>
        <v>8</v>
      </c>
    </row>
    <row r="29" spans="1:16" x14ac:dyDescent="0.2">
      <c r="A29" s="2" t="s">
        <v>30</v>
      </c>
      <c r="B29" s="2" t="s">
        <v>31</v>
      </c>
      <c r="C29" s="2" t="s">
        <v>32</v>
      </c>
      <c r="D29" s="2" t="s">
        <v>33</v>
      </c>
      <c r="E29" s="2" t="s">
        <v>34</v>
      </c>
      <c r="F29" s="2" t="s">
        <v>35</v>
      </c>
      <c r="G29" s="2" t="s">
        <v>36</v>
      </c>
      <c r="H29" s="2" t="s">
        <v>37</v>
      </c>
      <c r="I29" s="2" t="s">
        <v>38</v>
      </c>
      <c r="J29" s="2" t="s">
        <v>39</v>
      </c>
      <c r="O29" s="3" t="s">
        <v>51</v>
      </c>
      <c r="P29">
        <f>COUNTIF($A$16:$J$23,O29)</f>
        <v>7</v>
      </c>
    </row>
    <row r="30" spans="1:16" x14ac:dyDescent="0.2">
      <c r="A30" s="1" t="s">
        <v>11</v>
      </c>
      <c r="B30" s="1" t="s">
        <v>46</v>
      </c>
      <c r="C30" s="1" t="s">
        <v>46</v>
      </c>
      <c r="D30" s="1" t="s">
        <v>46</v>
      </c>
      <c r="E30" s="1" t="s">
        <v>46</v>
      </c>
      <c r="F30" s="1" t="s">
        <v>46</v>
      </c>
      <c r="G30" s="1" t="s">
        <v>46</v>
      </c>
      <c r="H30" s="1" t="s">
        <v>46</v>
      </c>
      <c r="I30" s="1" t="s">
        <v>46</v>
      </c>
      <c r="J30" s="1" t="s">
        <v>46</v>
      </c>
      <c r="O30" s="3" t="s">
        <v>50</v>
      </c>
      <c r="P30">
        <f>COUNTIF($A$16:$J$23,O30)</f>
        <v>6</v>
      </c>
    </row>
    <row r="31" spans="1:16" x14ac:dyDescent="0.2">
      <c r="A31" s="1" t="s">
        <v>40</v>
      </c>
      <c r="B31" s="1" t="s">
        <v>40</v>
      </c>
      <c r="C31" s="1" t="s">
        <v>40</v>
      </c>
      <c r="D31" s="1" t="s">
        <v>40</v>
      </c>
      <c r="E31" s="1" t="s">
        <v>40</v>
      </c>
      <c r="F31" s="1" t="s">
        <v>40</v>
      </c>
      <c r="G31" s="1" t="s">
        <v>40</v>
      </c>
      <c r="H31" s="1" t="s">
        <v>40</v>
      </c>
      <c r="I31" s="1" t="s">
        <v>40</v>
      </c>
      <c r="J31" s="1" t="s">
        <v>40</v>
      </c>
      <c r="O31" s="3" t="s">
        <v>52</v>
      </c>
      <c r="P31">
        <f>COUNTIF($A$16:$J$23,O31)</f>
        <v>2</v>
      </c>
    </row>
    <row r="32" spans="1:16" x14ac:dyDescent="0.2">
      <c r="A32" s="1" t="s">
        <v>41</v>
      </c>
      <c r="B32" s="1" t="s">
        <v>41</v>
      </c>
      <c r="C32" s="1" t="s">
        <v>42</v>
      </c>
      <c r="D32" s="1" t="s">
        <v>41</v>
      </c>
      <c r="E32" s="1" t="s">
        <v>41</v>
      </c>
      <c r="F32" s="1" t="s">
        <v>41</v>
      </c>
      <c r="G32" s="1" t="s">
        <v>41</v>
      </c>
      <c r="H32" s="1" t="s">
        <v>41</v>
      </c>
      <c r="I32" s="1" t="s">
        <v>41</v>
      </c>
      <c r="J32" s="1" t="s">
        <v>41</v>
      </c>
      <c r="O32" s="3" t="s">
        <v>53</v>
      </c>
      <c r="P32">
        <f>COUNTIF($A$16:$J$23,O32)</f>
        <v>2</v>
      </c>
    </row>
    <row r="33" spans="1:15" x14ac:dyDescent="0.2">
      <c r="A33" s="1" t="s">
        <v>42</v>
      </c>
      <c r="B33" s="1" t="s">
        <v>47</v>
      </c>
      <c r="C33" s="1" t="s">
        <v>41</v>
      </c>
      <c r="D33" s="1" t="s">
        <v>47</v>
      </c>
      <c r="E33" s="1" t="s">
        <v>47</v>
      </c>
      <c r="F33" s="1" t="s">
        <v>47</v>
      </c>
      <c r="G33" s="1" t="s">
        <v>47</v>
      </c>
      <c r="H33" s="1" t="s">
        <v>47</v>
      </c>
      <c r="I33" s="1" t="s">
        <v>47</v>
      </c>
      <c r="J33" s="1" t="s">
        <v>47</v>
      </c>
    </row>
    <row r="34" spans="1:15" x14ac:dyDescent="0.2">
      <c r="A34" s="1" t="s">
        <v>43</v>
      </c>
      <c r="B34" s="1" t="s">
        <v>42</v>
      </c>
      <c r="C34" s="1" t="s">
        <v>47</v>
      </c>
      <c r="D34" s="1" t="s">
        <v>42</v>
      </c>
      <c r="E34" s="1" t="s">
        <v>42</v>
      </c>
      <c r="F34" s="1" t="s">
        <v>42</v>
      </c>
      <c r="G34" s="1" t="s">
        <v>42</v>
      </c>
      <c r="H34" s="1" t="s">
        <v>42</v>
      </c>
      <c r="I34" s="1" t="s">
        <v>42</v>
      </c>
      <c r="J34" s="1" t="s">
        <v>42</v>
      </c>
      <c r="O34"/>
    </row>
    <row r="35" spans="1:15" x14ac:dyDescent="0.2">
      <c r="A35" s="1" t="s">
        <v>44</v>
      </c>
      <c r="B35" s="1" t="s">
        <v>44</v>
      </c>
      <c r="C35" s="1" t="s">
        <v>43</v>
      </c>
      <c r="D35" s="1" t="s">
        <v>43</v>
      </c>
      <c r="E35" s="1" t="s">
        <v>48</v>
      </c>
      <c r="F35" s="1" t="s">
        <v>44</v>
      </c>
      <c r="G35" s="1" t="s">
        <v>48</v>
      </c>
      <c r="H35" s="1" t="s">
        <v>48</v>
      </c>
      <c r="I35" s="1" t="s">
        <v>43</v>
      </c>
      <c r="J35" s="1" t="s">
        <v>48</v>
      </c>
      <c r="O35"/>
    </row>
    <row r="36" spans="1:15" x14ac:dyDescent="0.2">
      <c r="A36" s="1" t="s">
        <v>45</v>
      </c>
      <c r="B36" s="1" t="s">
        <v>43</v>
      </c>
      <c r="C36" s="1" t="s">
        <v>48</v>
      </c>
      <c r="D36" s="1" t="s">
        <v>45</v>
      </c>
      <c r="E36" s="1" t="s">
        <v>45</v>
      </c>
      <c r="F36" s="1" t="s">
        <v>45</v>
      </c>
      <c r="G36" s="1" t="s">
        <v>45</v>
      </c>
      <c r="H36" s="1" t="s">
        <v>45</v>
      </c>
      <c r="I36" s="1" t="s">
        <v>48</v>
      </c>
      <c r="J36" s="1" t="s">
        <v>43</v>
      </c>
      <c r="O36"/>
    </row>
    <row r="37" spans="1:15" x14ac:dyDescent="0.2">
      <c r="B37" s="1" t="s">
        <v>48</v>
      </c>
      <c r="O37"/>
    </row>
    <row r="38" spans="1:15" x14ac:dyDescent="0.2">
      <c r="O38"/>
    </row>
    <row r="39" spans="1:15" x14ac:dyDescent="0.2">
      <c r="O39"/>
    </row>
    <row r="40" spans="1:15" x14ac:dyDescent="0.2">
      <c r="O40"/>
    </row>
    <row r="41" spans="1:15" x14ac:dyDescent="0.2">
      <c r="O41"/>
    </row>
    <row r="42" spans="1:15" x14ac:dyDescent="0.2">
      <c r="O42"/>
    </row>
  </sheetData>
  <sortState xmlns:xlrd2="http://schemas.microsoft.com/office/spreadsheetml/2017/richdata2" ref="O26:P32">
    <sortCondition descending="1" ref="P32"/>
  </sortState>
  <phoneticPr fontId="1" type="noConversion"/>
  <conditionalFormatting sqref="P2:P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Ferreira</dc:creator>
  <cp:lastModifiedBy>Andrew Ferreira</cp:lastModifiedBy>
  <dcterms:created xsi:type="dcterms:W3CDTF">2023-03-07T14:02:41Z</dcterms:created>
  <dcterms:modified xsi:type="dcterms:W3CDTF">2023-03-07T14:28:23Z</dcterms:modified>
</cp:coreProperties>
</file>