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bookViews>
    <workbookView xWindow="2220" yWindow="520" windowWidth="23300" windowHeight="15120" tabRatio="500" activeTab="1"/>
  </bookViews>
  <sheets>
    <sheet name="M_capitata_larvae_percentages_v" sheetId="1" r:id="rId1"/>
    <sheet name="111 by 85" sheetId="2" r:id="rId2"/>
    <sheet name="Sheet4" sheetId="8" r:id="rId3"/>
    <sheet name="var anal 111 by 85" sheetId="5" r:id="rId4"/>
    <sheet name="41 by 71" sheetId="3" r:id="rId5"/>
    <sheet name="var anal 41 by 71" sheetId="6" r:id="rId6"/>
    <sheet name="41 by 73" sheetId="4" r:id="rId7"/>
    <sheet name="var anal 41 by 73" sheetId="7" r:id="rId8"/>
  </sheets>
  <externalReferences>
    <externalReference r:id="rId9"/>
  </externalReferences>
  <definedNames>
    <definedName name="amb">'111 by 85'!$S$6:$S$10</definedName>
    <definedName name="Low">'111 by 85'!$R$6:$R$10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4" l="1"/>
  <c r="O9" i="4"/>
  <c r="P8" i="3"/>
  <c r="O8" i="3"/>
  <c r="S12" i="2"/>
  <c r="R12" i="2"/>
</calcChain>
</file>

<file path=xl/sharedStrings.xml><?xml version="1.0" encoding="utf-8"?>
<sst xmlns="http://schemas.openxmlformats.org/spreadsheetml/2006/main" count="303" uniqueCount="79">
  <si>
    <t>ST1 amb pH</t>
  </si>
  <si>
    <t>ST2 amb pH</t>
  </si>
  <si>
    <t>ST4 amb pH</t>
  </si>
  <si>
    <t>ST8 amb pH</t>
  </si>
  <si>
    <t>ST8+ amb pH</t>
  </si>
  <si>
    <t>ST1 low pH</t>
  </si>
  <si>
    <t>ST2 low pH</t>
  </si>
  <si>
    <t>ST4 low pH</t>
  </si>
  <si>
    <t>ST8 low pH</t>
  </si>
  <si>
    <t>ST8+ low pH</t>
  </si>
  <si>
    <t>Treatment</t>
  </si>
  <si>
    <t>Stage</t>
  </si>
  <si>
    <t>Percentage</t>
  </si>
  <si>
    <t>amb pH</t>
  </si>
  <si>
    <t>low pH</t>
  </si>
  <si>
    <t>8+</t>
  </si>
  <si>
    <t>Complement</t>
  </si>
  <si>
    <t>Low pH</t>
  </si>
  <si>
    <t>Amb pH</t>
  </si>
  <si>
    <t>Fertilized</t>
  </si>
  <si>
    <t>Unfertilized</t>
  </si>
  <si>
    <t xml:space="preserve">Amb pH 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</si>
  <si>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</si>
  <si>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</si>
  <si>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</si>
  <si>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</si>
  <si>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</si>
  <si>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</si>
  <si>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</si>
  <si>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</si>
  <si>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</si>
  <si>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</si>
  <si>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</si>
  <si>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</si>
  <si>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</si>
  <si>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</si>
  <si>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</si>
  <si>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</si>
  <si>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</si>
  <si>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r>
      <t>XLSTAT 2017.6.48260  - Two-sample comparison of variances - Start time: 11/24/17 at 8:10:38 PM / End time: 11/24/17 at 8:10:38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</si>
  <si>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Sheet1!$D$5:$D$9 / 5 rw and 1 clm</t>
  </si>
  <si>
    <t>Sample 2: Workbook = Workbook1 / Sheet = Sheet1 / Range = Sheet1!$E$5:$E$9 / 5 rw and 1 clm</t>
  </si>
  <si>
    <t>Fisher's F-test: Hypothesized ratio (R) = 1</t>
  </si>
  <si>
    <t>Significance level (%): 5</t>
  </si>
  <si>
    <t>Summary statistics:</t>
  </si>
  <si>
    <t>Variable</t>
  </si>
  <si>
    <t>Obs. with missing data</t>
  </si>
  <si>
    <t>Obs. without missing data</t>
  </si>
  <si>
    <t>Minimum</t>
  </si>
  <si>
    <t>Maximum</t>
  </si>
  <si>
    <t>Std. deviation</t>
  </si>
  <si>
    <t>Var1</t>
  </si>
  <si>
    <t>Fisher's F-test / Two-tailed test:</t>
  </si>
  <si>
    <t>95% confidence interval on the ratio of variances:</t>
  </si>
  <si>
    <t>] 0.031,</t>
  </si>
  <si>
    <t>2.867 [</t>
  </si>
  <si>
    <t>Ratio</t>
  </si>
  <si>
    <t>F (Observed value)</t>
  </si>
  <si>
    <t>F (Critical value)</t>
  </si>
  <si>
    <t>DF1</t>
  </si>
  <si>
    <t>DF2</t>
  </si>
  <si>
    <t>p-value (Two-tailed)</t>
  </si>
  <si>
    <t>alpha</t>
  </si>
  <si>
    <t>Test interpretation:</t>
  </si>
  <si>
    <t>H0: The ratio between the variances is equal to 1.</t>
  </si>
  <si>
    <t>Ha: The ratio between the variances is different from 1.</t>
  </si>
  <si>
    <t>As the computed p-value is greater than the significance level alpha=0.05, one cannot reject the null hypothesis H0.</t>
  </si>
  <si>
    <t>The risk to reject the null hypothesis H0 while it is true is 26.85%.</t>
  </si>
  <si>
    <r>
      <t>XLSTAT 2017.6.48260  - Two-sample comparison of variances - Start time: 11/24/17 at 8:15:07 PM / End time: 11/24/17 at 8:15:08 PM</t>
    </r>
    <r>
      <rPr>
        <sz val="12"/>
        <color rgb="FFFFFFFF"/>
        <rFont val="Calibri"/>
        <family val="2"/>
        <scheme val="minor"/>
      </rPr>
      <t xml:space="preserve"> / Microsoft Excel 15.4021408</t>
    </r>
  </si>
  <si>
    <t>Sample 1: Workbook = Workbook1 / Sheet = Sheet1 / Range = Sheet1!$J$6:$J$10 / 5 rw and 1 clm</t>
  </si>
  <si>
    <t>Sample 2: Workbook = Workbook1 / Sheet = Sheet1 / Range = Sheet1!$K$6:$K$10 / 5 rw and 1 clm</t>
  </si>
  <si>
    <t>] 0.166,</t>
  </si>
  <si>
    <t>15.339 [</t>
  </si>
  <si>
    <t>The risk to reject the null hypothesis H0 while it is true is 66.12%.</t>
  </si>
  <si>
    <t>] 0.071,</t>
  </si>
  <si>
    <t>6.545 [</t>
  </si>
  <si>
    <t>The risk to reject the null hypothesis H0 while it is true is 71.93%.</t>
  </si>
  <si>
    <t>Low </t>
  </si>
  <si>
    <t>Amb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</si>
</sst>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8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2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555555"/>
      <name val="Lucida Grande"/>
      <family val="2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4" fillId="0" borderId="4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49" fontId="4" fillId="0" borderId="1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/>
    <xf numFmtId="0" fontId="5" fillId="0" borderId="0" xfId="0" applyFo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coral percentage life stage amb 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M_capitata_larvae_percentages_v!$C$9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M_capitata_larvae_percentages_v!$A$10:$B$14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8+</c:v>
                  </c:pt>
                </c:lvl>
                <c:lvl>
                  <c:pt idx="0">
                    <c:v>amb pH</c:v>
                  </c:pt>
                  <c:pt idx="1">
                    <c:v>amb pH</c:v>
                  </c:pt>
                  <c:pt idx="2">
                    <c:v>amb pH</c:v>
                  </c:pt>
                  <c:pt idx="3">
                    <c:v>amb pH</c:v>
                  </c:pt>
                  <c:pt idx="4">
                    <c:v>amb pH</c:v>
                  </c:pt>
                </c:lvl>
              </c:multiLvlStrCache>
            </c:multiLvlStrRef>
          </c:cat>
          <c:val>
            <c:numRef>
              <c:f>M_capitata_larvae_percentages_v!$C$10:$C$14</c:f>
              <c:numCache>
                <c:formatCode>General</c:formatCode>
                <c:ptCount val="5"/>
                <c:pt idx="0">
                  <c:v>27.43</c:v>
                </c:pt>
                <c:pt idx="1">
                  <c:v>9.3</c:v>
                </c:pt>
                <c:pt idx="2">
                  <c:v>27.6</c:v>
                </c:pt>
                <c:pt idx="3">
                  <c:v>29.69</c:v>
                </c:pt>
                <c:pt idx="4">
                  <c:v>3.14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4161008"/>
        <c:axId val="42743312"/>
      </c:barChart>
      <c:catAx>
        <c:axId val="341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312"/>
        <c:crosses val="autoZero"/>
        <c:auto val="1"/>
        <c:lblAlgn val="ctr"/>
        <c:lblOffset val="100"/>
        <c:noMultiLvlLbl val="0"/>
      </c:catAx>
      <c:valAx>
        <c:axId val="427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Stage 1 of 41 * 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'41 by 71'!$C$25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71'!$B$26:$B$27</c:f>
              <c:strCache>
                <c:ptCount val="2"/>
                <c:pt idx="0">
                  <c:v>amb pH</c:v>
                </c:pt>
                <c:pt idx="1">
                  <c:v>low pH</c:v>
                </c:pt>
              </c:strCache>
            </c:strRef>
          </c:cat>
          <c:val>
            <c:numRef>
              <c:f>'41 by 71'!$C$26:$C$27</c:f>
              <c:numCache>
                <c:formatCode>General</c:formatCode>
                <c:ptCount val="2"/>
                <c:pt idx="0">
                  <c:v>6.66</c:v>
                </c:pt>
                <c:pt idx="1">
                  <c:v>5.09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3364208"/>
        <c:axId val="-12732192"/>
      </c:barChart>
      <c:catAx>
        <c:axId val="433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2192"/>
        <c:crosses val="autoZero"/>
        <c:auto val="1"/>
        <c:lblAlgn val="ctr"/>
        <c:lblOffset val="100"/>
        <c:noMultiLvlLbl val="0"/>
      </c:catAx>
      <c:valAx>
        <c:axId val="-127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Stage 2,4,8,8+ of 41 * 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'41 by 71'!$J$25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'41 by 71'!$H$26:$I$33</c:f>
              <c:multiLvlStrCache>
                <c:ptCount val="8"/>
                <c:lvl>
                  <c:pt idx="0">
                    <c:v>2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8+</c:v>
                  </c:pt>
                  <c:pt idx="7">
                    <c:v>8+</c:v>
                  </c:pt>
                </c:lvl>
                <c:lvl>
                  <c:pt idx="0">
                    <c:v>amb pH</c:v>
                  </c:pt>
                  <c:pt idx="1">
                    <c:v>low pH</c:v>
                  </c:pt>
                  <c:pt idx="2">
                    <c:v>amb pH</c:v>
                  </c:pt>
                  <c:pt idx="3">
                    <c:v>low pH</c:v>
                  </c:pt>
                  <c:pt idx="4">
                    <c:v>amb pH</c:v>
                  </c:pt>
                  <c:pt idx="5">
                    <c:v>low pH</c:v>
                  </c:pt>
                  <c:pt idx="6">
                    <c:v>amb pH</c:v>
                  </c:pt>
                  <c:pt idx="7">
                    <c:v>low pH</c:v>
                  </c:pt>
                </c:lvl>
              </c:multiLvlStrCache>
            </c:multiLvlStrRef>
          </c:cat>
          <c:val>
            <c:numRef>
              <c:f>'41 by 71'!$J$26:$J$33</c:f>
              <c:numCache>
                <c:formatCode>General</c:formatCode>
                <c:ptCount val="8"/>
                <c:pt idx="0">
                  <c:v>3.52</c:v>
                </c:pt>
                <c:pt idx="1">
                  <c:v>4.29</c:v>
                </c:pt>
                <c:pt idx="2">
                  <c:v>34.63</c:v>
                </c:pt>
                <c:pt idx="3">
                  <c:v>45.43</c:v>
                </c:pt>
                <c:pt idx="4">
                  <c:v>35.93</c:v>
                </c:pt>
                <c:pt idx="5">
                  <c:v>35.31</c:v>
                </c:pt>
                <c:pt idx="6">
                  <c:v>19.26</c:v>
                </c:pt>
                <c:pt idx="7">
                  <c:v>9.24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12844416"/>
        <c:axId val="-71130096"/>
      </c:barChart>
      <c:catAx>
        <c:axId val="-128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130096"/>
        <c:crosses val="autoZero"/>
        <c:auto val="1"/>
        <c:lblAlgn val="ctr"/>
        <c:lblOffset val="100"/>
        <c:noMultiLvlLbl val="0"/>
      </c:catAx>
      <c:valAx>
        <c:axId val="-711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41*71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'41 by 71'!$N$7</c:f>
              <c:strCache>
                <c:ptCount val="1"/>
                <c:pt idx="0">
                  <c:v>Unfertilized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71'!$O$6:$P$6</c:f>
              <c:strCache>
                <c:ptCount val="2"/>
                <c:pt idx="0">
                  <c:v>Amb pH </c:v>
                </c:pt>
                <c:pt idx="1">
                  <c:v>Low pH</c:v>
                </c:pt>
              </c:strCache>
            </c:strRef>
          </c:cat>
          <c:val>
            <c:numRef>
              <c:f>'41 by 71'!$O$7:$P$7</c:f>
              <c:numCache>
                <c:formatCode>General</c:formatCode>
                <c:ptCount val="2"/>
                <c:pt idx="0">
                  <c:v>6.66</c:v>
                </c:pt>
                <c:pt idx="1">
                  <c:v>5.09</c:v>
                </c:pt>
              </c:numCache>
            </c:numRef>
          </c:val>
        </c:ser>
        <c:ser>
          <c:idx val="1"/>
          <c:order val="1"/>
          <c:tx>
            <c:strRef>
              <c:f>'41 by 71'!$N$8</c:f>
              <c:strCache>
                <c:ptCount val="1"/>
                <c:pt idx="0">
                  <c:v>Fertilized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71'!$O$6:$P$6</c:f>
              <c:strCache>
                <c:ptCount val="2"/>
                <c:pt idx="0">
                  <c:v>Amb pH </c:v>
                </c:pt>
                <c:pt idx="1">
                  <c:v>Low pH</c:v>
                </c:pt>
              </c:strCache>
            </c:strRef>
          </c:cat>
          <c:val>
            <c:numRef>
              <c:f>'41 by 71'!$O$8:$P$8</c:f>
              <c:numCache>
                <c:formatCode>General</c:formatCode>
                <c:ptCount val="2"/>
                <c:pt idx="0">
                  <c:v>93.34000000000001</c:v>
                </c:pt>
                <c:pt idx="1">
                  <c:v>94.27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7978880"/>
        <c:axId val="-27736688"/>
      </c:barChart>
      <c:catAx>
        <c:axId val="-279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36688"/>
        <c:crosses val="autoZero"/>
        <c:auto val="1"/>
        <c:lblAlgn val="ctr"/>
        <c:lblOffset val="100"/>
        <c:noMultiLvlLbl val="0"/>
      </c:catAx>
      <c:valAx>
        <c:axId val="-277366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9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41*71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'41 by 71'!$S$7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71'!$T$6:$U$6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'41 by 71'!$T$7:$U$7</c:f>
              <c:numCache>
                <c:formatCode>General</c:formatCode>
                <c:ptCount val="2"/>
                <c:pt idx="0">
                  <c:v>5.09</c:v>
                </c:pt>
                <c:pt idx="1">
                  <c:v>6.66</c:v>
                </c:pt>
              </c:numCache>
            </c:numRef>
          </c:val>
        </c:ser>
        <c:ser>
          <c:idx val="1"/>
          <c:order val="1"/>
          <c:tx>
            <c:strRef>
              <c:f>'41 by 71'!$S$8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71'!$T$6:$U$6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'41 by 71'!$T$8:$U$8</c:f>
              <c:numCache>
                <c:formatCode>General</c:formatCode>
                <c:ptCount val="2"/>
                <c:pt idx="0">
                  <c:v>4.29</c:v>
                </c:pt>
                <c:pt idx="1">
                  <c:v>3.52</c:v>
                </c:pt>
              </c:numCache>
            </c:numRef>
          </c:val>
        </c:ser>
        <c:ser>
          <c:idx val="2"/>
          <c:order val="2"/>
          <c:tx>
            <c:strRef>
              <c:f>'41 by 71'!$S$9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71'!$T$6:$U$6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'41 by 71'!$T$9:$U$9</c:f>
              <c:numCache>
                <c:formatCode>General</c:formatCode>
                <c:ptCount val="2"/>
                <c:pt idx="0">
                  <c:v>45.43</c:v>
                </c:pt>
                <c:pt idx="1">
                  <c:v>34.63</c:v>
                </c:pt>
              </c:numCache>
            </c:numRef>
          </c:val>
        </c:ser>
        <c:ser>
          <c:idx val="3"/>
          <c:order val="3"/>
          <c:tx>
            <c:strRef>
              <c:f>'41 by 71'!$S$10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71'!$T$6:$U$6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'41 by 71'!$T$10:$U$10</c:f>
              <c:numCache>
                <c:formatCode>General</c:formatCode>
                <c:ptCount val="2"/>
                <c:pt idx="0">
                  <c:v>35.31</c:v>
                </c:pt>
                <c:pt idx="1">
                  <c:v>35.93</c:v>
                </c:pt>
              </c:numCache>
            </c:numRef>
          </c:val>
        </c:ser>
        <c:ser>
          <c:idx val="4"/>
          <c:order val="4"/>
          <c:tx>
            <c:strRef>
              <c:f>'41 by 71'!$S$11</c:f>
              <c:strCache>
                <c:ptCount val="1"/>
                <c:pt idx="0">
                  <c:v>8+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71'!$T$6:$U$6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'41 by 71'!$T$11:$U$11</c:f>
              <c:numCache>
                <c:formatCode>General</c:formatCode>
                <c:ptCount val="2"/>
                <c:pt idx="0">
                  <c:v>9.24</c:v>
                </c:pt>
                <c:pt idx="1">
                  <c:v>19.26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5945904"/>
        <c:axId val="-28038064"/>
      </c:barChart>
      <c:catAx>
        <c:axId val="-259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38064"/>
        <c:crosses val="autoZero"/>
        <c:auto val="1"/>
        <c:lblAlgn val="ctr"/>
        <c:lblOffset val="100"/>
        <c:noMultiLvlLbl val="0"/>
      </c:catAx>
      <c:valAx>
        <c:axId val="-280380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</a:t>
            </a:r>
            <a:r>
              <a:rPr lang="en-US" baseline="0"/>
              <a:t> * 73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'[1]41 by 73'!$D$6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'[1]41 by 73'!$B$7:$C$16</c:f>
              <c:multiLvlStrCache>
                <c:ptCount val="10"/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4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8+</c:v>
                  </c:pt>
                  <c:pt idx="9">
                    <c:v>8+</c:v>
                  </c:pt>
                </c:lvl>
                <c:lvl>
                  <c:pt idx="0">
                    <c:v>amb pH</c:v>
                  </c:pt>
                  <c:pt idx="1">
                    <c:v>low pH</c:v>
                  </c:pt>
                  <c:pt idx="2">
                    <c:v>amb pH</c:v>
                  </c:pt>
                  <c:pt idx="3">
                    <c:v>low pH</c:v>
                  </c:pt>
                  <c:pt idx="4">
                    <c:v>amb pH</c:v>
                  </c:pt>
                  <c:pt idx="5">
                    <c:v>low pH</c:v>
                  </c:pt>
                  <c:pt idx="6">
                    <c:v>amb pH</c:v>
                  </c:pt>
                  <c:pt idx="7">
                    <c:v>low pH</c:v>
                  </c:pt>
                  <c:pt idx="8">
                    <c:v>amb pH</c:v>
                  </c:pt>
                  <c:pt idx="9">
                    <c:v>low pH</c:v>
                  </c:pt>
                </c:lvl>
              </c:multiLvlStrCache>
            </c:multiLvlStrRef>
          </c:cat>
          <c:val>
            <c:numRef>
              <c:f>'[1]41 by 73'!$D$7:$D$16</c:f>
              <c:numCache>
                <c:formatCode>General</c:formatCode>
                <c:ptCount val="10"/>
                <c:pt idx="0">
                  <c:v>18.65</c:v>
                </c:pt>
                <c:pt idx="1">
                  <c:v>26.48</c:v>
                </c:pt>
                <c:pt idx="2">
                  <c:v>12.4</c:v>
                </c:pt>
                <c:pt idx="3">
                  <c:v>22.39</c:v>
                </c:pt>
                <c:pt idx="4">
                  <c:v>30.45</c:v>
                </c:pt>
                <c:pt idx="5">
                  <c:v>30.17</c:v>
                </c:pt>
                <c:pt idx="6">
                  <c:v>38.39</c:v>
                </c:pt>
                <c:pt idx="7">
                  <c:v>19.43</c:v>
                </c:pt>
                <c:pt idx="8">
                  <c:v>5.12</c:v>
                </c:pt>
                <c:pt idx="9">
                  <c:v>1.52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67851696"/>
        <c:axId val="-23521408"/>
      </c:barChart>
      <c:catAx>
        <c:axId val="-678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21408"/>
        <c:crosses val="autoZero"/>
        <c:auto val="1"/>
        <c:lblAlgn val="ctr"/>
        <c:lblOffset val="100"/>
        <c:noMultiLvlLbl val="0"/>
      </c:catAx>
      <c:valAx>
        <c:axId val="-235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Stage</a:t>
            </a:r>
            <a:r>
              <a:rPr lang="en-US" baseline="0"/>
              <a:t> 1 of 41 * 73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'41 by 73'!$C$28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73'!$B$29:$B$30</c:f>
              <c:strCache>
                <c:ptCount val="2"/>
                <c:pt idx="0">
                  <c:v>amb pH</c:v>
                </c:pt>
                <c:pt idx="1">
                  <c:v>low pH</c:v>
                </c:pt>
              </c:strCache>
            </c:strRef>
          </c:cat>
          <c:val>
            <c:numRef>
              <c:f>'41 by 73'!$C$29:$C$30</c:f>
              <c:numCache>
                <c:formatCode>General</c:formatCode>
                <c:ptCount val="2"/>
                <c:pt idx="0">
                  <c:v>18.65</c:v>
                </c:pt>
                <c:pt idx="1">
                  <c:v>26.48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3161664"/>
        <c:axId val="34121968"/>
      </c:barChart>
      <c:catAx>
        <c:axId val="431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968"/>
        <c:crosses val="autoZero"/>
        <c:auto val="1"/>
        <c:lblAlgn val="ctr"/>
        <c:lblOffset val="100"/>
        <c:noMultiLvlLbl val="0"/>
      </c:catAx>
      <c:valAx>
        <c:axId val="341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Stage 2,4,8,8+ 0f 41 * 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'41 by 73'!$K$28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'41 by 73'!$I$29:$J$36</c:f>
              <c:multiLvlStrCache>
                <c:ptCount val="8"/>
                <c:lvl>
                  <c:pt idx="0">
                    <c:v>2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8+</c:v>
                  </c:pt>
                  <c:pt idx="7">
                    <c:v>8+</c:v>
                  </c:pt>
                </c:lvl>
                <c:lvl>
                  <c:pt idx="0">
                    <c:v>amb pH</c:v>
                  </c:pt>
                  <c:pt idx="1">
                    <c:v>low pH</c:v>
                  </c:pt>
                  <c:pt idx="2">
                    <c:v>amb pH</c:v>
                  </c:pt>
                  <c:pt idx="3">
                    <c:v>low pH</c:v>
                  </c:pt>
                  <c:pt idx="4">
                    <c:v>amb pH</c:v>
                  </c:pt>
                  <c:pt idx="5">
                    <c:v>low pH</c:v>
                  </c:pt>
                  <c:pt idx="6">
                    <c:v>amb pH</c:v>
                  </c:pt>
                  <c:pt idx="7">
                    <c:v>low pH</c:v>
                  </c:pt>
                </c:lvl>
              </c:multiLvlStrCache>
            </c:multiLvlStrRef>
          </c:cat>
          <c:val>
            <c:numRef>
              <c:f>'41 by 73'!$K$29:$K$36</c:f>
              <c:numCache>
                <c:formatCode>General</c:formatCode>
                <c:ptCount val="8"/>
                <c:pt idx="0">
                  <c:v>12.4</c:v>
                </c:pt>
                <c:pt idx="1">
                  <c:v>22.39</c:v>
                </c:pt>
                <c:pt idx="2">
                  <c:v>30.45</c:v>
                </c:pt>
                <c:pt idx="3">
                  <c:v>30.17</c:v>
                </c:pt>
                <c:pt idx="4">
                  <c:v>38.39</c:v>
                </c:pt>
                <c:pt idx="5">
                  <c:v>19.43</c:v>
                </c:pt>
                <c:pt idx="6">
                  <c:v>5.12</c:v>
                </c:pt>
                <c:pt idx="7">
                  <c:v>1.52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5233168"/>
        <c:axId val="35252352"/>
      </c:barChart>
      <c:catAx>
        <c:axId val="352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2352"/>
        <c:crosses val="autoZero"/>
        <c:auto val="1"/>
        <c:lblAlgn val="ctr"/>
        <c:lblOffset val="100"/>
        <c:noMultiLvlLbl val="0"/>
      </c:catAx>
      <c:valAx>
        <c:axId val="352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41*73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'41 by 73'!$N$8</c:f>
              <c:strCache>
                <c:ptCount val="1"/>
                <c:pt idx="0">
                  <c:v>Unfertilized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73'!$O$7:$P$7</c:f>
              <c:strCache>
                <c:ptCount val="2"/>
                <c:pt idx="0">
                  <c:v>Amb pH </c:v>
                </c:pt>
                <c:pt idx="1">
                  <c:v>Low pH</c:v>
                </c:pt>
              </c:strCache>
            </c:strRef>
          </c:cat>
          <c:val>
            <c:numRef>
              <c:f>'41 by 73'!$O$8:$P$8</c:f>
              <c:numCache>
                <c:formatCode>General</c:formatCode>
                <c:ptCount val="2"/>
                <c:pt idx="0">
                  <c:v>18.65</c:v>
                </c:pt>
                <c:pt idx="1">
                  <c:v>26.48</c:v>
                </c:pt>
              </c:numCache>
            </c:numRef>
          </c:val>
        </c:ser>
        <c:ser>
          <c:idx val="1"/>
          <c:order val="1"/>
          <c:tx>
            <c:strRef>
              <c:f>'41 by 73'!$N$9</c:f>
              <c:strCache>
                <c:ptCount val="1"/>
                <c:pt idx="0">
                  <c:v>Fertilized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73'!$O$7:$P$7</c:f>
              <c:strCache>
                <c:ptCount val="2"/>
                <c:pt idx="0">
                  <c:v>Amb pH </c:v>
                </c:pt>
                <c:pt idx="1">
                  <c:v>Low pH</c:v>
                </c:pt>
              </c:strCache>
            </c:strRef>
          </c:cat>
          <c:val>
            <c:numRef>
              <c:f>'41 by 73'!$O$9:$P$9</c:f>
              <c:numCache>
                <c:formatCode>General</c:formatCode>
                <c:ptCount val="2"/>
                <c:pt idx="0">
                  <c:v>86.36000000000001</c:v>
                </c:pt>
                <c:pt idx="1">
                  <c:v>73.51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73056"/>
        <c:axId val="35177664"/>
      </c:barChart>
      <c:catAx>
        <c:axId val="351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664"/>
        <c:crosses val="autoZero"/>
        <c:auto val="1"/>
        <c:lblAlgn val="ctr"/>
        <c:lblOffset val="100"/>
        <c:noMultiLvlLbl val="0"/>
      </c:catAx>
      <c:valAx>
        <c:axId val="351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41*73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'41 by 73'!$G$3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73'!$H$2:$I$2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'41 by 73'!$H$3:$I$3</c:f>
              <c:numCache>
                <c:formatCode>General</c:formatCode>
                <c:ptCount val="2"/>
                <c:pt idx="0">
                  <c:v>26.48</c:v>
                </c:pt>
                <c:pt idx="1">
                  <c:v>18.65</c:v>
                </c:pt>
              </c:numCache>
            </c:numRef>
          </c:val>
        </c:ser>
        <c:ser>
          <c:idx val="1"/>
          <c:order val="1"/>
          <c:tx>
            <c:strRef>
              <c:f>'41 by 73'!$G$4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73'!$H$2:$I$2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'41 by 73'!$H$4:$I$4</c:f>
              <c:numCache>
                <c:formatCode>General</c:formatCode>
                <c:ptCount val="2"/>
                <c:pt idx="0">
                  <c:v>22.39</c:v>
                </c:pt>
                <c:pt idx="1">
                  <c:v>12.4</c:v>
                </c:pt>
              </c:numCache>
            </c:numRef>
          </c:val>
        </c:ser>
        <c:ser>
          <c:idx val="2"/>
          <c:order val="2"/>
          <c:tx>
            <c:strRef>
              <c:f>'41 by 73'!$G$5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73'!$H$2:$I$2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'41 by 73'!$H$5:$I$5</c:f>
              <c:numCache>
                <c:formatCode>General</c:formatCode>
                <c:ptCount val="2"/>
                <c:pt idx="0">
                  <c:v>30.17</c:v>
                </c:pt>
                <c:pt idx="1">
                  <c:v>30.45</c:v>
                </c:pt>
              </c:numCache>
            </c:numRef>
          </c:val>
        </c:ser>
        <c:ser>
          <c:idx val="3"/>
          <c:order val="3"/>
          <c:tx>
            <c:strRef>
              <c:f>'41 by 73'!$G$6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73'!$H$2:$I$2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'41 by 73'!$H$6:$I$6</c:f>
              <c:numCache>
                <c:formatCode>General</c:formatCode>
                <c:ptCount val="2"/>
                <c:pt idx="0">
                  <c:v>19.43</c:v>
                </c:pt>
                <c:pt idx="1">
                  <c:v>38.39</c:v>
                </c:pt>
              </c:numCache>
            </c:numRef>
          </c:val>
        </c:ser>
        <c:ser>
          <c:idx val="4"/>
          <c:order val="4"/>
          <c:tx>
            <c:strRef>
              <c:f>'41 by 73'!$G$7</c:f>
              <c:strCache>
                <c:ptCount val="1"/>
                <c:pt idx="0">
                  <c:v>8+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'41 by 73'!$H$2:$I$2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'41 by 73'!$H$7:$I$7</c:f>
              <c:numCache>
                <c:formatCode>General</c:formatCode>
                <c:ptCount val="2"/>
                <c:pt idx="0">
                  <c:v>1.52</c:v>
                </c:pt>
                <c:pt idx="1">
                  <c:v>5.12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85056"/>
        <c:axId val="26183120"/>
      </c:barChart>
      <c:catAx>
        <c:axId val="359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3120"/>
        <c:crosses val="autoZero"/>
        <c:auto val="1"/>
        <c:lblAlgn val="ctr"/>
        <c:lblOffset val="100"/>
        <c:noMultiLvlLbl val="0"/>
      </c:catAx>
      <c:valAx>
        <c:axId val="261831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coral percentage life stage low 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M_capitata_larvae_percentages_v!$I$9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M_capitata_larvae_percentages_v!$G$10:$H$14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8+</c:v>
                  </c:pt>
                </c:lvl>
                <c:lvl>
                  <c:pt idx="0">
                    <c:v>low pH</c:v>
                  </c:pt>
                  <c:pt idx="1">
                    <c:v>low pH</c:v>
                  </c:pt>
                  <c:pt idx="2">
                    <c:v>low pH</c:v>
                  </c:pt>
                  <c:pt idx="3">
                    <c:v>low pH</c:v>
                  </c:pt>
                  <c:pt idx="4">
                    <c:v>low pH</c:v>
                  </c:pt>
                </c:lvl>
              </c:multiLvlStrCache>
            </c:multiLvlStrRef>
          </c:cat>
          <c:val>
            <c:numRef>
              <c:f>M_capitata_larvae_percentages_v!$I$10:$I$14</c:f>
              <c:numCache>
                <c:formatCode>General</c:formatCode>
                <c:ptCount val="5"/>
                <c:pt idx="0">
                  <c:v>21.39</c:v>
                </c:pt>
                <c:pt idx="1">
                  <c:v>17.03</c:v>
                </c:pt>
                <c:pt idx="2">
                  <c:v>38.74</c:v>
                </c:pt>
                <c:pt idx="3">
                  <c:v>19.7</c:v>
                </c:pt>
                <c:pt idx="4">
                  <c:v>5.97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71026640"/>
        <c:axId val="-15250096"/>
      </c:barChart>
      <c:catAx>
        <c:axId val="-710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0096"/>
        <c:crosses val="autoZero"/>
        <c:auto val="1"/>
        <c:lblAlgn val="ctr"/>
        <c:lblOffset val="100"/>
        <c:noMultiLvlLbl val="0"/>
      </c:catAx>
      <c:valAx>
        <c:axId val="-152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0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coral</a:t>
            </a:r>
            <a:r>
              <a:rPr lang="en-US" baseline="0"/>
              <a:t> life stage percents amb pH and low 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M_capitata_larvae_percentages_v!$P$9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M_capitata_larvae_percentages_v!$N$10:$O$19</c:f>
              <c:multiLvlStrCache>
                <c:ptCount val="10"/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4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8+</c:v>
                  </c:pt>
                  <c:pt idx="9">
                    <c:v>8+</c:v>
                  </c:pt>
                </c:lvl>
                <c:lvl>
                  <c:pt idx="0">
                    <c:v>amb pH</c:v>
                  </c:pt>
                  <c:pt idx="1">
                    <c:v>low pH</c:v>
                  </c:pt>
                  <c:pt idx="2">
                    <c:v>amb pH</c:v>
                  </c:pt>
                  <c:pt idx="3">
                    <c:v>low pH</c:v>
                  </c:pt>
                  <c:pt idx="4">
                    <c:v>amb pH</c:v>
                  </c:pt>
                  <c:pt idx="5">
                    <c:v>low pH</c:v>
                  </c:pt>
                  <c:pt idx="6">
                    <c:v>amb pH</c:v>
                  </c:pt>
                  <c:pt idx="7">
                    <c:v>low pH</c:v>
                  </c:pt>
                  <c:pt idx="8">
                    <c:v>amb pH</c:v>
                  </c:pt>
                  <c:pt idx="9">
                    <c:v>low pH</c:v>
                  </c:pt>
                </c:lvl>
              </c:multiLvlStrCache>
            </c:multiLvlStrRef>
          </c:cat>
          <c:val>
            <c:numRef>
              <c:f>M_capitata_larvae_percentages_v!$P$10:$P$19</c:f>
              <c:numCache>
                <c:formatCode>General</c:formatCode>
                <c:ptCount val="10"/>
                <c:pt idx="0">
                  <c:v>27.43</c:v>
                </c:pt>
                <c:pt idx="1">
                  <c:v>21.39</c:v>
                </c:pt>
                <c:pt idx="2">
                  <c:v>9.3</c:v>
                </c:pt>
                <c:pt idx="3">
                  <c:v>17.03</c:v>
                </c:pt>
                <c:pt idx="4">
                  <c:v>27.6</c:v>
                </c:pt>
                <c:pt idx="5">
                  <c:v>38.74</c:v>
                </c:pt>
                <c:pt idx="6">
                  <c:v>29.69</c:v>
                </c:pt>
                <c:pt idx="7">
                  <c:v>19.7</c:v>
                </c:pt>
                <c:pt idx="8">
                  <c:v>3.14</c:v>
                </c:pt>
                <c:pt idx="9">
                  <c:v>5.97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918864"/>
        <c:axId val="-26990288"/>
      </c:barChart>
      <c:catAx>
        <c:axId val="33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90288"/>
        <c:crosses val="autoZero"/>
        <c:auto val="1"/>
        <c:lblAlgn val="ctr"/>
        <c:lblOffset val="100"/>
        <c:noMultiLvlLbl val="0"/>
      </c:catAx>
      <c:valAx>
        <c:axId val="-269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111 * 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'[1]111 by 85'!$D$4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'[1]111 by 85'!$B$5:$C$14</c:f>
              <c:multiLvlStrCache>
                <c:ptCount val="10"/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4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8+</c:v>
                  </c:pt>
                  <c:pt idx="9">
                    <c:v>8+</c:v>
                  </c:pt>
                </c:lvl>
                <c:lvl>
                  <c:pt idx="0">
                    <c:v>amb pH</c:v>
                  </c:pt>
                  <c:pt idx="1">
                    <c:v>low pH</c:v>
                  </c:pt>
                  <c:pt idx="2">
                    <c:v>amb pH</c:v>
                  </c:pt>
                  <c:pt idx="3">
                    <c:v>low pH</c:v>
                  </c:pt>
                  <c:pt idx="4">
                    <c:v>amb pH</c:v>
                  </c:pt>
                  <c:pt idx="5">
                    <c:v>low pH</c:v>
                  </c:pt>
                  <c:pt idx="6">
                    <c:v>amb pH</c:v>
                  </c:pt>
                  <c:pt idx="7">
                    <c:v>low pH</c:v>
                  </c:pt>
                  <c:pt idx="8">
                    <c:v>amb pH</c:v>
                  </c:pt>
                  <c:pt idx="9">
                    <c:v>low pH</c:v>
                  </c:pt>
                </c:lvl>
              </c:multiLvlStrCache>
            </c:multiLvlStrRef>
          </c:cat>
          <c:val>
            <c:numRef>
              <c:f>'[1]111 by 85'!$D$5:$D$14</c:f>
              <c:numCache>
                <c:formatCode>General</c:formatCode>
                <c:ptCount val="10"/>
                <c:pt idx="0">
                  <c:v>12.79</c:v>
                </c:pt>
                <c:pt idx="1">
                  <c:v>31.74</c:v>
                </c:pt>
                <c:pt idx="2">
                  <c:v>10.91</c:v>
                </c:pt>
                <c:pt idx="3">
                  <c:v>22.05</c:v>
                </c:pt>
                <c:pt idx="4">
                  <c:v>28.01</c:v>
                </c:pt>
                <c:pt idx="5">
                  <c:v>23.73</c:v>
                </c:pt>
                <c:pt idx="6">
                  <c:v>48.23</c:v>
                </c:pt>
                <c:pt idx="7">
                  <c:v>18.55</c:v>
                </c:pt>
                <c:pt idx="8">
                  <c:v>0.0</c:v>
                </c:pt>
                <c:pt idx="9">
                  <c:v>3.92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3226864"/>
        <c:axId val="35475584"/>
      </c:barChart>
      <c:catAx>
        <c:axId val="-232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5584"/>
        <c:crosses val="autoZero"/>
        <c:auto val="1"/>
        <c:lblAlgn val="ctr"/>
        <c:lblOffset val="100"/>
        <c:noMultiLvlLbl val="0"/>
      </c:catAx>
      <c:valAx>
        <c:axId val="354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Stage</a:t>
            </a:r>
            <a:r>
              <a:rPr lang="en-US" baseline="0"/>
              <a:t> 1 of 111 * 85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'111 by 85'!$D$26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'111 by 85'!$C$27:$C$28</c:f>
              <c:strCache>
                <c:ptCount val="2"/>
                <c:pt idx="0">
                  <c:v>amb pH</c:v>
                </c:pt>
                <c:pt idx="1">
                  <c:v>low pH</c:v>
                </c:pt>
              </c:strCache>
            </c:strRef>
          </c:cat>
          <c:val>
            <c:numRef>
              <c:f>'111 by 85'!$D$27:$D$28</c:f>
              <c:numCache>
                <c:formatCode>General</c:formatCode>
                <c:ptCount val="2"/>
                <c:pt idx="0">
                  <c:v>12.79</c:v>
                </c:pt>
                <c:pt idx="1">
                  <c:v>31.74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5994352"/>
        <c:axId val="-25992032"/>
      </c:barChart>
      <c:catAx>
        <c:axId val="-259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92032"/>
        <c:crosses val="autoZero"/>
        <c:auto val="1"/>
        <c:lblAlgn val="ctr"/>
        <c:lblOffset val="100"/>
        <c:noMultiLvlLbl val="0"/>
      </c:catAx>
      <c:valAx>
        <c:axId val="-259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Stages 2,4,8,8+ of 111 * 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'111 by 85'!$M$26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'111 by 85'!$K$27:$L$34</c:f>
              <c:multiLvlStrCache>
                <c:ptCount val="8"/>
                <c:lvl>
                  <c:pt idx="0">
                    <c:v>2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8+</c:v>
                  </c:pt>
                  <c:pt idx="7">
                    <c:v>8+</c:v>
                  </c:pt>
                </c:lvl>
                <c:lvl>
                  <c:pt idx="0">
                    <c:v>amb pH</c:v>
                  </c:pt>
                  <c:pt idx="1">
                    <c:v>low pH</c:v>
                  </c:pt>
                  <c:pt idx="2">
                    <c:v>amb pH</c:v>
                  </c:pt>
                  <c:pt idx="3">
                    <c:v>low pH</c:v>
                  </c:pt>
                  <c:pt idx="4">
                    <c:v>amb pH</c:v>
                  </c:pt>
                  <c:pt idx="5">
                    <c:v>low pH</c:v>
                  </c:pt>
                  <c:pt idx="6">
                    <c:v>amb pH</c:v>
                  </c:pt>
                  <c:pt idx="7">
                    <c:v>low pH</c:v>
                  </c:pt>
                </c:lvl>
              </c:multiLvlStrCache>
            </c:multiLvlStrRef>
          </c:cat>
          <c:val>
            <c:numRef>
              <c:f>'111 by 85'!$M$27:$M$34</c:f>
              <c:numCache>
                <c:formatCode>General</c:formatCode>
                <c:ptCount val="8"/>
                <c:pt idx="0">
                  <c:v>10.91</c:v>
                </c:pt>
                <c:pt idx="1">
                  <c:v>22.05</c:v>
                </c:pt>
                <c:pt idx="2">
                  <c:v>28.01</c:v>
                </c:pt>
                <c:pt idx="3">
                  <c:v>23.73</c:v>
                </c:pt>
                <c:pt idx="4">
                  <c:v>48.23</c:v>
                </c:pt>
                <c:pt idx="5">
                  <c:v>18.55</c:v>
                </c:pt>
                <c:pt idx="6">
                  <c:v>0.0</c:v>
                </c:pt>
                <c:pt idx="7">
                  <c:v>3.92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2664048"/>
        <c:axId val="33320112"/>
      </c:barChart>
      <c:catAx>
        <c:axId val="326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0112"/>
        <c:crosses val="autoZero"/>
        <c:auto val="1"/>
        <c:lblAlgn val="ctr"/>
        <c:lblOffset val="100"/>
        <c:noMultiLvlLbl val="0"/>
      </c:catAx>
      <c:valAx>
        <c:axId val="333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111*85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'111 by 85'!$Q$16</c:f>
              <c:strCache>
                <c:ptCount val="1"/>
                <c:pt idx="0">
                  <c:v>Unfertilized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'111 by 85'!$R$15:$S$15</c:f>
              <c:strCache>
                <c:ptCount val="2"/>
                <c:pt idx="0">
                  <c:v>Amb pH </c:v>
                </c:pt>
                <c:pt idx="1">
                  <c:v>Low pH</c:v>
                </c:pt>
              </c:strCache>
            </c:strRef>
          </c:cat>
          <c:val>
            <c:numRef>
              <c:f>'111 by 85'!$R$16:$S$16</c:f>
              <c:numCache>
                <c:formatCode>General</c:formatCode>
                <c:ptCount val="2"/>
                <c:pt idx="0">
                  <c:v>12.79</c:v>
                </c:pt>
                <c:pt idx="1">
                  <c:v>31.74</c:v>
                </c:pt>
              </c:numCache>
            </c:numRef>
          </c:val>
        </c:ser>
        <c:ser>
          <c:idx val="1"/>
          <c:order val="1"/>
          <c:tx>
            <c:strRef>
              <c:f>'111 by 85'!$Q$17</c:f>
              <c:strCache>
                <c:ptCount val="1"/>
                <c:pt idx="0">
                  <c:v>Fertilized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'111 by 85'!$R$15:$S$15</c:f>
              <c:strCache>
                <c:ptCount val="2"/>
                <c:pt idx="0">
                  <c:v>Amb pH </c:v>
                </c:pt>
                <c:pt idx="1">
                  <c:v>Low pH</c:v>
                </c:pt>
              </c:strCache>
            </c:strRef>
          </c:cat>
          <c:val>
            <c:numRef>
              <c:f>'111 by 85'!$R$17:$S$17</c:f>
              <c:numCache>
                <c:formatCode>General</c:formatCode>
                <c:ptCount val="2"/>
                <c:pt idx="0">
                  <c:v>87.15000000000001</c:v>
                </c:pt>
                <c:pt idx="1">
                  <c:v>68.25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76"/>
        <c:axId val="41205712"/>
      </c:barChart>
      <c:catAx>
        <c:axId val="1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712"/>
        <c:crosses val="autoZero"/>
        <c:auto val="1"/>
        <c:lblAlgn val="ctr"/>
        <c:lblOffset val="100"/>
        <c:noMultiLvlLbl val="0"/>
      </c:catAx>
      <c:valAx>
        <c:axId val="412057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111*85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'111 by 85'!$Q$6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'111 by 85'!$R$5:$S$5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'111 by 85'!$R$6:$S$6</c:f>
              <c:numCache>
                <c:formatCode>General</c:formatCode>
                <c:ptCount val="2"/>
                <c:pt idx="0">
                  <c:v>31.74</c:v>
                </c:pt>
                <c:pt idx="1">
                  <c:v>12.79</c:v>
                </c:pt>
              </c:numCache>
            </c:numRef>
          </c:val>
        </c:ser>
        <c:ser>
          <c:idx val="1"/>
          <c:order val="1"/>
          <c:tx>
            <c:strRef>
              <c:f>'111 by 85'!$Q$7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'111 by 85'!$R$5:$S$5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'111 by 85'!$R$7:$S$7</c:f>
              <c:numCache>
                <c:formatCode>General</c:formatCode>
                <c:ptCount val="2"/>
                <c:pt idx="0">
                  <c:v>22.05</c:v>
                </c:pt>
                <c:pt idx="1">
                  <c:v>10.91</c:v>
                </c:pt>
              </c:numCache>
            </c:numRef>
          </c:val>
        </c:ser>
        <c:ser>
          <c:idx val="2"/>
          <c:order val="2"/>
          <c:tx>
            <c:strRef>
              <c:f>'111 by 85'!$Q$8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'111 by 85'!$R$5:$S$5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'111 by 85'!$R$8:$S$8</c:f>
              <c:numCache>
                <c:formatCode>General</c:formatCode>
                <c:ptCount val="2"/>
                <c:pt idx="0">
                  <c:v>23.73</c:v>
                </c:pt>
                <c:pt idx="1">
                  <c:v>28.01</c:v>
                </c:pt>
              </c:numCache>
            </c:numRef>
          </c:val>
        </c:ser>
        <c:ser>
          <c:idx val="3"/>
          <c:order val="3"/>
          <c:tx>
            <c:strRef>
              <c:f>'111 by 85'!$Q$9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'111 by 85'!$R$5:$S$5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'111 by 85'!$R$9:$S$9</c:f>
              <c:numCache>
                <c:formatCode>General</c:formatCode>
                <c:ptCount val="2"/>
                <c:pt idx="0">
                  <c:v>18.55</c:v>
                </c:pt>
                <c:pt idx="1">
                  <c:v>48.23</c:v>
                </c:pt>
              </c:numCache>
            </c:numRef>
          </c:val>
        </c:ser>
        <c:ser>
          <c:idx val="4"/>
          <c:order val="4"/>
          <c:tx>
            <c:strRef>
              <c:f>'111 by 85'!$Q$10</c:f>
              <c:strCache>
                <c:ptCount val="1"/>
                <c:pt idx="0">
                  <c:v>8+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'111 by 85'!$R$5:$S$5</c:f>
              <c:strCache>
                <c:ptCount val="2"/>
                <c:pt idx="0">
                  <c:v>Low pH</c:v>
                </c:pt>
                <c:pt idx="1">
                  <c:v>Amb pH</c:v>
                </c:pt>
              </c:strCache>
            </c:strRef>
          </c:cat>
          <c:val>
            <c:numRef>
              <c:f>'111 by 85'!$R$10:$S$10</c:f>
              <c:numCache>
                <c:formatCode>General</c:formatCode>
                <c:ptCount val="2"/>
                <c:pt idx="0">
                  <c:v>3.92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6934816"/>
        <c:axId val="-14883664"/>
      </c:barChart>
      <c:catAx>
        <c:axId val="-269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83664"/>
        <c:crosses val="autoZero"/>
        <c:auto val="1"/>
        <c:lblAlgn val="ctr"/>
        <c:lblOffset val="100"/>
        <c:noMultiLvlLbl val="0"/>
      </c:catAx>
      <c:valAx>
        <c:axId val="-148836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</a:t>
            </a:r>
            <a:r>
              <a:rPr lang="en-US" baseline="0"/>
              <a:t> * 71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'[1]41 by 71'!$D$5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'[1]41 by 71'!$B$6:$C$15</c:f>
              <c:multiLvlStrCache>
                <c:ptCount val="10"/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4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8+</c:v>
                  </c:pt>
                  <c:pt idx="9">
                    <c:v>8+</c:v>
                  </c:pt>
                </c:lvl>
                <c:lvl>
                  <c:pt idx="0">
                    <c:v>amb pH</c:v>
                  </c:pt>
                  <c:pt idx="1">
                    <c:v>low pH</c:v>
                  </c:pt>
                  <c:pt idx="2">
                    <c:v>amb pH</c:v>
                  </c:pt>
                  <c:pt idx="3">
                    <c:v>low pH</c:v>
                  </c:pt>
                  <c:pt idx="4">
                    <c:v>amb pH</c:v>
                  </c:pt>
                  <c:pt idx="5">
                    <c:v>low pH</c:v>
                  </c:pt>
                  <c:pt idx="6">
                    <c:v>amb pH</c:v>
                  </c:pt>
                  <c:pt idx="7">
                    <c:v>low pH</c:v>
                  </c:pt>
                  <c:pt idx="8">
                    <c:v>amb pH</c:v>
                  </c:pt>
                  <c:pt idx="9">
                    <c:v>low pH</c:v>
                  </c:pt>
                </c:lvl>
              </c:multiLvlStrCache>
            </c:multiLvlStrRef>
          </c:cat>
          <c:val>
            <c:numRef>
              <c:f>'[1]41 by 71'!$D$6:$D$15</c:f>
              <c:numCache>
                <c:formatCode>General</c:formatCode>
                <c:ptCount val="10"/>
                <c:pt idx="0">
                  <c:v>6.66</c:v>
                </c:pt>
                <c:pt idx="1">
                  <c:v>5.09</c:v>
                </c:pt>
                <c:pt idx="2">
                  <c:v>3.52</c:v>
                </c:pt>
                <c:pt idx="3">
                  <c:v>4.29</c:v>
                </c:pt>
                <c:pt idx="4">
                  <c:v>34.63</c:v>
                </c:pt>
                <c:pt idx="5">
                  <c:v>45.43</c:v>
                </c:pt>
                <c:pt idx="6">
                  <c:v>35.93</c:v>
                </c:pt>
                <c:pt idx="7">
                  <c:v>35.31</c:v>
                </c:pt>
                <c:pt idx="8">
                  <c:v>19.26</c:v>
                </c:pt>
                <c:pt idx="9">
                  <c:v>9.24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6995216"/>
        <c:axId val="-28378976"/>
      </c:barChart>
      <c:catAx>
        <c:axId val="-269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78976"/>
        <c:crosses val="autoZero"/>
        <c:auto val="1"/>
        <c:lblAlgn val="ctr"/>
        <c:lblOffset val="100"/>
        <c:noMultiLvlLbl val="0"/>
      </c:catAx>
      <c:valAx>
        <c:axId val="-283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9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18</xdr:row>
      <xdr:rowOff>12700</xdr:rowOff>
    </xdr:from>
    <xdr:to>
      <xdr:col>5</xdr:col>
      <xdr:colOff>647700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18</xdr:row>
      <xdr:rowOff>12700</xdr:rowOff>
    </xdr:from>
    <xdr:to>
      <xdr:col>11</xdr:col>
      <xdr:colOff>577850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7</xdr:row>
      <xdr:rowOff>101600</xdr:rowOff>
    </xdr:from>
    <xdr:to>
      <xdr:col>22</xdr:col>
      <xdr:colOff>762000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6</xdr:row>
      <xdr:rowOff>133350</xdr:rowOff>
    </xdr:from>
    <xdr:to>
      <xdr:col>11</xdr:col>
      <xdr:colOff>584200</xdr:colOff>
      <xdr:row>20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29</xdr:row>
      <xdr:rowOff>12700</xdr:rowOff>
    </xdr:from>
    <xdr:to>
      <xdr:col>7</xdr:col>
      <xdr:colOff>596900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425450</xdr:colOff>
      <xdr:row>35</xdr:row>
      <xdr:rowOff>76200</xdr:rowOff>
    </xdr:from>
    <xdr:to>
      <xdr:col>15</xdr:col>
      <xdr:colOff>44450</xdr:colOff>
      <xdr:row>48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647700</xdr:colOff>
      <xdr:row>5</xdr:row>
      <xdr:rowOff>158750</xdr:rowOff>
    </xdr:from>
    <xdr:to>
      <xdr:col>25</xdr:col>
      <xdr:colOff>266700</xdr:colOff>
      <xdr:row>19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692150</xdr:colOff>
      <xdr:row>20</xdr:row>
      <xdr:rowOff>57150</xdr:rowOff>
    </xdr:from>
    <xdr:to>
      <xdr:col>25</xdr:col>
      <xdr:colOff>311150</xdr:colOff>
      <xdr:row>33</xdr:row>
      <xdr:rowOff>158750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2</xdr:col>
      <xdr:colOff>25400</xdr:colOff>
      <xdr:row>5</xdr:row>
      <xdr:rowOff>25400</xdr:rowOff>
    </xdr:to>
    <xdr:sp macro="" textlink="">
      <xdr:nvSpPr>
        <xdr:cNvPr id="2" name="TX638192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RefEditT,RefEdit0,Sheet1!$D$5:$D$9,True,000000000100_General,True,Sample 1:,False,
RefEditGroups,RefEdit0,Sheet1!$E$5:$E$9,True,000000000200_General,True,Sample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xdr:twoCellAnchor>
    <xdr:from>
      <xdr:col>2</xdr:col>
      <xdr:colOff>152400</xdr:colOff>
      <xdr:row>5</xdr:row>
      <xdr:rowOff>0</xdr:rowOff>
    </xdr:from>
    <xdr:to>
      <xdr:col>2</xdr:col>
      <xdr:colOff>660400</xdr:colOff>
      <xdr:row>6</xdr:row>
      <xdr:rowOff>0</xdr:rowOff>
    </xdr:to>
    <xdr:pic>
      <xdr:nvPicPr>
        <xdr:cNvPr id="3" name="BT6381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" y="1016000"/>
          <a:ext cx="508000" cy="203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4</xdr:col>
      <xdr:colOff>0</xdr:colOff>
      <xdr:row>7</xdr:row>
      <xdr:rowOff>63500</xdr:rowOff>
    </xdr:to>
    <xdr:pic>
      <xdr:nvPicPr>
        <xdr:cNvPr id="4" name="DD3298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0" y="1219200"/>
          <a:ext cx="2476500" cy="266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</xdr:row>
      <xdr:rowOff>184150</xdr:rowOff>
    </xdr:from>
    <xdr:to>
      <xdr:col>10</xdr:col>
      <xdr:colOff>571500</xdr:colOff>
      <xdr:row>17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527050</xdr:colOff>
      <xdr:row>28</xdr:row>
      <xdr:rowOff>114300</xdr:rowOff>
    </xdr:from>
    <xdr:to>
      <xdr:col>6</xdr:col>
      <xdr:colOff>146050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120650</xdr:colOff>
      <xdr:row>35</xdr:row>
      <xdr:rowOff>25400</xdr:rowOff>
    </xdr:from>
    <xdr:to>
      <xdr:col>12</xdr:col>
      <xdr:colOff>565150</xdr:colOff>
      <xdr:row>48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9</xdr:row>
      <xdr:rowOff>158750</xdr:rowOff>
    </xdr:from>
    <xdr:to>
      <xdr:col>17</xdr:col>
      <xdr:colOff>520700</xdr:colOff>
      <xdr:row>23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11</xdr:row>
      <xdr:rowOff>158750</xdr:rowOff>
    </xdr:from>
    <xdr:to>
      <xdr:col>23</xdr:col>
      <xdr:colOff>463550</xdr:colOff>
      <xdr:row>25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2</xdr:col>
      <xdr:colOff>25400</xdr:colOff>
      <xdr:row>5</xdr:row>
      <xdr:rowOff>25400</xdr:rowOff>
    </xdr:to>
    <xdr:sp macro="" textlink="">
      <xdr:nvSpPr>
        <xdr:cNvPr id="2" name="TX395703" hidden="1"/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RunProcSI2
Form38.txt
CheckBoxTrans,CheckBox,False,False,02,False,Trans,False,
TextBoxList,TextBox,,False,03,False,,False,
ScrollBarSelect,ScrollBar,0,False,04,False,,,
OptionButtonSample,OptionButton,True,True,000000010300_General,True,One column per sample,False,
OptionButtonVariable,OptionButton,False,True,000000020300_General,True,One column per variable,False,
CheckBox_W,CheckBox,False,False,000000000400_General,False,Weights,False,
RefEdit_W,RefEdit0,,False,000000000500_General,False,Weights:,False,
RefEditT,RefEdit0,Sheet1!$J$6:$J$10,True,000000000100_General,True,Sample 1:,False,
RefEditGroups,RefEdit0,Sheet1!$K$6:$K$10,True,000000000200_General,True,Sample 2:,False,
OptionButton_W,OptionButton,False,True,000000020002_General,True,Workbook,False,
OptionButton_R,OptionButton,False,True,000000000002_General,True,Range,False,
OptionButton_S,OptionButton,True,True,000000010002_General,True,Sheet,False,
RefEdit_R,RefEdit0,,True,000000000102_General,True,Range:,False,
OptionButtonMean,OptionButton,True,True,000000000302_General,True,Mean,False,
OptionButtonMedian,OptionButton,False,True,000001000302_General,True,Median,False,
CheckBoxLTest,CheckBox,False,True,000000010302_General,True,Levene's test,False,
CheckBoxBTest,CheckBox,False,True,000000020302_General,True,Bartlett's test,False,
CheckBoxFTest,CheckBox,True,True,000000030302_General,True,Fisher's F-test,False,
CheckBoxLabels,CheckBox,False,True,000000000202_General,True,Column labels,False,
TextBoxSig,TextBox,5,True,100001000100_Options,True,Significance level (%):,False,
TextBoxPermut,TextBox,10000,True,100001030100_Options,True,Number of simulations:,False,
TextBoxMaxTime,TextBox,180,True,100001040100_Options,True,Maximum time (s):,False,
OptionButtonAsympt,OptionButton,True,True,100000010100_Options,True,Asymptotic p-value,False,
OptionButtonMonte,OptionButton,False,True,100000020100_Options,True,Monte Carlo method,False,
TextBoxDiff,TextBox,1,True,100000010000_Options,True,Hypothesized ratio (R):,False,
ComboBoxHyp,ComboBox,0,True,100000000000_Options,True,Choose the alternative hypothesis,False,
OptionButtonMeanMode,OptionButton,True,True,200000000100_Missing data,True,Mean,False,
OptionButtonMVRemove,OptionButton,False,True,200000000300_Missing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OptionButtonMVIgnore,OptionButton,False,True,200000000400_Missing data,True,Ignore missing data,False,
CheckBoxSum,CheckBox,True,True,300000000000_Outputs,True,Summary of comparisons,False,
CheckBox_Desc,CheckBox,True,True,300000000200_Outputs,True,Descriptive statistics,False,
CheckBoxDetails,CheckBox,True,True,300000000100_Outputs,True,Detailed results,False,
CheckBoxConf,CheckBox,True,True,300000000300_Outputs,True,Confidence interval,False,
CheckBoxDistChart,CheckBox,False,True,400000000000_Charts,True,Distributions,False,
</a:t>
          </a:r>
        </a:p>
      </xdr:txBody>
    </xdr:sp>
    <xdr:clientData/>
  </xdr:twoCellAnchor>
  <xdr:twoCellAnchor>
    <xdr:from>
      <xdr:col>2</xdr:col>
      <xdr:colOff>152400</xdr:colOff>
      <xdr:row>5</xdr:row>
      <xdr:rowOff>0</xdr:rowOff>
    </xdr:from>
    <xdr:to>
      <xdr:col>2</xdr:col>
      <xdr:colOff>660400</xdr:colOff>
      <xdr:row>6</xdr:row>
      <xdr:rowOff>0</xdr:rowOff>
    </xdr:to>
    <xdr:pic>
      <xdr:nvPicPr>
        <xdr:cNvPr id="3" name="BT3957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" y="1016000"/>
          <a:ext cx="508000" cy="203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4</xdr:col>
      <xdr:colOff>0</xdr:colOff>
      <xdr:row>7</xdr:row>
      <xdr:rowOff>63500</xdr:rowOff>
    </xdr:to>
    <xdr:pic>
      <xdr:nvPicPr>
        <xdr:cNvPr id="4" name="DD9847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0" y="1219200"/>
          <a:ext cx="2476500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13</xdr:row>
      <xdr:rowOff>133350</xdr:rowOff>
    </xdr:from>
    <xdr:to>
      <xdr:col>10</xdr:col>
      <xdr:colOff>438150</xdr:colOff>
      <xdr:row>27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717550</xdr:colOff>
      <xdr:row>31</xdr:row>
      <xdr:rowOff>88900</xdr:rowOff>
    </xdr:from>
    <xdr:to>
      <xdr:col>6</xdr:col>
      <xdr:colOff>336550</xdr:colOff>
      <xdr:row>44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222250</xdr:colOff>
      <xdr:row>37</xdr:row>
      <xdr:rowOff>0</xdr:rowOff>
    </xdr:from>
    <xdr:to>
      <xdr:col>12</xdr:col>
      <xdr:colOff>666750</xdr:colOff>
      <xdr:row>50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584200</xdr:colOff>
      <xdr:row>10</xdr:row>
      <xdr:rowOff>107950</xdr:rowOff>
    </xdr:from>
    <xdr:to>
      <xdr:col>18</xdr:col>
      <xdr:colOff>203200</xdr:colOff>
      <xdr:row>24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374650</xdr:colOff>
      <xdr:row>8</xdr:row>
      <xdr:rowOff>95250</xdr:rowOff>
    </xdr:from>
    <xdr:to>
      <xdr:col>11</xdr:col>
      <xdr:colOff>819150</xdr:colOff>
      <xdr:row>21</xdr:row>
      <xdr:rowOff>196850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_capitata_larvae_percent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_capitata_larvae_percentages c"/>
      <sheetName val="ANOVAs"/>
      <sheetName val="111 by 85"/>
      <sheetName val="41 by 71"/>
      <sheetName val="41 by 73"/>
    </sheetNames>
    <sheetDataSet>
      <sheetData sheetId="0"/>
      <sheetData sheetId="1"/>
      <sheetData sheetId="2">
        <row r="4">
          <cell r="D4" t="str">
            <v>Percentage</v>
          </cell>
        </row>
        <row r="5">
          <cell r="B5" t="str">
            <v>amb pH</v>
          </cell>
          <cell r="C5">
            <v>1</v>
          </cell>
          <cell r="D5">
            <v>12.79</v>
          </cell>
        </row>
        <row r="6">
          <cell r="B6" t="str">
            <v>low pH</v>
          </cell>
          <cell r="C6">
            <v>1</v>
          </cell>
          <cell r="D6">
            <v>31.74</v>
          </cell>
        </row>
        <row r="7">
          <cell r="B7" t="str">
            <v>amb pH</v>
          </cell>
          <cell r="C7">
            <v>2</v>
          </cell>
          <cell r="D7">
            <v>10.91</v>
          </cell>
        </row>
        <row r="8">
          <cell r="B8" t="str">
            <v>low pH</v>
          </cell>
          <cell r="C8">
            <v>2</v>
          </cell>
          <cell r="D8">
            <v>22.05</v>
          </cell>
        </row>
        <row r="9">
          <cell r="B9" t="str">
            <v>amb pH</v>
          </cell>
          <cell r="C9">
            <v>4</v>
          </cell>
          <cell r="D9">
            <v>28.01</v>
          </cell>
        </row>
        <row r="10">
          <cell r="B10" t="str">
            <v>low pH</v>
          </cell>
          <cell r="C10">
            <v>4</v>
          </cell>
          <cell r="D10">
            <v>23.73</v>
          </cell>
        </row>
        <row r="11">
          <cell r="B11" t="str">
            <v>amb pH</v>
          </cell>
          <cell r="C11">
            <v>8</v>
          </cell>
          <cell r="D11">
            <v>48.23</v>
          </cell>
        </row>
        <row r="12">
          <cell r="B12" t="str">
            <v>low pH</v>
          </cell>
          <cell r="C12">
            <v>8</v>
          </cell>
          <cell r="D12">
            <v>18.55</v>
          </cell>
        </row>
        <row r="13">
          <cell r="B13" t="str">
            <v>amb pH</v>
          </cell>
          <cell r="C13" t="str">
            <v>8+</v>
          </cell>
          <cell r="D13">
            <v>0</v>
          </cell>
        </row>
        <row r="14">
          <cell r="B14" t="str">
            <v>low pH</v>
          </cell>
          <cell r="C14" t="str">
            <v>8+</v>
          </cell>
          <cell r="D14">
            <v>3.92</v>
          </cell>
        </row>
      </sheetData>
      <sheetData sheetId="3">
        <row r="5">
          <cell r="D5" t="str">
            <v>Percentage</v>
          </cell>
        </row>
        <row r="6">
          <cell r="B6" t="str">
            <v>amb pH</v>
          </cell>
          <cell r="C6">
            <v>1</v>
          </cell>
          <cell r="D6">
            <v>6.66</v>
          </cell>
        </row>
        <row r="7">
          <cell r="B7" t="str">
            <v>low pH</v>
          </cell>
          <cell r="C7">
            <v>1</v>
          </cell>
          <cell r="D7">
            <v>5.09</v>
          </cell>
        </row>
        <row r="8">
          <cell r="B8" t="str">
            <v>amb pH</v>
          </cell>
          <cell r="C8">
            <v>2</v>
          </cell>
          <cell r="D8">
            <v>3.52</v>
          </cell>
        </row>
        <row r="9">
          <cell r="B9" t="str">
            <v>low pH</v>
          </cell>
          <cell r="C9">
            <v>2</v>
          </cell>
          <cell r="D9">
            <v>4.29</v>
          </cell>
        </row>
        <row r="10">
          <cell r="B10" t="str">
            <v>amb pH</v>
          </cell>
          <cell r="C10">
            <v>4</v>
          </cell>
          <cell r="D10">
            <v>34.630000000000003</v>
          </cell>
        </row>
        <row r="11">
          <cell r="B11" t="str">
            <v>low pH</v>
          </cell>
          <cell r="C11">
            <v>4</v>
          </cell>
          <cell r="D11">
            <v>45.43</v>
          </cell>
        </row>
        <row r="12">
          <cell r="B12" t="str">
            <v>amb pH</v>
          </cell>
          <cell r="C12">
            <v>8</v>
          </cell>
          <cell r="D12">
            <v>35.93</v>
          </cell>
        </row>
        <row r="13">
          <cell r="B13" t="str">
            <v>low pH</v>
          </cell>
          <cell r="C13">
            <v>8</v>
          </cell>
          <cell r="D13">
            <v>35.31</v>
          </cell>
        </row>
        <row r="14">
          <cell r="B14" t="str">
            <v>amb pH</v>
          </cell>
          <cell r="C14" t="str">
            <v>8+</v>
          </cell>
          <cell r="D14">
            <v>19.260000000000002</v>
          </cell>
        </row>
        <row r="15">
          <cell r="B15" t="str">
            <v>low pH</v>
          </cell>
          <cell r="C15" t="str">
            <v>8+</v>
          </cell>
          <cell r="D15">
            <v>9.24</v>
          </cell>
        </row>
      </sheetData>
      <sheetData sheetId="4">
        <row r="6">
          <cell r="D6" t="str">
            <v>Percentage</v>
          </cell>
        </row>
        <row r="7">
          <cell r="B7" t="str">
            <v>amb pH</v>
          </cell>
          <cell r="C7">
            <v>1</v>
          </cell>
          <cell r="D7">
            <v>18.649999999999999</v>
          </cell>
        </row>
        <row r="8">
          <cell r="B8" t="str">
            <v>low pH</v>
          </cell>
          <cell r="C8">
            <v>1</v>
          </cell>
          <cell r="D8">
            <v>26.48</v>
          </cell>
        </row>
        <row r="9">
          <cell r="B9" t="str">
            <v>amb pH</v>
          </cell>
          <cell r="C9">
            <v>2</v>
          </cell>
          <cell r="D9">
            <v>12.4</v>
          </cell>
        </row>
        <row r="10">
          <cell r="B10" t="str">
            <v>low pH</v>
          </cell>
          <cell r="C10">
            <v>2</v>
          </cell>
          <cell r="D10">
            <v>22.39</v>
          </cell>
        </row>
        <row r="11">
          <cell r="B11" t="str">
            <v>amb pH</v>
          </cell>
          <cell r="C11">
            <v>4</v>
          </cell>
          <cell r="D11">
            <v>30.45</v>
          </cell>
        </row>
        <row r="12">
          <cell r="B12" t="str">
            <v>low pH</v>
          </cell>
          <cell r="C12">
            <v>4</v>
          </cell>
          <cell r="D12">
            <v>30.17</v>
          </cell>
        </row>
        <row r="13">
          <cell r="B13" t="str">
            <v>amb pH</v>
          </cell>
          <cell r="C13">
            <v>8</v>
          </cell>
          <cell r="D13">
            <v>38.39</v>
          </cell>
        </row>
        <row r="14">
          <cell r="B14" t="str">
            <v>low pH</v>
          </cell>
          <cell r="C14">
            <v>8</v>
          </cell>
          <cell r="D14">
            <v>19.43</v>
          </cell>
        </row>
        <row r="15">
          <cell r="B15" t="str">
            <v>amb pH</v>
          </cell>
          <cell r="C15" t="str">
            <v>8+</v>
          </cell>
          <cell r="D15">
            <v>5.12</v>
          </cell>
        </row>
        <row r="16">
          <cell r="B16" t="str">
            <v>low pH</v>
          </cell>
          <cell r="C16" t="str">
            <v>8+</v>
          </cell>
          <cell r="D16">
            <v>1.52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workbookViewId="0">
      <selection activeCell="D14" sqref="D14"/>
    </sheetView>
  </sheetViews>
  <sheetFormatPr baseColWidth="10" defaultRowHeight="16" x14ac:dyDescent="0.2"/>
  <cols>
    <col min="13" max="13" width="13.5" customWidth="1"/>
  </cols>
  <sheetData>
    <row r="1" spans="1:16" x14ac:dyDescent="0.2">
      <c r="A1" t="s">
        <v>0</v>
      </c>
      <c r="B1">
        <v>27.43</v>
      </c>
      <c r="D1" t="s">
        <v>1</v>
      </c>
      <c r="E1">
        <v>9.3000000000000007</v>
      </c>
      <c r="G1" t="s">
        <v>2</v>
      </c>
      <c r="H1">
        <v>27.6</v>
      </c>
      <c r="J1" t="s">
        <v>3</v>
      </c>
      <c r="K1">
        <v>29.69</v>
      </c>
      <c r="M1" t="s">
        <v>4</v>
      </c>
      <c r="N1">
        <v>3.14</v>
      </c>
    </row>
    <row r="2" spans="1:16" x14ac:dyDescent="0.2">
      <c r="A2" t="s">
        <v>5</v>
      </c>
      <c r="B2">
        <v>21.39</v>
      </c>
      <c r="D2" t="s">
        <v>6</v>
      </c>
      <c r="E2">
        <v>17.03</v>
      </c>
      <c r="G2" t="s">
        <v>7</v>
      </c>
      <c r="H2">
        <v>38.74</v>
      </c>
      <c r="J2" t="s">
        <v>8</v>
      </c>
      <c r="K2">
        <v>19.7</v>
      </c>
      <c r="M2" t="s">
        <v>9</v>
      </c>
      <c r="N2">
        <v>5.97</v>
      </c>
    </row>
    <row r="9" spans="1:16" x14ac:dyDescent="0.2">
      <c r="A9" t="s">
        <v>10</v>
      </c>
      <c r="B9" t="s">
        <v>11</v>
      </c>
      <c r="C9" t="s">
        <v>12</v>
      </c>
      <c r="G9" t="s">
        <v>10</v>
      </c>
      <c r="H9" t="s">
        <v>11</v>
      </c>
      <c r="I9" t="s">
        <v>12</v>
      </c>
      <c r="N9" t="s">
        <v>10</v>
      </c>
      <c r="O9" t="s">
        <v>11</v>
      </c>
      <c r="P9" t="s">
        <v>12</v>
      </c>
    </row>
    <row r="10" spans="1:16" x14ac:dyDescent="0.2">
      <c r="A10" t="s">
        <v>13</v>
      </c>
      <c r="B10">
        <v>1</v>
      </c>
      <c r="C10">
        <v>27.43</v>
      </c>
      <c r="G10" t="s">
        <v>14</v>
      </c>
      <c r="H10">
        <v>1</v>
      </c>
      <c r="I10">
        <v>21.39</v>
      </c>
      <c r="N10" t="s">
        <v>13</v>
      </c>
      <c r="O10">
        <v>1</v>
      </c>
      <c r="P10">
        <v>27.43</v>
      </c>
    </row>
    <row r="11" spans="1:16" x14ac:dyDescent="0.2">
      <c r="A11" t="s">
        <v>13</v>
      </c>
      <c r="B11">
        <v>2</v>
      </c>
      <c r="C11">
        <v>9.3000000000000007</v>
      </c>
      <c r="G11" t="s">
        <v>14</v>
      </c>
      <c r="H11">
        <v>2</v>
      </c>
      <c r="I11">
        <v>17.03</v>
      </c>
      <c r="N11" t="s">
        <v>14</v>
      </c>
      <c r="O11">
        <v>1</v>
      </c>
      <c r="P11">
        <v>21.39</v>
      </c>
    </row>
    <row r="12" spans="1:16" x14ac:dyDescent="0.2">
      <c r="A12" t="s">
        <v>13</v>
      </c>
      <c r="B12">
        <v>4</v>
      </c>
      <c r="C12">
        <v>27.6</v>
      </c>
      <c r="G12" t="s">
        <v>14</v>
      </c>
      <c r="H12">
        <v>4</v>
      </c>
      <c r="I12">
        <v>38.74</v>
      </c>
      <c r="N12" t="s">
        <v>13</v>
      </c>
      <c r="O12">
        <v>2</v>
      </c>
      <c r="P12">
        <v>9.3000000000000007</v>
      </c>
    </row>
    <row r="13" spans="1:16" x14ac:dyDescent="0.2">
      <c r="A13" t="s">
        <v>13</v>
      </c>
      <c r="B13">
        <v>8</v>
      </c>
      <c r="C13">
        <v>29.69</v>
      </c>
      <c r="G13" t="s">
        <v>14</v>
      </c>
      <c r="H13">
        <v>8</v>
      </c>
      <c r="I13">
        <v>19.7</v>
      </c>
      <c r="N13" t="s">
        <v>14</v>
      </c>
      <c r="O13">
        <v>2</v>
      </c>
      <c r="P13">
        <v>17.03</v>
      </c>
    </row>
    <row r="14" spans="1:16" x14ac:dyDescent="0.2">
      <c r="A14" t="s">
        <v>13</v>
      </c>
      <c r="B14" s="1" t="s">
        <v>15</v>
      </c>
      <c r="C14">
        <v>3.14</v>
      </c>
      <c r="G14" t="s">
        <v>14</v>
      </c>
      <c r="H14" s="1" t="s">
        <v>15</v>
      </c>
      <c r="I14">
        <v>5.97</v>
      </c>
      <c r="N14" t="s">
        <v>13</v>
      </c>
      <c r="O14">
        <v>4</v>
      </c>
      <c r="P14">
        <v>27.6</v>
      </c>
    </row>
    <row r="15" spans="1:16" x14ac:dyDescent="0.2">
      <c r="N15" t="s">
        <v>14</v>
      </c>
      <c r="O15">
        <v>4</v>
      </c>
      <c r="P15">
        <v>38.74</v>
      </c>
    </row>
    <row r="16" spans="1:16" x14ac:dyDescent="0.2">
      <c r="N16" t="s">
        <v>13</v>
      </c>
      <c r="O16">
        <v>8</v>
      </c>
      <c r="P16">
        <v>29.69</v>
      </c>
    </row>
    <row r="17" spans="14:16" x14ac:dyDescent="0.2">
      <c r="N17" t="s">
        <v>14</v>
      </c>
      <c r="O17">
        <v>8</v>
      </c>
      <c r="P17">
        <v>19.7</v>
      </c>
    </row>
    <row r="18" spans="14:16" x14ac:dyDescent="0.2">
      <c r="N18" t="s">
        <v>13</v>
      </c>
      <c r="O18" s="1" t="s">
        <v>15</v>
      </c>
      <c r="P18">
        <v>3.14</v>
      </c>
    </row>
    <row r="19" spans="14:16" x14ac:dyDescent="0.2">
      <c r="N19" t="s">
        <v>14</v>
      </c>
      <c r="O19" s="1" t="s">
        <v>15</v>
      </c>
      <c r="P19">
        <v>5.97</v>
      </c>
    </row>
    <row r="43" spans="13:22" x14ac:dyDescent="0.2">
      <c r="M43" t="s">
        <v>10</v>
      </c>
      <c r="N43" t="s">
        <v>11</v>
      </c>
      <c r="O43" t="s">
        <v>12</v>
      </c>
      <c r="P43" t="s">
        <v>16</v>
      </c>
      <c r="S43" t="s">
        <v>10</v>
      </c>
      <c r="T43" t="s">
        <v>11</v>
      </c>
      <c r="U43" t="s">
        <v>12</v>
      </c>
      <c r="V43" t="s">
        <v>16</v>
      </c>
    </row>
    <row r="44" spans="13:22" x14ac:dyDescent="0.2">
      <c r="M44" t="s">
        <v>13</v>
      </c>
      <c r="N44">
        <v>1</v>
      </c>
      <c r="O44">
        <v>27.43</v>
      </c>
      <c r="P44">
        <v>72.569999999999993</v>
      </c>
      <c r="S44" t="s">
        <v>14</v>
      </c>
      <c r="T44">
        <v>1</v>
      </c>
      <c r="U44">
        <v>21.39</v>
      </c>
      <c r="V44">
        <v>78.61</v>
      </c>
    </row>
    <row r="45" spans="13:22" x14ac:dyDescent="0.2">
      <c r="M45" t="s">
        <v>13</v>
      </c>
      <c r="N45">
        <v>2</v>
      </c>
      <c r="O45">
        <v>9.3000000000000007</v>
      </c>
      <c r="P45">
        <v>90.7</v>
      </c>
      <c r="S45" t="s">
        <v>14</v>
      </c>
      <c r="T45">
        <v>2</v>
      </c>
      <c r="U45">
        <v>17.03</v>
      </c>
      <c r="V45">
        <v>82.97</v>
      </c>
    </row>
    <row r="46" spans="13:22" x14ac:dyDescent="0.2">
      <c r="M46" t="s">
        <v>13</v>
      </c>
      <c r="N46">
        <v>4</v>
      </c>
      <c r="O46">
        <v>27.6</v>
      </c>
      <c r="P46">
        <v>72.400000000000006</v>
      </c>
      <c r="S46" t="s">
        <v>14</v>
      </c>
      <c r="T46">
        <v>4</v>
      </c>
      <c r="U46">
        <v>38.74</v>
      </c>
      <c r="V46">
        <v>61.26</v>
      </c>
    </row>
    <row r="47" spans="13:22" x14ac:dyDescent="0.2">
      <c r="M47" t="s">
        <v>13</v>
      </c>
      <c r="N47">
        <v>8</v>
      </c>
      <c r="O47">
        <v>29.69</v>
      </c>
      <c r="P47">
        <v>70.31</v>
      </c>
      <c r="S47" t="s">
        <v>14</v>
      </c>
      <c r="T47">
        <v>8</v>
      </c>
      <c r="U47">
        <v>19.7</v>
      </c>
      <c r="V47">
        <v>80.3</v>
      </c>
    </row>
    <row r="48" spans="13:22" x14ac:dyDescent="0.2">
      <c r="M48" t="s">
        <v>13</v>
      </c>
      <c r="N48" s="1" t="s">
        <v>15</v>
      </c>
      <c r="O48">
        <v>3.14</v>
      </c>
      <c r="P48">
        <v>96.86</v>
      </c>
      <c r="S48" t="s">
        <v>14</v>
      </c>
      <c r="T48" s="1" t="s">
        <v>15</v>
      </c>
      <c r="U48">
        <v>5.97</v>
      </c>
      <c r="V48">
        <v>94.03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34"/>
  <sheetViews>
    <sheetView tabSelected="1" topLeftCell="O1" workbookViewId="0">
      <selection activeCell="R6" sqref="R6"/>
    </sheetView>
  </sheetViews>
  <sheetFormatPr baseColWidth="10" defaultRowHeight="16" x14ac:dyDescent="0.2"/>
  <cols>
    <col min="17" max="17" width="12.6640625" customWidth="1"/>
  </cols>
  <sheetData>
    <row r="4" spans="2:29" x14ac:dyDescent="0.2">
      <c r="B4" t="s">
        <v>10</v>
      </c>
      <c r="C4" t="s">
        <v>11</v>
      </c>
      <c r="D4" t="s">
        <v>12</v>
      </c>
    </row>
    <row r="5" spans="2:29" x14ac:dyDescent="0.2">
      <c r="B5" t="s">
        <v>13</v>
      </c>
      <c r="C5">
        <v>1</v>
      </c>
      <c r="D5">
        <v>12.79</v>
      </c>
      <c r="Q5" t="s">
        <v>11</v>
      </c>
      <c r="R5" t="s">
        <v>17</v>
      </c>
      <c r="S5" t="s">
        <v>18</v>
      </c>
    </row>
    <row r="6" spans="2:29" x14ac:dyDescent="0.2">
      <c r="B6" t="s">
        <v>14</v>
      </c>
      <c r="C6">
        <v>1</v>
      </c>
      <c r="D6">
        <v>31.74</v>
      </c>
      <c r="Q6">
        <v>1</v>
      </c>
      <c r="R6">
        <v>31.74</v>
      </c>
      <c r="S6">
        <v>12.79</v>
      </c>
      <c r="AA6" t="s">
        <v>22</v>
      </c>
    </row>
    <row r="7" spans="2:29" ht="17" thickBot="1" x14ac:dyDescent="0.25">
      <c r="B7" t="s">
        <v>13</v>
      </c>
      <c r="C7">
        <v>2</v>
      </c>
      <c r="D7">
        <v>10.91</v>
      </c>
      <c r="Q7">
        <v>2</v>
      </c>
      <c r="R7">
        <v>22.05</v>
      </c>
      <c r="S7">
        <v>10.91</v>
      </c>
    </row>
    <row r="8" spans="2:29" x14ac:dyDescent="0.2">
      <c r="B8" t="s">
        <v>14</v>
      </c>
      <c r="C8">
        <v>2</v>
      </c>
      <c r="D8">
        <v>22.05</v>
      </c>
      <c r="Q8">
        <v>4</v>
      </c>
      <c r="R8">
        <v>23.73</v>
      </c>
      <c r="S8">
        <v>28.01</v>
      </c>
      <c r="AA8" s="4"/>
      <c r="AB8" s="4" t="s">
        <v>23</v>
      </c>
      <c r="AC8" s="4" t="s">
        <v>24</v>
      </c>
    </row>
    <row r="9" spans="2:29" x14ac:dyDescent="0.2">
      <c r="B9" t="s">
        <v>13</v>
      </c>
      <c r="C9">
        <v>4</v>
      </c>
      <c r="D9">
        <v>28.01</v>
      </c>
      <c r="Q9">
        <v>8</v>
      </c>
      <c r="R9">
        <v>18.55</v>
      </c>
      <c r="S9">
        <v>48.23</v>
      </c>
      <c r="AA9" s="2" t="s">
        <v>25</v>
      </c>
      <c r="AB9" s="2">
        <v>19.997999999999998</v>
      </c>
      <c r="AC9" s="2">
        <v>19.988</v>
      </c>
    </row>
    <row r="10" spans="2:29" x14ac:dyDescent="0.2">
      <c r="B10" t="s">
        <v>14</v>
      </c>
      <c r="C10">
        <v>4</v>
      </c>
      <c r="D10">
        <v>23.73</v>
      </c>
      <c r="Q10" s="1" t="s">
        <v>15</v>
      </c>
      <c r="R10">
        <v>3.92</v>
      </c>
      <c r="S10">
        <v>0</v>
      </c>
      <c r="AA10" s="2" t="s">
        <v>26</v>
      </c>
      <c r="AB10" s="2">
        <v>104.15296999999998</v>
      </c>
      <c r="AC10" s="2">
        <v>348.92611999999997</v>
      </c>
    </row>
    <row r="11" spans="2:29" x14ac:dyDescent="0.2">
      <c r="B11" t="s">
        <v>13</v>
      </c>
      <c r="C11">
        <v>8</v>
      </c>
      <c r="D11">
        <v>48.23</v>
      </c>
      <c r="AA11" s="2" t="s">
        <v>27</v>
      </c>
      <c r="AB11" s="2">
        <v>5</v>
      </c>
      <c r="AC11" s="2">
        <v>5</v>
      </c>
    </row>
    <row r="12" spans="2:29" x14ac:dyDescent="0.2">
      <c r="B12" t="s">
        <v>14</v>
      </c>
      <c r="C12">
        <v>8</v>
      </c>
      <c r="D12">
        <v>18.55</v>
      </c>
      <c r="R12">
        <f>SUM(R7:R10)</f>
        <v>68.25</v>
      </c>
      <c r="S12">
        <f>SUM(S7:S10)</f>
        <v>87.15</v>
      </c>
      <c r="AA12" s="2" t="s">
        <v>28</v>
      </c>
      <c r="AB12" s="2">
        <v>4</v>
      </c>
      <c r="AC12" s="2">
        <v>4</v>
      </c>
    </row>
    <row r="13" spans="2:29" x14ac:dyDescent="0.2">
      <c r="B13" t="s">
        <v>13</v>
      </c>
      <c r="C13" s="1" t="s">
        <v>15</v>
      </c>
      <c r="D13">
        <v>0</v>
      </c>
      <c r="AA13" s="2" t="s">
        <v>29</v>
      </c>
      <c r="AB13" s="2">
        <v>0.29849576752809448</v>
      </c>
      <c r="AC13" s="2"/>
    </row>
    <row r="14" spans="2:29" x14ac:dyDescent="0.2">
      <c r="B14" t="s">
        <v>14</v>
      </c>
      <c r="C14" s="1" t="s">
        <v>15</v>
      </c>
      <c r="D14">
        <v>3.92</v>
      </c>
      <c r="AA14" s="2" t="s">
        <v>30</v>
      </c>
      <c r="AB14" s="2">
        <v>0.13423651573885342</v>
      </c>
      <c r="AC14" s="2"/>
    </row>
    <row r="15" spans="2:29" ht="17" thickBot="1" x14ac:dyDescent="0.25">
      <c r="Q15" s="1" t="s">
        <v>11</v>
      </c>
      <c r="R15" t="s">
        <v>21</v>
      </c>
      <c r="S15" t="s">
        <v>17</v>
      </c>
      <c r="AA15" s="3" t="s">
        <v>31</v>
      </c>
      <c r="AB15" s="3">
        <v>0.15653781167539593</v>
      </c>
      <c r="AC15" s="3"/>
    </row>
    <row r="16" spans="2:29" x14ac:dyDescent="0.2">
      <c r="Q16" t="s">
        <v>20</v>
      </c>
      <c r="R16">
        <v>12.79</v>
      </c>
      <c r="S16">
        <v>31.74</v>
      </c>
    </row>
    <row r="17" spans="3:29" x14ac:dyDescent="0.2">
      <c r="Q17" t="s">
        <v>19</v>
      </c>
      <c r="R17">
        <v>87.15</v>
      </c>
      <c r="S17">
        <v>68.25</v>
      </c>
    </row>
    <row r="22" spans="3:29" x14ac:dyDescent="0.2">
      <c r="AA22" t="s">
        <v>32</v>
      </c>
    </row>
    <row r="23" spans="3:29" ht="17" thickBot="1" x14ac:dyDescent="0.25"/>
    <row r="24" spans="3:29" x14ac:dyDescent="0.2">
      <c r="Q24" s="1"/>
      <c r="AA24" s="4"/>
      <c r="AB24" s="4">
        <v>31.74</v>
      </c>
      <c r="AC24" s="4">
        <v>12.79</v>
      </c>
    </row>
    <row r="25" spans="3:29" x14ac:dyDescent="0.2">
      <c r="AA25" s="2" t="s">
        <v>25</v>
      </c>
      <c r="AB25" s="2">
        <v>17.0625</v>
      </c>
      <c r="AC25" s="2">
        <v>21.787500000000001</v>
      </c>
    </row>
    <row r="26" spans="3:29" x14ac:dyDescent="0.2">
      <c r="C26" t="s">
        <v>10</v>
      </c>
      <c r="D26" t="s">
        <v>12</v>
      </c>
      <c r="K26" t="s">
        <v>10</v>
      </c>
      <c r="L26" t="s">
        <v>11</v>
      </c>
      <c r="M26" t="s">
        <v>12</v>
      </c>
      <c r="AA26" s="2" t="s">
        <v>26</v>
      </c>
      <c r="AB26" s="2">
        <v>81.422891666666601</v>
      </c>
      <c r="AC26" s="2">
        <v>443.64682499999981</v>
      </c>
    </row>
    <row r="27" spans="3:29" x14ac:dyDescent="0.2">
      <c r="C27" t="s">
        <v>13</v>
      </c>
      <c r="D27">
        <v>12.79</v>
      </c>
      <c r="K27" t="s">
        <v>13</v>
      </c>
      <c r="L27">
        <v>2</v>
      </c>
      <c r="M27">
        <v>10.91</v>
      </c>
      <c r="AA27" s="2" t="s">
        <v>27</v>
      </c>
      <c r="AB27" s="2">
        <v>4</v>
      </c>
      <c r="AC27" s="2">
        <v>4</v>
      </c>
    </row>
    <row r="28" spans="3:29" x14ac:dyDescent="0.2">
      <c r="C28" t="s">
        <v>14</v>
      </c>
      <c r="D28">
        <v>31.74</v>
      </c>
      <c r="K28" t="s">
        <v>14</v>
      </c>
      <c r="L28">
        <v>2</v>
      </c>
      <c r="M28">
        <v>22.05</v>
      </c>
      <c r="AA28" s="2" t="s">
        <v>33</v>
      </c>
      <c r="AB28" s="2">
        <v>0</v>
      </c>
      <c r="AC28" s="2"/>
    </row>
    <row r="29" spans="3:29" x14ac:dyDescent="0.2">
      <c r="K29" t="s">
        <v>13</v>
      </c>
      <c r="L29">
        <v>4</v>
      </c>
      <c r="M29">
        <v>28.01</v>
      </c>
      <c r="AA29" s="2" t="s">
        <v>28</v>
      </c>
      <c r="AB29" s="2">
        <v>4</v>
      </c>
      <c r="AC29" s="2"/>
    </row>
    <row r="30" spans="3:29" x14ac:dyDescent="0.2">
      <c r="K30" t="s">
        <v>14</v>
      </c>
      <c r="L30">
        <v>4</v>
      </c>
      <c r="M30">
        <v>23.73</v>
      </c>
      <c r="AA30" s="2" t="s">
        <v>34</v>
      </c>
      <c r="AB30" s="2">
        <v>-0.41240443111001057</v>
      </c>
      <c r="AC30" s="2"/>
    </row>
    <row r="31" spans="3:29" x14ac:dyDescent="0.2">
      <c r="K31" t="s">
        <v>13</v>
      </c>
      <c r="L31">
        <v>8</v>
      </c>
      <c r="M31">
        <v>48.23</v>
      </c>
      <c r="AA31" s="2" t="s">
        <v>35</v>
      </c>
      <c r="AB31" s="2">
        <v>0.35059409442756162</v>
      </c>
      <c r="AC31" s="2"/>
    </row>
    <row r="32" spans="3:29" x14ac:dyDescent="0.2">
      <c r="K32" t="s">
        <v>14</v>
      </c>
      <c r="L32">
        <v>8</v>
      </c>
      <c r="M32">
        <v>18.55</v>
      </c>
      <c r="AA32" s="2" t="s">
        <v>36</v>
      </c>
      <c r="AB32" s="2">
        <v>2.1318467863266499</v>
      </c>
      <c r="AC32" s="2"/>
    </row>
    <row r="33" spans="11:29" x14ac:dyDescent="0.2">
      <c r="K33" t="s">
        <v>13</v>
      </c>
      <c r="L33" s="1" t="s">
        <v>15</v>
      </c>
      <c r="M33">
        <v>0</v>
      </c>
      <c r="AA33" s="2" t="s">
        <v>37</v>
      </c>
      <c r="AB33" s="2">
        <v>0.70118818885512324</v>
      </c>
      <c r="AC33" s="2"/>
    </row>
    <row r="34" spans="11:29" ht="17" thickBot="1" x14ac:dyDescent="0.25">
      <c r="K34" t="s">
        <v>14</v>
      </c>
      <c r="L34" s="1" t="s">
        <v>15</v>
      </c>
      <c r="M34">
        <v>3.92</v>
      </c>
      <c r="AA34" s="3" t="s">
        <v>38</v>
      </c>
      <c r="AB34" s="3">
        <v>2.7764451051977934</v>
      </c>
      <c r="AC3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9"/>
  <sheetViews>
    <sheetView workbookViewId="0">
      <selection activeCell="D4" sqref="D4:D9"/>
    </sheetView>
  </sheetViews>
  <sheetFormatPr baseColWidth="10" defaultRowHeight="16" x14ac:dyDescent="0.2"/>
  <sheetData>
    <row r="4" spans="2:8" x14ac:dyDescent="0.2">
      <c r="B4" s="25">
        <v>1</v>
      </c>
      <c r="C4" s="26" t="s">
        <v>77</v>
      </c>
      <c r="D4" s="26">
        <v>38.888890000000004</v>
      </c>
      <c r="E4" s="26">
        <v>33.333329999999997</v>
      </c>
      <c r="F4" s="26">
        <v>5.5555560000000002</v>
      </c>
      <c r="G4" s="26">
        <v>22.22222</v>
      </c>
      <c r="H4" s="26">
        <v>0</v>
      </c>
    </row>
    <row r="5" spans="2:8" x14ac:dyDescent="0.2">
      <c r="B5" s="25">
        <v>2</v>
      </c>
      <c r="C5" s="26" t="s">
        <v>77</v>
      </c>
      <c r="D5" s="26">
        <v>21.052630000000001</v>
      </c>
      <c r="E5" s="26">
        <v>21.052630000000001</v>
      </c>
      <c r="F5" s="26">
        <v>42.105263000000001</v>
      </c>
      <c r="G5" s="26">
        <v>15.78947</v>
      </c>
      <c r="H5" s="26">
        <v>0</v>
      </c>
    </row>
    <row r="6" spans="2:8" x14ac:dyDescent="0.2">
      <c r="B6" s="25">
        <v>3</v>
      </c>
      <c r="C6" s="26" t="s">
        <v>77</v>
      </c>
      <c r="D6" s="26">
        <v>35.294119999999999</v>
      </c>
      <c r="E6" s="26">
        <v>11.764709999999999</v>
      </c>
      <c r="F6" s="26">
        <v>23.529412000000001</v>
      </c>
      <c r="G6" s="26">
        <v>17.64706</v>
      </c>
      <c r="H6" s="26">
        <v>11.764709999999999</v>
      </c>
    </row>
    <row r="7" spans="2:8" x14ac:dyDescent="0.2">
      <c r="B7" s="25">
        <v>4</v>
      </c>
      <c r="C7" s="26" t="s">
        <v>78</v>
      </c>
      <c r="D7" s="26">
        <v>27.272729999999999</v>
      </c>
      <c r="E7" s="26">
        <v>22.727270000000001</v>
      </c>
      <c r="F7" s="26">
        <v>31.818182</v>
      </c>
      <c r="G7" s="26">
        <v>18.181819999999998</v>
      </c>
      <c r="H7" s="26">
        <v>0</v>
      </c>
    </row>
    <row r="8" spans="2:8" x14ac:dyDescent="0.2">
      <c r="B8" s="25">
        <v>5</v>
      </c>
      <c r="C8" s="26" t="s">
        <v>78</v>
      </c>
      <c r="D8" s="26">
        <v>0</v>
      </c>
      <c r="E8" s="26">
        <v>10</v>
      </c>
      <c r="F8" s="26">
        <v>30</v>
      </c>
      <c r="G8" s="26">
        <v>60</v>
      </c>
      <c r="H8" s="26">
        <v>0</v>
      </c>
    </row>
    <row r="9" spans="2:8" x14ac:dyDescent="0.2">
      <c r="B9" s="25">
        <v>6</v>
      </c>
      <c r="C9" s="26" t="s">
        <v>78</v>
      </c>
      <c r="D9" s="26">
        <v>11.11111</v>
      </c>
      <c r="E9" s="26">
        <v>0</v>
      </c>
      <c r="F9" s="26">
        <v>22.222221999999999</v>
      </c>
      <c r="G9" s="26">
        <v>66.666669999999996</v>
      </c>
      <c r="H9" s="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H21" sqref="H21"/>
    </sheetView>
  </sheetViews>
  <sheetFormatPr baseColWidth="10" defaultRowHeight="16" x14ac:dyDescent="0.2"/>
  <sheetData>
    <row r="1" spans="1:15" x14ac:dyDescent="0.2">
      <c r="A1" s="5"/>
      <c r="B1" s="5" t="s">
        <v>39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">
      <c r="A2" s="5"/>
      <c r="B2" s="5" t="s">
        <v>40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">
      <c r="A3" s="5"/>
      <c r="B3" s="5" t="s">
        <v>41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">
      <c r="A4" s="5"/>
      <c r="B4" s="5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">
      <c r="A5" s="5"/>
      <c r="B5" s="5" t="s">
        <v>43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">
      <c r="A10" s="5"/>
      <c r="B10" s="5" t="s">
        <v>44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17" thickBo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">
      <c r="A12" s="5"/>
      <c r="B12" s="6" t="s">
        <v>45</v>
      </c>
      <c r="C12" s="7" t="s">
        <v>27</v>
      </c>
      <c r="D12" s="7" t="s">
        <v>46</v>
      </c>
      <c r="E12" s="7" t="s">
        <v>47</v>
      </c>
      <c r="F12" s="7" t="s">
        <v>48</v>
      </c>
      <c r="G12" s="7" t="s">
        <v>49</v>
      </c>
      <c r="H12" s="7" t="s">
        <v>25</v>
      </c>
      <c r="I12" s="7" t="s">
        <v>50</v>
      </c>
      <c r="J12" s="5"/>
      <c r="K12" s="5"/>
      <c r="L12" s="5"/>
      <c r="M12" s="5"/>
      <c r="N12" s="5"/>
      <c r="O12" s="5"/>
    </row>
    <row r="13" spans="1:15" x14ac:dyDescent="0.2">
      <c r="A13" s="5"/>
      <c r="B13" s="8" t="s">
        <v>51</v>
      </c>
      <c r="C13" s="9">
        <v>5</v>
      </c>
      <c r="D13" s="9">
        <v>0</v>
      </c>
      <c r="E13" s="9">
        <v>5</v>
      </c>
      <c r="F13" s="10">
        <v>3.92</v>
      </c>
      <c r="G13" s="10">
        <v>31.74</v>
      </c>
      <c r="H13" s="10">
        <v>19.998000000000001</v>
      </c>
      <c r="I13" s="10">
        <v>10.206</v>
      </c>
      <c r="J13" s="5"/>
      <c r="K13" s="5"/>
      <c r="L13" s="5"/>
      <c r="M13" s="5"/>
      <c r="N13" s="5"/>
      <c r="O13" s="5"/>
    </row>
    <row r="14" spans="1:15" ht="17" thickBot="1" x14ac:dyDescent="0.25">
      <c r="A14" s="5"/>
      <c r="B14" s="11" t="s">
        <v>51</v>
      </c>
      <c r="C14" s="12">
        <v>5</v>
      </c>
      <c r="D14" s="12">
        <v>0</v>
      </c>
      <c r="E14" s="12">
        <v>5</v>
      </c>
      <c r="F14" s="13">
        <v>0</v>
      </c>
      <c r="G14" s="13">
        <v>48.23</v>
      </c>
      <c r="H14" s="13">
        <v>19.988</v>
      </c>
      <c r="I14" s="13">
        <v>18.68</v>
      </c>
      <c r="J14" s="5"/>
      <c r="K14" s="5"/>
      <c r="L14" s="5"/>
      <c r="M14" s="5"/>
      <c r="N14" s="5"/>
      <c r="O14" s="5"/>
    </row>
    <row r="15" spans="1:15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5"/>
      <c r="B17" s="14" t="s">
        <v>52</v>
      </c>
      <c r="C17" s="14"/>
      <c r="D17" s="14"/>
      <c r="E17" s="14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">
      <c r="A19" s="5"/>
      <c r="B19" s="5" t="s">
        <v>53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2">
      <c r="A20" s="5"/>
      <c r="B20" s="15" t="s">
        <v>54</v>
      </c>
      <c r="C20" s="16" t="s">
        <v>55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ht="17" thickBo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5"/>
      <c r="B22" s="17" t="s">
        <v>56</v>
      </c>
      <c r="C22" s="18">
        <v>0.29799999999999999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">
      <c r="A23" s="5"/>
      <c r="B23" s="5" t="s">
        <v>57</v>
      </c>
      <c r="C23" s="19">
        <v>0.29799999999999999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/>
      <c r="B24" s="5" t="s">
        <v>58</v>
      </c>
      <c r="C24" s="19">
        <v>9.6050000000000004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/>
      <c r="B25" s="5" t="s">
        <v>59</v>
      </c>
      <c r="C25" s="20">
        <v>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5"/>
      <c r="B26" s="5" t="s">
        <v>60</v>
      </c>
      <c r="C26" s="20">
        <v>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5"/>
      <c r="B27" s="5" t="s">
        <v>61</v>
      </c>
      <c r="C27" s="21">
        <v>0.26800000000000002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7" thickBot="1" x14ac:dyDescent="0.25">
      <c r="A28" s="5"/>
      <c r="B28" s="22" t="s">
        <v>62</v>
      </c>
      <c r="C28" s="23">
        <v>0.05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5"/>
      <c r="B30" s="5" t="s">
        <v>63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">
      <c r="A31" s="5"/>
      <c r="B31" s="5" t="s">
        <v>64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5"/>
      <c r="B32" s="5" t="s">
        <v>65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6" customHeight="1" x14ac:dyDescent="0.2">
      <c r="A33" s="5"/>
      <c r="B33" s="24" t="s">
        <v>66</v>
      </c>
      <c r="C33" s="24"/>
      <c r="D33" s="24"/>
      <c r="E33" s="24"/>
      <c r="F33" s="24"/>
      <c r="G33" s="24"/>
      <c r="H33" s="24"/>
      <c r="I33" s="24"/>
      <c r="J33" s="24"/>
      <c r="K33" s="5"/>
      <c r="L33" s="5"/>
      <c r="M33" s="5"/>
      <c r="N33" s="5"/>
      <c r="O33" s="5"/>
    </row>
    <row r="34" spans="1:15" x14ac:dyDescent="0.2">
      <c r="A34" s="5"/>
      <c r="B34" s="5" t="s">
        <v>67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</sheetData>
  <mergeCells count="1">
    <mergeCell ref="B33:J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33"/>
  <sheetViews>
    <sheetView topLeftCell="L1" workbookViewId="0">
      <selection activeCell="W8" sqref="W8"/>
    </sheetView>
  </sheetViews>
  <sheetFormatPr baseColWidth="10" defaultRowHeight="16" x14ac:dyDescent="0.2"/>
  <sheetData>
    <row r="4" spans="2:21" x14ac:dyDescent="0.2">
      <c r="B4" t="s">
        <v>10</v>
      </c>
      <c r="C4" t="s">
        <v>11</v>
      </c>
      <c r="D4" t="s">
        <v>12</v>
      </c>
    </row>
    <row r="5" spans="2:21" x14ac:dyDescent="0.2">
      <c r="B5" t="s">
        <v>13</v>
      </c>
      <c r="C5">
        <v>1</v>
      </c>
      <c r="D5">
        <v>6.66</v>
      </c>
    </row>
    <row r="6" spans="2:21" x14ac:dyDescent="0.2">
      <c r="B6" t="s">
        <v>14</v>
      </c>
      <c r="C6">
        <v>1</v>
      </c>
      <c r="D6">
        <v>5.09</v>
      </c>
      <c r="N6" s="1" t="s">
        <v>11</v>
      </c>
      <c r="O6" t="s">
        <v>21</v>
      </c>
      <c r="P6" t="s">
        <v>17</v>
      </c>
      <c r="S6" t="s">
        <v>11</v>
      </c>
      <c r="T6" t="s">
        <v>17</v>
      </c>
      <c r="U6" t="s">
        <v>18</v>
      </c>
    </row>
    <row r="7" spans="2:21" x14ac:dyDescent="0.2">
      <c r="B7" t="s">
        <v>13</v>
      </c>
      <c r="C7">
        <v>2</v>
      </c>
      <c r="D7">
        <v>3.52</v>
      </c>
      <c r="N7" t="s">
        <v>20</v>
      </c>
      <c r="O7">
        <v>6.66</v>
      </c>
      <c r="P7">
        <v>5.09</v>
      </c>
      <c r="S7">
        <v>1</v>
      </c>
      <c r="T7">
        <v>5.09</v>
      </c>
      <c r="U7">
        <v>6.66</v>
      </c>
    </row>
    <row r="8" spans="2:21" x14ac:dyDescent="0.2">
      <c r="B8" t="s">
        <v>14</v>
      </c>
      <c r="C8">
        <v>2</v>
      </c>
      <c r="D8">
        <v>4.29</v>
      </c>
      <c r="N8" t="s">
        <v>19</v>
      </c>
      <c r="O8">
        <f>SUM(D7,D9,D11,D13)</f>
        <v>93.340000000000018</v>
      </c>
      <c r="P8">
        <f>SUM(D8,D10,D12,D14)</f>
        <v>94.27</v>
      </c>
      <c r="S8">
        <v>2</v>
      </c>
      <c r="T8">
        <v>4.29</v>
      </c>
      <c r="U8">
        <v>3.52</v>
      </c>
    </row>
    <row r="9" spans="2:21" x14ac:dyDescent="0.2">
      <c r="B9" t="s">
        <v>13</v>
      </c>
      <c r="C9">
        <v>4</v>
      </c>
      <c r="D9">
        <v>34.630000000000003</v>
      </c>
      <c r="S9">
        <v>4</v>
      </c>
      <c r="T9">
        <v>45.43</v>
      </c>
      <c r="U9">
        <v>34.630000000000003</v>
      </c>
    </row>
    <row r="10" spans="2:21" x14ac:dyDescent="0.2">
      <c r="B10" t="s">
        <v>14</v>
      </c>
      <c r="C10">
        <v>4</v>
      </c>
      <c r="D10">
        <v>45.43</v>
      </c>
      <c r="S10">
        <v>8</v>
      </c>
      <c r="T10">
        <v>35.31</v>
      </c>
      <c r="U10">
        <v>35.93</v>
      </c>
    </row>
    <row r="11" spans="2:21" x14ac:dyDescent="0.2">
      <c r="B11" t="s">
        <v>13</v>
      </c>
      <c r="C11">
        <v>8</v>
      </c>
      <c r="D11">
        <v>35.93</v>
      </c>
      <c r="S11" s="1" t="s">
        <v>15</v>
      </c>
      <c r="T11">
        <v>9.24</v>
      </c>
      <c r="U11">
        <v>19.260000000000002</v>
      </c>
    </row>
    <row r="12" spans="2:21" x14ac:dyDescent="0.2">
      <c r="B12" t="s">
        <v>14</v>
      </c>
      <c r="C12">
        <v>8</v>
      </c>
      <c r="D12">
        <v>35.31</v>
      </c>
    </row>
    <row r="13" spans="2:21" x14ac:dyDescent="0.2">
      <c r="B13" t="s">
        <v>13</v>
      </c>
      <c r="C13" s="1" t="s">
        <v>15</v>
      </c>
      <c r="D13">
        <v>19.260000000000002</v>
      </c>
    </row>
    <row r="14" spans="2:21" x14ac:dyDescent="0.2">
      <c r="B14" t="s">
        <v>14</v>
      </c>
      <c r="C14" s="1" t="s">
        <v>15</v>
      </c>
      <c r="D14">
        <v>9.24</v>
      </c>
    </row>
    <row r="25" spans="2:10" x14ac:dyDescent="0.2">
      <c r="B25" t="s">
        <v>10</v>
      </c>
      <c r="C25" t="s">
        <v>12</v>
      </c>
      <c r="H25" t="s">
        <v>10</v>
      </c>
      <c r="I25" t="s">
        <v>11</v>
      </c>
      <c r="J25" t="s">
        <v>12</v>
      </c>
    </row>
    <row r="26" spans="2:10" x14ac:dyDescent="0.2">
      <c r="B26" t="s">
        <v>13</v>
      </c>
      <c r="C26">
        <v>6.66</v>
      </c>
      <c r="H26" t="s">
        <v>13</v>
      </c>
      <c r="I26">
        <v>2</v>
      </c>
      <c r="J26">
        <v>3.52</v>
      </c>
    </row>
    <row r="27" spans="2:10" x14ac:dyDescent="0.2">
      <c r="B27" t="s">
        <v>14</v>
      </c>
      <c r="C27">
        <v>5.09</v>
      </c>
      <c r="H27" t="s">
        <v>14</v>
      </c>
      <c r="I27">
        <v>2</v>
      </c>
      <c r="J27">
        <v>4.29</v>
      </c>
    </row>
    <row r="28" spans="2:10" x14ac:dyDescent="0.2">
      <c r="H28" t="s">
        <v>13</v>
      </c>
      <c r="I28">
        <v>4</v>
      </c>
      <c r="J28">
        <v>34.630000000000003</v>
      </c>
    </row>
    <row r="29" spans="2:10" x14ac:dyDescent="0.2">
      <c r="H29" t="s">
        <v>14</v>
      </c>
      <c r="I29">
        <v>4</v>
      </c>
      <c r="J29">
        <v>45.43</v>
      </c>
    </row>
    <row r="30" spans="2:10" x14ac:dyDescent="0.2">
      <c r="H30" t="s">
        <v>13</v>
      </c>
      <c r="I30">
        <v>8</v>
      </c>
      <c r="J30">
        <v>35.93</v>
      </c>
    </row>
    <row r="31" spans="2:10" x14ac:dyDescent="0.2">
      <c r="H31" t="s">
        <v>14</v>
      </c>
      <c r="I31">
        <v>8</v>
      </c>
      <c r="J31">
        <v>35.31</v>
      </c>
    </row>
    <row r="32" spans="2:10" x14ac:dyDescent="0.2">
      <c r="H32" t="s">
        <v>13</v>
      </c>
      <c r="I32" s="1" t="s">
        <v>15</v>
      </c>
      <c r="J32">
        <v>19.260000000000002</v>
      </c>
    </row>
    <row r="33" spans="8:10" x14ac:dyDescent="0.2">
      <c r="H33" t="s">
        <v>14</v>
      </c>
      <c r="I33" s="1" t="s">
        <v>15</v>
      </c>
      <c r="J33">
        <v>9.24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8" workbookViewId="0">
      <selection activeCell="O30" sqref="O30"/>
    </sheetView>
  </sheetViews>
  <sheetFormatPr baseColWidth="10" defaultRowHeight="16" x14ac:dyDescent="0.2"/>
  <sheetData>
    <row r="1" spans="1:12" x14ac:dyDescent="0.2">
      <c r="A1" s="5"/>
      <c r="B1" s="5" t="s">
        <v>68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5"/>
      <c r="B2" s="5" t="s">
        <v>69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">
      <c r="A3" s="5"/>
      <c r="B3" s="5" t="s">
        <v>70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">
      <c r="A4" s="5"/>
      <c r="B4" s="5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5" t="s">
        <v>43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A10" s="5"/>
      <c r="B10" s="5" t="s">
        <v>44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17" thickBo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">
      <c r="A12" s="5"/>
      <c r="B12" s="6" t="s">
        <v>45</v>
      </c>
      <c r="C12" s="7" t="s">
        <v>27</v>
      </c>
      <c r="D12" s="7" t="s">
        <v>46</v>
      </c>
      <c r="E12" s="7" t="s">
        <v>47</v>
      </c>
      <c r="F12" s="7" t="s">
        <v>48</v>
      </c>
      <c r="G12" s="7" t="s">
        <v>49</v>
      </c>
      <c r="H12" s="7" t="s">
        <v>25</v>
      </c>
      <c r="I12" s="7" t="s">
        <v>50</v>
      </c>
      <c r="J12" s="5"/>
      <c r="K12" s="5"/>
      <c r="L12" s="5"/>
    </row>
    <row r="13" spans="1:12" x14ac:dyDescent="0.2">
      <c r="A13" s="5"/>
      <c r="B13" s="8" t="s">
        <v>51</v>
      </c>
      <c r="C13" s="9">
        <v>5</v>
      </c>
      <c r="D13" s="9">
        <v>0</v>
      </c>
      <c r="E13" s="9">
        <v>5</v>
      </c>
      <c r="F13" s="10">
        <v>4.29</v>
      </c>
      <c r="G13" s="10">
        <v>45.43</v>
      </c>
      <c r="H13" s="10">
        <v>19.872</v>
      </c>
      <c r="I13" s="10">
        <v>19.143000000000001</v>
      </c>
      <c r="J13" s="5"/>
      <c r="K13" s="5"/>
      <c r="L13" s="5"/>
    </row>
    <row r="14" spans="1:12" ht="17" thickBot="1" x14ac:dyDescent="0.25">
      <c r="A14" s="5"/>
      <c r="B14" s="11" t="s">
        <v>51</v>
      </c>
      <c r="C14" s="12">
        <v>5</v>
      </c>
      <c r="D14" s="12">
        <v>0</v>
      </c>
      <c r="E14" s="12">
        <v>5</v>
      </c>
      <c r="F14" s="13">
        <v>3.52</v>
      </c>
      <c r="G14" s="13">
        <v>35.93</v>
      </c>
      <c r="H14" s="13">
        <v>20</v>
      </c>
      <c r="I14" s="13">
        <v>15.148</v>
      </c>
      <c r="J14" s="5"/>
      <c r="K14" s="5"/>
      <c r="L14" s="5"/>
    </row>
    <row r="15" spans="1:12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">
      <c r="A17" s="5"/>
      <c r="B17" s="14" t="s">
        <v>52</v>
      </c>
      <c r="C17" s="14"/>
      <c r="D17" s="14"/>
      <c r="E17" s="5"/>
      <c r="F17" s="5"/>
      <c r="G17" s="5"/>
      <c r="H17" s="5"/>
      <c r="I17" s="5"/>
      <c r="J17" s="5"/>
      <c r="K17" s="5"/>
      <c r="L17" s="5"/>
    </row>
    <row r="18" spans="1:1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A19" s="5"/>
      <c r="B19" s="5" t="s">
        <v>53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">
      <c r="A20" s="5"/>
      <c r="B20" s="15" t="s">
        <v>71</v>
      </c>
      <c r="C20" s="16" t="s">
        <v>72</v>
      </c>
      <c r="D20" s="5"/>
      <c r="E20" s="5"/>
      <c r="F20" s="5"/>
      <c r="G20" s="5"/>
      <c r="H20" s="5"/>
      <c r="I20" s="5"/>
      <c r="J20" s="5"/>
      <c r="K20" s="5"/>
      <c r="L20" s="5"/>
    </row>
    <row r="21" spans="1:12" ht="17" thickBo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">
      <c r="A22" s="5"/>
      <c r="B22" s="17" t="s">
        <v>56</v>
      </c>
      <c r="C22" s="18">
        <v>1.597</v>
      </c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">
      <c r="A23" s="5"/>
      <c r="B23" s="5" t="s">
        <v>57</v>
      </c>
      <c r="C23" s="19">
        <v>1.597</v>
      </c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">
      <c r="A24" s="5"/>
      <c r="B24" s="5" t="s">
        <v>58</v>
      </c>
      <c r="C24" s="19">
        <v>9.6050000000000004</v>
      </c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">
      <c r="A25" s="5"/>
      <c r="B25" s="5" t="s">
        <v>59</v>
      </c>
      <c r="C25" s="20">
        <v>4</v>
      </c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5"/>
      <c r="B26" s="5" t="s">
        <v>60</v>
      </c>
      <c r="C26" s="20">
        <v>4</v>
      </c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A27" s="5"/>
      <c r="B27" s="5" t="s">
        <v>61</v>
      </c>
      <c r="C27" s="21">
        <v>0.66100000000000003</v>
      </c>
      <c r="D27" s="5"/>
      <c r="E27" s="5"/>
      <c r="F27" s="5"/>
      <c r="G27" s="5"/>
      <c r="H27" s="5"/>
      <c r="I27" s="5"/>
      <c r="J27" s="5"/>
      <c r="K27" s="5"/>
      <c r="L27" s="5"/>
    </row>
    <row r="28" spans="1:12" ht="17" thickBot="1" x14ac:dyDescent="0.25">
      <c r="A28" s="5"/>
      <c r="B28" s="22" t="s">
        <v>62</v>
      </c>
      <c r="C28" s="23">
        <v>0.05</v>
      </c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">
      <c r="A30" s="5"/>
      <c r="B30" s="5" t="s">
        <v>63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">
      <c r="A31" s="5"/>
      <c r="B31" s="5" t="s">
        <v>64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">
      <c r="A32" s="5"/>
      <c r="B32" s="5" t="s">
        <v>65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16" customHeight="1" x14ac:dyDescent="0.2">
      <c r="A33" s="5"/>
      <c r="B33" s="24" t="s">
        <v>66</v>
      </c>
      <c r="C33" s="24"/>
      <c r="D33" s="24"/>
      <c r="E33" s="24"/>
      <c r="F33" s="24"/>
      <c r="G33" s="24"/>
      <c r="H33" s="24"/>
      <c r="I33" s="24"/>
      <c r="J33" s="24"/>
      <c r="K33" s="5"/>
      <c r="L33" s="5"/>
    </row>
    <row r="34" spans="1:12" x14ac:dyDescent="0.2">
      <c r="A34" s="5"/>
      <c r="B34" s="5" t="s">
        <v>73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</sheetData>
  <mergeCells count="1">
    <mergeCell ref="B33:J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topLeftCell="E1" workbookViewId="0">
      <selection activeCell="J3" sqref="J3"/>
    </sheetView>
  </sheetViews>
  <sheetFormatPr baseColWidth="10" defaultRowHeight="16" x14ac:dyDescent="0.2"/>
  <sheetData>
    <row r="2" spans="2:16" x14ac:dyDescent="0.2">
      <c r="G2" t="s">
        <v>11</v>
      </c>
      <c r="H2" t="s">
        <v>17</v>
      </c>
      <c r="I2" t="s">
        <v>18</v>
      </c>
    </row>
    <row r="3" spans="2:16" x14ac:dyDescent="0.2">
      <c r="G3">
        <v>1</v>
      </c>
      <c r="H3">
        <v>26.48</v>
      </c>
      <c r="I3">
        <v>18.649999999999999</v>
      </c>
    </row>
    <row r="4" spans="2:16" x14ac:dyDescent="0.2">
      <c r="G4">
        <v>2</v>
      </c>
      <c r="H4">
        <v>22.39</v>
      </c>
      <c r="I4">
        <v>12.4</v>
      </c>
    </row>
    <row r="5" spans="2:16" x14ac:dyDescent="0.2">
      <c r="B5" t="s">
        <v>10</v>
      </c>
      <c r="C5" t="s">
        <v>11</v>
      </c>
      <c r="D5" t="s">
        <v>12</v>
      </c>
      <c r="G5">
        <v>4</v>
      </c>
      <c r="H5">
        <v>30.17</v>
      </c>
      <c r="I5">
        <v>30.45</v>
      </c>
    </row>
    <row r="6" spans="2:16" x14ac:dyDescent="0.2">
      <c r="B6" t="s">
        <v>13</v>
      </c>
      <c r="C6">
        <v>1</v>
      </c>
      <c r="D6">
        <v>18.649999999999999</v>
      </c>
      <c r="G6">
        <v>8</v>
      </c>
      <c r="H6">
        <v>19.43</v>
      </c>
      <c r="I6">
        <v>38.39</v>
      </c>
    </row>
    <row r="7" spans="2:16" x14ac:dyDescent="0.2">
      <c r="B7" t="s">
        <v>14</v>
      </c>
      <c r="C7">
        <v>1</v>
      </c>
      <c r="D7">
        <v>26.48</v>
      </c>
      <c r="G7" s="1" t="s">
        <v>15</v>
      </c>
      <c r="H7">
        <v>1.52</v>
      </c>
      <c r="I7">
        <v>5.12</v>
      </c>
      <c r="N7" s="1" t="s">
        <v>11</v>
      </c>
      <c r="O7" t="s">
        <v>21</v>
      </c>
      <c r="P7" t="s">
        <v>17</v>
      </c>
    </row>
    <row r="8" spans="2:16" x14ac:dyDescent="0.2">
      <c r="B8" t="s">
        <v>13</v>
      </c>
      <c r="C8">
        <v>2</v>
      </c>
      <c r="D8">
        <v>12.4</v>
      </c>
      <c r="N8" t="s">
        <v>20</v>
      </c>
      <c r="O8">
        <v>18.649999999999999</v>
      </c>
      <c r="P8">
        <v>26.48</v>
      </c>
    </row>
    <row r="9" spans="2:16" x14ac:dyDescent="0.2">
      <c r="B9" t="s">
        <v>14</v>
      </c>
      <c r="C9">
        <v>2</v>
      </c>
      <c r="D9">
        <v>22.39</v>
      </c>
      <c r="N9" t="s">
        <v>19</v>
      </c>
      <c r="O9">
        <f>SUM(D8,D10,D12,D14)</f>
        <v>86.360000000000014</v>
      </c>
      <c r="P9">
        <f>SUM(D9,D11,D13,D15)</f>
        <v>73.510000000000005</v>
      </c>
    </row>
    <row r="10" spans="2:16" x14ac:dyDescent="0.2">
      <c r="B10" t="s">
        <v>13</v>
      </c>
      <c r="C10">
        <v>4</v>
      </c>
      <c r="D10">
        <v>30.45</v>
      </c>
    </row>
    <row r="11" spans="2:16" x14ac:dyDescent="0.2">
      <c r="B11" t="s">
        <v>14</v>
      </c>
      <c r="C11">
        <v>4</v>
      </c>
      <c r="D11">
        <v>30.17</v>
      </c>
    </row>
    <row r="12" spans="2:16" x14ac:dyDescent="0.2">
      <c r="B12" t="s">
        <v>13</v>
      </c>
      <c r="C12">
        <v>8</v>
      </c>
      <c r="D12">
        <v>38.39</v>
      </c>
    </row>
    <row r="13" spans="2:16" x14ac:dyDescent="0.2">
      <c r="B13" t="s">
        <v>14</v>
      </c>
      <c r="C13">
        <v>8</v>
      </c>
      <c r="D13">
        <v>19.43</v>
      </c>
    </row>
    <row r="14" spans="2:16" x14ac:dyDescent="0.2">
      <c r="B14" t="s">
        <v>13</v>
      </c>
      <c r="C14" s="1" t="s">
        <v>15</v>
      </c>
      <c r="D14">
        <v>5.12</v>
      </c>
    </row>
    <row r="15" spans="2:16" x14ac:dyDescent="0.2">
      <c r="B15" t="s">
        <v>14</v>
      </c>
      <c r="C15" s="1" t="s">
        <v>15</v>
      </c>
      <c r="D15">
        <v>1.52</v>
      </c>
    </row>
    <row r="28" spans="2:11" x14ac:dyDescent="0.2">
      <c r="B28" t="s">
        <v>10</v>
      </c>
      <c r="C28" t="s">
        <v>12</v>
      </c>
      <c r="I28" t="s">
        <v>10</v>
      </c>
      <c r="J28" t="s">
        <v>11</v>
      </c>
      <c r="K28" t="s">
        <v>12</v>
      </c>
    </row>
    <row r="29" spans="2:11" x14ac:dyDescent="0.2">
      <c r="B29" t="s">
        <v>13</v>
      </c>
      <c r="C29">
        <v>18.649999999999999</v>
      </c>
      <c r="I29" t="s">
        <v>13</v>
      </c>
      <c r="J29">
        <v>2</v>
      </c>
      <c r="K29">
        <v>12.4</v>
      </c>
    </row>
    <row r="30" spans="2:11" x14ac:dyDescent="0.2">
      <c r="B30" t="s">
        <v>14</v>
      </c>
      <c r="C30">
        <v>26.48</v>
      </c>
      <c r="I30" t="s">
        <v>14</v>
      </c>
      <c r="J30">
        <v>2</v>
      </c>
      <c r="K30">
        <v>22.39</v>
      </c>
    </row>
    <row r="31" spans="2:11" x14ac:dyDescent="0.2">
      <c r="I31" t="s">
        <v>13</v>
      </c>
      <c r="J31">
        <v>4</v>
      </c>
      <c r="K31">
        <v>30.45</v>
      </c>
    </row>
    <row r="32" spans="2:11" x14ac:dyDescent="0.2">
      <c r="I32" t="s">
        <v>14</v>
      </c>
      <c r="J32">
        <v>4</v>
      </c>
      <c r="K32">
        <v>30.17</v>
      </c>
    </row>
    <row r="33" spans="9:11" x14ac:dyDescent="0.2">
      <c r="I33" t="s">
        <v>13</v>
      </c>
      <c r="J33">
        <v>8</v>
      </c>
      <c r="K33">
        <v>38.39</v>
      </c>
    </row>
    <row r="34" spans="9:11" x14ac:dyDescent="0.2">
      <c r="I34" t="s">
        <v>14</v>
      </c>
      <c r="J34">
        <v>8</v>
      </c>
      <c r="K34">
        <v>19.43</v>
      </c>
    </row>
    <row r="35" spans="9:11" x14ac:dyDescent="0.2">
      <c r="I35" t="s">
        <v>13</v>
      </c>
      <c r="J35" s="1" t="s">
        <v>15</v>
      </c>
      <c r="K35">
        <v>5.12</v>
      </c>
    </row>
    <row r="36" spans="9:11" x14ac:dyDescent="0.2">
      <c r="I36" t="s">
        <v>14</v>
      </c>
      <c r="J36" s="1" t="s">
        <v>15</v>
      </c>
      <c r="K36">
        <v>1.52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31" sqref="D31"/>
    </sheetView>
  </sheetViews>
  <sheetFormatPr baseColWidth="10" defaultRowHeight="16" x14ac:dyDescent="0.2"/>
  <sheetData>
    <row r="1" spans="1:12" ht="17" thickBo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5"/>
      <c r="B2" s="6" t="s">
        <v>45</v>
      </c>
      <c r="C2" s="7" t="s">
        <v>27</v>
      </c>
      <c r="D2" s="7" t="s">
        <v>46</v>
      </c>
      <c r="E2" s="7" t="s">
        <v>47</v>
      </c>
      <c r="F2" s="7" t="s">
        <v>48</v>
      </c>
      <c r="G2" s="7" t="s">
        <v>49</v>
      </c>
      <c r="H2" s="7" t="s">
        <v>25</v>
      </c>
      <c r="I2" s="7" t="s">
        <v>50</v>
      </c>
      <c r="J2" s="5"/>
      <c r="K2" s="5"/>
      <c r="L2" s="5"/>
    </row>
    <row r="3" spans="1:12" x14ac:dyDescent="0.2">
      <c r="A3" s="5"/>
      <c r="B3" s="8" t="s">
        <v>51</v>
      </c>
      <c r="C3" s="9">
        <v>5</v>
      </c>
      <c r="D3" s="9">
        <v>0</v>
      </c>
      <c r="E3" s="9">
        <v>5</v>
      </c>
      <c r="F3" s="10">
        <v>1.52</v>
      </c>
      <c r="G3" s="10">
        <v>30.17</v>
      </c>
      <c r="H3" s="10">
        <v>19.998000000000001</v>
      </c>
      <c r="I3" s="10">
        <v>11.101000000000001</v>
      </c>
      <c r="J3" s="5"/>
      <c r="K3" s="5"/>
      <c r="L3" s="5"/>
    </row>
    <row r="4" spans="1:12" ht="17" thickBot="1" x14ac:dyDescent="0.25">
      <c r="A4" s="5"/>
      <c r="B4" s="11" t="s">
        <v>51</v>
      </c>
      <c r="C4" s="12">
        <v>5</v>
      </c>
      <c r="D4" s="12">
        <v>0</v>
      </c>
      <c r="E4" s="12">
        <v>5</v>
      </c>
      <c r="F4" s="13">
        <v>5.12</v>
      </c>
      <c r="G4" s="13">
        <v>38.39</v>
      </c>
      <c r="H4" s="13">
        <v>21.001999999999999</v>
      </c>
      <c r="I4" s="13">
        <v>13.448</v>
      </c>
      <c r="J4" s="5"/>
      <c r="K4" s="5"/>
      <c r="L4" s="5"/>
    </row>
    <row r="5" spans="1:12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5"/>
      <c r="B7" s="14" t="s">
        <v>52</v>
      </c>
      <c r="C7" s="14"/>
      <c r="D7" s="14"/>
      <c r="E7" s="5"/>
      <c r="F7" s="5"/>
      <c r="G7" s="5"/>
      <c r="H7" s="5"/>
      <c r="I7" s="5"/>
      <c r="J7" s="5"/>
      <c r="K7" s="5"/>
      <c r="L7" s="5"/>
    </row>
    <row r="8" spans="1:12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">
      <c r="A9" s="5"/>
      <c r="B9" s="5" t="s">
        <v>53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A10" s="5"/>
      <c r="B10" s="15" t="s">
        <v>74</v>
      </c>
      <c r="C10" s="16" t="s">
        <v>75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 ht="17" thickBo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">
      <c r="A12" s="5"/>
      <c r="B12" s="17" t="s">
        <v>56</v>
      </c>
      <c r="C12" s="18">
        <v>0.68100000000000005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">
      <c r="A13" s="5"/>
      <c r="B13" s="5" t="s">
        <v>57</v>
      </c>
      <c r="C13" s="19">
        <v>0.68100000000000005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">
      <c r="A14" s="5"/>
      <c r="B14" s="5" t="s">
        <v>58</v>
      </c>
      <c r="C14" s="19">
        <v>9.6050000000000004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">
      <c r="A15" s="5"/>
      <c r="B15" s="5" t="s">
        <v>59</v>
      </c>
      <c r="C15" s="20">
        <v>4</v>
      </c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">
      <c r="A16" s="5"/>
      <c r="B16" s="5" t="s">
        <v>60</v>
      </c>
      <c r="C16" s="20">
        <v>4</v>
      </c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">
      <c r="A17" s="5"/>
      <c r="B17" s="5" t="s">
        <v>61</v>
      </c>
      <c r="C17" s="21">
        <v>0.71899999999999997</v>
      </c>
      <c r="D17" s="5"/>
      <c r="E17" s="5"/>
      <c r="F17" s="5"/>
      <c r="G17" s="5"/>
      <c r="H17" s="5"/>
      <c r="I17" s="5"/>
      <c r="J17" s="5"/>
      <c r="K17" s="5"/>
      <c r="L17" s="5"/>
    </row>
    <row r="18" spans="1:12" ht="17" thickBot="1" x14ac:dyDescent="0.25">
      <c r="A18" s="5"/>
      <c r="B18" s="22" t="s">
        <v>62</v>
      </c>
      <c r="C18" s="23">
        <v>0.05</v>
      </c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">
      <c r="A20" s="5"/>
      <c r="B20" s="5" t="s">
        <v>63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">
      <c r="A21" s="5"/>
      <c r="B21" s="5" t="s">
        <v>64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">
      <c r="A22" s="5"/>
      <c r="B22" s="5" t="s">
        <v>65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ht="16" customHeight="1" x14ac:dyDescent="0.2">
      <c r="A23" s="5"/>
      <c r="B23" s="24" t="s">
        <v>66</v>
      </c>
      <c r="C23" s="24"/>
      <c r="D23" s="24"/>
      <c r="E23" s="24"/>
      <c r="F23" s="24"/>
      <c r="G23" s="24"/>
      <c r="H23" s="24"/>
      <c r="I23" s="24"/>
      <c r="J23" s="24"/>
      <c r="K23" s="5"/>
      <c r="L23" s="5"/>
    </row>
    <row r="24" spans="1:12" x14ac:dyDescent="0.2">
      <c r="A24" s="5"/>
      <c r="B24" s="5" t="s">
        <v>76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</sheetData>
  <mergeCells count="1">
    <mergeCell ref="B23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M_capitata_larvae_percentages_v</vt:lpstr>
      <vt:lpstr>111 by 85</vt:lpstr>
      <vt:lpstr>Sheet4</vt:lpstr>
      <vt:lpstr>var anal 111 by 85</vt:lpstr>
      <vt:lpstr>41 by 71</vt:lpstr>
      <vt:lpstr>var anal 41 by 71</vt:lpstr>
      <vt:lpstr>41 by 73</vt:lpstr>
      <vt:lpstr>var anal 41 by 73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2017-11-19T03:29:53Z</dcterms:created>
  <dcterms:modified xsi:type="dcterms:W3CDTF">2017-11-25T05:25:45Z</dcterms:modified>
</cp:coreProperties>
</file>