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78" activeTab="15"/>
  </bookViews>
  <sheets>
    <sheet name="Men-Main" sheetId="1" r:id="rId1"/>
    <sheet name="M-FX" sheetId="2" r:id="rId2"/>
    <sheet name="M-PH" sheetId="3" r:id="rId3"/>
    <sheet name="M-SR" sheetId="4" r:id="rId4"/>
    <sheet name="M-VT" sheetId="5" r:id="rId5"/>
    <sheet name="M-PB" sheetId="6" r:id="rId6"/>
    <sheet name="M-HB" sheetId="7" r:id="rId7"/>
    <sheet name="M-AA" sheetId="8" r:id="rId8"/>
    <sheet name="M-Team" sheetId="9" r:id="rId9"/>
    <sheet name="Women-Main" sheetId="10" r:id="rId10"/>
    <sheet name="W-VT" sheetId="11" r:id="rId11"/>
    <sheet name="W-UB" sheetId="12" r:id="rId12"/>
    <sheet name="W-BB" sheetId="13" r:id="rId13"/>
    <sheet name="W-FX" sheetId="14" r:id="rId14"/>
    <sheet name="W-AA" sheetId="15" r:id="rId15"/>
    <sheet name="W-Team" sheetId="16" r:id="rId16"/>
  </sheets>
  <calcPr calcId="145621" iterateDelta="1E-4"/>
</workbook>
</file>

<file path=xl/calcChain.xml><?xml version="1.0" encoding="utf-8"?>
<calcChain xmlns="http://schemas.openxmlformats.org/spreadsheetml/2006/main">
  <c r="I13" i="8" l="1"/>
  <c r="I25" i="8"/>
  <c r="I17" i="8"/>
  <c r="I12" i="8"/>
  <c r="I10" i="8"/>
  <c r="I16" i="8"/>
  <c r="I9" i="8"/>
  <c r="I20" i="8"/>
  <c r="I24" i="8"/>
  <c r="I19" i="8"/>
  <c r="I2" i="8"/>
  <c r="I8" i="8"/>
  <c r="I7" i="8"/>
  <c r="I18" i="8"/>
  <c r="I23" i="8"/>
  <c r="I21" i="8"/>
  <c r="I22" i="8"/>
  <c r="I27" i="8"/>
  <c r="I15" i="8"/>
  <c r="I14" i="8"/>
  <c r="I4" i="8"/>
  <c r="I3" i="8"/>
  <c r="I11" i="8"/>
  <c r="I26" i="8"/>
  <c r="I6" i="8"/>
  <c r="I5" i="8"/>
  <c r="G24" i="15"/>
  <c r="G14" i="15"/>
  <c r="G16" i="15"/>
  <c r="G8" i="15"/>
  <c r="G26" i="15"/>
  <c r="G9" i="15"/>
  <c r="G10" i="15"/>
  <c r="G28" i="15"/>
  <c r="G18" i="15"/>
  <c r="G22" i="15"/>
  <c r="G23" i="15"/>
  <c r="G29" i="15"/>
  <c r="G21" i="15"/>
  <c r="G11" i="15"/>
  <c r="G19" i="15"/>
  <c r="G17" i="15"/>
  <c r="G25" i="15"/>
  <c r="G20" i="15"/>
  <c r="G3" i="15"/>
  <c r="G7" i="15"/>
  <c r="G6" i="15"/>
  <c r="G4" i="15"/>
  <c r="G13" i="15"/>
  <c r="G5" i="15"/>
  <c r="G2" i="15"/>
  <c r="G12" i="15"/>
  <c r="G27" i="15"/>
  <c r="G15" i="15"/>
  <c r="I21" i="1" l="1"/>
  <c r="I22" i="1"/>
  <c r="I23" i="1"/>
  <c r="I24" i="1"/>
  <c r="I25" i="1"/>
  <c r="I20" i="1"/>
  <c r="I34" i="1"/>
  <c r="I35" i="1"/>
  <c r="I37" i="1"/>
  <c r="I38" i="1"/>
  <c r="G50" i="10"/>
  <c r="D48" i="10"/>
  <c r="E48" i="10"/>
  <c r="F48" i="10"/>
  <c r="C48" i="10"/>
  <c r="G47" i="10"/>
  <c r="G46" i="10"/>
  <c r="G48" i="10" l="1"/>
  <c r="I6" i="1"/>
  <c r="F44" i="10" l="1"/>
  <c r="E44" i="10"/>
  <c r="D44" i="10"/>
  <c r="C44" i="10"/>
  <c r="G43" i="10"/>
  <c r="G42" i="10"/>
  <c r="F40" i="10"/>
  <c r="E40" i="10"/>
  <c r="D40" i="10"/>
  <c r="C40" i="10"/>
  <c r="G39" i="10"/>
  <c r="G38" i="10"/>
  <c r="G37" i="10"/>
  <c r="G36" i="10"/>
  <c r="F34" i="10"/>
  <c r="E34" i="10"/>
  <c r="D34" i="10"/>
  <c r="C34" i="10"/>
  <c r="G33" i="10"/>
  <c r="G32" i="10"/>
  <c r="F30" i="10"/>
  <c r="E30" i="10"/>
  <c r="D30" i="10"/>
  <c r="C30" i="10"/>
  <c r="G29" i="10"/>
  <c r="F27" i="10"/>
  <c r="E27" i="10"/>
  <c r="D27" i="10"/>
  <c r="C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F13" i="10"/>
  <c r="E13" i="10"/>
  <c r="D13" i="10"/>
  <c r="C13" i="10"/>
  <c r="G12" i="10"/>
  <c r="G11" i="10"/>
  <c r="G10" i="10"/>
  <c r="G9" i="10"/>
  <c r="G8" i="10"/>
  <c r="G7" i="10"/>
  <c r="G6" i="10"/>
  <c r="G5" i="10"/>
  <c r="G4" i="10"/>
  <c r="G3" i="10"/>
  <c r="I36" i="1"/>
  <c r="H32" i="1"/>
  <c r="G32" i="1"/>
  <c r="F32" i="1"/>
  <c r="E32" i="1"/>
  <c r="D32" i="1"/>
  <c r="C32" i="1"/>
  <c r="I31" i="1"/>
  <c r="I30" i="1"/>
  <c r="L42" i="1"/>
  <c r="L41" i="1"/>
  <c r="L40" i="1"/>
  <c r="I28" i="1"/>
  <c r="H26" i="1"/>
  <c r="G26" i="1"/>
  <c r="F26" i="1"/>
  <c r="E26" i="1"/>
  <c r="D26" i="1"/>
  <c r="C26" i="1"/>
  <c r="H18" i="1"/>
  <c r="G18" i="1"/>
  <c r="F18" i="1"/>
  <c r="E18" i="1"/>
  <c r="D18" i="1"/>
  <c r="C18" i="1"/>
  <c r="I17" i="1"/>
  <c r="I16" i="1"/>
  <c r="I15" i="1"/>
  <c r="I14" i="1"/>
  <c r="I13" i="1"/>
  <c r="I12" i="1"/>
  <c r="I11" i="1"/>
  <c r="I10" i="1"/>
  <c r="H8" i="1"/>
  <c r="G8" i="1"/>
  <c r="F8" i="1"/>
  <c r="E8" i="1"/>
  <c r="D8" i="1"/>
  <c r="C8" i="1"/>
  <c r="I7" i="1"/>
  <c r="I5" i="1"/>
  <c r="I4" i="1"/>
  <c r="I3" i="1"/>
  <c r="I26" i="1" l="1"/>
  <c r="I32" i="1"/>
  <c r="G13" i="10"/>
  <c r="G27" i="10"/>
  <c r="G30" i="10"/>
  <c r="G34" i="10"/>
  <c r="G40" i="10"/>
  <c r="G44" i="10"/>
  <c r="I8" i="1"/>
  <c r="I18" i="1"/>
</calcChain>
</file>

<file path=xl/sharedStrings.xml><?xml version="1.0" encoding="utf-8"?>
<sst xmlns="http://schemas.openxmlformats.org/spreadsheetml/2006/main" count="629" uniqueCount="102">
  <si>
    <t>Team</t>
  </si>
  <si>
    <t>Gymnast</t>
  </si>
  <si>
    <t>FX</t>
  </si>
  <si>
    <t>PH</t>
  </si>
  <si>
    <t>SR</t>
  </si>
  <si>
    <t>VT</t>
  </si>
  <si>
    <t>PB</t>
  </si>
  <si>
    <t>HB</t>
  </si>
  <si>
    <t>AA</t>
  </si>
  <si>
    <t>A&amp;M</t>
  </si>
  <si>
    <t>Eli Richardson</t>
  </si>
  <si>
    <t>Michael Bynum</t>
  </si>
  <si>
    <t>Chase Hames</t>
  </si>
  <si>
    <t>A&amp;M TEAM</t>
  </si>
  <si>
    <t>UT</t>
  </si>
  <si>
    <t>Dillon Kolacz</t>
  </si>
  <si>
    <t>Mudeer Habeeb</t>
  </si>
  <si>
    <t>Michael Lachner</t>
  </si>
  <si>
    <t>Michael Gammage</t>
  </si>
  <si>
    <t>UT TEAM</t>
  </si>
  <si>
    <t>UT Dallas</t>
  </si>
  <si>
    <t>Ryan Huffer</t>
  </si>
  <si>
    <t>Tommy Trumpeter</t>
  </si>
  <si>
    <t>CJ Breeden</t>
  </si>
  <si>
    <t>Adam Bertero</t>
  </si>
  <si>
    <t>UTD TEAM</t>
  </si>
  <si>
    <t>Texas Tech</t>
  </si>
  <si>
    <t>Matt Amodeo</t>
  </si>
  <si>
    <t>Josh Pack</t>
  </si>
  <si>
    <t>total</t>
  </si>
  <si>
    <t>tsu</t>
  </si>
  <si>
    <t>ttu</t>
  </si>
  <si>
    <t>ut</t>
  </si>
  <si>
    <t>utd</t>
  </si>
  <si>
    <t>bu</t>
  </si>
  <si>
    <t>tamu</t>
  </si>
  <si>
    <t>TECH TEAM</t>
  </si>
  <si>
    <t>Texas State</t>
  </si>
  <si>
    <t>Bryce Cashell</t>
  </si>
  <si>
    <t>TSU TEAM</t>
  </si>
  <si>
    <t>McMurray</t>
  </si>
  <si>
    <t>Justin Powers</t>
  </si>
  <si>
    <t>UNT</t>
  </si>
  <si>
    <t>Justin Muenz</t>
  </si>
  <si>
    <t>UB</t>
  </si>
  <si>
    <t>BB</t>
  </si>
  <si>
    <t>Katie Alldredge</t>
  </si>
  <si>
    <t>Sydney Riegel</t>
  </si>
  <si>
    <t>Molly Stuckey</t>
  </si>
  <si>
    <t>Hannah Van Meter</t>
  </si>
  <si>
    <t>Emily Winston</t>
  </si>
  <si>
    <t>Meagan Womack</t>
  </si>
  <si>
    <t>Rachel Zarosky</t>
  </si>
  <si>
    <t>Kaitlyn Wilson</t>
  </si>
  <si>
    <t>Sara Journeay</t>
  </si>
  <si>
    <t>Devon Irvin</t>
  </si>
  <si>
    <t>Jennifer Berberich</t>
  </si>
  <si>
    <t>Ashley Allen</t>
  </si>
  <si>
    <t>UT Dallas TEAM</t>
  </si>
  <si>
    <t>Kristen Sacky</t>
  </si>
  <si>
    <t>Carrani Sanders</t>
  </si>
  <si>
    <t>TSU</t>
  </si>
  <si>
    <t>Kristen Taylor</t>
  </si>
  <si>
    <t>Robin Seiffert</t>
  </si>
  <si>
    <t>Jordayn Garcia</t>
  </si>
  <si>
    <t>Baylor</t>
  </si>
  <si>
    <t>BAYLOR TEAM</t>
  </si>
  <si>
    <t>Jason Budzi</t>
  </si>
  <si>
    <t>Suhrud Kulkarni</t>
  </si>
  <si>
    <t>Bryan Holmes</t>
  </si>
  <si>
    <t>John Paul Cesar</t>
  </si>
  <si>
    <t>Randy Helmcamp</t>
  </si>
  <si>
    <t>Jacob Treible</t>
  </si>
  <si>
    <t>Adrion Hernandez</t>
  </si>
  <si>
    <t>UTA</t>
  </si>
  <si>
    <t>Wes Mathuson</t>
  </si>
  <si>
    <t>Brittany LaBauve</t>
  </si>
  <si>
    <t>Nicole Schneider</t>
  </si>
  <si>
    <t>Katie Thompson</t>
  </si>
  <si>
    <t>Whitney Franklin</t>
  </si>
  <si>
    <t>Sarah Williams</t>
  </si>
  <si>
    <t>Laurita Vargas</t>
  </si>
  <si>
    <t>Tori Klabunde</t>
  </si>
  <si>
    <t>Brittany Berry</t>
  </si>
  <si>
    <t>Brady Harbison</t>
  </si>
  <si>
    <t>Jessica Boothe</t>
  </si>
  <si>
    <t>Mandy Snyder</t>
  </si>
  <si>
    <t>Shannon Landry</t>
  </si>
  <si>
    <t>Mollie Hartmann</t>
  </si>
  <si>
    <t>Andrew Archer</t>
  </si>
  <si>
    <t>A&amp;M Corpus</t>
  </si>
  <si>
    <t>TAMUCC TEAM</t>
  </si>
  <si>
    <t>South Plains</t>
  </si>
  <si>
    <t>Individual</t>
  </si>
  <si>
    <t>Kathryn Vanwijk</t>
  </si>
  <si>
    <t>UTSA</t>
  </si>
  <si>
    <t>Nicholas Rosales</t>
  </si>
  <si>
    <t>Matt Kelly</t>
  </si>
  <si>
    <t>Ellie Gomez</t>
  </si>
  <si>
    <t>TAMUCC</t>
  </si>
  <si>
    <t>TAMU</t>
  </si>
  <si>
    <t>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</si>
</sst>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00000"/>
      <name val="Arial"/>
      <family val="2"/>
      <charset val="1"/>
    </font>
    <font>
      <b/>
      <sz val="10"/>
      <color rgb="FFC00000"/>
      <name val="Arial"/>
      <family val="2"/>
      <charset val="1"/>
    </font>
    <font>
      <sz val="10"/>
      <color rgb="FF990000"/>
      <name val="Arial"/>
      <family val="2"/>
      <charset val="1"/>
    </font>
    <font>
      <sz val="10"/>
      <color rgb="FF953735"/>
      <name val="Arial"/>
      <family val="2"/>
      <charset val="1"/>
    </font>
    <font>
      <b/>
      <sz val="10"/>
      <color rgb="FF953735"/>
      <name val="Arial"/>
      <family val="2"/>
      <charset val="1"/>
    </font>
    <font>
      <sz val="10"/>
      <color rgb="FFE46C0A"/>
      <name val="Arial"/>
      <family val="2"/>
      <charset val="1"/>
    </font>
    <font>
      <b/>
      <sz val="10"/>
      <color rgb="FFE46C0A"/>
      <name val="Arial"/>
      <family val="2"/>
      <charset val="1"/>
    </font>
    <font>
      <sz val="10"/>
      <color rgb="FF008000"/>
      <name val="Arial"/>
      <family val="2"/>
      <charset val="1"/>
    </font>
    <font>
      <b/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70C0"/>
      <name val="Arial"/>
      <family val="2"/>
      <charset val="1"/>
    </font>
    <font>
      <b/>
      <sz val="10"/>
      <color rgb="FF0070C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741B47"/>
      <name val="Arial"/>
      <family val="2"/>
      <charset val="1"/>
    </font>
    <font>
      <sz val="10"/>
      <color rgb="FF5B0F00"/>
      <name val="Arial"/>
      <family val="2"/>
      <charset val="1"/>
    </font>
    <font>
      <b/>
      <sz val="10"/>
      <color rgb="FF741B47"/>
      <name val="Arial"/>
      <family val="2"/>
      <charset val="1"/>
    </font>
    <font>
      <b/>
      <sz val="10"/>
      <color rgb="FF5B0F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B45F06"/>
      <name val="Arial"/>
      <family val="2"/>
      <charset val="1"/>
    </font>
    <font>
      <b/>
      <sz val="10"/>
      <color rgb="FFB45F06"/>
      <name val="Arial"/>
      <family val="2"/>
      <charset val="1"/>
    </font>
    <font>
      <sz val="10"/>
      <color rgb="FF38761D"/>
      <name val="Arial"/>
      <family val="2"/>
      <charset val="1"/>
    </font>
    <font>
      <b/>
      <sz val="10"/>
      <color rgb="FF38761D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EA6A"/>
      <name val="Arial"/>
      <family val="2"/>
      <charset val="1"/>
    </font>
    <font>
      <b/>
      <sz val="10"/>
      <color rgb="FF00EA6A"/>
      <name val="Arial"/>
      <family val="2"/>
      <charset val="1"/>
    </font>
    <font>
      <b/>
      <sz val="10"/>
      <color theme="4"/>
      <name val="Arial"/>
      <family val="2"/>
      <charset val="1"/>
    </font>
    <font>
      <b/>
      <sz val="10"/>
      <color theme="9" tint="-0.249977111117893"/>
      <name val="Arial"/>
      <family val="2"/>
      <charset val="1"/>
    </font>
    <font>
      <b/>
      <sz val="10"/>
      <color theme="5" tint="-0.249977111117893"/>
      <name val="Arial"/>
      <family val="2"/>
      <charset val="1"/>
    </font>
    <font>
      <b/>
      <sz val="10"/>
      <color rgb="FF9537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17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2" fontId="21" fillId="0" borderId="0" xfId="0" applyNumberFormat="1" applyFont="1" applyAlignment="1">
      <alignment wrapText="1"/>
    </xf>
    <xf numFmtId="2" fontId="0" fillId="0" borderId="0" xfId="0" applyNumberFormat="1" applyAlignment="1"/>
    <xf numFmtId="2" fontId="0" fillId="0" borderId="0" xfId="0" applyNumberFormat="1" applyFont="1" applyAlignment="1">
      <alignment wrapText="1"/>
    </xf>
    <xf numFmtId="2" fontId="20" fillId="0" borderId="0" xfId="0" applyNumberFormat="1" applyFont="1" applyAlignment="1">
      <alignment wrapText="1"/>
    </xf>
    <xf numFmtId="2" fontId="2" fillId="0" borderId="0" xfId="0" applyNumberFormat="1" applyFont="1" applyAlignment="1"/>
    <xf numFmtId="2" fontId="2" fillId="0" borderId="0" xfId="0" applyNumberFormat="1" applyFont="1" applyAlignment="1">
      <alignment wrapText="1"/>
    </xf>
    <xf numFmtId="2" fontId="26" fillId="0" borderId="0" xfId="0" applyNumberFormat="1" applyFont="1" applyAlignment="1">
      <alignment wrapText="1"/>
    </xf>
    <xf numFmtId="2" fontId="23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right" wrapText="1"/>
    </xf>
    <xf numFmtId="2" fontId="18" fillId="0" borderId="0" xfId="0" applyNumberFormat="1" applyFont="1" applyAlignment="1">
      <alignment wrapText="1"/>
    </xf>
    <xf numFmtId="2" fontId="19" fillId="0" borderId="0" xfId="0" applyNumberFormat="1" applyFont="1" applyAlignment="1">
      <alignment wrapText="1"/>
    </xf>
    <xf numFmtId="2" fontId="22" fillId="0" borderId="0" xfId="0" applyNumberFormat="1" applyFont="1" applyAlignment="1">
      <alignment wrapText="1"/>
    </xf>
    <xf numFmtId="2" fontId="24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25" fillId="0" borderId="0" xfId="0" applyNumberFormat="1" applyFont="1" applyAlignment="1">
      <alignment wrapText="1"/>
    </xf>
    <xf numFmtId="2" fontId="14" fillId="0" borderId="0" xfId="0" applyNumberFormat="1" applyFont="1" applyAlignment="1">
      <alignment wrapText="1"/>
    </xf>
    <xf numFmtId="2" fontId="27" fillId="0" borderId="0" xfId="0" applyNumberFormat="1" applyFont="1" applyAlignment="1">
      <alignment wrapText="1"/>
    </xf>
    <xf numFmtId="2" fontId="3" fillId="0" borderId="0" xfId="0" applyNumberFormat="1" applyFont="1" applyAlignment="1"/>
    <xf numFmtId="2" fontId="1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DC00"/>
      <rgbColor rgb="000000FF"/>
      <rgbColor rgb="00FFFF00"/>
      <rgbColor rgb="00FF00FF"/>
      <rgbColor rgb="0000FFFF"/>
      <rgbColor rgb="00990000"/>
      <rgbColor rgb="00008000"/>
      <rgbColor rgb="00000080"/>
      <rgbColor rgb="00808000"/>
      <rgbColor rgb="00C00000"/>
      <rgbColor rgb="00008080"/>
      <rgbColor rgb="00C0C0C0"/>
      <rgbColor rgb="00808080"/>
      <rgbColor rgb="009999FF"/>
      <rgbColor rgb="00953735"/>
      <rgbColor rgb="00FFFFCC"/>
      <rgbColor rgb="00CCFFFF"/>
      <rgbColor rgb="00741B47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5B0F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00EA6A"/>
      <rgbColor rgb="0099CC00"/>
      <rgbColor rgb="00FFCC00"/>
      <rgbColor rgb="00FF9900"/>
      <rgbColor rgb="00E46C0A"/>
      <rgbColor rgb="00666699"/>
      <rgbColor rgb="00969696"/>
      <rgbColor rgb="00003366"/>
      <rgbColor rgb="0038761D"/>
      <rgbColor rgb="00003300"/>
      <rgbColor rgb="00333300"/>
      <rgbColor rgb="00B45F06"/>
      <rgbColor rgb="007030A0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zoomScaleNormal="100" workbookViewId="0">
      <pane ySplit="465" activePane="bottomLeft"/>
      <selection activeCell="I1" activeCellId="3" sqref="A1:A1048576 B1:B1048576 H1:H1048576 A1:XFD1048576"/>
      <selection pane="bottomLeft" activeCell="I26" sqref="I26"/>
    </sheetView>
  </sheetViews>
  <sheetFormatPr defaultRowHeight="12.75" x14ac:dyDescent="0.2"/>
  <cols>
    <col min="1" max="1" width="14.28515625" style="1"/>
    <col min="2" max="2" width="21.85546875" style="1"/>
    <col min="3" max="9" width="8.5703125" style="1"/>
    <col min="10" max="1025" width="17.28515625" style="1"/>
  </cols>
  <sheetData>
    <row r="1" spans="1:9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customFormat="1" x14ac:dyDescent="0.2">
      <c r="A2" s="2"/>
      <c r="B2" s="2"/>
      <c r="C2" s="3"/>
      <c r="D2" s="3"/>
      <c r="E2" s="3"/>
      <c r="F2" s="3"/>
      <c r="G2" s="3"/>
      <c r="H2" s="3"/>
      <c r="I2" s="3"/>
    </row>
    <row r="3" spans="1:9" customFormat="1" x14ac:dyDescent="0.2">
      <c r="A3" s="7" t="s">
        <v>9</v>
      </c>
      <c r="B3" s="7" t="s">
        <v>11</v>
      </c>
      <c r="C3" s="7">
        <v>12.3</v>
      </c>
      <c r="D3" s="7">
        <v>10.5</v>
      </c>
      <c r="E3" s="7">
        <v>11.7</v>
      </c>
      <c r="F3" s="7">
        <v>12.4</v>
      </c>
      <c r="G3" s="7">
        <v>12.2</v>
      </c>
      <c r="H3" s="7">
        <v>12</v>
      </c>
      <c r="I3" s="7">
        <f t="shared" ref="I3:I8" si="0">SUM(C3:H3)</f>
        <v>71.099999999999994</v>
      </c>
    </row>
    <row r="4" spans="1:9" customFormat="1" x14ac:dyDescent="0.2">
      <c r="A4" s="7" t="s">
        <v>9</v>
      </c>
      <c r="B4" s="7" t="s">
        <v>12</v>
      </c>
      <c r="C4" s="7">
        <v>13.4</v>
      </c>
      <c r="D4" s="7">
        <v>9.8000000000000007</v>
      </c>
      <c r="E4" s="7">
        <v>11.3</v>
      </c>
      <c r="F4" s="7">
        <v>13.5</v>
      </c>
      <c r="G4" s="7">
        <v>10.8</v>
      </c>
      <c r="H4" s="7">
        <v>11.5</v>
      </c>
      <c r="I4" s="7">
        <f t="shared" si="0"/>
        <v>70.3</v>
      </c>
    </row>
    <row r="5" spans="1:9" customFormat="1" x14ac:dyDescent="0.2">
      <c r="A5" s="7" t="s">
        <v>9</v>
      </c>
      <c r="B5" s="7" t="s">
        <v>97</v>
      </c>
      <c r="C5" s="7"/>
      <c r="D5" s="7">
        <v>8.4</v>
      </c>
      <c r="E5" s="7"/>
      <c r="F5" s="7"/>
      <c r="G5" s="7"/>
      <c r="H5" s="7"/>
      <c r="I5" s="7">
        <f t="shared" si="0"/>
        <v>8.4</v>
      </c>
    </row>
    <row r="6" spans="1:9" s="1" customFormat="1" x14ac:dyDescent="0.2">
      <c r="A6" s="7" t="s">
        <v>9</v>
      </c>
      <c r="B6" s="7" t="s">
        <v>89</v>
      </c>
      <c r="C6" s="7"/>
      <c r="D6" s="7">
        <v>11.3</v>
      </c>
      <c r="E6" s="7">
        <v>7.5</v>
      </c>
      <c r="F6" s="7">
        <v>12.8</v>
      </c>
      <c r="G6" s="7"/>
      <c r="H6" s="7"/>
      <c r="I6" s="7">
        <f t="shared" si="0"/>
        <v>31.6</v>
      </c>
    </row>
    <row r="7" spans="1:9" customFormat="1" x14ac:dyDescent="0.2">
      <c r="A7" s="7" t="s">
        <v>9</v>
      </c>
      <c r="B7" s="7" t="s">
        <v>10</v>
      </c>
      <c r="C7" s="7">
        <v>14</v>
      </c>
      <c r="D7" s="7">
        <v>13</v>
      </c>
      <c r="E7" s="7">
        <v>12</v>
      </c>
      <c r="F7" s="7">
        <v>13.6</v>
      </c>
      <c r="G7" s="7">
        <v>13.1</v>
      </c>
      <c r="H7" s="7">
        <v>13.1</v>
      </c>
      <c r="I7" s="7">
        <f t="shared" si="0"/>
        <v>78.8</v>
      </c>
    </row>
    <row r="8" spans="1:9" customFormat="1" x14ac:dyDescent="0.2">
      <c r="A8" s="7"/>
      <c r="B8" s="8" t="s">
        <v>13</v>
      </c>
      <c r="C8" s="8">
        <f>IF(COUNTA(C3:C7)&gt;=3,SUM(LARGE(C3:C7,{1,2,3})),SUM(C3:C7))</f>
        <v>39.700000000000003</v>
      </c>
      <c r="D8" s="8">
        <f>IF(COUNTA(D3:D7)&gt;=3,SUM(LARGE(D3:D7,{1,2,3})),SUM(D3:D7))</f>
        <v>34.799999999999997</v>
      </c>
      <c r="E8" s="8">
        <f>IF(COUNTA(E3:E7)&gt;=3,SUM(LARGE(E3:E7,{1,2,3})),SUM(E3:E7))</f>
        <v>35</v>
      </c>
      <c r="F8" s="8">
        <f>IF(COUNTA(F3:F7)&gt;=3,SUM(LARGE(F3:F7,{1,2,3})),SUM(F3:F7))</f>
        <v>39.900000000000006</v>
      </c>
      <c r="G8" s="8">
        <f>IF(COUNTA(G3:G7)&gt;=3,SUM(LARGE(G3:G7,{1,2,3})),SUM(G3:G7))</f>
        <v>36.099999999999994</v>
      </c>
      <c r="H8" s="8">
        <f>IF(COUNTA(H3:H7)&gt;=3,SUM(LARGE(H3:H7,{1,2,3})),SUM(H3:H7))</f>
        <v>36.6</v>
      </c>
      <c r="I8" s="33">
        <f t="shared" si="0"/>
        <v>222.1</v>
      </c>
    </row>
    <row r="9" spans="1:9" customFormat="1" x14ac:dyDescent="0.2">
      <c r="A9" s="1"/>
      <c r="B9" s="1"/>
      <c r="C9" s="1"/>
      <c r="D9" s="1"/>
      <c r="E9" s="1"/>
      <c r="F9" s="1"/>
      <c r="G9" s="1"/>
      <c r="H9" s="1"/>
      <c r="I9" s="6"/>
    </row>
    <row r="10" spans="1:9" customFormat="1" x14ac:dyDescent="0.2">
      <c r="A10" s="9" t="s">
        <v>14</v>
      </c>
      <c r="B10" s="9" t="s">
        <v>16</v>
      </c>
      <c r="C10" s="9">
        <v>13.3</v>
      </c>
      <c r="D10" s="9">
        <v>11</v>
      </c>
      <c r="E10" s="9">
        <v>12.8</v>
      </c>
      <c r="F10" s="9">
        <v>13</v>
      </c>
      <c r="G10" s="9">
        <v>11.1</v>
      </c>
      <c r="H10" s="9">
        <v>12</v>
      </c>
      <c r="I10" s="9">
        <f t="shared" ref="I10:I18" si="1">SUM(C10:H10)</f>
        <v>73.2</v>
      </c>
    </row>
    <row r="11" spans="1:9" customFormat="1" x14ac:dyDescent="0.2">
      <c r="A11" s="9" t="s">
        <v>14</v>
      </c>
      <c r="B11" s="9" t="s">
        <v>18</v>
      </c>
      <c r="C11" s="9">
        <v>12.1</v>
      </c>
      <c r="D11" s="9"/>
      <c r="E11" s="9"/>
      <c r="F11" s="9">
        <v>11.5</v>
      </c>
      <c r="G11" s="9"/>
      <c r="H11" s="9"/>
      <c r="I11" s="9">
        <f t="shared" si="1"/>
        <v>23.6</v>
      </c>
    </row>
    <row r="12" spans="1:9" customFormat="1" x14ac:dyDescent="0.2">
      <c r="A12" s="9" t="s">
        <v>14</v>
      </c>
      <c r="B12" s="9" t="s">
        <v>17</v>
      </c>
      <c r="C12" s="9">
        <v>12.6</v>
      </c>
      <c r="D12" s="9"/>
      <c r="E12" s="9"/>
      <c r="F12" s="9"/>
      <c r="G12" s="9"/>
      <c r="H12" s="9">
        <v>11</v>
      </c>
      <c r="I12" s="9">
        <f t="shared" si="1"/>
        <v>23.6</v>
      </c>
    </row>
    <row r="13" spans="1:9" customFormat="1" x14ac:dyDescent="0.2">
      <c r="A13" s="9" t="s">
        <v>14</v>
      </c>
      <c r="B13" s="9" t="s">
        <v>70</v>
      </c>
      <c r="C13" s="9"/>
      <c r="D13" s="9"/>
      <c r="E13" s="9"/>
      <c r="F13" s="9"/>
      <c r="G13" s="9"/>
      <c r="H13" s="9"/>
      <c r="I13" s="9">
        <f t="shared" si="1"/>
        <v>0</v>
      </c>
    </row>
    <row r="14" spans="1:9" customFormat="1" x14ac:dyDescent="0.2">
      <c r="A14" s="9" t="s">
        <v>14</v>
      </c>
      <c r="B14" s="9" t="s">
        <v>15</v>
      </c>
      <c r="C14" s="9"/>
      <c r="D14" s="9"/>
      <c r="E14" s="9">
        <v>4.3</v>
      </c>
      <c r="F14" s="9"/>
      <c r="G14" s="9"/>
      <c r="H14" s="9"/>
      <c r="I14" s="9">
        <f t="shared" si="1"/>
        <v>4.3</v>
      </c>
    </row>
    <row r="15" spans="1:9" customFormat="1" x14ac:dyDescent="0.2">
      <c r="A15" s="9" t="s">
        <v>14</v>
      </c>
      <c r="B15" s="9" t="s">
        <v>71</v>
      </c>
      <c r="C15" s="9">
        <v>11.8</v>
      </c>
      <c r="D15" s="9"/>
      <c r="E15" s="9"/>
      <c r="F15" s="9"/>
      <c r="G15" s="9"/>
      <c r="H15" s="9"/>
      <c r="I15" s="9">
        <f t="shared" si="1"/>
        <v>11.8</v>
      </c>
    </row>
    <row r="16" spans="1:9" customFormat="1" x14ac:dyDescent="0.2">
      <c r="A16" s="9" t="s">
        <v>14</v>
      </c>
      <c r="B16" s="9" t="s">
        <v>72</v>
      </c>
      <c r="C16" s="9"/>
      <c r="D16" s="9"/>
      <c r="E16" s="9"/>
      <c r="F16" s="9">
        <v>11.8</v>
      </c>
      <c r="G16" s="9">
        <v>4.0999999999999996</v>
      </c>
      <c r="H16" s="9"/>
      <c r="I16" s="9">
        <f t="shared" si="1"/>
        <v>15.9</v>
      </c>
    </row>
    <row r="17" spans="1:9" customFormat="1" x14ac:dyDescent="0.2">
      <c r="A17" s="9" t="s">
        <v>14</v>
      </c>
      <c r="B17" s="9" t="s">
        <v>73</v>
      </c>
      <c r="C17" s="9"/>
      <c r="D17" s="9"/>
      <c r="E17" s="9"/>
      <c r="F17" s="9">
        <v>11.1</v>
      </c>
      <c r="G17" s="9"/>
      <c r="H17" s="9"/>
      <c r="I17" s="9">
        <f t="shared" si="1"/>
        <v>11.1</v>
      </c>
    </row>
    <row r="18" spans="1:9" customFormat="1" x14ac:dyDescent="0.2">
      <c r="A18" s="10"/>
      <c r="B18" s="10" t="s">
        <v>19</v>
      </c>
      <c r="C18" s="10">
        <f>IF(COUNTA(C10:C17)&gt;=3,SUM(LARGE(C10:C17,{1,2,3})),SUM(C10:C17))</f>
        <v>38</v>
      </c>
      <c r="D18" s="10">
        <f>IF(COUNTA(D10:D17)&gt;=3,SUM(LARGE(D10:D17,{1,2,3})),SUM(D10:D17))</f>
        <v>11</v>
      </c>
      <c r="E18" s="10">
        <f>IF(COUNTA(E10:E17)&gt;=3,SUM(LARGE(E10:E17,{1,2,3})),SUM(E10:E17))</f>
        <v>17.100000000000001</v>
      </c>
      <c r="F18" s="10">
        <f>IF(COUNTA(F10:F17)&gt;=3,SUM(LARGE(F10:F17,{1,2,3})),SUM(F10:F17))</f>
        <v>36.299999999999997</v>
      </c>
      <c r="G18" s="10">
        <f>IF(COUNTA(G10:G17)&gt;=3,SUM(LARGE(G10:G17,{1,2,3})),SUM(G10:G17))</f>
        <v>15.2</v>
      </c>
      <c r="H18" s="10">
        <f>IF(COUNTA(H10:H17)&gt;=3,SUM(LARGE(H10:H17,{1,2,3})),SUM(H10:H17))</f>
        <v>23</v>
      </c>
      <c r="I18" s="10">
        <f t="shared" si="1"/>
        <v>140.6</v>
      </c>
    </row>
    <row r="19" spans="1:9" customFormat="1" x14ac:dyDescent="0.2">
      <c r="A19" s="1"/>
      <c r="B19" s="1"/>
      <c r="C19" s="1"/>
      <c r="D19" s="1"/>
      <c r="E19" s="1"/>
      <c r="F19" s="1"/>
      <c r="G19" s="1"/>
      <c r="H19" s="1"/>
      <c r="I19" s="6"/>
    </row>
    <row r="20" spans="1:9" customFormat="1" x14ac:dyDescent="0.2">
      <c r="A20" s="11" t="s">
        <v>20</v>
      </c>
      <c r="B20" s="11" t="s">
        <v>21</v>
      </c>
      <c r="C20" s="29">
        <v>12.8</v>
      </c>
      <c r="D20" s="11"/>
      <c r="E20" s="11"/>
      <c r="F20" s="11"/>
      <c r="G20" s="11">
        <v>8.1999999999999993</v>
      </c>
      <c r="H20" s="11"/>
      <c r="I20" s="11">
        <f>SUM(C20:H20)</f>
        <v>21</v>
      </c>
    </row>
    <row r="21" spans="1:9" s="1" customFormat="1" x14ac:dyDescent="0.2">
      <c r="A21" s="11" t="s">
        <v>20</v>
      </c>
      <c r="B21" s="11" t="s">
        <v>68</v>
      </c>
      <c r="C21" s="29">
        <v>10.3</v>
      </c>
      <c r="D21" s="11">
        <v>12.2</v>
      </c>
      <c r="E21" s="11">
        <v>10.9</v>
      </c>
      <c r="F21" s="11">
        <v>12.7</v>
      </c>
      <c r="G21" s="11">
        <v>11.6</v>
      </c>
      <c r="H21" s="11">
        <v>11.4</v>
      </c>
      <c r="I21" s="11">
        <f t="shared" ref="I21:I25" si="2">SUM(C21:H21)</f>
        <v>69.099999999999994</v>
      </c>
    </row>
    <row r="22" spans="1:9" customFormat="1" x14ac:dyDescent="0.2">
      <c r="A22" s="11" t="s">
        <v>20</v>
      </c>
      <c r="B22" s="11" t="s">
        <v>67</v>
      </c>
      <c r="C22" s="29">
        <v>13.2</v>
      </c>
      <c r="D22" s="11">
        <v>7</v>
      </c>
      <c r="E22" s="11">
        <v>11.3</v>
      </c>
      <c r="F22" s="11">
        <v>12</v>
      </c>
      <c r="G22" s="11">
        <v>11.5</v>
      </c>
      <c r="H22" s="11">
        <v>11.4</v>
      </c>
      <c r="I22" s="11">
        <f t="shared" si="2"/>
        <v>66.400000000000006</v>
      </c>
    </row>
    <row r="23" spans="1:9" customFormat="1" x14ac:dyDescent="0.2">
      <c r="A23" s="11" t="s">
        <v>20</v>
      </c>
      <c r="B23" s="11" t="s">
        <v>22</v>
      </c>
      <c r="C23" s="29">
        <v>13.5</v>
      </c>
      <c r="D23" s="11">
        <v>13.8</v>
      </c>
      <c r="E23" s="11">
        <v>12.8</v>
      </c>
      <c r="F23" s="11">
        <v>13.1</v>
      </c>
      <c r="G23" s="11">
        <v>13.4</v>
      </c>
      <c r="H23" s="11">
        <v>13.6</v>
      </c>
      <c r="I23" s="11">
        <f t="shared" si="2"/>
        <v>80.2</v>
      </c>
    </row>
    <row r="24" spans="1:9" customFormat="1" x14ac:dyDescent="0.2">
      <c r="A24" s="11" t="s">
        <v>20</v>
      </c>
      <c r="B24" s="11" t="s">
        <v>23</v>
      </c>
      <c r="C24" s="11">
        <v>11.3</v>
      </c>
      <c r="D24" s="11"/>
      <c r="E24" s="11"/>
      <c r="F24" s="11">
        <v>9.6</v>
      </c>
      <c r="G24" s="11"/>
      <c r="H24" s="11"/>
      <c r="I24" s="11">
        <f t="shared" si="2"/>
        <v>20.9</v>
      </c>
    </row>
    <row r="25" spans="1:9" customFormat="1" x14ac:dyDescent="0.2">
      <c r="A25" s="11" t="s">
        <v>20</v>
      </c>
      <c r="B25" s="11" t="s">
        <v>24</v>
      </c>
      <c r="C25" s="11"/>
      <c r="D25" s="11"/>
      <c r="E25" s="11"/>
      <c r="F25" s="11">
        <v>9.8000000000000007</v>
      </c>
      <c r="G25" s="11"/>
      <c r="H25" s="11"/>
      <c r="I25" s="11">
        <f t="shared" si="2"/>
        <v>9.8000000000000007</v>
      </c>
    </row>
    <row r="26" spans="1:9" customFormat="1" x14ac:dyDescent="0.2">
      <c r="A26" s="11"/>
      <c r="B26" s="12" t="s">
        <v>25</v>
      </c>
      <c r="C26" s="12">
        <f>IF(COUNTA(C20:C25)&gt;=3,SUM(LARGE(C20:C25,{1,2,3})),SUM(C20:C25))</f>
        <v>39.5</v>
      </c>
      <c r="D26" s="12">
        <f>IF(COUNTA(D20:D25)&gt;=3,SUM(LARGE(D20:D25,{1,2,3})),SUM(D20:D25))</f>
        <v>33</v>
      </c>
      <c r="E26" s="12">
        <f>IF(COUNTA(E20:E25)&gt;=3,SUM(LARGE(E20:E25,{1,2,3})),SUM(E20:E25))</f>
        <v>35</v>
      </c>
      <c r="F26" s="12">
        <f>IF(COUNTA(F20:F25)&gt;=3,SUM(LARGE(F20:F25,{1,2,3})),SUM(F20:F25))</f>
        <v>37.799999999999997</v>
      </c>
      <c r="G26" s="12">
        <f>IF(COUNTA(G20:G25)&gt;=3,SUM(LARGE(G20:G25,{1,2,3})),SUM(G20:G25))</f>
        <v>36.5</v>
      </c>
      <c r="H26" s="12">
        <f>IF(COUNTA(H20:H25)&gt;=3,SUM(LARGE(H20:H25,{1,2,3})),SUM(H20:H25))</f>
        <v>36.4</v>
      </c>
      <c r="I26" s="12">
        <f t="shared" ref="I26" si="3">SUM(C26:H26)</f>
        <v>218.20000000000002</v>
      </c>
    </row>
    <row r="27" spans="1:9" customFormat="1" x14ac:dyDescent="0.2">
      <c r="A27" s="1"/>
      <c r="B27" s="1"/>
      <c r="C27" s="1"/>
      <c r="D27" s="1"/>
      <c r="E27" s="1"/>
      <c r="F27" s="1"/>
      <c r="G27" s="1"/>
      <c r="H27" s="1"/>
      <c r="I27" s="6"/>
    </row>
    <row r="28" spans="1:9" customFormat="1" x14ac:dyDescent="0.2">
      <c r="A28" s="13" t="s">
        <v>26</v>
      </c>
      <c r="B28" s="13" t="s">
        <v>27</v>
      </c>
      <c r="C28" s="13"/>
      <c r="D28" s="13">
        <v>8.6</v>
      </c>
      <c r="E28" s="13">
        <v>11</v>
      </c>
      <c r="F28" s="13"/>
      <c r="G28" s="13"/>
      <c r="H28" s="13"/>
      <c r="I28" s="13">
        <f t="shared" ref="I28" si="4">SUM(C28:H28)</f>
        <v>19.600000000000001</v>
      </c>
    </row>
    <row r="29" spans="1:9" customFormat="1" x14ac:dyDescent="0.2">
      <c r="A29" s="1"/>
      <c r="B29" s="1"/>
      <c r="C29" s="1"/>
      <c r="D29" s="1"/>
      <c r="E29" s="1"/>
      <c r="F29" s="1"/>
      <c r="G29" s="1"/>
      <c r="H29" s="1"/>
      <c r="I29" s="6"/>
    </row>
    <row r="30" spans="1:9" customFormat="1" x14ac:dyDescent="0.2">
      <c r="A30" s="15" t="s">
        <v>37</v>
      </c>
      <c r="B30" s="15" t="s">
        <v>38</v>
      </c>
      <c r="C30" s="15">
        <v>12.7</v>
      </c>
      <c r="D30" s="15">
        <v>12.3</v>
      </c>
      <c r="E30" s="15">
        <v>0</v>
      </c>
      <c r="F30" s="15">
        <v>12.9</v>
      </c>
      <c r="G30" s="15">
        <v>12.8</v>
      </c>
      <c r="H30" s="15"/>
      <c r="I30" s="15">
        <f t="shared" ref="I30:I32" si="5">SUM(C30:H30)</f>
        <v>50.7</v>
      </c>
    </row>
    <row r="31" spans="1:9" customFormat="1" x14ac:dyDescent="0.2">
      <c r="A31" s="15" t="s">
        <v>37</v>
      </c>
      <c r="B31" s="15" t="s">
        <v>69</v>
      </c>
      <c r="C31" s="15">
        <v>12.2</v>
      </c>
      <c r="D31" s="15"/>
      <c r="E31" s="15">
        <v>0</v>
      </c>
      <c r="F31" s="15">
        <v>11.2</v>
      </c>
      <c r="G31" s="15"/>
      <c r="H31" s="15"/>
      <c r="I31" s="15">
        <f t="shared" si="5"/>
        <v>23.4</v>
      </c>
    </row>
    <row r="32" spans="1:9" customFormat="1" x14ac:dyDescent="0.2">
      <c r="A32" s="16"/>
      <c r="B32" s="17" t="s">
        <v>39</v>
      </c>
      <c r="C32" s="17">
        <f>IF(COUNTA(C30:C31)&gt;=3,SUM(LARGE(C30:C31,{1,2,3})),SUM(C30:C31))</f>
        <v>24.9</v>
      </c>
      <c r="D32" s="17">
        <f>IF(COUNTA(D30:D31)&gt;=3,SUM(LARGE(D30:D31,{1,2,3})),SUM(D30:D31))</f>
        <v>12.3</v>
      </c>
      <c r="E32" s="17">
        <f>IF(COUNTA(E30:E31)&gt;=3,SUM(LARGE(E30:E31,{1,2,3})),SUM(E30:E31))</f>
        <v>0</v>
      </c>
      <c r="F32" s="17">
        <f>IF(COUNTA(F30:F31)&gt;=3,SUM(LARGE(F30:F31,{1,2,3})),SUM(F30:F31))</f>
        <v>24.1</v>
      </c>
      <c r="G32" s="17">
        <f>IF(COUNTA(G30:G31)&gt;=3,SUM(LARGE(G30:G31,{1,2,3})),SUM(G30:G31))</f>
        <v>12.8</v>
      </c>
      <c r="H32" s="17">
        <f>IF(COUNTA(H30:H31)&gt;=3,SUM(LARGE(H30:H31,{1,2,3})),SUM(H30:H31))</f>
        <v>0</v>
      </c>
      <c r="I32" s="17">
        <f t="shared" si="5"/>
        <v>74.100000000000009</v>
      </c>
    </row>
    <row r="33" spans="1:14" customFormat="1" x14ac:dyDescent="0.2">
      <c r="A33" s="1"/>
      <c r="B33" s="1"/>
      <c r="C33" s="1"/>
      <c r="D33" s="1"/>
      <c r="E33" s="1"/>
      <c r="F33" s="1"/>
      <c r="G33" s="1"/>
      <c r="H33" s="1"/>
      <c r="I33" s="6"/>
      <c r="J33" s="1"/>
      <c r="K33" s="1"/>
      <c r="L33" s="1"/>
      <c r="M33" s="1"/>
      <c r="N33" s="1"/>
    </row>
    <row r="34" spans="1:14" customFormat="1" x14ac:dyDescent="0.2">
      <c r="A34" s="18" t="s">
        <v>40</v>
      </c>
      <c r="B34" s="18" t="s">
        <v>41</v>
      </c>
      <c r="C34" s="18">
        <v>13.9</v>
      </c>
      <c r="D34" s="18"/>
      <c r="E34" s="18">
        <v>6.7</v>
      </c>
      <c r="F34" s="18">
        <v>12.8</v>
      </c>
      <c r="G34" s="18"/>
      <c r="H34" s="18">
        <v>10.1</v>
      </c>
      <c r="I34" s="18">
        <f>SUM(C34:H34)</f>
        <v>43.500000000000007</v>
      </c>
      <c r="J34" s="1"/>
      <c r="K34" s="1"/>
      <c r="L34" s="1"/>
      <c r="M34" s="1"/>
      <c r="N34" s="1"/>
    </row>
    <row r="35" spans="1:14" customFormat="1" ht="12.75" customHeight="1" x14ac:dyDescent="0.2">
      <c r="A35" s="1" t="s">
        <v>92</v>
      </c>
      <c r="B35" s="1" t="s">
        <v>28</v>
      </c>
      <c r="C35" s="1">
        <v>13.3</v>
      </c>
      <c r="D35" s="1">
        <v>3.1</v>
      </c>
      <c r="E35" s="1">
        <v>1.3</v>
      </c>
      <c r="F35" s="1">
        <v>12.9</v>
      </c>
      <c r="G35" s="1"/>
      <c r="H35" s="1"/>
      <c r="I35" s="19">
        <f>SUM(C35:H35)</f>
        <v>30.6</v>
      </c>
      <c r="J35" s="1"/>
      <c r="K35" s="1"/>
      <c r="L35" s="1"/>
      <c r="M35" s="1"/>
      <c r="N35" s="1"/>
    </row>
    <row r="36" spans="1:14" customFormat="1" ht="12.75" customHeight="1" x14ac:dyDescent="0.2">
      <c r="A36" s="1" t="s">
        <v>42</v>
      </c>
      <c r="B36" s="1" t="s">
        <v>43</v>
      </c>
      <c r="C36" s="1">
        <v>10.7</v>
      </c>
      <c r="D36" s="1"/>
      <c r="E36" s="1"/>
      <c r="F36" s="1"/>
      <c r="G36" s="1"/>
      <c r="H36" s="1">
        <v>11</v>
      </c>
      <c r="I36" s="19">
        <f>SUM(C36:H36)</f>
        <v>21.7</v>
      </c>
      <c r="J36" s="1"/>
      <c r="K36" s="1"/>
      <c r="L36" s="1"/>
      <c r="M36" s="1"/>
      <c r="N36" s="1"/>
    </row>
    <row r="37" spans="1:14" customFormat="1" x14ac:dyDescent="0.2">
      <c r="A37" s="1" t="s">
        <v>74</v>
      </c>
      <c r="B37" s="1" t="s">
        <v>75</v>
      </c>
      <c r="C37" s="1"/>
      <c r="D37" s="1"/>
      <c r="E37" s="1">
        <v>9.6</v>
      </c>
      <c r="F37" s="1"/>
      <c r="G37" s="1"/>
      <c r="H37" s="1"/>
      <c r="I37" s="19">
        <f t="shared" ref="I37:I38" si="6">SUM(C37:H37)</f>
        <v>9.6</v>
      </c>
      <c r="J37" s="1"/>
      <c r="K37" s="1"/>
      <c r="L37" s="1"/>
      <c r="M37" s="1"/>
      <c r="N37" s="1"/>
    </row>
    <row r="38" spans="1:14" customFormat="1" x14ac:dyDescent="0.2">
      <c r="A38" s="1" t="s">
        <v>95</v>
      </c>
      <c r="B38" s="1" t="s">
        <v>96</v>
      </c>
      <c r="C38" s="1">
        <v>11.9</v>
      </c>
      <c r="D38" s="1">
        <v>5</v>
      </c>
      <c r="E38" s="1">
        <v>9.3000000000000007</v>
      </c>
      <c r="F38" s="1"/>
      <c r="G38" s="1"/>
      <c r="H38" s="1"/>
      <c r="I38" s="19">
        <f t="shared" si="6"/>
        <v>26.2</v>
      </c>
      <c r="J38" s="1"/>
      <c r="K38" s="1"/>
      <c r="L38" s="1"/>
      <c r="M38" s="1"/>
      <c r="N38" s="1"/>
    </row>
    <row r="39" spans="1:14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2012</v>
      </c>
      <c r="M39" s="1">
        <v>2013</v>
      </c>
      <c r="N39" s="1" t="s">
        <v>29</v>
      </c>
    </row>
    <row r="40" spans="1:14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 t="s">
        <v>30</v>
      </c>
      <c r="L40">
        <f>32+28</f>
        <v>60</v>
      </c>
      <c r="M40" s="1"/>
      <c r="N40" s="1"/>
    </row>
    <row r="41" spans="1:14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 t="s">
        <v>31</v>
      </c>
      <c r="L41" s="1">
        <f>32+22</f>
        <v>54</v>
      </c>
      <c r="M41" s="1"/>
      <c r="N41" s="1"/>
    </row>
    <row r="42" spans="1:14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 t="s">
        <v>32</v>
      </c>
      <c r="L42" s="1">
        <f>43+36</f>
        <v>79</v>
      </c>
      <c r="M42" s="1"/>
      <c r="N42" s="1"/>
    </row>
    <row r="43" spans="1:14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>
        <v>0</v>
      </c>
      <c r="M43" s="1"/>
      <c r="N43" s="1"/>
    </row>
    <row r="44" spans="1:14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 t="s">
        <v>34</v>
      </c>
      <c r="L44" s="1">
        <v>0</v>
      </c>
      <c r="M44" s="1"/>
      <c r="N44" s="1"/>
    </row>
    <row r="45" spans="1:14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 t="s">
        <v>35</v>
      </c>
      <c r="L45" s="1">
        <v>67</v>
      </c>
      <c r="M45" s="1"/>
      <c r="N45" s="1"/>
    </row>
  </sheetData>
  <pageMargins left="0.75" right="0.75" top="1" bottom="1" header="0.51180555555555496" footer="0.51180555555555496"/>
  <pageSetup firstPageNumber="0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Normal="100" workbookViewId="0">
      <pane ySplit="510" topLeftCell="A24" activePane="bottomLeft"/>
      <selection activeCell="G1" activeCellId="3" sqref="A1:A1048576 B1:B1048576 F1:F1048576 A1:XFD1048576"/>
      <selection pane="bottomLeft" activeCell="I53" sqref="I53"/>
    </sheetView>
  </sheetViews>
  <sheetFormatPr defaultRowHeight="12.75" x14ac:dyDescent="0.2"/>
  <cols>
    <col min="1" max="1" width="14" style="41"/>
    <col min="2" max="2" width="19.28515625" style="41"/>
    <col min="3" max="7" width="6.85546875" style="41"/>
    <col min="8" max="8" width="13" style="41"/>
    <col min="9" max="10" width="17.28515625" style="41"/>
    <col min="11" max="14" width="8.42578125" style="41"/>
    <col min="15" max="1025" width="17.28515625" style="41"/>
    <col min="1026" max="16384" width="9.140625" style="41"/>
  </cols>
  <sheetData>
    <row r="1" spans="1:18" ht="12.75" customHeight="1" x14ac:dyDescent="0.2">
      <c r="A1" s="35" t="s">
        <v>0</v>
      </c>
      <c r="B1" s="35" t="s">
        <v>1</v>
      </c>
      <c r="C1" s="36" t="s">
        <v>5</v>
      </c>
      <c r="D1" s="36" t="s">
        <v>44</v>
      </c>
      <c r="E1" s="36" t="s">
        <v>45</v>
      </c>
      <c r="F1" s="36" t="s">
        <v>2</v>
      </c>
      <c r="G1" s="36" t="s">
        <v>8</v>
      </c>
      <c r="H1" s="36"/>
      <c r="K1" s="36"/>
      <c r="L1" s="36"/>
      <c r="M1" s="36"/>
      <c r="N1" s="36"/>
      <c r="O1" s="42"/>
      <c r="R1" s="42"/>
    </row>
    <row r="2" spans="1:18" x14ac:dyDescent="0.2">
      <c r="H2" s="42"/>
    </row>
    <row r="3" spans="1:18" x14ac:dyDescent="0.2">
      <c r="A3" s="37" t="s">
        <v>9</v>
      </c>
      <c r="B3" s="37" t="s">
        <v>46</v>
      </c>
      <c r="C3" s="38">
        <v>8.0500000000000007</v>
      </c>
      <c r="D3" s="38"/>
      <c r="E3" s="38">
        <v>8</v>
      </c>
      <c r="F3" s="38"/>
      <c r="G3" s="38">
        <f t="shared" ref="G3:G13" si="0">SUM(C3:F3)</f>
        <v>16.05</v>
      </c>
      <c r="H3" s="42"/>
      <c r="J3" s="42"/>
    </row>
    <row r="4" spans="1:18" x14ac:dyDescent="0.2">
      <c r="A4" s="37" t="s">
        <v>9</v>
      </c>
      <c r="B4" s="37" t="s">
        <v>76</v>
      </c>
      <c r="C4" s="38">
        <v>6.5</v>
      </c>
      <c r="D4" s="38"/>
      <c r="E4" s="38"/>
      <c r="F4" s="38"/>
      <c r="G4" s="38">
        <f t="shared" si="0"/>
        <v>6.5</v>
      </c>
      <c r="H4" s="42"/>
      <c r="J4" s="42"/>
      <c r="K4" s="42"/>
      <c r="L4" s="42"/>
      <c r="M4" s="42"/>
      <c r="N4" s="42"/>
    </row>
    <row r="5" spans="1:18" x14ac:dyDescent="0.2">
      <c r="A5" s="37" t="s">
        <v>9</v>
      </c>
      <c r="B5" s="37" t="s">
        <v>49</v>
      </c>
      <c r="C5" s="38"/>
      <c r="D5" s="38"/>
      <c r="E5" s="38">
        <v>9.0500000000000007</v>
      </c>
      <c r="F5" s="38">
        <v>9.15</v>
      </c>
      <c r="G5" s="38">
        <f t="shared" si="0"/>
        <v>18.200000000000003</v>
      </c>
      <c r="H5" s="42"/>
      <c r="J5" s="42"/>
      <c r="K5" s="42"/>
      <c r="L5" s="42"/>
      <c r="M5" s="42"/>
      <c r="N5" s="42"/>
    </row>
    <row r="6" spans="1:18" x14ac:dyDescent="0.2">
      <c r="A6" s="37" t="s">
        <v>9</v>
      </c>
      <c r="B6" s="37" t="s">
        <v>47</v>
      </c>
      <c r="C6" s="38">
        <v>9</v>
      </c>
      <c r="D6" s="38">
        <v>8.5</v>
      </c>
      <c r="E6" s="38">
        <v>9</v>
      </c>
      <c r="F6" s="38">
        <v>9.0500000000000007</v>
      </c>
      <c r="G6" s="38">
        <f t="shared" si="0"/>
        <v>35.549999999999997</v>
      </c>
      <c r="H6" s="42"/>
      <c r="J6" s="42"/>
      <c r="K6" s="42"/>
      <c r="L6" s="42"/>
      <c r="M6" s="42"/>
      <c r="N6" s="42"/>
    </row>
    <row r="7" spans="1:18" x14ac:dyDescent="0.2">
      <c r="A7" s="37" t="s">
        <v>9</v>
      </c>
      <c r="B7" s="37" t="s">
        <v>77</v>
      </c>
      <c r="C7" s="38"/>
      <c r="D7" s="38"/>
      <c r="E7" s="38"/>
      <c r="F7" s="38"/>
      <c r="G7" s="38">
        <f t="shared" si="0"/>
        <v>0</v>
      </c>
      <c r="H7" s="42"/>
      <c r="J7" s="42"/>
      <c r="K7" s="42"/>
      <c r="L7" s="42"/>
      <c r="M7" s="42"/>
      <c r="N7" s="42"/>
    </row>
    <row r="8" spans="1:18" x14ac:dyDescent="0.2">
      <c r="A8" s="37" t="s">
        <v>9</v>
      </c>
      <c r="B8" s="37" t="s">
        <v>48</v>
      </c>
      <c r="C8" s="38">
        <v>8.1999999999999993</v>
      </c>
      <c r="D8" s="38">
        <v>9.15</v>
      </c>
      <c r="E8" s="38">
        <v>7.8</v>
      </c>
      <c r="F8" s="38">
        <v>9.35</v>
      </c>
      <c r="G8" s="38">
        <f t="shared" si="0"/>
        <v>34.5</v>
      </c>
      <c r="H8" s="42"/>
      <c r="J8" s="48"/>
      <c r="K8" s="42"/>
      <c r="L8" s="42"/>
      <c r="M8" s="42"/>
      <c r="N8" s="42"/>
    </row>
    <row r="9" spans="1:18" x14ac:dyDescent="0.2">
      <c r="A9" s="37" t="s">
        <v>9</v>
      </c>
      <c r="B9" s="37" t="s">
        <v>78</v>
      </c>
      <c r="C9" s="38"/>
      <c r="D9" s="38"/>
      <c r="E9" s="38">
        <v>7.7</v>
      </c>
      <c r="F9" s="38">
        <v>9.75</v>
      </c>
      <c r="G9" s="38">
        <f t="shared" si="0"/>
        <v>17.45</v>
      </c>
      <c r="H9" s="42"/>
    </row>
    <row r="10" spans="1:18" x14ac:dyDescent="0.2">
      <c r="A10" s="37" t="s">
        <v>9</v>
      </c>
      <c r="B10" s="37" t="s">
        <v>50</v>
      </c>
      <c r="C10" s="38">
        <v>8.25</v>
      </c>
      <c r="D10" s="38">
        <v>8.9</v>
      </c>
      <c r="E10" s="38">
        <v>8.9</v>
      </c>
      <c r="F10" s="38">
        <v>8.6</v>
      </c>
      <c r="G10" s="38">
        <f t="shared" si="0"/>
        <v>34.65</v>
      </c>
      <c r="H10" s="42"/>
      <c r="J10" s="42"/>
    </row>
    <row r="11" spans="1:18" x14ac:dyDescent="0.2">
      <c r="A11" s="37" t="s">
        <v>9</v>
      </c>
      <c r="B11" s="37" t="s">
        <v>51</v>
      </c>
      <c r="C11" s="38">
        <v>8</v>
      </c>
      <c r="D11" s="38">
        <v>9.0500000000000007</v>
      </c>
      <c r="E11" s="38">
        <v>8.3000000000000007</v>
      </c>
      <c r="F11" s="38">
        <v>8.75</v>
      </c>
      <c r="G11" s="38">
        <f t="shared" si="0"/>
        <v>34.1</v>
      </c>
      <c r="H11" s="42"/>
      <c r="J11" s="42"/>
      <c r="K11" s="42"/>
      <c r="L11" s="42"/>
      <c r="M11" s="42"/>
      <c r="N11" s="42"/>
    </row>
    <row r="12" spans="1:18" x14ac:dyDescent="0.2">
      <c r="A12" s="37" t="s">
        <v>9</v>
      </c>
      <c r="B12" s="37"/>
      <c r="C12" s="38"/>
      <c r="D12" s="38"/>
      <c r="E12" s="38"/>
      <c r="F12" s="38"/>
      <c r="G12" s="38">
        <f t="shared" si="0"/>
        <v>0</v>
      </c>
      <c r="H12" s="42"/>
      <c r="J12" s="42"/>
      <c r="K12" s="42"/>
      <c r="L12" s="42"/>
      <c r="M12" s="42"/>
      <c r="N12" s="42"/>
    </row>
    <row r="13" spans="1:18" x14ac:dyDescent="0.2">
      <c r="A13" s="37"/>
      <c r="B13" s="49" t="s">
        <v>13</v>
      </c>
      <c r="C13" s="50">
        <f>IF(COUNTA(C3:C12)&gt;=4,SUM(LARGE(C3:C12,{1,2,3,4})),SUM(C3:C12))</f>
        <v>33.5</v>
      </c>
      <c r="D13" s="50">
        <f>IF(COUNTA(D3:D12)&gt;=4,SUM(LARGE(D3:D12,{1,2,3,4})),SUM(D3:D12))</f>
        <v>35.6</v>
      </c>
      <c r="E13" s="50">
        <f>IF(COUNTA(E3:E12)&gt;=4,SUM(LARGE(E3:E12,{1,2,3,4})),SUM(E3:E12))</f>
        <v>35.25</v>
      </c>
      <c r="F13" s="50">
        <f>IF(COUNTA(F3:F12)&gt;=4,SUM(LARGE(F3:F12,{1,2,3,4})),SUM(F3:F12))</f>
        <v>37.299999999999997</v>
      </c>
      <c r="G13" s="50">
        <f t="shared" si="0"/>
        <v>141.64999999999998</v>
      </c>
    </row>
    <row r="14" spans="1:18" x14ac:dyDescent="0.2">
      <c r="G14" s="43"/>
    </row>
    <row r="15" spans="1:18" x14ac:dyDescent="0.2">
      <c r="A15" s="40" t="s">
        <v>14</v>
      </c>
      <c r="B15" s="40" t="s">
        <v>52</v>
      </c>
      <c r="C15" s="40">
        <v>8.0500000000000007</v>
      </c>
      <c r="D15" s="40">
        <v>7.7</v>
      </c>
      <c r="E15" s="40">
        <v>8.1999999999999993</v>
      </c>
      <c r="F15" s="40">
        <v>8.9</v>
      </c>
      <c r="G15" s="40">
        <f t="shared" ref="G15:G27" si="1">SUM(C15:F15)</f>
        <v>32.85</v>
      </c>
      <c r="H15" s="42"/>
    </row>
    <row r="16" spans="1:18" x14ac:dyDescent="0.2">
      <c r="A16" s="40" t="s">
        <v>14</v>
      </c>
      <c r="B16" s="40" t="s">
        <v>79</v>
      </c>
      <c r="C16" s="40">
        <v>8.4499999999999993</v>
      </c>
      <c r="D16" s="40">
        <v>8.6999999999999993</v>
      </c>
      <c r="E16" s="40">
        <v>8.9</v>
      </c>
      <c r="F16" s="40">
        <v>9.3000000000000007</v>
      </c>
      <c r="G16" s="40">
        <f t="shared" si="1"/>
        <v>35.349999999999994</v>
      </c>
      <c r="H16" s="42"/>
    </row>
    <row r="17" spans="1:14" x14ac:dyDescent="0.2">
      <c r="A17" s="40" t="s">
        <v>14</v>
      </c>
      <c r="B17" s="40" t="s">
        <v>80</v>
      </c>
      <c r="C17" s="40">
        <v>7.6</v>
      </c>
      <c r="D17" s="40"/>
      <c r="E17" s="40">
        <v>7</v>
      </c>
      <c r="F17" s="40"/>
      <c r="G17" s="40">
        <f t="shared" si="1"/>
        <v>14.6</v>
      </c>
      <c r="H17" s="42"/>
      <c r="J17" s="42"/>
      <c r="K17" s="42"/>
      <c r="L17" s="42"/>
      <c r="M17" s="42"/>
      <c r="N17" s="42"/>
    </row>
    <row r="18" spans="1:14" x14ac:dyDescent="0.2">
      <c r="A18" s="40" t="s">
        <v>14</v>
      </c>
      <c r="B18" s="40" t="s">
        <v>81</v>
      </c>
      <c r="C18" s="40">
        <v>7.6</v>
      </c>
      <c r="D18" s="40"/>
      <c r="E18" s="40"/>
      <c r="F18" s="40"/>
      <c r="G18" s="40">
        <f t="shared" si="1"/>
        <v>7.6</v>
      </c>
      <c r="H18" s="42"/>
      <c r="J18" s="42"/>
      <c r="K18" s="42"/>
      <c r="L18" s="42"/>
      <c r="M18" s="42"/>
      <c r="N18" s="42"/>
    </row>
    <row r="19" spans="1:14" x14ac:dyDescent="0.2">
      <c r="A19" s="40" t="s">
        <v>14</v>
      </c>
      <c r="B19" s="40" t="s">
        <v>54</v>
      </c>
      <c r="C19" s="40"/>
      <c r="D19" s="40"/>
      <c r="E19" s="40"/>
      <c r="F19" s="40"/>
      <c r="G19" s="40">
        <f t="shared" si="1"/>
        <v>0</v>
      </c>
      <c r="H19" s="42"/>
      <c r="J19" s="42"/>
      <c r="K19" s="42"/>
      <c r="L19" s="42"/>
      <c r="M19" s="42"/>
      <c r="N19" s="42"/>
    </row>
    <row r="20" spans="1:14" x14ac:dyDescent="0.2">
      <c r="A20" s="40" t="s">
        <v>14</v>
      </c>
      <c r="B20" s="40" t="s">
        <v>55</v>
      </c>
      <c r="C20" s="40"/>
      <c r="D20" s="40"/>
      <c r="E20" s="40">
        <v>7.4</v>
      </c>
      <c r="F20" s="40">
        <v>7.95</v>
      </c>
      <c r="G20" s="40">
        <f t="shared" si="1"/>
        <v>15.350000000000001</v>
      </c>
      <c r="H20" s="42"/>
      <c r="J20" s="42"/>
      <c r="K20" s="42"/>
      <c r="L20" s="42"/>
      <c r="M20" s="42"/>
      <c r="N20" s="42"/>
    </row>
    <row r="21" spans="1:14" x14ac:dyDescent="0.2">
      <c r="A21" s="40" t="s">
        <v>14</v>
      </c>
      <c r="B21" s="40" t="s">
        <v>82</v>
      </c>
      <c r="C21" s="40">
        <v>7.8</v>
      </c>
      <c r="D21" s="40">
        <v>7.1</v>
      </c>
      <c r="E21" s="40"/>
      <c r="F21" s="40"/>
      <c r="G21" s="40">
        <f t="shared" si="1"/>
        <v>14.899999999999999</v>
      </c>
      <c r="H21" s="42"/>
      <c r="J21" s="42"/>
      <c r="K21" s="42"/>
      <c r="L21" s="42"/>
      <c r="M21" s="42"/>
      <c r="N21" s="42"/>
    </row>
    <row r="22" spans="1:14" x14ac:dyDescent="0.2">
      <c r="A22" s="40" t="s">
        <v>14</v>
      </c>
      <c r="B22" s="40" t="s">
        <v>56</v>
      </c>
      <c r="C22" s="40"/>
      <c r="D22" s="40"/>
      <c r="E22" s="40"/>
      <c r="F22" s="40"/>
      <c r="G22" s="40">
        <f t="shared" si="1"/>
        <v>0</v>
      </c>
      <c r="H22" s="42"/>
      <c r="J22" s="42"/>
      <c r="K22" s="42"/>
      <c r="L22" s="42"/>
      <c r="M22" s="42"/>
      <c r="N22" s="42"/>
    </row>
    <row r="23" spans="1:14" x14ac:dyDescent="0.2">
      <c r="A23" s="40" t="s">
        <v>14</v>
      </c>
      <c r="B23" s="40" t="s">
        <v>83</v>
      </c>
      <c r="C23" s="40">
        <v>7.65</v>
      </c>
      <c r="D23" s="40"/>
      <c r="E23" s="40">
        <v>7.2</v>
      </c>
      <c r="F23" s="40">
        <v>7.2</v>
      </c>
      <c r="G23" s="40">
        <f t="shared" si="1"/>
        <v>22.05</v>
      </c>
      <c r="H23" s="42"/>
      <c r="J23" s="42"/>
      <c r="K23" s="42"/>
      <c r="L23" s="42"/>
      <c r="M23" s="42"/>
      <c r="N23" s="42"/>
    </row>
    <row r="24" spans="1:14" x14ac:dyDescent="0.2">
      <c r="A24" s="40" t="s">
        <v>14</v>
      </c>
      <c r="B24" s="40" t="s">
        <v>84</v>
      </c>
      <c r="C24" s="40"/>
      <c r="D24" s="40">
        <v>6.8</v>
      </c>
      <c r="E24" s="40">
        <v>7.1</v>
      </c>
      <c r="F24" s="40"/>
      <c r="G24" s="40">
        <f t="shared" si="1"/>
        <v>13.899999999999999</v>
      </c>
      <c r="H24" s="42"/>
    </row>
    <row r="25" spans="1:14" x14ac:dyDescent="0.2">
      <c r="A25" s="40" t="s">
        <v>14</v>
      </c>
      <c r="B25" s="40" t="s">
        <v>53</v>
      </c>
      <c r="C25" s="40"/>
      <c r="D25" s="40"/>
      <c r="E25" s="40"/>
      <c r="F25" s="40"/>
      <c r="G25" s="40">
        <f t="shared" si="1"/>
        <v>0</v>
      </c>
      <c r="H25" s="42"/>
    </row>
    <row r="26" spans="1:14" x14ac:dyDescent="0.2">
      <c r="A26" s="40" t="s">
        <v>14</v>
      </c>
      <c r="B26" s="40"/>
      <c r="C26" s="40"/>
      <c r="D26" s="40"/>
      <c r="E26" s="40"/>
      <c r="F26" s="40"/>
      <c r="G26" s="40">
        <f t="shared" si="1"/>
        <v>0</v>
      </c>
      <c r="H26" s="42"/>
    </row>
    <row r="27" spans="1:14" x14ac:dyDescent="0.2">
      <c r="A27" s="40"/>
      <c r="B27" s="51" t="s">
        <v>19</v>
      </c>
      <c r="C27" s="51">
        <f>IF(COUNTA(C15:C26)&gt;=4,SUM(LARGE(C15:C26,{1,2,3,4})),SUM(C15:C26))</f>
        <v>31.950000000000003</v>
      </c>
      <c r="D27" s="51">
        <f>IF(COUNTA(D15:D26)&gt;=4,SUM(LARGE(D15:D26,{1,2,3,4})),SUM(D15:D26))</f>
        <v>30.3</v>
      </c>
      <c r="E27" s="51">
        <f>IF(COUNTA(E15:E26)&gt;=4,SUM(LARGE(E15:E26,{1,2,3,4})),SUM(E15:E26))</f>
        <v>31.7</v>
      </c>
      <c r="F27" s="51">
        <f>IF(COUNTA(F15:F26)&gt;=4,SUM(LARGE(F15:F26,{1,2,3,4})),SUM(F15:F26))</f>
        <v>33.35</v>
      </c>
      <c r="G27" s="51">
        <f t="shared" si="1"/>
        <v>127.30000000000001</v>
      </c>
    </row>
    <row r="28" spans="1:14" x14ac:dyDescent="0.2">
      <c r="G28" s="43"/>
    </row>
    <row r="29" spans="1:14" x14ac:dyDescent="0.2">
      <c r="A29" s="47" t="s">
        <v>20</v>
      </c>
      <c r="B29" s="47" t="s">
        <v>57</v>
      </c>
      <c r="C29" s="47">
        <v>5.7</v>
      </c>
      <c r="D29" s="47">
        <v>0</v>
      </c>
      <c r="E29" s="47">
        <v>0</v>
      </c>
      <c r="F29" s="47">
        <v>0</v>
      </c>
      <c r="G29" s="47">
        <f t="shared" ref="G29:G30" si="2">SUM(C29:F29)</f>
        <v>5.7</v>
      </c>
      <c r="H29" s="42"/>
    </row>
    <row r="30" spans="1:14" x14ac:dyDescent="0.2">
      <c r="A30" s="47"/>
      <c r="B30" s="52" t="s">
        <v>58</v>
      </c>
      <c r="C30" s="52">
        <f>IF(COUNTA(C29:C29)&gt;=4,SUM(LARGE(C29:C29,{1,2,3,4})),SUM(C29:C29))</f>
        <v>5.7</v>
      </c>
      <c r="D30" s="52">
        <f>IF(COUNTA(D29:D29)&gt;=4,SUM(LARGE(D29:D29,{1,2,3,4})),SUM(D29:D29))</f>
        <v>0</v>
      </c>
      <c r="E30" s="52">
        <f>IF(COUNTA(E29:E29)&gt;=4,SUM(LARGE(E29:E29,{1,2,3,4})),SUM(E29:E29))</f>
        <v>0</v>
      </c>
      <c r="F30" s="52">
        <f>IF(COUNTA(F29:F29)&gt;=4,SUM(LARGE(F29:F29,{1,2,3,4})),SUM(F29:F29))</f>
        <v>0</v>
      </c>
      <c r="G30" s="52">
        <f t="shared" si="2"/>
        <v>5.7</v>
      </c>
      <c r="H30" s="42"/>
    </row>
    <row r="31" spans="1:14" x14ac:dyDescent="0.2">
      <c r="G31" s="43"/>
    </row>
    <row r="32" spans="1:14" x14ac:dyDescent="0.2">
      <c r="A32" s="39" t="s">
        <v>26</v>
      </c>
      <c r="B32" s="39" t="s">
        <v>59</v>
      </c>
      <c r="C32" s="39">
        <v>8.9499999999999993</v>
      </c>
      <c r="D32" s="39">
        <v>8</v>
      </c>
      <c r="E32" s="39">
        <v>0</v>
      </c>
      <c r="F32" s="39">
        <v>0</v>
      </c>
      <c r="G32" s="39">
        <f t="shared" ref="G32:G34" si="3">SUM(C32:F32)</f>
        <v>16.95</v>
      </c>
      <c r="H32" s="42"/>
    </row>
    <row r="33" spans="1:14" ht="13.5" customHeight="1" x14ac:dyDescent="0.2">
      <c r="A33" s="39" t="s">
        <v>26</v>
      </c>
      <c r="B33" s="39" t="s">
        <v>85</v>
      </c>
      <c r="C33" s="39">
        <v>5</v>
      </c>
      <c r="D33" s="39">
        <v>5</v>
      </c>
      <c r="E33" s="39">
        <v>0</v>
      </c>
      <c r="F33" s="39">
        <v>0</v>
      </c>
      <c r="G33" s="39">
        <f t="shared" si="3"/>
        <v>10</v>
      </c>
      <c r="H33" s="42"/>
    </row>
    <row r="34" spans="1:14" x14ac:dyDescent="0.2">
      <c r="A34" s="39"/>
      <c r="B34" s="53" t="s">
        <v>36</v>
      </c>
      <c r="C34" s="53">
        <f>IF(COUNTA(C32:C33)&gt;=4,SUM(LARGE(C32:C33,{1,2,3,4})),SUM(C32:C33))</f>
        <v>13.95</v>
      </c>
      <c r="D34" s="53">
        <f>IF(COUNTA(D32:D33)&gt;=4,SUM(LARGE(D32:D33,{1,2,3,4})),SUM(D32:D33))</f>
        <v>13</v>
      </c>
      <c r="E34" s="53">
        <f>IF(COUNTA(E32:E33)&gt;=4,SUM(LARGE(E32:E33,{1,2,3,4})),SUM(E32:E33))</f>
        <v>0</v>
      </c>
      <c r="F34" s="53">
        <f>IF(COUNTA(F32:F33)&gt;=4,SUM(LARGE(F32:F33,{1,2,3,4})),SUM(F32:F33))</f>
        <v>0</v>
      </c>
      <c r="G34" s="53">
        <f t="shared" si="3"/>
        <v>26.95</v>
      </c>
    </row>
    <row r="35" spans="1:14" x14ac:dyDescent="0.2">
      <c r="G35" s="39"/>
    </row>
    <row r="36" spans="1:14" x14ac:dyDescent="0.2">
      <c r="A36" s="43" t="s">
        <v>61</v>
      </c>
      <c r="B36" s="43" t="s">
        <v>86</v>
      </c>
      <c r="C36" s="43">
        <v>8</v>
      </c>
      <c r="D36" s="43"/>
      <c r="E36" s="43"/>
      <c r="F36" s="43">
        <v>7.2</v>
      </c>
      <c r="G36" s="43">
        <f t="shared" ref="G36:G40" si="4">SUM(C36:F36)</f>
        <v>15.2</v>
      </c>
      <c r="H36" s="42"/>
    </row>
    <row r="37" spans="1:14" x14ac:dyDescent="0.2">
      <c r="A37" s="43" t="s">
        <v>61</v>
      </c>
      <c r="B37" s="43" t="s">
        <v>98</v>
      </c>
      <c r="C37" s="43"/>
      <c r="D37" s="43"/>
      <c r="E37" s="43"/>
      <c r="F37" s="43">
        <v>5.9</v>
      </c>
      <c r="G37" s="43">
        <f t="shared" si="4"/>
        <v>5.9</v>
      </c>
      <c r="H37" s="42"/>
    </row>
    <row r="38" spans="1:14" x14ac:dyDescent="0.2">
      <c r="A38" s="43" t="s">
        <v>61</v>
      </c>
      <c r="B38" s="43" t="s">
        <v>62</v>
      </c>
      <c r="C38" s="43">
        <v>8.15</v>
      </c>
      <c r="D38" s="43">
        <v>6.5</v>
      </c>
      <c r="E38" s="43">
        <v>6.7</v>
      </c>
      <c r="F38" s="43">
        <v>8.85</v>
      </c>
      <c r="G38" s="43">
        <f t="shared" si="4"/>
        <v>30.200000000000003</v>
      </c>
      <c r="H38" s="42"/>
    </row>
    <row r="39" spans="1:14" x14ac:dyDescent="0.2">
      <c r="A39" s="43" t="s">
        <v>61</v>
      </c>
      <c r="B39" s="43" t="s">
        <v>63</v>
      </c>
      <c r="C39" s="43">
        <v>8.1</v>
      </c>
      <c r="D39" s="43">
        <v>6.4</v>
      </c>
      <c r="E39" s="43">
        <v>8.5</v>
      </c>
      <c r="F39" s="43">
        <v>8.5</v>
      </c>
      <c r="G39" s="43">
        <f t="shared" si="4"/>
        <v>31.5</v>
      </c>
      <c r="H39" s="42"/>
    </row>
    <row r="40" spans="1:14" x14ac:dyDescent="0.2">
      <c r="A40" s="43"/>
      <c r="B40" s="54" t="s">
        <v>39</v>
      </c>
      <c r="C40" s="55">
        <f>IF(COUNTA(C36:C39)&gt;=4,SUM(LARGE(C36:C39,{1,2,3,4})),SUM(C36:C39))</f>
        <v>24.25</v>
      </c>
      <c r="D40" s="55">
        <f>IF(COUNTA(D36:D39)&gt;=4,SUM(LARGE(D36:D39,{1,2,3,4})),SUM(D36:D39))</f>
        <v>12.9</v>
      </c>
      <c r="E40" s="55">
        <f>IF(COUNTA(E36:E39)&gt;=4,SUM(LARGE(E36:E39,{1,2,3,4})),SUM(E36:E39))</f>
        <v>15.2</v>
      </c>
      <c r="F40" s="55">
        <f>IF(COUNTA(F36:F39)&gt;=4,SUM(LARGE(F36:F39,{1,2,3,4})),SUM(F36:F39))</f>
        <v>30.450000000000003</v>
      </c>
      <c r="G40" s="54">
        <f t="shared" si="4"/>
        <v>82.8</v>
      </c>
    </row>
    <row r="41" spans="1:14" x14ac:dyDescent="0.2">
      <c r="G41" s="39"/>
    </row>
    <row r="42" spans="1:14" x14ac:dyDescent="0.2">
      <c r="A42" s="46" t="s">
        <v>65</v>
      </c>
      <c r="B42" s="46" t="s">
        <v>87</v>
      </c>
      <c r="C42" s="46">
        <v>7.1</v>
      </c>
      <c r="D42" s="46"/>
      <c r="E42" s="46"/>
      <c r="F42" s="46"/>
      <c r="G42" s="46">
        <f t="shared" ref="G42:G44" si="5">SUM(C42:F42)</f>
        <v>7.1</v>
      </c>
      <c r="H42" s="42"/>
    </row>
    <row r="43" spans="1:14" x14ac:dyDescent="0.2">
      <c r="A43" s="46" t="s">
        <v>65</v>
      </c>
      <c r="B43" s="46" t="s">
        <v>88</v>
      </c>
      <c r="C43" s="46">
        <v>7.85</v>
      </c>
      <c r="D43" s="46">
        <v>8</v>
      </c>
      <c r="E43" s="46">
        <v>7.9</v>
      </c>
      <c r="F43" s="46">
        <v>8.5500000000000007</v>
      </c>
      <c r="G43" s="46">
        <f t="shared" si="5"/>
        <v>32.299999999999997</v>
      </c>
      <c r="H43" s="42"/>
    </row>
    <row r="44" spans="1:14" x14ac:dyDescent="0.2">
      <c r="A44" s="46"/>
      <c r="B44" s="56" t="s">
        <v>66</v>
      </c>
      <c r="C44" s="56">
        <f>IF(COUNTA(C42:C43)&gt;=4,SUM(LARGE(C42:C43,{1,2,3,4})),SUM(C42:C43))</f>
        <v>14.95</v>
      </c>
      <c r="D44" s="56">
        <f>IF(COUNTA(D42:D43)&gt;=4,SUM(LARGE(D42:D43,{1,2,3,4})),SUM(D42:D43))</f>
        <v>8</v>
      </c>
      <c r="E44" s="56">
        <f>IF(COUNTA(E42:E43)&gt;=4,SUM(LARGE(E42:E43,{1,2,3,4})),SUM(E42:E43))</f>
        <v>7.9</v>
      </c>
      <c r="F44" s="56">
        <f>IF(COUNTA(F42:F43)&gt;=4,SUM(LARGE(F42:F43,{1,2,3,4})),SUM(F42:F43))</f>
        <v>8.5500000000000007</v>
      </c>
      <c r="G44" s="56">
        <f t="shared" si="5"/>
        <v>39.400000000000006</v>
      </c>
    </row>
    <row r="46" spans="1:14" x14ac:dyDescent="0.2">
      <c r="A46" s="45" t="s">
        <v>90</v>
      </c>
      <c r="B46" s="45" t="s">
        <v>64</v>
      </c>
      <c r="C46" s="44">
        <v>7.95</v>
      </c>
      <c r="D46" s="44">
        <v>0</v>
      </c>
      <c r="E46" s="45">
        <v>0</v>
      </c>
      <c r="F46" s="45">
        <v>7.9</v>
      </c>
      <c r="G46" s="45">
        <f>SUM(C46:F46)</f>
        <v>15.850000000000001</v>
      </c>
      <c r="H46" s="42"/>
      <c r="I46" s="42"/>
      <c r="J46" s="42"/>
      <c r="K46" s="42"/>
      <c r="L46" s="42"/>
      <c r="M46" s="42"/>
      <c r="N46" s="42"/>
    </row>
    <row r="47" spans="1:14" ht="12.75" customHeight="1" x14ac:dyDescent="0.2">
      <c r="A47" s="44" t="s">
        <v>90</v>
      </c>
      <c r="B47" s="44" t="s">
        <v>60</v>
      </c>
      <c r="C47" s="44">
        <v>8.1</v>
      </c>
      <c r="D47" s="44">
        <v>0</v>
      </c>
      <c r="E47" s="44">
        <v>0</v>
      </c>
      <c r="F47" s="44">
        <v>8</v>
      </c>
      <c r="G47" s="45">
        <f>SUM(C47:F47)</f>
        <v>16.100000000000001</v>
      </c>
    </row>
    <row r="48" spans="1:14" ht="12.75" customHeight="1" x14ac:dyDescent="0.2">
      <c r="A48" s="44"/>
      <c r="B48" s="57" t="s">
        <v>91</v>
      </c>
      <c r="C48" s="57">
        <f>SUM(C46:C47)</f>
        <v>16.05</v>
      </c>
      <c r="D48" s="57">
        <f t="shared" ref="D48:G48" si="6">SUM(D46:D47)</f>
        <v>0</v>
      </c>
      <c r="E48" s="57">
        <f t="shared" si="6"/>
        <v>0</v>
      </c>
      <c r="F48" s="57">
        <f t="shared" si="6"/>
        <v>15.9</v>
      </c>
      <c r="G48" s="57">
        <f t="shared" si="6"/>
        <v>31.950000000000003</v>
      </c>
    </row>
    <row r="50" spans="1:7" ht="12.75" customHeight="1" x14ac:dyDescent="0.2">
      <c r="A50" s="41" t="s">
        <v>93</v>
      </c>
      <c r="B50" s="41" t="s">
        <v>94</v>
      </c>
      <c r="C50" s="41">
        <v>8.4</v>
      </c>
      <c r="G50" s="42">
        <f>SUM(C50:F50)</f>
        <v>8.4</v>
      </c>
    </row>
    <row r="51" spans="1:7" ht="12.75" customHeight="1" x14ac:dyDescent="0.2">
      <c r="A51" s="58"/>
      <c r="B51" s="58"/>
      <c r="C51" s="58"/>
      <c r="D51" s="58"/>
      <c r="E51" s="58"/>
      <c r="F51" s="58"/>
      <c r="G51" s="5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Normal="100" workbookViewId="0">
      <selection activeCell="F21" sqref="F21"/>
    </sheetView>
  </sheetViews>
  <sheetFormatPr defaultRowHeight="13.5" customHeight="1" x14ac:dyDescent="0.2"/>
  <cols>
    <col min="1" max="1" width="9.140625" style="1" customWidth="1"/>
    <col min="2" max="2" width="17.140625" style="1" customWidth="1"/>
    <col min="3" max="3" width="6.42578125" style="1" customWidth="1"/>
    <col min="4" max="4" width="5.42578125" style="1" customWidth="1"/>
    <col min="5" max="1025" width="9" style="1"/>
  </cols>
  <sheetData>
    <row r="1" spans="1:4" ht="13.5" customHeight="1" x14ac:dyDescent="0.2">
      <c r="A1" s="35" t="s">
        <v>0</v>
      </c>
      <c r="B1" s="35" t="s">
        <v>1</v>
      </c>
      <c r="C1" s="36" t="s">
        <v>5</v>
      </c>
      <c r="D1" s="36" t="s">
        <v>8</v>
      </c>
    </row>
    <row r="2" spans="1:4" ht="13.5" customHeight="1" x14ac:dyDescent="0.2">
      <c r="A2" s="37" t="s">
        <v>9</v>
      </c>
      <c r="B2" s="37" t="s">
        <v>47</v>
      </c>
      <c r="C2" s="38">
        <v>9</v>
      </c>
      <c r="D2" s="38">
        <v>35.549999999999997</v>
      </c>
    </row>
    <row r="3" spans="1:4" ht="13.5" customHeight="1" x14ac:dyDescent="0.2">
      <c r="A3" s="39" t="s">
        <v>26</v>
      </c>
      <c r="B3" s="39" t="s">
        <v>59</v>
      </c>
      <c r="C3" s="39">
        <v>8.9499999999999993</v>
      </c>
      <c r="D3" s="39">
        <v>16.95</v>
      </c>
    </row>
    <row r="4" spans="1:4" ht="13.5" customHeight="1" x14ac:dyDescent="0.2">
      <c r="A4" s="40" t="s">
        <v>14</v>
      </c>
      <c r="B4" s="40" t="s">
        <v>79</v>
      </c>
      <c r="C4" s="40">
        <v>8.4499999999999993</v>
      </c>
      <c r="D4" s="40">
        <v>35.349999999999994</v>
      </c>
    </row>
    <row r="5" spans="1:4" ht="13.5" customHeight="1" x14ac:dyDescent="0.2">
      <c r="A5" s="39" t="s">
        <v>26</v>
      </c>
      <c r="B5" s="39" t="s">
        <v>85</v>
      </c>
      <c r="C5" s="39">
        <v>8.4</v>
      </c>
      <c r="D5" s="39">
        <v>13.4</v>
      </c>
    </row>
    <row r="6" spans="1:4" ht="13.5" customHeight="1" x14ac:dyDescent="0.2">
      <c r="A6" s="41" t="s">
        <v>93</v>
      </c>
      <c r="B6" s="41" t="s">
        <v>94</v>
      </c>
      <c r="C6" s="41">
        <v>8.4</v>
      </c>
      <c r="D6" s="42">
        <v>8.4</v>
      </c>
    </row>
    <row r="7" spans="1:4" ht="13.5" customHeight="1" x14ac:dyDescent="0.2">
      <c r="A7" s="37" t="s">
        <v>9</v>
      </c>
      <c r="B7" s="37" t="s">
        <v>50</v>
      </c>
      <c r="C7" s="38">
        <v>8.25</v>
      </c>
      <c r="D7" s="38">
        <v>34.65</v>
      </c>
    </row>
    <row r="8" spans="1:4" ht="13.5" customHeight="1" x14ac:dyDescent="0.2">
      <c r="A8" s="37" t="s">
        <v>9</v>
      </c>
      <c r="B8" s="37" t="s">
        <v>48</v>
      </c>
      <c r="C8" s="38">
        <v>8.1999999999999993</v>
      </c>
      <c r="D8" s="38">
        <v>34.5</v>
      </c>
    </row>
    <row r="9" spans="1:4" ht="13.5" customHeight="1" x14ac:dyDescent="0.2">
      <c r="A9" s="43" t="s">
        <v>61</v>
      </c>
      <c r="B9" s="43" t="s">
        <v>62</v>
      </c>
      <c r="C9" s="43">
        <v>8.15</v>
      </c>
      <c r="D9" s="43">
        <v>30.200000000000003</v>
      </c>
    </row>
    <row r="10" spans="1:4" ht="13.5" customHeight="1" x14ac:dyDescent="0.2">
      <c r="A10" s="43" t="s">
        <v>61</v>
      </c>
      <c r="B10" s="43" t="s">
        <v>63</v>
      </c>
      <c r="C10" s="43">
        <v>8.1</v>
      </c>
      <c r="D10" s="43">
        <v>31.5</v>
      </c>
    </row>
    <row r="11" spans="1:4" ht="13.5" customHeight="1" x14ac:dyDescent="0.2">
      <c r="A11" s="44" t="s">
        <v>90</v>
      </c>
      <c r="B11" s="44" t="s">
        <v>60</v>
      </c>
      <c r="C11" s="44">
        <v>8.1</v>
      </c>
      <c r="D11" s="45">
        <v>16.100000000000001</v>
      </c>
    </row>
    <row r="12" spans="1:4" ht="13.5" customHeight="1" x14ac:dyDescent="0.2">
      <c r="A12" s="37" t="s">
        <v>9</v>
      </c>
      <c r="B12" s="37" t="s">
        <v>46</v>
      </c>
      <c r="C12" s="38">
        <v>8.0500000000000007</v>
      </c>
      <c r="D12" s="38">
        <v>16.05</v>
      </c>
    </row>
    <row r="13" spans="1:4" ht="13.5" customHeight="1" x14ac:dyDescent="0.2">
      <c r="A13" s="40" t="s">
        <v>14</v>
      </c>
      <c r="B13" s="40" t="s">
        <v>52</v>
      </c>
      <c r="C13" s="40">
        <v>8.0500000000000007</v>
      </c>
      <c r="D13" s="40">
        <v>32.85</v>
      </c>
    </row>
    <row r="14" spans="1:4" ht="13.5" customHeight="1" x14ac:dyDescent="0.2">
      <c r="A14" s="37" t="s">
        <v>9</v>
      </c>
      <c r="B14" s="37" t="s">
        <v>51</v>
      </c>
      <c r="C14" s="38">
        <v>8</v>
      </c>
      <c r="D14" s="38">
        <v>34.1</v>
      </c>
    </row>
    <row r="15" spans="1:4" ht="13.5" customHeight="1" x14ac:dyDescent="0.2">
      <c r="A15" s="43" t="s">
        <v>61</v>
      </c>
      <c r="B15" s="43" t="s">
        <v>86</v>
      </c>
      <c r="C15" s="43">
        <v>8</v>
      </c>
      <c r="D15" s="43">
        <v>15.2</v>
      </c>
    </row>
    <row r="16" spans="1:4" ht="13.5" customHeight="1" x14ac:dyDescent="0.2">
      <c r="A16" s="45" t="s">
        <v>90</v>
      </c>
      <c r="B16" s="45" t="s">
        <v>64</v>
      </c>
      <c r="C16" s="44">
        <v>7.95</v>
      </c>
      <c r="D16" s="45">
        <v>15.850000000000001</v>
      </c>
    </row>
    <row r="17" spans="1:4" ht="13.5" customHeight="1" x14ac:dyDescent="0.2">
      <c r="A17" s="46" t="s">
        <v>65</v>
      </c>
      <c r="B17" s="46" t="s">
        <v>88</v>
      </c>
      <c r="C17" s="46">
        <v>7.85</v>
      </c>
      <c r="D17" s="46">
        <v>32.299999999999997</v>
      </c>
    </row>
    <row r="18" spans="1:4" ht="13.5" customHeight="1" x14ac:dyDescent="0.2">
      <c r="A18" s="40" t="s">
        <v>14</v>
      </c>
      <c r="B18" s="40" t="s">
        <v>82</v>
      </c>
      <c r="C18" s="40">
        <v>7.8</v>
      </c>
      <c r="D18" s="40">
        <v>14.899999999999999</v>
      </c>
    </row>
    <row r="19" spans="1:4" ht="13.5" customHeight="1" x14ac:dyDescent="0.2">
      <c r="A19" s="40" t="s">
        <v>14</v>
      </c>
      <c r="B19" s="40" t="s">
        <v>83</v>
      </c>
      <c r="C19" s="40">
        <v>7.65</v>
      </c>
      <c r="D19" s="40">
        <v>22.05</v>
      </c>
    </row>
    <row r="20" spans="1:4" ht="13.5" customHeight="1" x14ac:dyDescent="0.2">
      <c r="A20" s="40" t="s">
        <v>14</v>
      </c>
      <c r="B20" s="40" t="s">
        <v>80</v>
      </c>
      <c r="C20" s="40">
        <v>7.6</v>
      </c>
      <c r="D20" s="40">
        <v>14.6</v>
      </c>
    </row>
    <row r="21" spans="1:4" ht="13.5" customHeight="1" x14ac:dyDescent="0.2">
      <c r="A21" s="40" t="s">
        <v>14</v>
      </c>
      <c r="B21" s="40" t="s">
        <v>81</v>
      </c>
      <c r="C21" s="40">
        <v>7.6</v>
      </c>
      <c r="D21" s="40">
        <v>7.6</v>
      </c>
    </row>
    <row r="22" spans="1:4" ht="13.5" customHeight="1" x14ac:dyDescent="0.2">
      <c r="A22" s="46" t="s">
        <v>65</v>
      </c>
      <c r="B22" s="46" t="s">
        <v>87</v>
      </c>
      <c r="C22" s="46">
        <v>7.1</v>
      </c>
      <c r="D22" s="46">
        <v>7.1</v>
      </c>
    </row>
    <row r="23" spans="1:4" ht="13.5" customHeight="1" x14ac:dyDescent="0.2">
      <c r="A23" s="37" t="s">
        <v>9</v>
      </c>
      <c r="B23" s="37" t="s">
        <v>76</v>
      </c>
      <c r="C23" s="38">
        <v>6.5</v>
      </c>
      <c r="D23" s="38">
        <v>6.5</v>
      </c>
    </row>
    <row r="24" spans="1:4" ht="13.5" customHeight="1" x14ac:dyDescent="0.2">
      <c r="A24" s="47" t="s">
        <v>20</v>
      </c>
      <c r="B24" s="47" t="s">
        <v>57</v>
      </c>
      <c r="C24" s="47">
        <v>5.7</v>
      </c>
      <c r="D24" s="47">
        <v>5.7</v>
      </c>
    </row>
    <row r="26" spans="1:4" ht="13.5" customHeight="1" x14ac:dyDescent="0.2">
      <c r="A26" s="20"/>
      <c r="B26" s="20"/>
      <c r="C26" s="21"/>
      <c r="D26" s="21"/>
    </row>
    <row r="27" spans="1:4" ht="13.5" customHeight="1" x14ac:dyDescent="0.2">
      <c r="A27" s="20"/>
      <c r="B27" s="20"/>
      <c r="C27" s="21"/>
      <c r="D27" s="21"/>
    </row>
    <row r="28" spans="1:4" ht="13.5" customHeight="1" x14ac:dyDescent="0.2">
      <c r="A28" s="20"/>
      <c r="B28" s="20"/>
      <c r="C28" s="21"/>
      <c r="D28" s="21"/>
    </row>
    <row r="29" spans="1:4" ht="13.5" customHeight="1" x14ac:dyDescent="0.2">
      <c r="A29" s="20"/>
      <c r="B29" s="20"/>
      <c r="C29" s="21"/>
      <c r="D29" s="21"/>
    </row>
    <row r="30" spans="1:4" ht="13.5" customHeight="1" x14ac:dyDescent="0.2">
      <c r="D30" s="22"/>
    </row>
    <row r="31" spans="1:4" ht="13.5" customHeight="1" x14ac:dyDescent="0.2">
      <c r="A31" s="23"/>
      <c r="B31" s="23"/>
      <c r="C31" s="23"/>
      <c r="D31" s="23"/>
    </row>
    <row r="32" spans="1:4" ht="13.5" customHeight="1" x14ac:dyDescent="0.2">
      <c r="A32" s="23"/>
      <c r="B32" s="23"/>
      <c r="C32" s="23"/>
      <c r="D32" s="23"/>
    </row>
    <row r="33" spans="1:4" ht="13.5" customHeight="1" x14ac:dyDescent="0.2">
      <c r="A33" s="23"/>
      <c r="B33" s="23"/>
      <c r="C33" s="23"/>
      <c r="D33" s="23"/>
    </row>
    <row r="34" spans="1:4" ht="13.5" customHeight="1" x14ac:dyDescent="0.2">
      <c r="A34" s="23"/>
      <c r="B34" s="23"/>
      <c r="C34" s="23"/>
      <c r="D34" s="23"/>
    </row>
    <row r="35" spans="1:4" ht="13.5" customHeight="1" x14ac:dyDescent="0.2">
      <c r="A35" s="23"/>
      <c r="B35" s="23"/>
      <c r="C35" s="23"/>
      <c r="D35" s="23"/>
    </row>
    <row r="36" spans="1:4" ht="13.5" customHeight="1" x14ac:dyDescent="0.2">
      <c r="A36" s="23"/>
      <c r="B36" s="23"/>
      <c r="C36" s="23"/>
      <c r="D36" s="23"/>
    </row>
    <row r="37" spans="1:4" ht="13.5" customHeight="1" x14ac:dyDescent="0.2">
      <c r="D37" s="22"/>
    </row>
    <row r="38" spans="1:4" ht="13.5" customHeight="1" x14ac:dyDescent="0.2">
      <c r="D38" s="22"/>
    </row>
    <row r="39" spans="1:4" ht="13.5" customHeight="1" x14ac:dyDescent="0.2">
      <c r="D39" s="13"/>
    </row>
    <row r="40" spans="1:4" ht="13.5" customHeight="1" x14ac:dyDescent="0.2">
      <c r="A40" s="22"/>
      <c r="B40" s="22"/>
      <c r="C40" s="22"/>
      <c r="D40" s="22"/>
    </row>
    <row r="41" spans="1:4" ht="13.5" customHeight="1" x14ac:dyDescent="0.2">
      <c r="D41" s="13"/>
    </row>
    <row r="44" spans="1:4" ht="13.5" customHeight="1" x14ac:dyDescent="0.2">
      <c r="A44" s="15"/>
      <c r="B44" s="15"/>
      <c r="C44" s="15"/>
      <c r="D44" s="15"/>
    </row>
  </sheetData>
  <sortState ref="A2:D24">
    <sortCondition descending="1" ref="C2:C24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zoomScaleNormal="100" workbookViewId="0">
      <selection activeCell="D8" sqref="D8"/>
    </sheetView>
  </sheetViews>
  <sheetFormatPr defaultRowHeight="11.25" customHeight="1" x14ac:dyDescent="0.2"/>
  <cols>
    <col min="1" max="1" width="13" style="1" customWidth="1"/>
    <col min="2" max="2" width="17.42578125" style="1" customWidth="1"/>
    <col min="3" max="4" width="13" style="1" customWidth="1"/>
    <col min="5" max="1025" width="9" style="1"/>
  </cols>
  <sheetData>
    <row r="1" spans="1:4" ht="11.25" customHeight="1" x14ac:dyDescent="0.2">
      <c r="A1" s="2" t="s">
        <v>0</v>
      </c>
      <c r="B1" s="2" t="s">
        <v>1</v>
      </c>
      <c r="C1" s="3" t="s">
        <v>44</v>
      </c>
      <c r="D1" s="3" t="s">
        <v>8</v>
      </c>
    </row>
    <row r="2" spans="1:4" ht="11.25" customHeight="1" x14ac:dyDescent="0.2">
      <c r="A2" s="20" t="s">
        <v>9</v>
      </c>
      <c r="B2" s="20" t="s">
        <v>48</v>
      </c>
      <c r="C2" s="21">
        <v>9.15</v>
      </c>
      <c r="D2" s="21">
        <v>34.5</v>
      </c>
    </row>
    <row r="3" spans="1:4" ht="11.25" customHeight="1" x14ac:dyDescent="0.2">
      <c r="A3" s="20" t="s">
        <v>9</v>
      </c>
      <c r="B3" s="20" t="s">
        <v>51</v>
      </c>
      <c r="C3" s="21">
        <v>9.0500000000000007</v>
      </c>
      <c r="D3" s="21">
        <v>34.1</v>
      </c>
    </row>
    <row r="4" spans="1:4" ht="11.25" customHeight="1" x14ac:dyDescent="0.2">
      <c r="A4" s="20" t="s">
        <v>9</v>
      </c>
      <c r="B4" s="20" t="s">
        <v>50</v>
      </c>
      <c r="C4" s="21">
        <v>8.9</v>
      </c>
      <c r="D4" s="21">
        <v>34.65</v>
      </c>
    </row>
    <row r="5" spans="1:4" ht="11.25" customHeight="1" x14ac:dyDescent="0.2">
      <c r="A5" s="23" t="s">
        <v>14</v>
      </c>
      <c r="B5" s="23" t="s">
        <v>79</v>
      </c>
      <c r="C5" s="23">
        <v>8.6999999999999993</v>
      </c>
      <c r="D5" s="23">
        <v>35.349999999999994</v>
      </c>
    </row>
    <row r="6" spans="1:4" ht="11.25" customHeight="1" x14ac:dyDescent="0.2">
      <c r="A6" s="20" t="s">
        <v>9</v>
      </c>
      <c r="B6" s="20" t="s">
        <v>47</v>
      </c>
      <c r="C6" s="21">
        <v>8.5</v>
      </c>
      <c r="D6" s="21">
        <v>35.549999999999997</v>
      </c>
    </row>
    <row r="7" spans="1:4" ht="11.25" customHeight="1" x14ac:dyDescent="0.2">
      <c r="A7" s="13" t="s">
        <v>26</v>
      </c>
      <c r="B7" s="13" t="s">
        <v>59</v>
      </c>
      <c r="C7" s="13">
        <v>8</v>
      </c>
      <c r="D7" s="13">
        <v>16.95</v>
      </c>
    </row>
    <row r="8" spans="1:4" ht="11.25" customHeight="1" x14ac:dyDescent="0.2">
      <c r="A8" s="26" t="s">
        <v>65</v>
      </c>
      <c r="B8" s="26" t="s">
        <v>88</v>
      </c>
      <c r="C8" s="26">
        <v>8</v>
      </c>
      <c r="D8" s="26">
        <v>32.299999999999997</v>
      </c>
    </row>
    <row r="9" spans="1:4" ht="11.25" customHeight="1" x14ac:dyDescent="0.2">
      <c r="A9" s="23" t="s">
        <v>14</v>
      </c>
      <c r="B9" s="23" t="s">
        <v>52</v>
      </c>
      <c r="C9" s="23">
        <v>7.7</v>
      </c>
      <c r="D9" s="23">
        <v>32.85</v>
      </c>
    </row>
    <row r="10" spans="1:4" ht="11.25" customHeight="1" x14ac:dyDescent="0.2">
      <c r="A10" s="23" t="s">
        <v>14</v>
      </c>
      <c r="B10" s="23" t="s">
        <v>82</v>
      </c>
      <c r="C10" s="23">
        <v>7.1</v>
      </c>
      <c r="D10" s="23">
        <v>14.899999999999999</v>
      </c>
    </row>
    <row r="11" spans="1:4" ht="11.25" customHeight="1" x14ac:dyDescent="0.2">
      <c r="A11" s="23" t="s">
        <v>14</v>
      </c>
      <c r="B11" s="23" t="s">
        <v>84</v>
      </c>
      <c r="C11" s="23">
        <v>6.8</v>
      </c>
      <c r="D11" s="23">
        <v>13.899999999999999</v>
      </c>
    </row>
    <row r="12" spans="1:4" ht="11.25" customHeight="1" x14ac:dyDescent="0.2">
      <c r="A12" s="22" t="s">
        <v>61</v>
      </c>
      <c r="B12" s="22" t="s">
        <v>62</v>
      </c>
      <c r="C12" s="22">
        <v>6.5</v>
      </c>
      <c r="D12" s="22">
        <v>30.200000000000003</v>
      </c>
    </row>
    <row r="13" spans="1:4" ht="11.25" customHeight="1" x14ac:dyDescent="0.2">
      <c r="A13" s="22" t="s">
        <v>61</v>
      </c>
      <c r="B13" s="22" t="s">
        <v>63</v>
      </c>
      <c r="C13" s="22">
        <v>6.4</v>
      </c>
      <c r="D13" s="22">
        <v>31.5</v>
      </c>
    </row>
    <row r="14" spans="1:4" ht="11.25" customHeight="1" x14ac:dyDescent="0.2">
      <c r="A14" s="13" t="s">
        <v>26</v>
      </c>
      <c r="B14" s="13" t="s">
        <v>85</v>
      </c>
      <c r="C14" s="13">
        <v>5</v>
      </c>
      <c r="D14" s="13">
        <v>13.4</v>
      </c>
    </row>
    <row r="15" spans="1:4" ht="11.25" customHeight="1" x14ac:dyDescent="0.2">
      <c r="A15" s="24"/>
      <c r="B15" s="24"/>
      <c r="C15" s="24"/>
      <c r="D15" s="24"/>
    </row>
    <row r="16" spans="1:4" ht="11.25" customHeight="1" x14ac:dyDescent="0.2">
      <c r="A16" s="24"/>
      <c r="B16" s="25"/>
      <c r="C16" s="25"/>
      <c r="D16" s="25"/>
    </row>
    <row r="17" spans="1:4" ht="11.25" customHeight="1" x14ac:dyDescent="0.2">
      <c r="A17" s="4"/>
      <c r="B17" s="4"/>
      <c r="C17" s="27"/>
      <c r="D17" s="4"/>
    </row>
    <row r="18" spans="1:4" ht="11.25" customHeight="1" x14ac:dyDescent="0.2">
      <c r="A18" s="27"/>
      <c r="B18" s="27"/>
      <c r="C18" s="27"/>
      <c r="D18" s="4"/>
    </row>
    <row r="19" spans="1:4" ht="11.25" customHeight="1" x14ac:dyDescent="0.2">
      <c r="A19" s="27"/>
      <c r="B19" s="28"/>
      <c r="C19" s="28"/>
      <c r="D19" s="28"/>
    </row>
    <row r="21" spans="1:4" ht="11.25" customHeight="1" x14ac:dyDescent="0.2">
      <c r="A21" s="20"/>
      <c r="B21" s="20"/>
      <c r="C21" s="21"/>
      <c r="D21" s="21"/>
    </row>
    <row r="22" spans="1:4" ht="11.25" customHeight="1" x14ac:dyDescent="0.2">
      <c r="A22" s="20"/>
      <c r="B22" s="20"/>
      <c r="C22" s="21"/>
      <c r="D22" s="21"/>
    </row>
    <row r="23" spans="1:4" ht="11.25" customHeight="1" x14ac:dyDescent="0.2">
      <c r="A23" s="20"/>
      <c r="B23" s="20"/>
      <c r="C23" s="21"/>
      <c r="D23" s="21"/>
    </row>
    <row r="24" spans="1:4" ht="11.25" customHeight="1" x14ac:dyDescent="0.2">
      <c r="A24" s="20"/>
      <c r="B24" s="20"/>
      <c r="C24" s="21"/>
      <c r="D24" s="21"/>
    </row>
    <row r="25" spans="1:4" ht="11.25" customHeight="1" x14ac:dyDescent="0.2">
      <c r="A25" s="20"/>
      <c r="B25" s="20"/>
      <c r="C25" s="21"/>
      <c r="D25" s="21"/>
    </row>
    <row r="26" spans="1:4" ht="11.25" customHeight="1" x14ac:dyDescent="0.2">
      <c r="A26" s="20"/>
      <c r="B26" s="20"/>
      <c r="C26" s="21"/>
      <c r="D26" s="21"/>
    </row>
    <row r="27" spans="1:4" ht="11.25" customHeight="1" x14ac:dyDescent="0.2">
      <c r="D27" s="22"/>
    </row>
    <row r="28" spans="1:4" ht="11.25" customHeight="1" x14ac:dyDescent="0.2">
      <c r="A28" s="23"/>
      <c r="B28" s="23"/>
      <c r="C28" s="23"/>
      <c r="D28" s="23"/>
    </row>
    <row r="29" spans="1:4" ht="11.25" customHeight="1" x14ac:dyDescent="0.2">
      <c r="A29" s="23"/>
      <c r="B29" s="23"/>
      <c r="C29" s="23"/>
      <c r="D29" s="23"/>
    </row>
    <row r="30" spans="1:4" ht="11.25" customHeight="1" x14ac:dyDescent="0.2">
      <c r="A30" s="23"/>
      <c r="B30" s="23"/>
      <c r="C30" s="23"/>
      <c r="D30" s="23"/>
    </row>
    <row r="31" spans="1:4" ht="11.25" customHeight="1" x14ac:dyDescent="0.2">
      <c r="A31" s="23"/>
      <c r="B31" s="23"/>
      <c r="C31" s="23"/>
      <c r="D31" s="23"/>
    </row>
    <row r="32" spans="1:4" ht="11.25" customHeight="1" x14ac:dyDescent="0.2">
      <c r="A32" s="23"/>
      <c r="B32" s="23"/>
      <c r="C32" s="23"/>
      <c r="D32" s="23"/>
    </row>
    <row r="33" spans="1:4" ht="11.25" customHeight="1" x14ac:dyDescent="0.2">
      <c r="A33" s="23"/>
      <c r="B33" s="23"/>
      <c r="C33" s="23"/>
      <c r="D33" s="23"/>
    </row>
    <row r="34" spans="1:4" ht="11.25" customHeight="1" x14ac:dyDescent="0.2">
      <c r="A34" s="23"/>
      <c r="B34" s="23"/>
      <c r="C34" s="23"/>
      <c r="D34" s="23"/>
    </row>
    <row r="35" spans="1:4" ht="11.25" customHeight="1" x14ac:dyDescent="0.2">
      <c r="A35" s="23"/>
      <c r="B35" s="23"/>
      <c r="C35" s="23"/>
      <c r="D35" s="23"/>
    </row>
    <row r="36" spans="1:4" ht="11.25" customHeight="1" x14ac:dyDescent="0.2">
      <c r="D36" s="22"/>
    </row>
    <row r="37" spans="1:4" ht="11.25" customHeight="1" x14ac:dyDescent="0.2">
      <c r="D37" s="22"/>
    </row>
    <row r="38" spans="1:4" ht="11.25" customHeight="1" x14ac:dyDescent="0.2">
      <c r="D38" s="13"/>
    </row>
    <row r="39" spans="1:4" ht="11.25" customHeight="1" x14ac:dyDescent="0.2">
      <c r="A39" s="22"/>
      <c r="B39" s="22"/>
      <c r="C39" s="22"/>
      <c r="D39" s="22"/>
    </row>
    <row r="40" spans="1:4" ht="11.25" customHeight="1" x14ac:dyDescent="0.2">
      <c r="A40" s="22"/>
      <c r="B40" s="22"/>
      <c r="C40" s="22"/>
      <c r="D40" s="22"/>
    </row>
    <row r="41" spans="1:4" ht="11.25" customHeight="1" x14ac:dyDescent="0.2">
      <c r="D41" s="13"/>
    </row>
    <row r="42" spans="1:4" ht="11.25" customHeight="1" x14ac:dyDescent="0.2">
      <c r="A42" s="26"/>
      <c r="B42" s="26"/>
      <c r="C42" s="26"/>
      <c r="D42" s="26"/>
    </row>
    <row r="45" spans="1:4" ht="11.25" customHeight="1" x14ac:dyDescent="0.2">
      <c r="D45" s="19"/>
    </row>
    <row r="46" spans="1:4" ht="11.25" customHeight="1" x14ac:dyDescent="0.2">
      <c r="A46" s="15"/>
      <c r="B46" s="15"/>
      <c r="C46" s="15"/>
      <c r="D46" s="15"/>
    </row>
  </sheetData>
  <sortState ref="A2:AMK51">
    <sortCondition descending="1" ref="C2:C51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zoomScaleNormal="100" workbookViewId="0"/>
  </sheetViews>
  <sheetFormatPr defaultRowHeight="13.5" customHeight="1" x14ac:dyDescent="0.2"/>
  <cols>
    <col min="1" max="1" width="9.140625" style="1"/>
    <col min="2" max="2" width="15.42578125" style="1" customWidth="1"/>
    <col min="3" max="4" width="9.140625" style="1"/>
    <col min="5" max="1025" width="9" style="1"/>
  </cols>
  <sheetData>
    <row r="1" spans="1:4" ht="13.5" customHeight="1" x14ac:dyDescent="0.2">
      <c r="A1" s="2" t="s">
        <v>0</v>
      </c>
      <c r="B1" s="2" t="s">
        <v>1</v>
      </c>
      <c r="C1" s="3" t="s">
        <v>45</v>
      </c>
      <c r="D1" s="3" t="s">
        <v>8</v>
      </c>
    </row>
    <row r="2" spans="1:4" ht="13.5" customHeight="1" x14ac:dyDescent="0.2">
      <c r="A2" s="20" t="s">
        <v>9</v>
      </c>
      <c r="B2" s="20" t="s">
        <v>49</v>
      </c>
      <c r="C2" s="21">
        <v>9.0500000000000007</v>
      </c>
      <c r="D2" s="21">
        <v>18.200000000000003</v>
      </c>
    </row>
    <row r="3" spans="1:4" ht="13.5" customHeight="1" x14ac:dyDescent="0.2">
      <c r="A3" s="20" t="s">
        <v>9</v>
      </c>
      <c r="B3" s="20" t="s">
        <v>47</v>
      </c>
      <c r="C3" s="21">
        <v>9</v>
      </c>
      <c r="D3" s="21">
        <v>35.549999999999997</v>
      </c>
    </row>
    <row r="4" spans="1:4" ht="13.5" customHeight="1" x14ac:dyDescent="0.2">
      <c r="A4" s="20" t="s">
        <v>9</v>
      </c>
      <c r="B4" s="20" t="s">
        <v>50</v>
      </c>
      <c r="C4" s="21">
        <v>8.9</v>
      </c>
      <c r="D4" s="21">
        <v>34.65</v>
      </c>
    </row>
    <row r="5" spans="1:4" ht="13.5" customHeight="1" x14ac:dyDescent="0.2">
      <c r="A5" s="23" t="s">
        <v>14</v>
      </c>
      <c r="B5" s="23" t="s">
        <v>79</v>
      </c>
      <c r="C5" s="23">
        <v>8.9</v>
      </c>
      <c r="D5" s="23">
        <v>35.349999999999994</v>
      </c>
    </row>
    <row r="6" spans="1:4" ht="13.5" customHeight="1" x14ac:dyDescent="0.2">
      <c r="A6" s="22" t="s">
        <v>61</v>
      </c>
      <c r="B6" s="22" t="s">
        <v>63</v>
      </c>
      <c r="C6" s="22">
        <v>8.5</v>
      </c>
      <c r="D6" s="22">
        <v>31.5</v>
      </c>
    </row>
    <row r="7" spans="1:4" ht="13.5" customHeight="1" x14ac:dyDescent="0.2">
      <c r="A7" s="20" t="s">
        <v>9</v>
      </c>
      <c r="B7" s="20" t="s">
        <v>51</v>
      </c>
      <c r="C7" s="21">
        <v>8.3000000000000007</v>
      </c>
      <c r="D7" s="21">
        <v>34.1</v>
      </c>
    </row>
    <row r="8" spans="1:4" ht="13.5" customHeight="1" x14ac:dyDescent="0.2">
      <c r="A8" s="23" t="s">
        <v>14</v>
      </c>
      <c r="B8" s="23" t="s">
        <v>52</v>
      </c>
      <c r="C8" s="23">
        <v>8.1999999999999993</v>
      </c>
      <c r="D8" s="23">
        <v>32.85</v>
      </c>
    </row>
    <row r="9" spans="1:4" ht="13.5" customHeight="1" x14ac:dyDescent="0.2">
      <c r="A9" s="20" t="s">
        <v>9</v>
      </c>
      <c r="B9" s="20" t="s">
        <v>46</v>
      </c>
      <c r="C9" s="21">
        <v>8</v>
      </c>
      <c r="D9" s="21">
        <v>16.05</v>
      </c>
    </row>
    <row r="10" spans="1:4" ht="13.5" customHeight="1" x14ac:dyDescent="0.2">
      <c r="A10" s="26" t="s">
        <v>65</v>
      </c>
      <c r="B10" s="26" t="s">
        <v>88</v>
      </c>
      <c r="C10" s="26">
        <v>7.9</v>
      </c>
      <c r="D10" s="26">
        <v>32.299999999999997</v>
      </c>
    </row>
    <row r="11" spans="1:4" ht="13.5" customHeight="1" x14ac:dyDescent="0.2">
      <c r="A11" s="20" t="s">
        <v>9</v>
      </c>
      <c r="B11" s="20" t="s">
        <v>48</v>
      </c>
      <c r="C11" s="21">
        <v>7.8</v>
      </c>
      <c r="D11" s="21">
        <v>34.5</v>
      </c>
    </row>
    <row r="12" spans="1:4" ht="13.5" customHeight="1" x14ac:dyDescent="0.2">
      <c r="A12" s="20" t="s">
        <v>9</v>
      </c>
      <c r="B12" s="20" t="s">
        <v>78</v>
      </c>
      <c r="C12" s="21">
        <v>7.7</v>
      </c>
      <c r="D12" s="21">
        <v>17.45</v>
      </c>
    </row>
    <row r="13" spans="1:4" ht="13.5" customHeight="1" x14ac:dyDescent="0.2">
      <c r="A13" s="23" t="s">
        <v>14</v>
      </c>
      <c r="B13" s="23" t="s">
        <v>55</v>
      </c>
      <c r="C13" s="23">
        <v>7.4</v>
      </c>
      <c r="D13" s="23">
        <v>15.350000000000001</v>
      </c>
    </row>
    <row r="14" spans="1:4" ht="13.5" customHeight="1" x14ac:dyDescent="0.2">
      <c r="A14" s="23" t="s">
        <v>14</v>
      </c>
      <c r="B14" s="23" t="s">
        <v>83</v>
      </c>
      <c r="C14" s="23">
        <v>7.2</v>
      </c>
      <c r="D14" s="23">
        <v>22.05</v>
      </c>
    </row>
    <row r="15" spans="1:4" ht="13.5" customHeight="1" x14ac:dyDescent="0.2">
      <c r="A15" s="23" t="s">
        <v>14</v>
      </c>
      <c r="B15" s="23" t="s">
        <v>84</v>
      </c>
      <c r="C15" s="23">
        <v>7.1</v>
      </c>
      <c r="D15" s="23">
        <v>13.899999999999999</v>
      </c>
    </row>
    <row r="16" spans="1:4" ht="13.5" customHeight="1" x14ac:dyDescent="0.2">
      <c r="A16" s="23" t="s">
        <v>14</v>
      </c>
      <c r="B16" s="23" t="s">
        <v>80</v>
      </c>
      <c r="C16" s="23">
        <v>7</v>
      </c>
      <c r="D16" s="23">
        <v>14.6</v>
      </c>
    </row>
    <row r="17" spans="1:4" ht="13.5" customHeight="1" x14ac:dyDescent="0.2">
      <c r="A17" s="22" t="s">
        <v>61</v>
      </c>
      <c r="B17" s="22" t="s">
        <v>62</v>
      </c>
      <c r="C17" s="22">
        <v>6.7</v>
      </c>
      <c r="D17" s="22">
        <v>30.200000000000003</v>
      </c>
    </row>
    <row r="18" spans="1:4" ht="13.5" customHeight="1" x14ac:dyDescent="0.2">
      <c r="A18" s="24"/>
      <c r="B18" s="24"/>
      <c r="C18" s="24"/>
      <c r="D18" s="24"/>
    </row>
    <row r="19" spans="1:4" ht="13.5" customHeight="1" x14ac:dyDescent="0.2">
      <c r="A19" s="13"/>
      <c r="B19" s="13"/>
      <c r="C19" s="13"/>
      <c r="D19" s="13"/>
    </row>
    <row r="20" spans="1:4" ht="13.5" customHeight="1" x14ac:dyDescent="0.2">
      <c r="A20" s="13"/>
      <c r="B20" s="13"/>
      <c r="C20" s="13"/>
      <c r="D20" s="13"/>
    </row>
    <row r="21" spans="1:4" ht="13.5" customHeight="1" x14ac:dyDescent="0.2">
      <c r="A21" s="13"/>
      <c r="B21" s="14"/>
      <c r="C21" s="14"/>
      <c r="D21" s="14"/>
    </row>
    <row r="22" spans="1:4" ht="13.5" customHeight="1" x14ac:dyDescent="0.2">
      <c r="A22" s="4"/>
      <c r="B22" s="4"/>
      <c r="C22" s="4"/>
      <c r="D22" s="4"/>
    </row>
    <row r="23" spans="1:4" ht="13.5" customHeight="1" x14ac:dyDescent="0.2">
      <c r="A23" s="27"/>
      <c r="B23" s="27"/>
      <c r="C23" s="27"/>
      <c r="D23" s="4"/>
    </row>
    <row r="24" spans="1:4" ht="13.5" customHeight="1" x14ac:dyDescent="0.2">
      <c r="A24" s="27"/>
      <c r="B24" s="28"/>
      <c r="C24" s="28"/>
      <c r="D24" s="28"/>
    </row>
    <row r="26" spans="1:4" ht="13.5" customHeight="1" x14ac:dyDescent="0.2">
      <c r="A26" s="20"/>
      <c r="B26" s="20"/>
      <c r="C26" s="21"/>
      <c r="D26" s="21"/>
    </row>
    <row r="27" spans="1:4" ht="13.5" customHeight="1" x14ac:dyDescent="0.2">
      <c r="A27" s="20"/>
      <c r="B27" s="20"/>
      <c r="C27" s="21"/>
      <c r="D27" s="21"/>
    </row>
    <row r="28" spans="1:4" ht="13.5" customHeight="1" x14ac:dyDescent="0.2">
      <c r="A28" s="20"/>
      <c r="B28" s="20"/>
      <c r="C28" s="21"/>
      <c r="D28" s="21"/>
    </row>
    <row r="29" spans="1:4" ht="13.5" customHeight="1" x14ac:dyDescent="0.2">
      <c r="D29" s="22"/>
    </row>
    <row r="30" spans="1:4" ht="13.5" customHeight="1" x14ac:dyDescent="0.2">
      <c r="A30" s="23"/>
      <c r="B30" s="23"/>
      <c r="C30" s="23"/>
      <c r="D30" s="23"/>
    </row>
    <row r="31" spans="1:4" ht="13.5" customHeight="1" x14ac:dyDescent="0.2">
      <c r="A31" s="23"/>
      <c r="B31" s="23"/>
      <c r="C31" s="23"/>
      <c r="D31" s="23"/>
    </row>
    <row r="32" spans="1:4" ht="13.5" customHeight="1" x14ac:dyDescent="0.2">
      <c r="A32" s="23"/>
      <c r="B32" s="23"/>
      <c r="C32" s="23"/>
      <c r="D32" s="23"/>
    </row>
    <row r="33" spans="1:4" ht="13.5" customHeight="1" x14ac:dyDescent="0.2">
      <c r="A33" s="23"/>
      <c r="B33" s="23"/>
      <c r="C33" s="23"/>
      <c r="D33" s="23"/>
    </row>
    <row r="34" spans="1:4" ht="13.5" customHeight="1" x14ac:dyDescent="0.2">
      <c r="A34" s="23"/>
      <c r="B34" s="23"/>
      <c r="C34" s="23"/>
      <c r="D34" s="23"/>
    </row>
    <row r="35" spans="1:4" ht="13.5" customHeight="1" x14ac:dyDescent="0.2">
      <c r="A35" s="23"/>
      <c r="B35" s="23"/>
      <c r="C35" s="23"/>
      <c r="D35" s="23"/>
    </row>
    <row r="36" spans="1:4" ht="13.5" customHeight="1" x14ac:dyDescent="0.2">
      <c r="D36" s="22"/>
    </row>
    <row r="37" spans="1:4" ht="13.5" customHeight="1" x14ac:dyDescent="0.2">
      <c r="D37" s="22"/>
    </row>
    <row r="38" spans="1:4" ht="13.5" customHeight="1" x14ac:dyDescent="0.2">
      <c r="D38" s="13"/>
    </row>
    <row r="39" spans="1:4" ht="13.5" customHeight="1" x14ac:dyDescent="0.2">
      <c r="A39" s="22"/>
      <c r="B39" s="22"/>
      <c r="C39" s="22"/>
      <c r="D39" s="22"/>
    </row>
    <row r="40" spans="1:4" ht="13.5" customHeight="1" x14ac:dyDescent="0.2">
      <c r="A40" s="22"/>
      <c r="B40" s="22"/>
      <c r="C40" s="22"/>
      <c r="D40" s="22"/>
    </row>
    <row r="41" spans="1:4" ht="13.5" customHeight="1" x14ac:dyDescent="0.2">
      <c r="D41" s="13"/>
    </row>
    <row r="42" spans="1:4" ht="13.5" customHeight="1" x14ac:dyDescent="0.2">
      <c r="A42" s="26"/>
      <c r="B42" s="26"/>
      <c r="C42" s="26"/>
      <c r="D42" s="26"/>
    </row>
    <row r="45" spans="1:4" ht="13.5" customHeight="1" x14ac:dyDescent="0.2">
      <c r="D45" s="19"/>
    </row>
    <row r="46" spans="1:4" ht="13.5" customHeight="1" x14ac:dyDescent="0.2">
      <c r="A46" s="15"/>
      <c r="B46" s="15"/>
      <c r="C46" s="15"/>
      <c r="D46" s="15"/>
    </row>
  </sheetData>
  <sortState ref="A2:AMK51">
    <sortCondition descending="1" ref="C2:C51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Normal="100" workbookViewId="0"/>
  </sheetViews>
  <sheetFormatPr defaultRowHeight="13.5" customHeight="1" x14ac:dyDescent="0.2"/>
  <cols>
    <col min="1" max="1" width="9.140625" style="1"/>
    <col min="2" max="2" width="21.7109375" style="1" customWidth="1"/>
    <col min="3" max="4" width="9.140625" style="1"/>
    <col min="5" max="1025" width="9" style="1"/>
  </cols>
  <sheetData>
    <row r="1" spans="1:4" ht="13.5" customHeight="1" x14ac:dyDescent="0.2">
      <c r="A1" s="2" t="s">
        <v>0</v>
      </c>
      <c r="B1" s="2" t="s">
        <v>1</v>
      </c>
      <c r="C1" s="3" t="s">
        <v>2</v>
      </c>
      <c r="D1" s="3" t="s">
        <v>8</v>
      </c>
    </row>
    <row r="2" spans="1:4" ht="13.5" customHeight="1" x14ac:dyDescent="0.2">
      <c r="A2" s="20" t="s">
        <v>9</v>
      </c>
      <c r="B2" s="20" t="s">
        <v>78</v>
      </c>
      <c r="C2" s="21">
        <v>9.75</v>
      </c>
      <c r="D2" s="21">
        <v>17.45</v>
      </c>
    </row>
    <row r="3" spans="1:4" ht="13.5" customHeight="1" x14ac:dyDescent="0.2">
      <c r="A3" s="20" t="s">
        <v>9</v>
      </c>
      <c r="B3" s="20" t="s">
        <v>48</v>
      </c>
      <c r="C3" s="21">
        <v>9.35</v>
      </c>
      <c r="D3" s="21">
        <v>34.5</v>
      </c>
    </row>
    <row r="4" spans="1:4" ht="13.5" customHeight="1" x14ac:dyDescent="0.2">
      <c r="A4" s="23" t="s">
        <v>14</v>
      </c>
      <c r="B4" s="23" t="s">
        <v>79</v>
      </c>
      <c r="C4" s="23">
        <v>9.3000000000000007</v>
      </c>
      <c r="D4" s="23">
        <v>35.349999999999994</v>
      </c>
    </row>
    <row r="5" spans="1:4" ht="13.5" customHeight="1" x14ac:dyDescent="0.2">
      <c r="A5" s="20" t="s">
        <v>9</v>
      </c>
      <c r="B5" s="20" t="s">
        <v>49</v>
      </c>
      <c r="C5" s="21">
        <v>9.15</v>
      </c>
      <c r="D5" s="21">
        <v>18.200000000000003</v>
      </c>
    </row>
    <row r="6" spans="1:4" ht="13.5" customHeight="1" x14ac:dyDescent="0.2">
      <c r="A6" s="20" t="s">
        <v>9</v>
      </c>
      <c r="B6" s="20" t="s">
        <v>47</v>
      </c>
      <c r="C6" s="21">
        <v>9.0500000000000007</v>
      </c>
      <c r="D6" s="21">
        <v>35.549999999999997</v>
      </c>
    </row>
    <row r="7" spans="1:4" ht="13.5" customHeight="1" x14ac:dyDescent="0.2">
      <c r="A7" s="23" t="s">
        <v>14</v>
      </c>
      <c r="B7" s="23" t="s">
        <v>52</v>
      </c>
      <c r="C7" s="23">
        <v>8.9</v>
      </c>
      <c r="D7" s="23">
        <v>32.85</v>
      </c>
    </row>
    <row r="8" spans="1:4" ht="13.5" customHeight="1" x14ac:dyDescent="0.2">
      <c r="A8" s="22" t="s">
        <v>61</v>
      </c>
      <c r="B8" s="22" t="s">
        <v>62</v>
      </c>
      <c r="C8" s="22">
        <v>8.85</v>
      </c>
      <c r="D8" s="22">
        <v>30.200000000000003</v>
      </c>
    </row>
    <row r="9" spans="1:4" ht="13.5" customHeight="1" x14ac:dyDescent="0.2">
      <c r="A9" s="20" t="s">
        <v>9</v>
      </c>
      <c r="B9" s="20" t="s">
        <v>51</v>
      </c>
      <c r="C9" s="21">
        <v>8.75</v>
      </c>
      <c r="D9" s="21">
        <v>34.1</v>
      </c>
    </row>
    <row r="10" spans="1:4" ht="13.5" customHeight="1" x14ac:dyDescent="0.2">
      <c r="A10" s="20" t="s">
        <v>9</v>
      </c>
      <c r="B10" s="20" t="s">
        <v>50</v>
      </c>
      <c r="C10" s="21">
        <v>8.6</v>
      </c>
      <c r="D10" s="21">
        <v>34.65</v>
      </c>
    </row>
    <row r="11" spans="1:4" ht="13.5" customHeight="1" x14ac:dyDescent="0.2">
      <c r="A11" s="26" t="s">
        <v>65</v>
      </c>
      <c r="B11" s="26" t="s">
        <v>88</v>
      </c>
      <c r="C11" s="26">
        <v>8.5500000000000007</v>
      </c>
      <c r="D11" s="26">
        <v>32.299999999999997</v>
      </c>
    </row>
    <row r="12" spans="1:4" ht="13.5" customHeight="1" x14ac:dyDescent="0.2">
      <c r="A12" s="22" t="s">
        <v>61</v>
      </c>
      <c r="B12" s="22" t="s">
        <v>63</v>
      </c>
      <c r="C12" s="22">
        <v>8.5</v>
      </c>
      <c r="D12" s="22">
        <v>31.5</v>
      </c>
    </row>
    <row r="13" spans="1:4" ht="13.5" customHeight="1" x14ac:dyDescent="0.2">
      <c r="A13" s="27" t="s">
        <v>90</v>
      </c>
      <c r="B13" s="27" t="s">
        <v>60</v>
      </c>
      <c r="C13" s="27">
        <v>8</v>
      </c>
      <c r="D13" s="4">
        <v>16.100000000000001</v>
      </c>
    </row>
    <row r="14" spans="1:4" ht="13.5" customHeight="1" x14ac:dyDescent="0.2">
      <c r="A14" s="23" t="s">
        <v>14</v>
      </c>
      <c r="B14" s="23" t="s">
        <v>55</v>
      </c>
      <c r="C14" s="23">
        <v>7.95</v>
      </c>
      <c r="D14" s="23">
        <v>15.350000000000001</v>
      </c>
    </row>
    <row r="15" spans="1:4" ht="13.5" customHeight="1" x14ac:dyDescent="0.2">
      <c r="A15" s="4" t="s">
        <v>90</v>
      </c>
      <c r="B15" s="4" t="s">
        <v>64</v>
      </c>
      <c r="C15" s="4">
        <v>7.9</v>
      </c>
      <c r="D15" s="4">
        <v>15.850000000000001</v>
      </c>
    </row>
    <row r="16" spans="1:4" ht="13.5" customHeight="1" x14ac:dyDescent="0.2">
      <c r="A16" s="23" t="s">
        <v>14</v>
      </c>
      <c r="B16" s="23" t="s">
        <v>83</v>
      </c>
      <c r="C16" s="23">
        <v>7.2</v>
      </c>
      <c r="D16" s="23">
        <v>22.05</v>
      </c>
    </row>
    <row r="17" spans="1:4" ht="13.5" customHeight="1" x14ac:dyDescent="0.2">
      <c r="A17" s="22" t="s">
        <v>61</v>
      </c>
      <c r="B17" s="22" t="s">
        <v>86</v>
      </c>
      <c r="C17" s="22">
        <v>7.2</v>
      </c>
      <c r="D17" s="22">
        <v>15.2</v>
      </c>
    </row>
    <row r="18" spans="1:4" ht="13.5" customHeight="1" x14ac:dyDescent="0.2">
      <c r="A18" s="22" t="s">
        <v>61</v>
      </c>
      <c r="B18" s="22" t="s">
        <v>98</v>
      </c>
      <c r="C18" s="22">
        <v>5.9</v>
      </c>
      <c r="D18" s="22">
        <v>5.9</v>
      </c>
    </row>
    <row r="19" spans="1:4" ht="13.5" customHeight="1" x14ac:dyDescent="0.2">
      <c r="A19" s="24"/>
      <c r="B19" s="24"/>
      <c r="C19" s="24"/>
      <c r="D19" s="24"/>
    </row>
    <row r="20" spans="1:4" ht="13.5" customHeight="1" x14ac:dyDescent="0.2">
      <c r="A20" s="13"/>
      <c r="B20" s="13"/>
      <c r="C20" s="13"/>
      <c r="D20" s="13"/>
    </row>
    <row r="21" spans="1:4" ht="13.5" customHeight="1" x14ac:dyDescent="0.2">
      <c r="A21" s="13"/>
      <c r="B21" s="13"/>
      <c r="C21" s="13"/>
      <c r="D21" s="13"/>
    </row>
    <row r="23" spans="1:4" ht="13.5" customHeight="1" x14ac:dyDescent="0.2">
      <c r="A23" s="20"/>
      <c r="B23" s="20"/>
      <c r="C23" s="21"/>
      <c r="D23" s="21"/>
    </row>
    <row r="24" spans="1:4" ht="13.5" customHeight="1" x14ac:dyDescent="0.2">
      <c r="A24" s="20"/>
      <c r="B24" s="20"/>
      <c r="C24" s="21"/>
      <c r="D24" s="21"/>
    </row>
    <row r="25" spans="1:4" ht="13.5" customHeight="1" x14ac:dyDescent="0.2">
      <c r="A25" s="20"/>
      <c r="B25" s="20"/>
      <c r="C25" s="21"/>
      <c r="D25" s="21"/>
    </row>
    <row r="26" spans="1:4" ht="13.5" customHeight="1" x14ac:dyDescent="0.2">
      <c r="A26" s="20"/>
      <c r="B26" s="20"/>
      <c r="C26" s="21"/>
      <c r="D26" s="21"/>
    </row>
    <row r="27" spans="1:4" ht="13.5" customHeight="1" x14ac:dyDescent="0.2">
      <c r="D27" s="22"/>
    </row>
    <row r="28" spans="1:4" ht="13.5" customHeight="1" x14ac:dyDescent="0.2">
      <c r="A28" s="23"/>
      <c r="B28" s="23"/>
      <c r="C28" s="23"/>
      <c r="D28" s="23"/>
    </row>
    <row r="29" spans="1:4" ht="13.5" customHeight="1" x14ac:dyDescent="0.2">
      <c r="A29" s="23"/>
      <c r="B29" s="23"/>
      <c r="C29" s="23"/>
      <c r="D29" s="23"/>
    </row>
    <row r="30" spans="1:4" ht="13.5" customHeight="1" x14ac:dyDescent="0.2">
      <c r="A30" s="23"/>
      <c r="B30" s="23"/>
      <c r="C30" s="23"/>
      <c r="D30" s="23"/>
    </row>
    <row r="31" spans="1:4" ht="13.5" customHeight="1" x14ac:dyDescent="0.2">
      <c r="A31" s="23"/>
      <c r="B31" s="23"/>
      <c r="C31" s="23"/>
      <c r="D31" s="23"/>
    </row>
    <row r="32" spans="1:4" ht="13.5" customHeight="1" x14ac:dyDescent="0.2">
      <c r="A32" s="23"/>
      <c r="B32" s="23"/>
      <c r="C32" s="23"/>
      <c r="D32" s="23"/>
    </row>
    <row r="33" spans="1:4" ht="13.5" customHeight="1" x14ac:dyDescent="0.2">
      <c r="A33" s="23"/>
      <c r="B33" s="23"/>
      <c r="C33" s="23"/>
      <c r="D33" s="23"/>
    </row>
    <row r="34" spans="1:4" ht="13.5" customHeight="1" x14ac:dyDescent="0.2">
      <c r="A34" s="23"/>
      <c r="B34" s="23"/>
      <c r="C34" s="23"/>
      <c r="D34" s="23"/>
    </row>
    <row r="35" spans="1:4" ht="13.5" customHeight="1" x14ac:dyDescent="0.2">
      <c r="A35" s="23"/>
      <c r="B35" s="23"/>
      <c r="C35" s="23"/>
      <c r="D35" s="23"/>
    </row>
    <row r="36" spans="1:4" ht="13.5" customHeight="1" x14ac:dyDescent="0.2">
      <c r="D36" s="22"/>
    </row>
    <row r="37" spans="1:4" ht="13.5" customHeight="1" x14ac:dyDescent="0.2">
      <c r="D37" s="22"/>
    </row>
    <row r="38" spans="1:4" ht="13.5" customHeight="1" x14ac:dyDescent="0.2">
      <c r="D38" s="13"/>
    </row>
    <row r="39" spans="1:4" ht="13.5" customHeight="1" x14ac:dyDescent="0.2">
      <c r="D39" s="13"/>
    </row>
    <row r="40" spans="1:4" ht="13.5" customHeight="1" x14ac:dyDescent="0.2">
      <c r="A40" s="26"/>
      <c r="B40" s="26"/>
      <c r="C40" s="26"/>
      <c r="D40" s="26"/>
    </row>
    <row r="43" spans="1:4" ht="13.5" customHeight="1" x14ac:dyDescent="0.2">
      <c r="D43" s="19"/>
    </row>
    <row r="44" spans="1:4" ht="13.5" customHeight="1" x14ac:dyDescent="0.2">
      <c r="A44" s="15"/>
      <c r="B44" s="15"/>
      <c r="C44" s="15"/>
      <c r="D44" s="15"/>
    </row>
  </sheetData>
  <sortState ref="A2:AMK51">
    <sortCondition descending="1" ref="C2:C51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Normal="100" workbookViewId="0">
      <selection activeCell="C24" sqref="C24"/>
    </sheetView>
  </sheetViews>
  <sheetFormatPr defaultRowHeight="13.5" customHeight="1" x14ac:dyDescent="0.2"/>
  <cols>
    <col min="1" max="1" width="14.140625" style="41" customWidth="1"/>
    <col min="2" max="2" width="16.28515625" style="41" customWidth="1"/>
    <col min="3" max="16384" width="9.140625" style="41"/>
  </cols>
  <sheetData>
    <row r="1" spans="1:18" ht="13.5" customHeight="1" x14ac:dyDescent="0.2">
      <c r="A1" s="35" t="s">
        <v>0</v>
      </c>
      <c r="B1" s="35" t="s">
        <v>1</v>
      </c>
      <c r="C1" s="36" t="s">
        <v>5</v>
      </c>
      <c r="D1" s="36" t="s">
        <v>44</v>
      </c>
      <c r="E1" s="36" t="s">
        <v>45</v>
      </c>
      <c r="F1" s="36" t="s">
        <v>2</v>
      </c>
      <c r="G1" s="36" t="s">
        <v>8</v>
      </c>
      <c r="H1" s="36"/>
      <c r="K1" s="36"/>
      <c r="L1" s="36"/>
      <c r="M1" s="36"/>
      <c r="N1" s="36"/>
      <c r="O1" s="42"/>
      <c r="R1" s="42"/>
    </row>
    <row r="2" spans="1:18" ht="13.5" customHeight="1" x14ac:dyDescent="0.2">
      <c r="A2" s="37" t="s">
        <v>9</v>
      </c>
      <c r="B2" s="37" t="s">
        <v>47</v>
      </c>
      <c r="C2" s="38">
        <v>9</v>
      </c>
      <c r="D2" s="38">
        <v>8.5</v>
      </c>
      <c r="E2" s="38">
        <v>9</v>
      </c>
      <c r="F2" s="38">
        <v>9.0500000000000007</v>
      </c>
      <c r="G2" s="38">
        <f t="shared" ref="G2:G29" si="0">SUM(C2:F2)</f>
        <v>35.549999999999997</v>
      </c>
      <c r="H2" s="42"/>
      <c r="J2" s="42"/>
      <c r="K2" s="42"/>
      <c r="L2" s="42"/>
      <c r="M2" s="42"/>
      <c r="N2" s="42"/>
    </row>
    <row r="3" spans="1:18" ht="13.5" customHeight="1" x14ac:dyDescent="0.2">
      <c r="A3" s="40" t="s">
        <v>14</v>
      </c>
      <c r="B3" s="40" t="s">
        <v>79</v>
      </c>
      <c r="C3" s="40">
        <v>8.4499999999999993</v>
      </c>
      <c r="D3" s="40">
        <v>8.6999999999999993</v>
      </c>
      <c r="E3" s="40">
        <v>8.9</v>
      </c>
      <c r="F3" s="40">
        <v>9.3000000000000007</v>
      </c>
      <c r="G3" s="40">
        <f t="shared" si="0"/>
        <v>35.349999999999994</v>
      </c>
      <c r="H3" s="42"/>
    </row>
    <row r="4" spans="1:18" ht="13.5" customHeight="1" x14ac:dyDescent="0.2">
      <c r="A4" s="37" t="s">
        <v>9</v>
      </c>
      <c r="B4" s="37" t="s">
        <v>50</v>
      </c>
      <c r="C4" s="38">
        <v>8.25</v>
      </c>
      <c r="D4" s="38">
        <v>8.9</v>
      </c>
      <c r="E4" s="38">
        <v>8.9</v>
      </c>
      <c r="F4" s="38">
        <v>8.6</v>
      </c>
      <c r="G4" s="38">
        <f t="shared" si="0"/>
        <v>34.65</v>
      </c>
      <c r="H4" s="42"/>
      <c r="J4" s="42"/>
    </row>
    <row r="5" spans="1:18" ht="13.5" customHeight="1" x14ac:dyDescent="0.2">
      <c r="A5" s="37" t="s">
        <v>9</v>
      </c>
      <c r="B5" s="37" t="s">
        <v>48</v>
      </c>
      <c r="C5" s="38">
        <v>8.1999999999999993</v>
      </c>
      <c r="D5" s="38">
        <v>9.15</v>
      </c>
      <c r="E5" s="38">
        <v>7.8</v>
      </c>
      <c r="F5" s="38">
        <v>9.35</v>
      </c>
      <c r="G5" s="38">
        <f t="shared" si="0"/>
        <v>34.5</v>
      </c>
      <c r="H5" s="42"/>
      <c r="J5" s="48"/>
      <c r="K5" s="42"/>
      <c r="L5" s="42"/>
      <c r="M5" s="42"/>
      <c r="N5" s="42"/>
    </row>
    <row r="6" spans="1:18" ht="13.5" customHeight="1" x14ac:dyDescent="0.2">
      <c r="A6" s="37" t="s">
        <v>9</v>
      </c>
      <c r="B6" s="37" t="s">
        <v>51</v>
      </c>
      <c r="C6" s="38">
        <v>8</v>
      </c>
      <c r="D6" s="38">
        <v>9.0500000000000007</v>
      </c>
      <c r="E6" s="38">
        <v>8.3000000000000007</v>
      </c>
      <c r="F6" s="38">
        <v>8.75</v>
      </c>
      <c r="G6" s="38">
        <f t="shared" si="0"/>
        <v>34.1</v>
      </c>
      <c r="H6" s="42"/>
      <c r="J6" s="42"/>
      <c r="K6" s="42"/>
      <c r="L6" s="42"/>
      <c r="M6" s="42"/>
      <c r="N6" s="42"/>
    </row>
    <row r="7" spans="1:18" ht="13.5" customHeight="1" x14ac:dyDescent="0.2">
      <c r="A7" s="40" t="s">
        <v>14</v>
      </c>
      <c r="B7" s="40" t="s">
        <v>52</v>
      </c>
      <c r="C7" s="40">
        <v>8.0500000000000007</v>
      </c>
      <c r="D7" s="40">
        <v>7.7</v>
      </c>
      <c r="E7" s="40">
        <v>8.1999999999999993</v>
      </c>
      <c r="F7" s="40">
        <v>8.9</v>
      </c>
      <c r="G7" s="40">
        <f t="shared" si="0"/>
        <v>32.85</v>
      </c>
      <c r="H7" s="42"/>
    </row>
    <row r="8" spans="1:18" ht="13.5" customHeight="1" x14ac:dyDescent="0.2">
      <c r="A8" s="46" t="s">
        <v>65</v>
      </c>
      <c r="B8" s="46" t="s">
        <v>88</v>
      </c>
      <c r="C8" s="46">
        <v>7.85</v>
      </c>
      <c r="D8" s="46">
        <v>8</v>
      </c>
      <c r="E8" s="46">
        <v>7.9</v>
      </c>
      <c r="F8" s="46">
        <v>8.5500000000000007</v>
      </c>
      <c r="G8" s="46">
        <f t="shared" si="0"/>
        <v>32.299999999999997</v>
      </c>
      <c r="H8" s="42"/>
    </row>
    <row r="9" spans="1:18" ht="13.5" customHeight="1" x14ac:dyDescent="0.2">
      <c r="A9" s="43" t="s">
        <v>61</v>
      </c>
      <c r="B9" s="43" t="s">
        <v>63</v>
      </c>
      <c r="C9" s="43">
        <v>8.1</v>
      </c>
      <c r="D9" s="43">
        <v>6.4</v>
      </c>
      <c r="E9" s="43">
        <v>8.5</v>
      </c>
      <c r="F9" s="43">
        <v>8.5</v>
      </c>
      <c r="G9" s="43">
        <f t="shared" si="0"/>
        <v>31.5</v>
      </c>
      <c r="H9" s="42"/>
    </row>
    <row r="10" spans="1:18" ht="13.5" customHeight="1" x14ac:dyDescent="0.2">
      <c r="A10" s="43" t="s">
        <v>61</v>
      </c>
      <c r="B10" s="43" t="s">
        <v>62</v>
      </c>
      <c r="C10" s="43">
        <v>8.15</v>
      </c>
      <c r="D10" s="43">
        <v>6.5</v>
      </c>
      <c r="E10" s="43">
        <v>6.7</v>
      </c>
      <c r="F10" s="43">
        <v>8.85</v>
      </c>
      <c r="G10" s="43">
        <f t="shared" si="0"/>
        <v>30.200000000000003</v>
      </c>
      <c r="H10" s="42"/>
    </row>
    <row r="11" spans="1:18" ht="13.5" customHeight="1" x14ac:dyDescent="0.2">
      <c r="A11" s="40" t="s">
        <v>14</v>
      </c>
      <c r="B11" s="40" t="s">
        <v>83</v>
      </c>
      <c r="C11" s="40">
        <v>7.65</v>
      </c>
      <c r="D11" s="40"/>
      <c r="E11" s="40">
        <v>7.2</v>
      </c>
      <c r="F11" s="40">
        <v>7.2</v>
      </c>
      <c r="G11" s="40">
        <f t="shared" si="0"/>
        <v>22.05</v>
      </c>
      <c r="H11" s="42"/>
      <c r="J11" s="42"/>
      <c r="K11" s="42"/>
      <c r="L11" s="42"/>
      <c r="M11" s="42"/>
      <c r="N11" s="42"/>
    </row>
    <row r="12" spans="1:18" ht="13.5" customHeight="1" x14ac:dyDescent="0.2">
      <c r="A12" s="37" t="s">
        <v>9</v>
      </c>
      <c r="B12" s="37" t="s">
        <v>49</v>
      </c>
      <c r="C12" s="38"/>
      <c r="D12" s="38"/>
      <c r="E12" s="38">
        <v>9.0500000000000007</v>
      </c>
      <c r="F12" s="38">
        <v>9.15</v>
      </c>
      <c r="G12" s="38">
        <f t="shared" si="0"/>
        <v>18.200000000000003</v>
      </c>
      <c r="H12" s="42"/>
      <c r="J12" s="42"/>
      <c r="K12" s="42"/>
      <c r="L12" s="42"/>
      <c r="M12" s="42"/>
      <c r="N12" s="42"/>
    </row>
    <row r="13" spans="1:18" ht="13.5" customHeight="1" x14ac:dyDescent="0.2">
      <c r="A13" s="37" t="s">
        <v>9</v>
      </c>
      <c r="B13" s="37" t="s">
        <v>78</v>
      </c>
      <c r="C13" s="38"/>
      <c r="D13" s="38"/>
      <c r="E13" s="38">
        <v>7.7</v>
      </c>
      <c r="F13" s="38">
        <v>9.75</v>
      </c>
      <c r="G13" s="38">
        <f t="shared" si="0"/>
        <v>17.45</v>
      </c>
      <c r="H13" s="42"/>
    </row>
    <row r="14" spans="1:18" ht="13.5" customHeight="1" x14ac:dyDescent="0.2">
      <c r="A14" s="44" t="s">
        <v>90</v>
      </c>
      <c r="B14" s="44" t="s">
        <v>60</v>
      </c>
      <c r="C14" s="44">
        <v>8.1</v>
      </c>
      <c r="D14" s="44">
        <v>0</v>
      </c>
      <c r="E14" s="44">
        <v>0</v>
      </c>
      <c r="F14" s="44">
        <v>8</v>
      </c>
      <c r="G14" s="45">
        <f t="shared" si="0"/>
        <v>16.100000000000001</v>
      </c>
    </row>
    <row r="15" spans="1:18" ht="13.5" customHeight="1" x14ac:dyDescent="0.2">
      <c r="A15" s="37" t="s">
        <v>9</v>
      </c>
      <c r="B15" s="37" t="s">
        <v>46</v>
      </c>
      <c r="C15" s="38">
        <v>8.0500000000000007</v>
      </c>
      <c r="D15" s="38"/>
      <c r="E15" s="38">
        <v>8</v>
      </c>
      <c r="F15" s="38"/>
      <c r="G15" s="38">
        <f t="shared" si="0"/>
        <v>16.05</v>
      </c>
      <c r="H15" s="42"/>
      <c r="J15" s="42"/>
    </row>
    <row r="16" spans="1:18" ht="13.5" customHeight="1" x14ac:dyDescent="0.2">
      <c r="A16" s="45" t="s">
        <v>90</v>
      </c>
      <c r="B16" s="45" t="s">
        <v>64</v>
      </c>
      <c r="C16" s="44">
        <v>7.95</v>
      </c>
      <c r="D16" s="44">
        <v>0</v>
      </c>
      <c r="E16" s="45">
        <v>0</v>
      </c>
      <c r="F16" s="45">
        <v>7.9</v>
      </c>
      <c r="G16" s="45">
        <f t="shared" si="0"/>
        <v>15.850000000000001</v>
      </c>
      <c r="H16" s="42"/>
      <c r="I16" s="42"/>
      <c r="J16" s="42"/>
      <c r="K16" s="42"/>
      <c r="L16" s="42"/>
      <c r="M16" s="42"/>
      <c r="N16" s="42"/>
    </row>
    <row r="17" spans="1:14" ht="13.5" customHeight="1" x14ac:dyDescent="0.2">
      <c r="A17" s="40" t="s">
        <v>14</v>
      </c>
      <c r="B17" s="40" t="s">
        <v>55</v>
      </c>
      <c r="C17" s="40"/>
      <c r="D17" s="40"/>
      <c r="E17" s="40">
        <v>7.4</v>
      </c>
      <c r="F17" s="40">
        <v>7.95</v>
      </c>
      <c r="G17" s="40">
        <f t="shared" si="0"/>
        <v>15.350000000000001</v>
      </c>
      <c r="H17" s="42"/>
      <c r="J17" s="42"/>
      <c r="K17" s="42"/>
      <c r="L17" s="42"/>
      <c r="M17" s="42"/>
      <c r="N17" s="42"/>
    </row>
    <row r="18" spans="1:14" ht="13.5" customHeight="1" x14ac:dyDescent="0.2">
      <c r="A18" s="43" t="s">
        <v>61</v>
      </c>
      <c r="B18" s="43" t="s">
        <v>86</v>
      </c>
      <c r="C18" s="43">
        <v>8</v>
      </c>
      <c r="D18" s="43"/>
      <c r="E18" s="43"/>
      <c r="F18" s="43">
        <v>7.2</v>
      </c>
      <c r="G18" s="43">
        <f t="shared" si="0"/>
        <v>15.2</v>
      </c>
      <c r="H18" s="42"/>
    </row>
    <row r="19" spans="1:14" ht="13.5" customHeight="1" x14ac:dyDescent="0.2">
      <c r="A19" s="40" t="s">
        <v>14</v>
      </c>
      <c r="B19" s="40" t="s">
        <v>82</v>
      </c>
      <c r="C19" s="40">
        <v>7.8</v>
      </c>
      <c r="D19" s="40">
        <v>7.1</v>
      </c>
      <c r="E19" s="40"/>
      <c r="F19" s="40"/>
      <c r="G19" s="40">
        <f t="shared" si="0"/>
        <v>14.899999999999999</v>
      </c>
      <c r="H19" s="42"/>
      <c r="J19" s="42"/>
      <c r="K19" s="42"/>
      <c r="L19" s="42"/>
      <c r="M19" s="42"/>
      <c r="N19" s="42"/>
    </row>
    <row r="20" spans="1:14" ht="13.5" customHeight="1" x14ac:dyDescent="0.2">
      <c r="A20" s="40" t="s">
        <v>14</v>
      </c>
      <c r="B20" s="40" t="s">
        <v>80</v>
      </c>
      <c r="C20" s="40">
        <v>7.6</v>
      </c>
      <c r="D20" s="40"/>
      <c r="E20" s="40">
        <v>7</v>
      </c>
      <c r="F20" s="40"/>
      <c r="G20" s="40">
        <f t="shared" si="0"/>
        <v>14.6</v>
      </c>
      <c r="H20" s="42"/>
      <c r="J20" s="42"/>
      <c r="K20" s="42"/>
      <c r="L20" s="42"/>
      <c r="M20" s="42"/>
      <c r="N20" s="42"/>
    </row>
    <row r="21" spans="1:14" ht="13.5" customHeight="1" x14ac:dyDescent="0.2">
      <c r="A21" s="40" t="s">
        <v>14</v>
      </c>
      <c r="B21" s="40" t="s">
        <v>84</v>
      </c>
      <c r="C21" s="40"/>
      <c r="D21" s="40">
        <v>6.8</v>
      </c>
      <c r="E21" s="40">
        <v>7.1</v>
      </c>
      <c r="F21" s="40"/>
      <c r="G21" s="40">
        <f t="shared" si="0"/>
        <v>13.899999999999999</v>
      </c>
      <c r="H21" s="42"/>
    </row>
    <row r="22" spans="1:14" ht="13.5" customHeight="1" x14ac:dyDescent="0.2">
      <c r="A22" s="39" t="s">
        <v>26</v>
      </c>
      <c r="B22" s="39" t="s">
        <v>85</v>
      </c>
      <c r="C22" s="39">
        <v>8.4</v>
      </c>
      <c r="D22" s="39">
        <v>5</v>
      </c>
      <c r="E22" s="39">
        <v>0</v>
      </c>
      <c r="F22" s="39">
        <v>0</v>
      </c>
      <c r="G22" s="39">
        <f t="shared" si="0"/>
        <v>13.4</v>
      </c>
      <c r="H22" s="42"/>
    </row>
    <row r="23" spans="1:14" ht="13.5" customHeight="1" x14ac:dyDescent="0.2">
      <c r="A23" s="39" t="s">
        <v>26</v>
      </c>
      <c r="B23" s="39" t="s">
        <v>59</v>
      </c>
      <c r="C23" s="39">
        <v>8.9499999999999993</v>
      </c>
      <c r="D23" s="39">
        <v>8</v>
      </c>
      <c r="E23" s="39">
        <v>0</v>
      </c>
      <c r="F23" s="39">
        <v>0</v>
      </c>
      <c r="G23" s="39">
        <f t="shared" si="0"/>
        <v>16.95</v>
      </c>
      <c r="H23" s="42"/>
    </row>
    <row r="24" spans="1:14" ht="13.5" customHeight="1" x14ac:dyDescent="0.2">
      <c r="A24" s="41" t="s">
        <v>93</v>
      </c>
      <c r="B24" s="41" t="s">
        <v>94</v>
      </c>
      <c r="C24" s="41">
        <v>8.4</v>
      </c>
      <c r="G24" s="42">
        <f t="shared" si="0"/>
        <v>8.4</v>
      </c>
    </row>
    <row r="25" spans="1:14" ht="13.5" customHeight="1" x14ac:dyDescent="0.2">
      <c r="A25" s="40" t="s">
        <v>14</v>
      </c>
      <c r="B25" s="40" t="s">
        <v>81</v>
      </c>
      <c r="C25" s="40">
        <v>7.6</v>
      </c>
      <c r="D25" s="40"/>
      <c r="E25" s="40"/>
      <c r="F25" s="40"/>
      <c r="G25" s="40">
        <f t="shared" si="0"/>
        <v>7.6</v>
      </c>
      <c r="H25" s="42"/>
      <c r="J25" s="42"/>
      <c r="K25" s="42"/>
      <c r="L25" s="42"/>
      <c r="M25" s="42"/>
      <c r="N25" s="42"/>
    </row>
    <row r="26" spans="1:14" ht="13.5" customHeight="1" x14ac:dyDescent="0.2">
      <c r="A26" s="46" t="s">
        <v>65</v>
      </c>
      <c r="B26" s="46" t="s">
        <v>87</v>
      </c>
      <c r="C26" s="46">
        <v>7.1</v>
      </c>
      <c r="D26" s="46"/>
      <c r="E26" s="46"/>
      <c r="F26" s="46"/>
      <c r="G26" s="46">
        <f t="shared" si="0"/>
        <v>7.1</v>
      </c>
      <c r="H26" s="42"/>
    </row>
    <row r="27" spans="1:14" ht="13.5" customHeight="1" x14ac:dyDescent="0.2">
      <c r="A27" s="37" t="s">
        <v>9</v>
      </c>
      <c r="B27" s="37" t="s">
        <v>76</v>
      </c>
      <c r="C27" s="38">
        <v>6.5</v>
      </c>
      <c r="D27" s="38"/>
      <c r="E27" s="38"/>
      <c r="F27" s="38"/>
      <c r="G27" s="38">
        <f t="shared" si="0"/>
        <v>6.5</v>
      </c>
      <c r="H27" s="42"/>
      <c r="J27" s="42"/>
      <c r="K27" s="42"/>
      <c r="L27" s="42"/>
      <c r="M27" s="42"/>
      <c r="N27" s="42"/>
    </row>
    <row r="28" spans="1:14" ht="13.5" customHeight="1" x14ac:dyDescent="0.2">
      <c r="A28" s="43" t="s">
        <v>61</v>
      </c>
      <c r="B28" s="43" t="s">
        <v>98</v>
      </c>
      <c r="C28" s="43"/>
      <c r="D28" s="43"/>
      <c r="E28" s="43"/>
      <c r="F28" s="43">
        <v>5.9</v>
      </c>
      <c r="G28" s="43">
        <f t="shared" si="0"/>
        <v>5.9</v>
      </c>
      <c r="H28" s="42"/>
    </row>
    <row r="29" spans="1:14" ht="13.5" customHeight="1" x14ac:dyDescent="0.2">
      <c r="A29" s="47" t="s">
        <v>20</v>
      </c>
      <c r="B29" s="47" t="s">
        <v>57</v>
      </c>
      <c r="C29" s="47">
        <v>5.7</v>
      </c>
      <c r="D29" s="47">
        <v>0</v>
      </c>
      <c r="E29" s="47">
        <v>0</v>
      </c>
      <c r="F29" s="47">
        <v>0</v>
      </c>
      <c r="G29" s="47">
        <f t="shared" si="0"/>
        <v>5.7</v>
      </c>
      <c r="H29" s="42"/>
    </row>
    <row r="30" spans="1:14" ht="13.5" customHeight="1" x14ac:dyDescent="0.2">
      <c r="A30" s="47"/>
      <c r="B30" s="52"/>
      <c r="C30" s="52"/>
      <c r="D30" s="52"/>
      <c r="E30" s="52"/>
      <c r="F30" s="52"/>
      <c r="G30" s="52"/>
      <c r="H30" s="42"/>
    </row>
    <row r="31" spans="1:14" ht="13.5" customHeight="1" x14ac:dyDescent="0.2">
      <c r="A31" s="37"/>
      <c r="B31" s="37"/>
      <c r="C31" s="38"/>
      <c r="D31" s="38"/>
      <c r="E31" s="38"/>
      <c r="F31" s="38"/>
      <c r="G31" s="38"/>
      <c r="H31" s="42"/>
      <c r="J31" s="42"/>
      <c r="K31" s="42"/>
      <c r="L31" s="42"/>
      <c r="M31" s="42"/>
      <c r="N31" s="42"/>
    </row>
    <row r="32" spans="1:14" ht="13.5" customHeight="1" x14ac:dyDescent="0.2">
      <c r="A32" s="37"/>
      <c r="B32" s="37"/>
      <c r="C32" s="38"/>
      <c r="D32" s="38"/>
      <c r="E32" s="38"/>
      <c r="F32" s="38"/>
      <c r="G32" s="38"/>
      <c r="H32" s="42"/>
      <c r="J32" s="42"/>
      <c r="K32" s="42"/>
      <c r="L32" s="42"/>
      <c r="M32" s="42"/>
      <c r="N32" s="42"/>
    </row>
    <row r="33" spans="1:14" ht="13.5" customHeight="1" x14ac:dyDescent="0.2">
      <c r="A33" s="40"/>
      <c r="B33" s="40"/>
      <c r="C33" s="40"/>
      <c r="D33" s="40"/>
      <c r="E33" s="40"/>
      <c r="F33" s="40"/>
      <c r="G33" s="40"/>
      <c r="H33" s="42"/>
      <c r="J33" s="42"/>
      <c r="K33" s="42"/>
      <c r="L33" s="42"/>
      <c r="M33" s="42"/>
      <c r="N33" s="42"/>
    </row>
    <row r="34" spans="1:14" ht="13.5" customHeight="1" x14ac:dyDescent="0.2">
      <c r="A34" s="40"/>
      <c r="B34" s="40"/>
      <c r="C34" s="40"/>
      <c r="D34" s="40"/>
      <c r="E34" s="40"/>
      <c r="F34" s="40"/>
      <c r="G34" s="40"/>
      <c r="H34" s="42"/>
      <c r="J34" s="42"/>
      <c r="K34" s="42"/>
      <c r="L34" s="42"/>
      <c r="M34" s="42"/>
      <c r="N34" s="42"/>
    </row>
    <row r="35" spans="1:14" ht="13.5" customHeight="1" x14ac:dyDescent="0.2">
      <c r="A35" s="40"/>
      <c r="B35" s="40"/>
      <c r="C35" s="40"/>
      <c r="D35" s="40"/>
      <c r="E35" s="40"/>
      <c r="F35" s="40"/>
      <c r="G35" s="40"/>
      <c r="H35" s="42"/>
    </row>
    <row r="36" spans="1:14" ht="13.5" customHeight="1" x14ac:dyDescent="0.2">
      <c r="A36" s="40"/>
      <c r="B36" s="40"/>
      <c r="C36" s="40"/>
      <c r="D36" s="40"/>
      <c r="E36" s="40"/>
      <c r="F36" s="40"/>
      <c r="G36" s="40"/>
      <c r="H36" s="42"/>
    </row>
    <row r="37" spans="1:14" ht="13.5" customHeight="1" x14ac:dyDescent="0.2">
      <c r="H37" s="42"/>
    </row>
    <row r="38" spans="1:14" ht="13.5" customHeight="1" x14ac:dyDescent="0.2">
      <c r="G38" s="43"/>
    </row>
    <row r="39" spans="1:14" ht="13.5" customHeight="1" x14ac:dyDescent="0.2">
      <c r="G39" s="43"/>
    </row>
    <row r="40" spans="1:14" ht="13.5" customHeight="1" x14ac:dyDescent="0.2">
      <c r="G40" s="43"/>
    </row>
    <row r="41" spans="1:14" ht="13.5" customHeight="1" x14ac:dyDescent="0.2">
      <c r="G41" s="39"/>
    </row>
    <row r="42" spans="1:14" ht="13.5" customHeight="1" x14ac:dyDescent="0.2">
      <c r="G42" s="39"/>
    </row>
    <row r="45" spans="1:14" ht="13.5" customHeight="1" x14ac:dyDescent="0.2">
      <c r="A45" s="58"/>
      <c r="B45" s="58"/>
      <c r="C45" s="58"/>
      <c r="D45" s="58"/>
      <c r="E45" s="58"/>
      <c r="F45" s="58"/>
      <c r="G45" s="58"/>
    </row>
  </sheetData>
  <sortState ref="A2:AMK74">
    <sortCondition descending="1" ref="G2:G74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/>
  </sheetViews>
  <sheetFormatPr defaultRowHeight="12.75" x14ac:dyDescent="0.2"/>
  <cols>
    <col min="1" max="1" width="19.28515625" style="1"/>
    <col min="2" max="2" width="6.85546875" style="1"/>
    <col min="3" max="1025" width="11.5703125" style="1"/>
  </cols>
  <sheetData>
    <row r="1" spans="1:2" x14ac:dyDescent="0.2">
      <c r="A1" s="32" t="s">
        <v>13</v>
      </c>
      <c r="B1" s="32">
        <v>141.65</v>
      </c>
    </row>
    <row r="2" spans="1:2" x14ac:dyDescent="0.2">
      <c r="A2" s="31" t="s">
        <v>19</v>
      </c>
      <c r="B2" s="31">
        <v>127.3</v>
      </c>
    </row>
    <row r="3" spans="1:2" x14ac:dyDescent="0.2">
      <c r="A3" s="30" t="s">
        <v>39</v>
      </c>
      <c r="B3" s="30">
        <v>82.8</v>
      </c>
    </row>
    <row r="4" spans="1:2" x14ac:dyDescent="0.2">
      <c r="A4" s="12" t="s">
        <v>65</v>
      </c>
      <c r="B4" s="12">
        <v>39.4</v>
      </c>
    </row>
    <row r="5" spans="1:2" x14ac:dyDescent="0.2">
      <c r="A5" s="5" t="s">
        <v>99</v>
      </c>
      <c r="B5" s="5">
        <v>31.95</v>
      </c>
    </row>
    <row r="6" spans="1:2" x14ac:dyDescent="0.2">
      <c r="A6" s="25"/>
      <c r="B6" s="25"/>
    </row>
  </sheetData>
  <pageMargins left="0.75" right="0.75" top="1" bottom="1" header="0.51180555555555496" footer="0.51180555555555496"/>
  <pageSetup firstPageNumber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zoomScaleNormal="100" workbookViewId="0">
      <selection activeCell="B25" sqref="B25"/>
    </sheetView>
  </sheetViews>
  <sheetFormatPr defaultRowHeight="12" customHeight="1" x14ac:dyDescent="0.2"/>
  <cols>
    <col min="1" max="1" width="12.5703125" style="1" customWidth="1"/>
    <col min="2" max="2" width="15.85546875" style="1" customWidth="1"/>
    <col min="3" max="4" width="9.140625" style="1"/>
    <col min="5" max="1025" width="8.7109375" style="1"/>
  </cols>
  <sheetData>
    <row r="1" spans="1:4" ht="12" customHeight="1" x14ac:dyDescent="0.2">
      <c r="A1" s="2" t="s">
        <v>0</v>
      </c>
      <c r="B1" s="2" t="s">
        <v>1</v>
      </c>
      <c r="C1" s="3" t="s">
        <v>2</v>
      </c>
      <c r="D1" s="3" t="s">
        <v>8</v>
      </c>
    </row>
    <row r="2" spans="1:4" ht="12" customHeight="1" x14ac:dyDescent="0.2">
      <c r="A2" s="7" t="s">
        <v>9</v>
      </c>
      <c r="B2" s="7" t="s">
        <v>10</v>
      </c>
      <c r="C2" s="7">
        <v>14</v>
      </c>
      <c r="D2" s="7">
        <v>78.8</v>
      </c>
    </row>
    <row r="3" spans="1:4" ht="12" customHeight="1" x14ac:dyDescent="0.2">
      <c r="A3" s="18" t="s">
        <v>40</v>
      </c>
      <c r="B3" s="18" t="s">
        <v>41</v>
      </c>
      <c r="C3" s="18">
        <v>13.9</v>
      </c>
      <c r="D3" s="18">
        <v>43.500000000000007</v>
      </c>
    </row>
    <row r="4" spans="1:4" ht="12" customHeight="1" x14ac:dyDescent="0.2">
      <c r="A4" s="11" t="s">
        <v>20</v>
      </c>
      <c r="B4" s="11" t="s">
        <v>22</v>
      </c>
      <c r="C4" s="29">
        <v>13.5</v>
      </c>
      <c r="D4" s="11">
        <v>80.2</v>
      </c>
    </row>
    <row r="5" spans="1:4" ht="12" customHeight="1" x14ac:dyDescent="0.2">
      <c r="A5" s="7" t="s">
        <v>9</v>
      </c>
      <c r="B5" s="7" t="s">
        <v>12</v>
      </c>
      <c r="C5" s="7">
        <v>13.4</v>
      </c>
      <c r="D5" s="7">
        <v>70.3</v>
      </c>
    </row>
    <row r="6" spans="1:4" ht="12" customHeight="1" x14ac:dyDescent="0.2">
      <c r="A6" s="9" t="s">
        <v>14</v>
      </c>
      <c r="B6" s="9" t="s">
        <v>16</v>
      </c>
      <c r="C6" s="9">
        <v>13.3</v>
      </c>
      <c r="D6" s="9">
        <v>73.2</v>
      </c>
    </row>
    <row r="7" spans="1:4" ht="12" customHeight="1" x14ac:dyDescent="0.2">
      <c r="A7" s="1" t="s">
        <v>92</v>
      </c>
      <c r="B7" s="1" t="s">
        <v>28</v>
      </c>
      <c r="C7" s="1">
        <v>13.3</v>
      </c>
      <c r="D7" s="19">
        <v>30.6</v>
      </c>
    </row>
    <row r="8" spans="1:4" ht="12" customHeight="1" x14ac:dyDescent="0.2">
      <c r="A8" s="11" t="s">
        <v>20</v>
      </c>
      <c r="B8" s="11" t="s">
        <v>67</v>
      </c>
      <c r="C8" s="29">
        <v>13.2</v>
      </c>
      <c r="D8" s="11">
        <v>66.400000000000006</v>
      </c>
    </row>
    <row r="9" spans="1:4" ht="12" customHeight="1" x14ac:dyDescent="0.2">
      <c r="A9" s="11" t="s">
        <v>20</v>
      </c>
      <c r="B9" s="11" t="s">
        <v>21</v>
      </c>
      <c r="C9" s="29">
        <v>12.8</v>
      </c>
      <c r="D9" s="11">
        <v>21</v>
      </c>
    </row>
    <row r="10" spans="1:4" ht="12" customHeight="1" x14ac:dyDescent="0.2">
      <c r="A10" s="15" t="s">
        <v>37</v>
      </c>
      <c r="B10" s="15" t="s">
        <v>38</v>
      </c>
      <c r="C10" s="15">
        <v>12.7</v>
      </c>
      <c r="D10" s="15">
        <v>50.7</v>
      </c>
    </row>
    <row r="11" spans="1:4" ht="12" customHeight="1" x14ac:dyDescent="0.2">
      <c r="A11" s="9" t="s">
        <v>14</v>
      </c>
      <c r="B11" s="9" t="s">
        <v>17</v>
      </c>
      <c r="C11" s="9">
        <v>12.6</v>
      </c>
      <c r="D11" s="9">
        <v>23.6</v>
      </c>
    </row>
    <row r="12" spans="1:4" ht="12" customHeight="1" x14ac:dyDescent="0.2">
      <c r="A12" s="7" t="s">
        <v>9</v>
      </c>
      <c r="B12" s="7" t="s">
        <v>11</v>
      </c>
      <c r="C12" s="7">
        <v>12.3</v>
      </c>
      <c r="D12" s="7">
        <v>71.099999999999994</v>
      </c>
    </row>
    <row r="13" spans="1:4" ht="12" customHeight="1" x14ac:dyDescent="0.2">
      <c r="A13" s="15" t="s">
        <v>37</v>
      </c>
      <c r="B13" s="15" t="s">
        <v>69</v>
      </c>
      <c r="C13" s="15">
        <v>12.2</v>
      </c>
      <c r="D13" s="15">
        <v>23.4</v>
      </c>
    </row>
    <row r="14" spans="1:4" ht="12" customHeight="1" x14ac:dyDescent="0.2">
      <c r="A14" s="9" t="s">
        <v>14</v>
      </c>
      <c r="B14" s="9" t="s">
        <v>18</v>
      </c>
      <c r="C14" s="9">
        <v>12.1</v>
      </c>
      <c r="D14" s="9">
        <v>23.6</v>
      </c>
    </row>
    <row r="15" spans="1:4" ht="12" customHeight="1" x14ac:dyDescent="0.2">
      <c r="A15" s="1" t="s">
        <v>95</v>
      </c>
      <c r="B15" s="1" t="s">
        <v>96</v>
      </c>
      <c r="C15" s="1">
        <v>11.9</v>
      </c>
      <c r="D15" s="19">
        <v>26.2</v>
      </c>
    </row>
    <row r="16" spans="1:4" ht="12" customHeight="1" x14ac:dyDescent="0.2">
      <c r="A16" s="9" t="s">
        <v>14</v>
      </c>
      <c r="B16" s="9" t="s">
        <v>71</v>
      </c>
      <c r="C16" s="9">
        <v>11.8</v>
      </c>
      <c r="D16" s="9">
        <v>11.8</v>
      </c>
    </row>
    <row r="17" spans="1:4" ht="12" customHeight="1" x14ac:dyDescent="0.2">
      <c r="A17" s="11" t="s">
        <v>20</v>
      </c>
      <c r="B17" s="11" t="s">
        <v>23</v>
      </c>
      <c r="C17" s="11">
        <v>11.3</v>
      </c>
      <c r="D17" s="11">
        <v>20.9</v>
      </c>
    </row>
    <row r="18" spans="1:4" ht="12" customHeight="1" x14ac:dyDescent="0.2">
      <c r="A18" s="11" t="s">
        <v>20</v>
      </c>
      <c r="B18" s="11" t="s">
        <v>68</v>
      </c>
      <c r="C18" s="29">
        <v>10.3</v>
      </c>
      <c r="D18" s="11">
        <v>69.099999999999994</v>
      </c>
    </row>
    <row r="19" spans="1:4" ht="12" customHeight="1" x14ac:dyDescent="0.2">
      <c r="A19" s="2"/>
      <c r="B19" s="2"/>
      <c r="C19" s="3"/>
      <c r="D19" s="3"/>
    </row>
    <row r="20" spans="1:4" ht="12" customHeight="1" x14ac:dyDescent="0.2">
      <c r="A20" s="7"/>
      <c r="B20" s="7"/>
      <c r="C20" s="7"/>
      <c r="D20" s="7"/>
    </row>
    <row r="21" spans="1:4" ht="12" customHeight="1" x14ac:dyDescent="0.2">
      <c r="A21" s="7"/>
      <c r="B21" s="7"/>
      <c r="C21" s="7"/>
      <c r="D21" s="7"/>
    </row>
    <row r="22" spans="1:4" ht="12" customHeight="1" x14ac:dyDescent="0.2">
      <c r="D22" s="6"/>
    </row>
    <row r="23" spans="1:4" ht="12" customHeight="1" x14ac:dyDescent="0.2">
      <c r="A23" s="9"/>
      <c r="B23" s="9"/>
      <c r="C23" s="9"/>
      <c r="D23" s="9"/>
    </row>
    <row r="24" spans="1:4" ht="12" customHeight="1" x14ac:dyDescent="0.2">
      <c r="A24" s="9"/>
      <c r="B24" s="9"/>
      <c r="C24" s="9"/>
      <c r="D24" s="9"/>
    </row>
    <row r="25" spans="1:4" ht="12" customHeight="1" x14ac:dyDescent="0.2">
      <c r="A25" s="9"/>
      <c r="B25" s="9"/>
      <c r="C25" s="9"/>
      <c r="D25" s="9"/>
    </row>
    <row r="26" spans="1:4" ht="12" customHeight="1" x14ac:dyDescent="0.2">
      <c r="A26" s="9"/>
      <c r="B26" s="9"/>
      <c r="C26" s="9"/>
      <c r="D26" s="9"/>
    </row>
    <row r="27" spans="1:4" ht="12" customHeight="1" x14ac:dyDescent="0.2">
      <c r="D27" s="6"/>
    </row>
    <row r="28" spans="1:4" ht="12" customHeight="1" x14ac:dyDescent="0.2">
      <c r="A28" s="11"/>
      <c r="B28" s="11"/>
      <c r="C28" s="11"/>
      <c r="D28" s="11"/>
    </row>
    <row r="29" spans="1:4" ht="12" customHeight="1" x14ac:dyDescent="0.2">
      <c r="D29" s="6"/>
    </row>
    <row r="30" spans="1:4" ht="12" customHeight="1" x14ac:dyDescent="0.2">
      <c r="A30" s="13"/>
      <c r="B30" s="13"/>
      <c r="C30" s="13"/>
      <c r="D30" s="13"/>
    </row>
    <row r="31" spans="1:4" ht="12" customHeight="1" x14ac:dyDescent="0.2">
      <c r="D31" s="6"/>
    </row>
    <row r="32" spans="1:4" ht="12" customHeight="1" x14ac:dyDescent="0.2">
      <c r="D32" s="6"/>
    </row>
    <row r="33" spans="4:4" ht="12" customHeight="1" x14ac:dyDescent="0.2">
      <c r="D33" s="19"/>
    </row>
  </sheetData>
  <sortState ref="A2:AMK45">
    <sortCondition descending="1" ref="C2:C45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activeCell="G18" sqref="G18"/>
    </sheetView>
  </sheetViews>
  <sheetFormatPr defaultRowHeight="14.25" customHeight="1" x14ac:dyDescent="0.2"/>
  <cols>
    <col min="1" max="1" width="11" style="1" customWidth="1"/>
    <col min="2" max="2" width="17.7109375" style="1" customWidth="1"/>
    <col min="3" max="4" width="9.140625" style="1"/>
    <col min="5" max="1025" width="8.7109375" style="1"/>
  </cols>
  <sheetData>
    <row r="1" spans="1:4" ht="14.25" customHeight="1" x14ac:dyDescent="0.2">
      <c r="A1" s="2" t="s">
        <v>0</v>
      </c>
      <c r="B1" s="2" t="s">
        <v>1</v>
      </c>
      <c r="C1" s="3" t="s">
        <v>3</v>
      </c>
      <c r="D1" s="3" t="s">
        <v>8</v>
      </c>
    </row>
    <row r="2" spans="1:4" ht="14.25" customHeight="1" x14ac:dyDescent="0.2">
      <c r="A2" s="11" t="s">
        <v>20</v>
      </c>
      <c r="B2" s="11" t="s">
        <v>22</v>
      </c>
      <c r="C2" s="11">
        <v>13.8</v>
      </c>
      <c r="D2" s="11">
        <v>80.2</v>
      </c>
    </row>
    <row r="3" spans="1:4" ht="14.25" customHeight="1" x14ac:dyDescent="0.2">
      <c r="A3" s="7" t="s">
        <v>9</v>
      </c>
      <c r="B3" s="7" t="s">
        <v>10</v>
      </c>
      <c r="C3" s="7">
        <v>13</v>
      </c>
      <c r="D3" s="7">
        <v>78.8</v>
      </c>
    </row>
    <row r="4" spans="1:4" ht="14.25" customHeight="1" x14ac:dyDescent="0.2">
      <c r="A4" s="15" t="s">
        <v>37</v>
      </c>
      <c r="B4" s="15" t="s">
        <v>38</v>
      </c>
      <c r="C4" s="15">
        <v>12.3</v>
      </c>
      <c r="D4" s="15">
        <v>50.7</v>
      </c>
    </row>
    <row r="5" spans="1:4" ht="14.25" customHeight="1" x14ac:dyDescent="0.2">
      <c r="A5" s="11" t="s">
        <v>20</v>
      </c>
      <c r="B5" s="11" t="s">
        <v>68</v>
      </c>
      <c r="C5" s="11">
        <v>12.2</v>
      </c>
      <c r="D5" s="11">
        <v>69.099999999999994</v>
      </c>
    </row>
    <row r="6" spans="1:4" ht="14.25" customHeight="1" x14ac:dyDescent="0.2">
      <c r="A6" s="7" t="s">
        <v>9</v>
      </c>
      <c r="B6" s="7" t="s">
        <v>89</v>
      </c>
      <c r="C6" s="7">
        <v>11.3</v>
      </c>
      <c r="D6" s="7">
        <v>31.6</v>
      </c>
    </row>
    <row r="7" spans="1:4" ht="14.25" customHeight="1" x14ac:dyDescent="0.2">
      <c r="A7" s="9" t="s">
        <v>14</v>
      </c>
      <c r="B7" s="9" t="s">
        <v>16</v>
      </c>
      <c r="C7" s="9">
        <v>11</v>
      </c>
      <c r="D7" s="9">
        <v>73.2</v>
      </c>
    </row>
    <row r="8" spans="1:4" ht="12" customHeight="1" x14ac:dyDescent="0.2">
      <c r="A8" s="1" t="s">
        <v>42</v>
      </c>
      <c r="B8" s="1" t="s">
        <v>43</v>
      </c>
      <c r="C8" s="1">
        <v>10.7</v>
      </c>
      <c r="D8" s="19">
        <v>21.7</v>
      </c>
    </row>
    <row r="9" spans="1:4" ht="14.25" customHeight="1" x14ac:dyDescent="0.2">
      <c r="A9" s="7" t="s">
        <v>9</v>
      </c>
      <c r="B9" s="7" t="s">
        <v>11</v>
      </c>
      <c r="C9" s="7">
        <v>10.5</v>
      </c>
      <c r="D9" s="7">
        <v>71.099999999999994</v>
      </c>
    </row>
    <row r="10" spans="1:4" ht="14.25" customHeight="1" x14ac:dyDescent="0.2">
      <c r="A10" s="7" t="s">
        <v>9</v>
      </c>
      <c r="B10" s="7" t="s">
        <v>12</v>
      </c>
      <c r="C10" s="7">
        <v>9.8000000000000007</v>
      </c>
      <c r="D10" s="7">
        <v>70.3</v>
      </c>
    </row>
    <row r="11" spans="1:4" ht="14.25" customHeight="1" x14ac:dyDescent="0.2">
      <c r="A11" s="13" t="s">
        <v>26</v>
      </c>
      <c r="B11" s="13" t="s">
        <v>27</v>
      </c>
      <c r="C11" s="13">
        <v>8.6</v>
      </c>
      <c r="D11" s="13">
        <v>19.600000000000001</v>
      </c>
    </row>
    <row r="12" spans="1:4" ht="14.25" customHeight="1" x14ac:dyDescent="0.2">
      <c r="A12" s="7" t="s">
        <v>9</v>
      </c>
      <c r="B12" s="7" t="s">
        <v>97</v>
      </c>
      <c r="C12" s="7">
        <v>8.4</v>
      </c>
      <c r="D12" s="7">
        <v>8.4</v>
      </c>
    </row>
    <row r="13" spans="1:4" ht="14.25" customHeight="1" x14ac:dyDescent="0.2">
      <c r="A13" s="11" t="s">
        <v>20</v>
      </c>
      <c r="B13" s="11" t="s">
        <v>67</v>
      </c>
      <c r="C13" s="11">
        <v>7</v>
      </c>
      <c r="D13" s="11">
        <v>66.400000000000006</v>
      </c>
    </row>
    <row r="14" spans="1:4" ht="14.25" customHeight="1" x14ac:dyDescent="0.2">
      <c r="A14" s="1" t="s">
        <v>95</v>
      </c>
      <c r="B14" s="1" t="s">
        <v>96</v>
      </c>
      <c r="C14" s="1">
        <v>5</v>
      </c>
      <c r="D14" s="19">
        <v>26.2</v>
      </c>
    </row>
    <row r="15" spans="1:4" ht="14.25" customHeight="1" x14ac:dyDescent="0.2">
      <c r="A15" s="1" t="s">
        <v>92</v>
      </c>
      <c r="B15" s="1" t="s">
        <v>28</v>
      </c>
      <c r="C15" s="1">
        <v>3.1</v>
      </c>
      <c r="D15" s="19">
        <v>30.6</v>
      </c>
    </row>
    <row r="16" spans="1:4" ht="14.25" customHeight="1" x14ac:dyDescent="0.2">
      <c r="A16" s="2"/>
      <c r="B16" s="2"/>
      <c r="C16" s="3"/>
      <c r="D16" s="3"/>
    </row>
    <row r="17" spans="1:4" ht="14.25" customHeight="1" x14ac:dyDescent="0.2">
      <c r="D17" s="6"/>
    </row>
    <row r="18" spans="1:4" ht="14.25" customHeight="1" x14ac:dyDescent="0.2">
      <c r="A18" s="9"/>
      <c r="B18" s="9"/>
      <c r="C18" s="9"/>
      <c r="D18" s="9"/>
    </row>
    <row r="19" spans="1:4" ht="14.25" customHeight="1" x14ac:dyDescent="0.2">
      <c r="A19" s="9"/>
      <c r="B19" s="9"/>
      <c r="C19" s="9"/>
      <c r="D19" s="9"/>
    </row>
    <row r="20" spans="1:4" ht="14.25" customHeight="1" x14ac:dyDescent="0.2">
      <c r="A20" s="9"/>
      <c r="B20" s="9"/>
      <c r="C20" s="9"/>
      <c r="D20" s="9"/>
    </row>
    <row r="21" spans="1:4" ht="14.25" customHeight="1" x14ac:dyDescent="0.2">
      <c r="A21" s="9"/>
      <c r="B21" s="9"/>
      <c r="C21" s="9"/>
      <c r="D21" s="9"/>
    </row>
    <row r="22" spans="1:4" ht="14.25" customHeight="1" x14ac:dyDescent="0.2">
      <c r="A22" s="9"/>
      <c r="B22" s="9"/>
      <c r="C22" s="9"/>
      <c r="D22" s="9"/>
    </row>
    <row r="23" spans="1:4" ht="14.25" customHeight="1" x14ac:dyDescent="0.2">
      <c r="A23" s="9"/>
      <c r="B23" s="9"/>
      <c r="C23" s="9"/>
      <c r="D23" s="9"/>
    </row>
    <row r="24" spans="1:4" ht="14.25" customHeight="1" x14ac:dyDescent="0.2">
      <c r="A24" s="9"/>
      <c r="B24" s="9"/>
      <c r="C24" s="9"/>
      <c r="D24" s="9"/>
    </row>
    <row r="25" spans="1:4" ht="14.25" customHeight="1" x14ac:dyDescent="0.2">
      <c r="D25" s="6"/>
    </row>
    <row r="26" spans="1:4" ht="14.25" customHeight="1" x14ac:dyDescent="0.2">
      <c r="A26" s="11"/>
      <c r="B26" s="11"/>
      <c r="C26" s="11"/>
      <c r="D26" s="11"/>
    </row>
    <row r="27" spans="1:4" ht="14.25" customHeight="1" x14ac:dyDescent="0.2">
      <c r="A27" s="11"/>
      <c r="B27" s="11"/>
      <c r="C27" s="11"/>
      <c r="D27" s="11"/>
    </row>
    <row r="28" spans="1:4" ht="14.25" customHeight="1" x14ac:dyDescent="0.2">
      <c r="A28" s="11"/>
      <c r="B28" s="11"/>
      <c r="C28" s="11"/>
      <c r="D28" s="11"/>
    </row>
    <row r="29" spans="1:4" ht="14.25" customHeight="1" x14ac:dyDescent="0.2">
      <c r="D29" s="6"/>
    </row>
    <row r="30" spans="1:4" ht="14.25" customHeight="1" x14ac:dyDescent="0.2">
      <c r="D30" s="6"/>
    </row>
    <row r="31" spans="1:4" ht="14.25" customHeight="1" x14ac:dyDescent="0.2">
      <c r="A31" s="15"/>
      <c r="B31" s="15"/>
      <c r="C31" s="15"/>
      <c r="D31" s="15"/>
    </row>
    <row r="32" spans="1:4" ht="14.25" customHeight="1" x14ac:dyDescent="0.2">
      <c r="D32" s="6"/>
    </row>
    <row r="33" spans="1:4" ht="14.25" customHeight="1" x14ac:dyDescent="0.2">
      <c r="A33" s="18"/>
      <c r="B33" s="18"/>
      <c r="C33" s="18"/>
      <c r="D33" s="18"/>
    </row>
    <row r="34" spans="1:4" ht="14.25" customHeight="1" x14ac:dyDescent="0.2">
      <c r="D34" s="19"/>
    </row>
    <row r="35" spans="1:4" ht="14.25" customHeight="1" x14ac:dyDescent="0.2">
      <c r="D35" s="19"/>
    </row>
  </sheetData>
  <sortState ref="A2:XFD35">
    <sortCondition descending="1" ref="C2:C35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activeCell="A16" sqref="A16"/>
    </sheetView>
  </sheetViews>
  <sheetFormatPr defaultRowHeight="12" customHeight="1" x14ac:dyDescent="0.2"/>
  <cols>
    <col min="1" max="1" width="13.5703125" style="1" customWidth="1"/>
    <col min="2" max="2" width="17.28515625" style="1" customWidth="1"/>
    <col min="3" max="4" width="9.140625" style="1"/>
    <col min="5" max="1025" width="8.7109375" style="1"/>
  </cols>
  <sheetData>
    <row r="1" spans="1:4" ht="12" customHeight="1" x14ac:dyDescent="0.2">
      <c r="A1" s="2" t="s">
        <v>0</v>
      </c>
      <c r="B1" s="2" t="s">
        <v>1</v>
      </c>
      <c r="C1" s="3" t="s">
        <v>4</v>
      </c>
      <c r="D1" s="3" t="s">
        <v>8</v>
      </c>
    </row>
    <row r="2" spans="1:4" ht="12" customHeight="1" x14ac:dyDescent="0.2">
      <c r="A2" s="9" t="s">
        <v>14</v>
      </c>
      <c r="B2" s="9" t="s">
        <v>16</v>
      </c>
      <c r="C2" s="9">
        <v>12.8</v>
      </c>
      <c r="D2" s="9">
        <v>73.2</v>
      </c>
    </row>
    <row r="3" spans="1:4" ht="12" customHeight="1" x14ac:dyDescent="0.2">
      <c r="A3" s="11" t="s">
        <v>20</v>
      </c>
      <c r="B3" s="11" t="s">
        <v>22</v>
      </c>
      <c r="C3" s="11">
        <v>12.8</v>
      </c>
      <c r="D3" s="11">
        <v>80.2</v>
      </c>
    </row>
    <row r="4" spans="1:4" ht="12" customHeight="1" x14ac:dyDescent="0.2">
      <c r="A4" s="7" t="s">
        <v>9</v>
      </c>
      <c r="B4" s="7" t="s">
        <v>10</v>
      </c>
      <c r="C4" s="7">
        <v>12</v>
      </c>
      <c r="D4" s="7">
        <v>78.8</v>
      </c>
    </row>
    <row r="5" spans="1:4" ht="12" customHeight="1" x14ac:dyDescent="0.2">
      <c r="A5" s="7" t="s">
        <v>9</v>
      </c>
      <c r="B5" s="7" t="s">
        <v>11</v>
      </c>
      <c r="C5" s="7">
        <v>11.7</v>
      </c>
      <c r="D5" s="7">
        <v>71.099999999999994</v>
      </c>
    </row>
    <row r="6" spans="1:4" ht="12" customHeight="1" x14ac:dyDescent="0.2">
      <c r="A6" s="7" t="s">
        <v>9</v>
      </c>
      <c r="B6" s="7" t="s">
        <v>12</v>
      </c>
      <c r="C6" s="7">
        <v>11.3</v>
      </c>
      <c r="D6" s="7">
        <v>70.3</v>
      </c>
    </row>
    <row r="7" spans="1:4" ht="12" customHeight="1" x14ac:dyDescent="0.2">
      <c r="A7" s="11" t="s">
        <v>20</v>
      </c>
      <c r="B7" s="11" t="s">
        <v>67</v>
      </c>
      <c r="C7" s="11">
        <v>11.3</v>
      </c>
      <c r="D7" s="11">
        <v>66.400000000000006</v>
      </c>
    </row>
    <row r="8" spans="1:4" ht="12" customHeight="1" x14ac:dyDescent="0.2">
      <c r="A8" s="13" t="s">
        <v>26</v>
      </c>
      <c r="B8" s="13" t="s">
        <v>27</v>
      </c>
      <c r="C8" s="13">
        <v>11</v>
      </c>
      <c r="D8" s="13">
        <v>19.600000000000001</v>
      </c>
    </row>
    <row r="9" spans="1:4" ht="12" customHeight="1" x14ac:dyDescent="0.2">
      <c r="A9" s="11" t="s">
        <v>20</v>
      </c>
      <c r="B9" s="11" t="s">
        <v>68</v>
      </c>
      <c r="C9" s="11">
        <v>10.9</v>
      </c>
      <c r="D9" s="11">
        <v>69.099999999999994</v>
      </c>
    </row>
    <row r="10" spans="1:4" ht="12" customHeight="1" x14ac:dyDescent="0.2">
      <c r="A10" s="1" t="s">
        <v>74</v>
      </c>
      <c r="B10" s="1" t="s">
        <v>75</v>
      </c>
      <c r="C10" s="1">
        <v>9.6</v>
      </c>
      <c r="D10" s="19">
        <v>9.6</v>
      </c>
    </row>
    <row r="11" spans="1:4" ht="12" customHeight="1" x14ac:dyDescent="0.2">
      <c r="A11" s="1" t="s">
        <v>95</v>
      </c>
      <c r="B11" s="1" t="s">
        <v>96</v>
      </c>
      <c r="C11" s="1">
        <v>9.3000000000000007</v>
      </c>
      <c r="D11" s="19">
        <v>26.2</v>
      </c>
    </row>
    <row r="12" spans="1:4" ht="12" customHeight="1" x14ac:dyDescent="0.2">
      <c r="A12" s="7" t="s">
        <v>9</v>
      </c>
      <c r="B12" s="7" t="s">
        <v>89</v>
      </c>
      <c r="C12" s="7">
        <v>7.5</v>
      </c>
      <c r="D12" s="7">
        <v>31.6</v>
      </c>
    </row>
    <row r="13" spans="1:4" ht="12" customHeight="1" x14ac:dyDescent="0.2">
      <c r="A13" s="18" t="s">
        <v>40</v>
      </c>
      <c r="B13" s="18" t="s">
        <v>41</v>
      </c>
      <c r="C13" s="18">
        <v>6.7</v>
      </c>
      <c r="D13" s="18">
        <v>43.500000000000007</v>
      </c>
    </row>
    <row r="14" spans="1:4" ht="12" customHeight="1" x14ac:dyDescent="0.2">
      <c r="A14" s="9" t="s">
        <v>14</v>
      </c>
      <c r="B14" s="9" t="s">
        <v>15</v>
      </c>
      <c r="C14" s="9">
        <v>4.3</v>
      </c>
      <c r="D14" s="9">
        <v>4.3</v>
      </c>
    </row>
    <row r="15" spans="1:4" ht="12" customHeight="1" x14ac:dyDescent="0.2">
      <c r="A15" s="1" t="s">
        <v>92</v>
      </c>
      <c r="B15" s="1" t="s">
        <v>28</v>
      </c>
      <c r="C15" s="1">
        <v>1.3</v>
      </c>
      <c r="D15" s="19">
        <v>30.6</v>
      </c>
    </row>
    <row r="16" spans="1:4" ht="12" customHeight="1" x14ac:dyDescent="0.2">
      <c r="A16" s="15"/>
      <c r="B16" s="15"/>
      <c r="C16" s="15"/>
      <c r="D16" s="15"/>
    </row>
    <row r="17" spans="1:4" ht="12" customHeight="1" x14ac:dyDescent="0.2">
      <c r="A17" s="15"/>
      <c r="B17" s="15"/>
      <c r="C17" s="15"/>
      <c r="D17" s="15"/>
    </row>
    <row r="18" spans="1:4" ht="12" customHeight="1" x14ac:dyDescent="0.2">
      <c r="A18" s="16"/>
      <c r="B18" s="17"/>
      <c r="C18" s="17"/>
      <c r="D18" s="17"/>
    </row>
    <row r="19" spans="1:4" ht="12" customHeight="1" x14ac:dyDescent="0.2">
      <c r="A19" s="2"/>
      <c r="B19" s="2"/>
      <c r="C19" s="3"/>
      <c r="D19" s="3"/>
    </row>
    <row r="20" spans="1:4" ht="12" customHeight="1" x14ac:dyDescent="0.2">
      <c r="A20" s="7"/>
      <c r="B20" s="7"/>
      <c r="C20" s="7"/>
      <c r="D20" s="7"/>
    </row>
    <row r="21" spans="1:4" ht="12" customHeight="1" x14ac:dyDescent="0.2">
      <c r="D21" s="6"/>
    </row>
    <row r="22" spans="1:4" ht="12" customHeight="1" x14ac:dyDescent="0.2">
      <c r="A22" s="9"/>
      <c r="B22" s="9"/>
      <c r="C22" s="9"/>
      <c r="D22" s="9"/>
    </row>
    <row r="23" spans="1:4" ht="12" customHeight="1" x14ac:dyDescent="0.2">
      <c r="A23" s="9"/>
      <c r="B23" s="9"/>
      <c r="C23" s="9"/>
      <c r="D23" s="9"/>
    </row>
    <row r="24" spans="1:4" ht="12" customHeight="1" x14ac:dyDescent="0.2">
      <c r="A24" s="9"/>
      <c r="B24" s="9"/>
      <c r="C24" s="9"/>
      <c r="D24" s="9"/>
    </row>
    <row r="25" spans="1:4" ht="12" customHeight="1" x14ac:dyDescent="0.2">
      <c r="A25" s="9"/>
      <c r="B25" s="9"/>
      <c r="C25" s="9"/>
      <c r="D25" s="9"/>
    </row>
    <row r="26" spans="1:4" ht="12" customHeight="1" x14ac:dyDescent="0.2">
      <c r="A26" s="9"/>
      <c r="B26" s="9"/>
      <c r="C26" s="9"/>
      <c r="D26" s="9"/>
    </row>
    <row r="27" spans="1:4" ht="12" customHeight="1" x14ac:dyDescent="0.2">
      <c r="A27" s="9"/>
      <c r="B27" s="9"/>
      <c r="C27" s="9"/>
      <c r="D27" s="9"/>
    </row>
    <row r="28" spans="1:4" ht="12" customHeight="1" x14ac:dyDescent="0.2">
      <c r="D28" s="6"/>
    </row>
    <row r="29" spans="1:4" ht="12" customHeight="1" x14ac:dyDescent="0.2">
      <c r="A29" s="11"/>
      <c r="B29" s="11"/>
      <c r="C29" s="11"/>
      <c r="D29" s="11"/>
    </row>
    <row r="30" spans="1:4" ht="12" customHeight="1" x14ac:dyDescent="0.2">
      <c r="A30" s="11"/>
      <c r="B30" s="11"/>
      <c r="C30" s="11"/>
      <c r="D30" s="11"/>
    </row>
    <row r="31" spans="1:4" ht="12" customHeight="1" x14ac:dyDescent="0.2">
      <c r="A31" s="11"/>
      <c r="B31" s="11"/>
      <c r="C31" s="11"/>
      <c r="D31" s="11"/>
    </row>
    <row r="32" spans="1:4" ht="12" customHeight="1" x14ac:dyDescent="0.2">
      <c r="D32" s="6"/>
    </row>
    <row r="33" spans="4:4" ht="12" customHeight="1" x14ac:dyDescent="0.2">
      <c r="D33" s="6"/>
    </row>
    <row r="34" spans="4:4" ht="12" customHeight="1" x14ac:dyDescent="0.2">
      <c r="D34" s="6"/>
    </row>
    <row r="35" spans="4:4" ht="12" customHeight="1" x14ac:dyDescent="0.2">
      <c r="D35" s="19"/>
    </row>
  </sheetData>
  <sortState ref="A2:AMK45">
    <sortCondition descending="1" ref="C2:C45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/>
  </sheetViews>
  <sheetFormatPr defaultRowHeight="11.25" customHeight="1" x14ac:dyDescent="0.2"/>
  <cols>
    <col min="1" max="4" width="14.140625" style="1" customWidth="1"/>
    <col min="5" max="1025" width="8.7109375" style="1"/>
  </cols>
  <sheetData>
    <row r="1" spans="1:4" ht="11.25" customHeight="1" x14ac:dyDescent="0.2">
      <c r="A1" s="2" t="s">
        <v>0</v>
      </c>
      <c r="B1" s="2" t="s">
        <v>1</v>
      </c>
      <c r="C1" s="3" t="s">
        <v>5</v>
      </c>
      <c r="D1" s="3" t="s">
        <v>8</v>
      </c>
    </row>
    <row r="2" spans="1:4" ht="11.25" customHeight="1" x14ac:dyDescent="0.2">
      <c r="A2" s="7" t="s">
        <v>9</v>
      </c>
      <c r="B2" s="7" t="s">
        <v>10</v>
      </c>
      <c r="C2" s="7">
        <v>13.6</v>
      </c>
      <c r="D2" s="7">
        <v>78.8</v>
      </c>
    </row>
    <row r="3" spans="1:4" ht="11.25" customHeight="1" x14ac:dyDescent="0.2">
      <c r="A3" s="7" t="s">
        <v>9</v>
      </c>
      <c r="B3" s="7" t="s">
        <v>12</v>
      </c>
      <c r="C3" s="7">
        <v>13.5</v>
      </c>
      <c r="D3" s="7">
        <v>70.3</v>
      </c>
    </row>
    <row r="4" spans="1:4" ht="11.25" customHeight="1" x14ac:dyDescent="0.2">
      <c r="A4" s="11" t="s">
        <v>20</v>
      </c>
      <c r="B4" s="11" t="s">
        <v>22</v>
      </c>
      <c r="C4" s="11">
        <v>13.1</v>
      </c>
      <c r="D4" s="11">
        <v>80.2</v>
      </c>
    </row>
    <row r="5" spans="1:4" ht="11.25" customHeight="1" x14ac:dyDescent="0.2">
      <c r="A5" s="9" t="s">
        <v>14</v>
      </c>
      <c r="B5" s="9" t="s">
        <v>16</v>
      </c>
      <c r="C5" s="9">
        <v>13</v>
      </c>
      <c r="D5" s="9">
        <v>73.2</v>
      </c>
    </row>
    <row r="6" spans="1:4" ht="11.25" customHeight="1" x14ac:dyDescent="0.2">
      <c r="A6" s="15" t="s">
        <v>37</v>
      </c>
      <c r="B6" s="15" t="s">
        <v>38</v>
      </c>
      <c r="C6" s="15">
        <v>12.9</v>
      </c>
      <c r="D6" s="15">
        <v>50.7</v>
      </c>
    </row>
    <row r="7" spans="1:4" ht="11.25" customHeight="1" x14ac:dyDescent="0.2">
      <c r="A7" s="1" t="s">
        <v>92</v>
      </c>
      <c r="B7" s="1" t="s">
        <v>28</v>
      </c>
      <c r="C7" s="1">
        <v>12.9</v>
      </c>
      <c r="D7" s="19">
        <v>30.6</v>
      </c>
    </row>
    <row r="8" spans="1:4" ht="11.25" customHeight="1" x14ac:dyDescent="0.2">
      <c r="A8" s="7" t="s">
        <v>9</v>
      </c>
      <c r="B8" s="7" t="s">
        <v>89</v>
      </c>
      <c r="C8" s="7">
        <v>12.8</v>
      </c>
      <c r="D8" s="7">
        <v>31.6</v>
      </c>
    </row>
    <row r="9" spans="1:4" ht="11.25" customHeight="1" x14ac:dyDescent="0.2">
      <c r="A9" s="18" t="s">
        <v>40</v>
      </c>
      <c r="B9" s="18" t="s">
        <v>41</v>
      </c>
      <c r="C9" s="18">
        <v>12.8</v>
      </c>
      <c r="D9" s="18">
        <v>43.500000000000007</v>
      </c>
    </row>
    <row r="10" spans="1:4" ht="11.25" customHeight="1" x14ac:dyDescent="0.2">
      <c r="A10" s="11" t="s">
        <v>20</v>
      </c>
      <c r="B10" s="11" t="s">
        <v>68</v>
      </c>
      <c r="C10" s="11">
        <v>12.7</v>
      </c>
      <c r="D10" s="11">
        <v>69.099999999999994</v>
      </c>
    </row>
    <row r="11" spans="1:4" ht="11.25" customHeight="1" x14ac:dyDescent="0.2">
      <c r="A11" s="7" t="s">
        <v>9</v>
      </c>
      <c r="B11" s="7" t="s">
        <v>11</v>
      </c>
      <c r="C11" s="7">
        <v>12.4</v>
      </c>
      <c r="D11" s="7">
        <v>71.099999999999994</v>
      </c>
    </row>
    <row r="12" spans="1:4" ht="11.25" customHeight="1" x14ac:dyDescent="0.2">
      <c r="A12" s="11" t="s">
        <v>20</v>
      </c>
      <c r="B12" s="11" t="s">
        <v>67</v>
      </c>
      <c r="C12" s="11">
        <v>12</v>
      </c>
      <c r="D12" s="11">
        <v>66.400000000000006</v>
      </c>
    </row>
    <row r="13" spans="1:4" ht="11.25" customHeight="1" x14ac:dyDescent="0.2">
      <c r="A13" s="9" t="s">
        <v>14</v>
      </c>
      <c r="B13" s="9" t="s">
        <v>72</v>
      </c>
      <c r="C13" s="9">
        <v>11.8</v>
      </c>
      <c r="D13" s="9">
        <v>15.9</v>
      </c>
    </row>
    <row r="14" spans="1:4" ht="11.25" customHeight="1" x14ac:dyDescent="0.2">
      <c r="A14" s="9" t="s">
        <v>14</v>
      </c>
      <c r="B14" s="9" t="s">
        <v>18</v>
      </c>
      <c r="C14" s="9">
        <v>11.5</v>
      </c>
      <c r="D14" s="9">
        <v>23.6</v>
      </c>
    </row>
    <row r="15" spans="1:4" ht="11.25" customHeight="1" x14ac:dyDescent="0.2">
      <c r="A15" s="15" t="s">
        <v>37</v>
      </c>
      <c r="B15" s="15" t="s">
        <v>69</v>
      </c>
      <c r="C15" s="15">
        <v>11.2</v>
      </c>
      <c r="D15" s="15">
        <v>23.4</v>
      </c>
    </row>
    <row r="16" spans="1:4" ht="11.25" customHeight="1" x14ac:dyDescent="0.2">
      <c r="A16" s="9" t="s">
        <v>14</v>
      </c>
      <c r="B16" s="9" t="s">
        <v>73</v>
      </c>
      <c r="C16" s="9">
        <v>11.1</v>
      </c>
      <c r="D16" s="9">
        <v>11.1</v>
      </c>
    </row>
    <row r="17" spans="1:4" ht="11.25" customHeight="1" x14ac:dyDescent="0.2">
      <c r="A17" s="11" t="s">
        <v>20</v>
      </c>
      <c r="B17" s="11" t="s">
        <v>24</v>
      </c>
      <c r="C17" s="11">
        <v>9.8000000000000007</v>
      </c>
      <c r="D17" s="11">
        <v>9.8000000000000007</v>
      </c>
    </row>
    <row r="18" spans="1:4" ht="11.25" customHeight="1" x14ac:dyDescent="0.2">
      <c r="A18" s="11" t="s">
        <v>20</v>
      </c>
      <c r="B18" s="11" t="s">
        <v>23</v>
      </c>
      <c r="C18" s="11">
        <v>9.6</v>
      </c>
      <c r="D18" s="11">
        <v>20.9</v>
      </c>
    </row>
    <row r="19" spans="1:4" ht="11.25" customHeight="1" x14ac:dyDescent="0.2">
      <c r="A19" s="2"/>
      <c r="B19" s="2"/>
      <c r="C19" s="3"/>
      <c r="D19" s="3"/>
    </row>
    <row r="20" spans="1:4" ht="11.25" customHeight="1" x14ac:dyDescent="0.2">
      <c r="A20" s="7"/>
      <c r="B20" s="7"/>
      <c r="C20" s="7"/>
      <c r="D20" s="7"/>
    </row>
    <row r="21" spans="1:4" ht="11.25" customHeight="1" x14ac:dyDescent="0.2">
      <c r="D21" s="6"/>
    </row>
    <row r="22" spans="1:4" ht="11.25" customHeight="1" x14ac:dyDescent="0.2">
      <c r="A22" s="9"/>
      <c r="B22" s="9"/>
      <c r="C22" s="9"/>
      <c r="D22" s="9"/>
    </row>
    <row r="23" spans="1:4" ht="11.25" customHeight="1" x14ac:dyDescent="0.2">
      <c r="A23" s="9"/>
      <c r="B23" s="9"/>
      <c r="C23" s="9"/>
      <c r="D23" s="9"/>
    </row>
    <row r="24" spans="1:4" ht="11.25" customHeight="1" x14ac:dyDescent="0.2">
      <c r="A24" s="9"/>
      <c r="B24" s="9"/>
      <c r="C24" s="9"/>
      <c r="D24" s="9"/>
    </row>
    <row r="25" spans="1:4" ht="11.25" customHeight="1" x14ac:dyDescent="0.2">
      <c r="A25" s="9"/>
      <c r="B25" s="9"/>
      <c r="C25" s="9"/>
      <c r="D25" s="9"/>
    </row>
    <row r="26" spans="1:4" ht="11.25" customHeight="1" x14ac:dyDescent="0.2">
      <c r="D26" s="6"/>
    </row>
    <row r="27" spans="1:4" ht="11.25" customHeight="1" x14ac:dyDescent="0.2">
      <c r="A27" s="11"/>
      <c r="B27" s="11"/>
      <c r="C27" s="11"/>
      <c r="D27" s="11"/>
    </row>
    <row r="28" spans="1:4" ht="11.25" customHeight="1" x14ac:dyDescent="0.2">
      <c r="D28" s="6"/>
    </row>
    <row r="29" spans="1:4" ht="11.25" customHeight="1" x14ac:dyDescent="0.2">
      <c r="A29" s="13"/>
      <c r="B29" s="13"/>
      <c r="C29" s="13"/>
      <c r="D29" s="13"/>
    </row>
    <row r="30" spans="1:4" ht="11.25" customHeight="1" x14ac:dyDescent="0.2">
      <c r="D30" s="6"/>
    </row>
    <row r="31" spans="1:4" ht="11.25" customHeight="1" x14ac:dyDescent="0.2">
      <c r="D31" s="6"/>
    </row>
    <row r="32" spans="1:4" ht="11.25" customHeight="1" x14ac:dyDescent="0.2">
      <c r="D32" s="19"/>
    </row>
    <row r="33" spans="4:4" ht="11.25" customHeight="1" x14ac:dyDescent="0.2">
      <c r="D33" s="19"/>
    </row>
    <row r="34" spans="4:4" ht="11.25" customHeight="1" x14ac:dyDescent="0.2">
      <c r="D34" s="19"/>
    </row>
  </sheetData>
  <sortState ref="A2:AMK38">
    <sortCondition descending="1" ref="C2:C38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/>
  </sheetViews>
  <sheetFormatPr defaultRowHeight="11.25" customHeight="1" x14ac:dyDescent="0.2"/>
  <cols>
    <col min="1" max="1" width="15.5703125" style="1" customWidth="1"/>
    <col min="2" max="2" width="17.42578125" style="1" customWidth="1"/>
    <col min="3" max="4" width="15.5703125" style="1" customWidth="1"/>
    <col min="5" max="1025" width="8.7109375" style="1"/>
  </cols>
  <sheetData>
    <row r="1" spans="1:4" ht="11.25" customHeight="1" x14ac:dyDescent="0.2">
      <c r="A1" s="2" t="s">
        <v>0</v>
      </c>
      <c r="B1" s="2" t="s">
        <v>1</v>
      </c>
      <c r="C1" s="3" t="s">
        <v>6</v>
      </c>
      <c r="D1" s="3" t="s">
        <v>8</v>
      </c>
    </row>
    <row r="2" spans="1:4" ht="11.25" customHeight="1" x14ac:dyDescent="0.2">
      <c r="A2" s="11" t="s">
        <v>20</v>
      </c>
      <c r="B2" s="11" t="s">
        <v>22</v>
      </c>
      <c r="C2" s="11">
        <v>13.4</v>
      </c>
      <c r="D2" s="11">
        <v>80.2</v>
      </c>
    </row>
    <row r="3" spans="1:4" ht="11.25" customHeight="1" x14ac:dyDescent="0.2">
      <c r="A3" s="7" t="s">
        <v>9</v>
      </c>
      <c r="B3" s="7" t="s">
        <v>10</v>
      </c>
      <c r="C3" s="7">
        <v>13.1</v>
      </c>
      <c r="D3" s="7">
        <v>78.8</v>
      </c>
    </row>
    <row r="4" spans="1:4" ht="11.25" customHeight="1" x14ac:dyDescent="0.2">
      <c r="A4" s="15" t="s">
        <v>37</v>
      </c>
      <c r="B4" s="15" t="s">
        <v>38</v>
      </c>
      <c r="C4" s="15">
        <v>12.8</v>
      </c>
      <c r="D4" s="15">
        <v>50.7</v>
      </c>
    </row>
    <row r="5" spans="1:4" ht="11.25" customHeight="1" x14ac:dyDescent="0.2">
      <c r="A5" s="7" t="s">
        <v>9</v>
      </c>
      <c r="B5" s="7" t="s">
        <v>11</v>
      </c>
      <c r="C5" s="7">
        <v>12.2</v>
      </c>
      <c r="D5" s="7">
        <v>71.099999999999994</v>
      </c>
    </row>
    <row r="6" spans="1:4" ht="11.25" customHeight="1" x14ac:dyDescent="0.2">
      <c r="A6" s="11" t="s">
        <v>20</v>
      </c>
      <c r="B6" s="11" t="s">
        <v>68</v>
      </c>
      <c r="C6" s="11">
        <v>11.6</v>
      </c>
      <c r="D6" s="11">
        <v>69.099999999999994</v>
      </c>
    </row>
    <row r="7" spans="1:4" ht="11.25" customHeight="1" x14ac:dyDescent="0.2">
      <c r="A7" s="11" t="s">
        <v>20</v>
      </c>
      <c r="B7" s="11" t="s">
        <v>67</v>
      </c>
      <c r="C7" s="11">
        <v>11.5</v>
      </c>
      <c r="D7" s="11">
        <v>66.400000000000006</v>
      </c>
    </row>
    <row r="8" spans="1:4" ht="11.25" customHeight="1" x14ac:dyDescent="0.2">
      <c r="A8" s="9" t="s">
        <v>14</v>
      </c>
      <c r="B8" s="9" t="s">
        <v>16</v>
      </c>
      <c r="C8" s="9">
        <v>11.1</v>
      </c>
      <c r="D8" s="9">
        <v>73.2</v>
      </c>
    </row>
    <row r="9" spans="1:4" ht="11.25" customHeight="1" x14ac:dyDescent="0.2">
      <c r="A9" s="7" t="s">
        <v>9</v>
      </c>
      <c r="B9" s="7" t="s">
        <v>12</v>
      </c>
      <c r="C9" s="7">
        <v>10.8</v>
      </c>
      <c r="D9" s="7">
        <v>70.3</v>
      </c>
    </row>
    <row r="10" spans="1:4" ht="11.25" customHeight="1" x14ac:dyDescent="0.2">
      <c r="A10" s="11" t="s">
        <v>20</v>
      </c>
      <c r="B10" s="11" t="s">
        <v>21</v>
      </c>
      <c r="C10" s="11">
        <v>8.1999999999999993</v>
      </c>
      <c r="D10" s="11">
        <v>21</v>
      </c>
    </row>
    <row r="11" spans="1:4" ht="11.25" customHeight="1" x14ac:dyDescent="0.2">
      <c r="A11" s="9" t="s">
        <v>14</v>
      </c>
      <c r="B11" s="9" t="s">
        <v>72</v>
      </c>
      <c r="C11" s="9">
        <v>4.0999999999999996</v>
      </c>
      <c r="D11" s="9">
        <v>15.9</v>
      </c>
    </row>
    <row r="12" spans="1:4" ht="11.25" customHeight="1" x14ac:dyDescent="0.2">
      <c r="A12" s="2"/>
      <c r="B12" s="2"/>
      <c r="C12" s="3"/>
      <c r="D12" s="3"/>
    </row>
    <row r="13" spans="1:4" ht="11.25" customHeight="1" x14ac:dyDescent="0.2">
      <c r="A13" s="7"/>
      <c r="B13" s="7"/>
      <c r="C13" s="7"/>
      <c r="D13" s="7"/>
    </row>
    <row r="14" spans="1:4" ht="11.25" customHeight="1" x14ac:dyDescent="0.2">
      <c r="A14" s="7"/>
      <c r="B14" s="7"/>
      <c r="C14" s="7"/>
      <c r="D14" s="7"/>
    </row>
    <row r="15" spans="1:4" ht="11.25" customHeight="1" x14ac:dyDescent="0.2">
      <c r="D15" s="6"/>
    </row>
    <row r="16" spans="1:4" ht="11.25" customHeight="1" x14ac:dyDescent="0.2">
      <c r="A16" s="9"/>
      <c r="B16" s="9"/>
      <c r="C16" s="9"/>
      <c r="D16" s="9"/>
    </row>
    <row r="17" spans="1:4" ht="11.25" customHeight="1" x14ac:dyDescent="0.2">
      <c r="A17" s="9"/>
      <c r="B17" s="9"/>
      <c r="C17" s="9"/>
      <c r="D17" s="9"/>
    </row>
    <row r="18" spans="1:4" ht="11.25" customHeight="1" x14ac:dyDescent="0.2">
      <c r="A18" s="9"/>
      <c r="B18" s="9"/>
      <c r="C18" s="9"/>
      <c r="D18" s="9"/>
    </row>
    <row r="19" spans="1:4" ht="11.25" customHeight="1" x14ac:dyDescent="0.2">
      <c r="A19" s="9"/>
      <c r="B19" s="9"/>
      <c r="C19" s="9"/>
      <c r="D19" s="9"/>
    </row>
    <row r="20" spans="1:4" ht="11.25" customHeight="1" x14ac:dyDescent="0.2">
      <c r="A20" s="9"/>
      <c r="B20" s="9"/>
      <c r="C20" s="9"/>
      <c r="D20" s="9"/>
    </row>
    <row r="21" spans="1:4" ht="11.25" customHeight="1" x14ac:dyDescent="0.2">
      <c r="A21" s="9"/>
      <c r="B21" s="9"/>
      <c r="C21" s="9"/>
      <c r="D21" s="9"/>
    </row>
    <row r="22" spans="1:4" ht="11.25" customHeight="1" x14ac:dyDescent="0.2">
      <c r="D22" s="6"/>
    </row>
    <row r="23" spans="1:4" ht="11.25" customHeight="1" x14ac:dyDescent="0.2">
      <c r="A23" s="11"/>
      <c r="B23" s="11"/>
      <c r="C23" s="11"/>
      <c r="D23" s="11"/>
    </row>
    <row r="24" spans="1:4" ht="11.25" customHeight="1" x14ac:dyDescent="0.2">
      <c r="A24" s="11"/>
      <c r="B24" s="11"/>
      <c r="C24" s="11"/>
      <c r="D24" s="11"/>
    </row>
    <row r="25" spans="1:4" ht="11.25" customHeight="1" x14ac:dyDescent="0.2">
      <c r="D25" s="6"/>
    </row>
    <row r="26" spans="1:4" ht="11.25" customHeight="1" x14ac:dyDescent="0.2">
      <c r="A26" s="13"/>
      <c r="B26" s="13"/>
      <c r="C26" s="13"/>
      <c r="D26" s="13"/>
    </row>
    <row r="27" spans="1:4" ht="11.25" customHeight="1" x14ac:dyDescent="0.2">
      <c r="D27" s="6"/>
    </row>
    <row r="28" spans="1:4" ht="11.25" customHeight="1" x14ac:dyDescent="0.2">
      <c r="A28" s="15"/>
      <c r="B28" s="15"/>
      <c r="C28" s="15"/>
      <c r="D28" s="15"/>
    </row>
    <row r="29" spans="1:4" ht="11.25" customHeight="1" x14ac:dyDescent="0.2">
      <c r="D29" s="6"/>
    </row>
    <row r="30" spans="1:4" ht="11.25" customHeight="1" x14ac:dyDescent="0.2">
      <c r="A30" s="18"/>
      <c r="B30" s="18"/>
      <c r="C30" s="18"/>
      <c r="D30" s="18"/>
    </row>
    <row r="31" spans="1:4" ht="11.25" customHeight="1" x14ac:dyDescent="0.2">
      <c r="D31" s="19"/>
    </row>
    <row r="32" spans="1:4" ht="11.25" customHeight="1" x14ac:dyDescent="0.2">
      <c r="D32" s="19"/>
    </row>
    <row r="33" spans="4:4" ht="11.25" customHeight="1" x14ac:dyDescent="0.2">
      <c r="D33" s="19"/>
    </row>
    <row r="34" spans="4:4" ht="11.25" customHeight="1" x14ac:dyDescent="0.2">
      <c r="D34" s="19"/>
    </row>
  </sheetData>
  <sortState ref="A2:AMK38">
    <sortCondition descending="1" ref="C2:C38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A11" sqref="A11"/>
    </sheetView>
  </sheetViews>
  <sheetFormatPr defaultRowHeight="11.25" customHeight="1" x14ac:dyDescent="0.2"/>
  <cols>
    <col min="1" max="4" width="19.28515625" style="1" customWidth="1"/>
    <col min="5" max="1025" width="8.7109375" style="1"/>
  </cols>
  <sheetData>
    <row r="1" spans="1:4" ht="11.25" customHeight="1" x14ac:dyDescent="0.2">
      <c r="A1" s="2" t="s">
        <v>0</v>
      </c>
      <c r="B1" s="2" t="s">
        <v>1</v>
      </c>
      <c r="C1" s="3" t="s">
        <v>7</v>
      </c>
      <c r="D1" s="3" t="s">
        <v>8</v>
      </c>
    </row>
    <row r="2" spans="1:4" ht="11.25" customHeight="1" x14ac:dyDescent="0.2">
      <c r="A2" s="11" t="s">
        <v>20</v>
      </c>
      <c r="B2" s="11" t="s">
        <v>22</v>
      </c>
      <c r="C2" s="11">
        <v>13.6</v>
      </c>
      <c r="D2" s="11">
        <v>80.2</v>
      </c>
    </row>
    <row r="3" spans="1:4" ht="11.25" customHeight="1" x14ac:dyDescent="0.2">
      <c r="A3" s="7" t="s">
        <v>9</v>
      </c>
      <c r="B3" s="7" t="s">
        <v>10</v>
      </c>
      <c r="C3" s="7">
        <v>13.1</v>
      </c>
      <c r="D3" s="7">
        <v>78.8</v>
      </c>
    </row>
    <row r="4" spans="1:4" ht="11.25" customHeight="1" x14ac:dyDescent="0.2">
      <c r="A4" s="7" t="s">
        <v>9</v>
      </c>
      <c r="B4" s="7" t="s">
        <v>11</v>
      </c>
      <c r="C4" s="7">
        <v>12</v>
      </c>
      <c r="D4" s="7">
        <v>71.099999999999994</v>
      </c>
    </row>
    <row r="5" spans="1:4" ht="11.25" customHeight="1" x14ac:dyDescent="0.2">
      <c r="A5" s="9" t="s">
        <v>14</v>
      </c>
      <c r="B5" s="9" t="s">
        <v>16</v>
      </c>
      <c r="C5" s="9">
        <v>12</v>
      </c>
      <c r="D5" s="9">
        <v>73.2</v>
      </c>
    </row>
    <row r="6" spans="1:4" ht="11.25" customHeight="1" x14ac:dyDescent="0.2">
      <c r="A6" s="7" t="s">
        <v>9</v>
      </c>
      <c r="B6" s="7" t="s">
        <v>12</v>
      </c>
      <c r="C6" s="7">
        <v>11.5</v>
      </c>
      <c r="D6" s="7">
        <v>70.3</v>
      </c>
    </row>
    <row r="7" spans="1:4" ht="11.25" customHeight="1" x14ac:dyDescent="0.2">
      <c r="A7" s="11" t="s">
        <v>20</v>
      </c>
      <c r="B7" s="11" t="s">
        <v>68</v>
      </c>
      <c r="C7" s="11">
        <v>11.4</v>
      </c>
      <c r="D7" s="11">
        <v>69.099999999999994</v>
      </c>
    </row>
    <row r="8" spans="1:4" ht="11.25" customHeight="1" x14ac:dyDescent="0.2">
      <c r="A8" s="11" t="s">
        <v>20</v>
      </c>
      <c r="B8" s="11" t="s">
        <v>67</v>
      </c>
      <c r="C8" s="11">
        <v>11.4</v>
      </c>
      <c r="D8" s="11">
        <v>66.400000000000006</v>
      </c>
    </row>
    <row r="9" spans="1:4" ht="11.25" customHeight="1" x14ac:dyDescent="0.2">
      <c r="A9" s="9" t="s">
        <v>14</v>
      </c>
      <c r="B9" s="9" t="s">
        <v>17</v>
      </c>
      <c r="C9" s="9">
        <v>11</v>
      </c>
      <c r="D9" s="9">
        <v>23.6</v>
      </c>
    </row>
    <row r="10" spans="1:4" ht="11.25" customHeight="1" x14ac:dyDescent="0.2">
      <c r="A10" s="1" t="s">
        <v>42</v>
      </c>
      <c r="B10" s="1" t="s">
        <v>43</v>
      </c>
      <c r="C10" s="1">
        <v>11</v>
      </c>
      <c r="D10" s="19">
        <v>21.7</v>
      </c>
    </row>
    <row r="11" spans="1:4" ht="11.25" customHeight="1" x14ac:dyDescent="0.2">
      <c r="A11" s="18" t="s">
        <v>40</v>
      </c>
      <c r="B11" s="18" t="s">
        <v>41</v>
      </c>
      <c r="C11" s="18">
        <v>10.1</v>
      </c>
      <c r="D11" s="18">
        <v>43.500000000000007</v>
      </c>
    </row>
    <row r="12" spans="1:4" ht="11.25" customHeight="1" x14ac:dyDescent="0.2">
      <c r="A12" s="2"/>
      <c r="B12" s="2"/>
      <c r="C12" s="3"/>
      <c r="D12" s="3"/>
    </row>
    <row r="13" spans="1:4" ht="11.25" customHeight="1" x14ac:dyDescent="0.2">
      <c r="A13" s="7"/>
      <c r="B13" s="7"/>
      <c r="C13" s="7"/>
      <c r="D13" s="7"/>
    </row>
    <row r="14" spans="1:4" ht="11.25" customHeight="1" x14ac:dyDescent="0.2">
      <c r="A14" s="7"/>
      <c r="B14" s="7"/>
      <c r="C14" s="7"/>
      <c r="D14" s="7"/>
    </row>
    <row r="15" spans="1:4" ht="11.25" customHeight="1" x14ac:dyDescent="0.2">
      <c r="D15" s="6"/>
    </row>
    <row r="16" spans="1:4" ht="11.25" customHeight="1" x14ac:dyDescent="0.2">
      <c r="A16" s="9"/>
      <c r="B16" s="9"/>
      <c r="C16" s="9"/>
      <c r="D16" s="9"/>
    </row>
    <row r="17" spans="1:4" ht="11.25" customHeight="1" x14ac:dyDescent="0.2">
      <c r="A17" s="9"/>
      <c r="B17" s="9"/>
      <c r="C17" s="9"/>
      <c r="D17" s="9"/>
    </row>
    <row r="18" spans="1:4" ht="11.25" customHeight="1" x14ac:dyDescent="0.2">
      <c r="A18" s="9"/>
      <c r="B18" s="9"/>
      <c r="C18" s="9"/>
      <c r="D18" s="9"/>
    </row>
    <row r="19" spans="1:4" ht="11.25" customHeight="1" x14ac:dyDescent="0.2">
      <c r="A19" s="9"/>
      <c r="B19" s="9"/>
      <c r="C19" s="9"/>
      <c r="D19" s="9"/>
    </row>
    <row r="20" spans="1:4" ht="11.25" customHeight="1" x14ac:dyDescent="0.2">
      <c r="A20" s="9"/>
      <c r="B20" s="9"/>
      <c r="C20" s="9"/>
      <c r="D20" s="9"/>
    </row>
    <row r="21" spans="1:4" ht="11.25" customHeight="1" x14ac:dyDescent="0.2">
      <c r="A21" s="9"/>
      <c r="B21" s="9"/>
      <c r="C21" s="9"/>
      <c r="D21" s="9"/>
    </row>
    <row r="22" spans="1:4" ht="11.25" customHeight="1" x14ac:dyDescent="0.2">
      <c r="D22" s="6"/>
    </row>
    <row r="23" spans="1:4" ht="11.25" customHeight="1" x14ac:dyDescent="0.2">
      <c r="A23" s="11"/>
      <c r="B23" s="11"/>
      <c r="C23" s="11"/>
      <c r="D23" s="11"/>
    </row>
    <row r="24" spans="1:4" ht="11.25" customHeight="1" x14ac:dyDescent="0.2">
      <c r="A24" s="11"/>
      <c r="B24" s="11"/>
      <c r="C24" s="11"/>
      <c r="D24" s="11"/>
    </row>
    <row r="25" spans="1:4" ht="11.25" customHeight="1" x14ac:dyDescent="0.2">
      <c r="A25" s="11"/>
      <c r="B25" s="11"/>
      <c r="C25" s="11"/>
      <c r="D25" s="11"/>
    </row>
    <row r="26" spans="1:4" ht="11.25" customHeight="1" x14ac:dyDescent="0.2">
      <c r="D26" s="6"/>
    </row>
    <row r="27" spans="1:4" ht="11.25" customHeight="1" x14ac:dyDescent="0.2">
      <c r="A27" s="13"/>
      <c r="B27" s="13"/>
      <c r="C27" s="13"/>
      <c r="D27" s="13"/>
    </row>
    <row r="28" spans="1:4" ht="11.25" customHeight="1" x14ac:dyDescent="0.2">
      <c r="D28" s="6"/>
    </row>
    <row r="29" spans="1:4" ht="11.25" customHeight="1" x14ac:dyDescent="0.2">
      <c r="A29" s="15"/>
      <c r="B29" s="15"/>
      <c r="C29" s="15"/>
      <c r="D29" s="15"/>
    </row>
    <row r="30" spans="1:4" ht="11.25" customHeight="1" x14ac:dyDescent="0.2">
      <c r="A30" s="15"/>
      <c r="B30" s="15"/>
      <c r="C30" s="15"/>
      <c r="D30" s="15"/>
    </row>
    <row r="31" spans="1:4" ht="11.25" customHeight="1" x14ac:dyDescent="0.2">
      <c r="D31" s="6"/>
    </row>
    <row r="32" spans="1:4" ht="11.25" customHeight="1" x14ac:dyDescent="0.2">
      <c r="D32" s="19"/>
    </row>
    <row r="33" spans="4:4" ht="11.25" customHeight="1" x14ac:dyDescent="0.2">
      <c r="D33" s="19"/>
    </row>
    <row r="34" spans="4:4" ht="11.25" customHeight="1" x14ac:dyDescent="0.2">
      <c r="D34" s="19"/>
    </row>
  </sheetData>
  <sortState ref="A2:AMK38">
    <sortCondition descending="1" ref="C2:C38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D17" sqref="D17"/>
    </sheetView>
  </sheetViews>
  <sheetFormatPr defaultColWidth="10.28515625" defaultRowHeight="13.5" customHeight="1" x14ac:dyDescent="0.2"/>
  <cols>
    <col min="1" max="1" width="11.85546875" style="1" customWidth="1"/>
    <col min="2" max="2" width="17.7109375" style="1" customWidth="1"/>
    <col min="3" max="9" width="7.42578125" style="1" customWidth="1"/>
    <col min="10" max="16384" width="10.28515625" style="1"/>
  </cols>
  <sheetData>
    <row r="1" spans="1:9" ht="13.5" customHeigh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3.5" customHeight="1" x14ac:dyDescent="0.2">
      <c r="A2" s="11" t="s">
        <v>20</v>
      </c>
      <c r="B2" s="11" t="s">
        <v>22</v>
      </c>
      <c r="C2" s="29">
        <v>13.5</v>
      </c>
      <c r="D2" s="11">
        <v>13.8</v>
      </c>
      <c r="E2" s="11">
        <v>12.8</v>
      </c>
      <c r="F2" s="11">
        <v>13.1</v>
      </c>
      <c r="G2" s="11">
        <v>13.4</v>
      </c>
      <c r="H2" s="11">
        <v>13.6</v>
      </c>
      <c r="I2" s="11">
        <f t="shared" ref="I2:I27" si="0">SUM(C2:H2)</f>
        <v>80.2</v>
      </c>
    </row>
    <row r="3" spans="1:9" ht="13.5" customHeight="1" x14ac:dyDescent="0.2">
      <c r="A3" s="7" t="s">
        <v>9</v>
      </c>
      <c r="B3" s="7" t="s">
        <v>10</v>
      </c>
      <c r="C3" s="7">
        <v>14</v>
      </c>
      <c r="D3" s="7">
        <v>13</v>
      </c>
      <c r="E3" s="7">
        <v>12</v>
      </c>
      <c r="F3" s="7">
        <v>13.6</v>
      </c>
      <c r="G3" s="7">
        <v>13.1</v>
      </c>
      <c r="H3" s="7">
        <v>13.1</v>
      </c>
      <c r="I3" s="7">
        <f t="shared" si="0"/>
        <v>78.8</v>
      </c>
    </row>
    <row r="4" spans="1:9" ht="13.5" customHeight="1" x14ac:dyDescent="0.2">
      <c r="A4" s="9" t="s">
        <v>14</v>
      </c>
      <c r="B4" s="9" t="s">
        <v>16</v>
      </c>
      <c r="C4" s="9">
        <v>13.3</v>
      </c>
      <c r="D4" s="9">
        <v>11</v>
      </c>
      <c r="E4" s="9">
        <v>12.8</v>
      </c>
      <c r="F4" s="9">
        <v>13</v>
      </c>
      <c r="G4" s="9">
        <v>11.1</v>
      </c>
      <c r="H4" s="9">
        <v>12</v>
      </c>
      <c r="I4" s="9">
        <f t="shared" si="0"/>
        <v>73.2</v>
      </c>
    </row>
    <row r="5" spans="1:9" ht="13.5" customHeight="1" x14ac:dyDescent="0.2">
      <c r="A5" s="7" t="s">
        <v>9</v>
      </c>
      <c r="B5" s="7" t="s">
        <v>11</v>
      </c>
      <c r="C5" s="7">
        <v>12.3</v>
      </c>
      <c r="D5" s="7">
        <v>10.5</v>
      </c>
      <c r="E5" s="7">
        <v>11.7</v>
      </c>
      <c r="F5" s="7">
        <v>12.4</v>
      </c>
      <c r="G5" s="7">
        <v>12.2</v>
      </c>
      <c r="H5" s="7">
        <v>12</v>
      </c>
      <c r="I5" s="7">
        <f t="shared" si="0"/>
        <v>71.099999999999994</v>
      </c>
    </row>
    <row r="6" spans="1:9" ht="13.5" customHeight="1" x14ac:dyDescent="0.2">
      <c r="A6" s="7" t="s">
        <v>9</v>
      </c>
      <c r="B6" s="7" t="s">
        <v>12</v>
      </c>
      <c r="C6" s="7">
        <v>13.4</v>
      </c>
      <c r="D6" s="7">
        <v>9.8000000000000007</v>
      </c>
      <c r="E6" s="7">
        <v>11.3</v>
      </c>
      <c r="F6" s="7">
        <v>13.5</v>
      </c>
      <c r="G6" s="7">
        <v>10.8</v>
      </c>
      <c r="H6" s="7">
        <v>11.5</v>
      </c>
      <c r="I6" s="7">
        <f t="shared" si="0"/>
        <v>70.3</v>
      </c>
    </row>
    <row r="7" spans="1:9" ht="13.5" customHeight="1" x14ac:dyDescent="0.2">
      <c r="A7" s="11" t="s">
        <v>20</v>
      </c>
      <c r="B7" s="11" t="s">
        <v>68</v>
      </c>
      <c r="C7" s="29">
        <v>10.3</v>
      </c>
      <c r="D7" s="11">
        <v>12.2</v>
      </c>
      <c r="E7" s="11">
        <v>10.9</v>
      </c>
      <c r="F7" s="11">
        <v>12.7</v>
      </c>
      <c r="G7" s="11">
        <v>11.6</v>
      </c>
      <c r="H7" s="11">
        <v>11.4</v>
      </c>
      <c r="I7" s="11">
        <f t="shared" si="0"/>
        <v>69.099999999999994</v>
      </c>
    </row>
    <row r="8" spans="1:9" ht="13.5" customHeight="1" x14ac:dyDescent="0.2">
      <c r="A8" s="11" t="s">
        <v>20</v>
      </c>
      <c r="B8" s="11" t="s">
        <v>67</v>
      </c>
      <c r="C8" s="29">
        <v>13.2</v>
      </c>
      <c r="D8" s="11">
        <v>7</v>
      </c>
      <c r="E8" s="11">
        <v>11.3</v>
      </c>
      <c r="F8" s="11">
        <v>12</v>
      </c>
      <c r="G8" s="11">
        <v>11.5</v>
      </c>
      <c r="H8" s="11">
        <v>11.4</v>
      </c>
      <c r="I8" s="11">
        <f t="shared" si="0"/>
        <v>66.400000000000006</v>
      </c>
    </row>
    <row r="9" spans="1:9" ht="13.5" customHeight="1" x14ac:dyDescent="0.2">
      <c r="A9" s="15" t="s">
        <v>37</v>
      </c>
      <c r="B9" s="15" t="s">
        <v>38</v>
      </c>
      <c r="C9" s="15">
        <v>12.7</v>
      </c>
      <c r="D9" s="15">
        <v>12.3</v>
      </c>
      <c r="E9" s="15">
        <v>0</v>
      </c>
      <c r="F9" s="15">
        <v>12.9</v>
      </c>
      <c r="G9" s="15">
        <v>12.8</v>
      </c>
      <c r="H9" s="15"/>
      <c r="I9" s="15">
        <f t="shared" si="0"/>
        <v>50.7</v>
      </c>
    </row>
    <row r="10" spans="1:9" ht="13.5" customHeight="1" x14ac:dyDescent="0.2">
      <c r="A10" s="18" t="s">
        <v>40</v>
      </c>
      <c r="B10" s="18" t="s">
        <v>41</v>
      </c>
      <c r="C10" s="18">
        <v>13.9</v>
      </c>
      <c r="D10" s="18"/>
      <c r="E10" s="18">
        <v>6.7</v>
      </c>
      <c r="F10" s="18">
        <v>12.8</v>
      </c>
      <c r="G10" s="18"/>
      <c r="H10" s="18">
        <v>10.1</v>
      </c>
      <c r="I10" s="18">
        <f t="shared" si="0"/>
        <v>43.500000000000007</v>
      </c>
    </row>
    <row r="11" spans="1:9" ht="13.5" customHeight="1" x14ac:dyDescent="0.2">
      <c r="A11" s="7" t="s">
        <v>9</v>
      </c>
      <c r="B11" s="7" t="s">
        <v>89</v>
      </c>
      <c r="C11" s="7"/>
      <c r="D11" s="7">
        <v>11.3</v>
      </c>
      <c r="E11" s="7">
        <v>7.5</v>
      </c>
      <c r="F11" s="7">
        <v>12.8</v>
      </c>
      <c r="G11" s="7"/>
      <c r="H11" s="7"/>
      <c r="I11" s="7">
        <f t="shared" si="0"/>
        <v>31.6</v>
      </c>
    </row>
    <row r="12" spans="1:9" ht="13.5" customHeight="1" x14ac:dyDescent="0.2">
      <c r="A12" s="1" t="s">
        <v>92</v>
      </c>
      <c r="B12" s="1" t="s">
        <v>28</v>
      </c>
      <c r="C12" s="1">
        <v>13.3</v>
      </c>
      <c r="D12" s="1">
        <v>3.1</v>
      </c>
      <c r="E12" s="1">
        <v>1.3</v>
      </c>
      <c r="F12" s="1">
        <v>12.9</v>
      </c>
      <c r="I12" s="19">
        <f t="shared" si="0"/>
        <v>30.6</v>
      </c>
    </row>
    <row r="13" spans="1:9" ht="13.5" customHeight="1" x14ac:dyDescent="0.2">
      <c r="A13" s="1" t="s">
        <v>95</v>
      </c>
      <c r="B13" s="1" t="s">
        <v>96</v>
      </c>
      <c r="C13" s="1">
        <v>11.9</v>
      </c>
      <c r="D13" s="1">
        <v>5</v>
      </c>
      <c r="E13" s="1">
        <v>9.3000000000000007</v>
      </c>
      <c r="I13" s="19">
        <f t="shared" si="0"/>
        <v>26.2</v>
      </c>
    </row>
    <row r="14" spans="1:9" ht="13.5" customHeight="1" x14ac:dyDescent="0.2">
      <c r="A14" s="9" t="s">
        <v>14</v>
      </c>
      <c r="B14" s="9" t="s">
        <v>18</v>
      </c>
      <c r="C14" s="9">
        <v>12.1</v>
      </c>
      <c r="D14" s="9"/>
      <c r="E14" s="9"/>
      <c r="F14" s="9">
        <v>11.5</v>
      </c>
      <c r="G14" s="9"/>
      <c r="H14" s="9"/>
      <c r="I14" s="9">
        <f t="shared" si="0"/>
        <v>23.6</v>
      </c>
    </row>
    <row r="15" spans="1:9" ht="13.5" customHeight="1" x14ac:dyDescent="0.2">
      <c r="A15" s="9" t="s">
        <v>14</v>
      </c>
      <c r="B15" s="9" t="s">
        <v>17</v>
      </c>
      <c r="C15" s="9">
        <v>12.6</v>
      </c>
      <c r="D15" s="9"/>
      <c r="E15" s="9"/>
      <c r="F15" s="9"/>
      <c r="G15" s="9"/>
      <c r="H15" s="9">
        <v>11</v>
      </c>
      <c r="I15" s="9">
        <f t="shared" si="0"/>
        <v>23.6</v>
      </c>
    </row>
    <row r="16" spans="1:9" ht="13.5" customHeight="1" x14ac:dyDescent="0.2">
      <c r="A16" s="15" t="s">
        <v>37</v>
      </c>
      <c r="B16" s="15" t="s">
        <v>69</v>
      </c>
      <c r="C16" s="15">
        <v>12.2</v>
      </c>
      <c r="D16" s="15"/>
      <c r="E16" s="15">
        <v>0</v>
      </c>
      <c r="F16" s="15">
        <v>11.2</v>
      </c>
      <c r="G16" s="15"/>
      <c r="H16" s="15"/>
      <c r="I16" s="15">
        <f t="shared" si="0"/>
        <v>23.4</v>
      </c>
    </row>
    <row r="17" spans="1:9" ht="13.5" customHeight="1" x14ac:dyDescent="0.2">
      <c r="A17" s="1" t="s">
        <v>42</v>
      </c>
      <c r="B17" s="1" t="s">
        <v>43</v>
      </c>
      <c r="D17" s="1">
        <v>10.7</v>
      </c>
      <c r="H17" s="1">
        <v>11</v>
      </c>
      <c r="I17" s="19">
        <f>SUM(D17:H17)</f>
        <v>21.7</v>
      </c>
    </row>
    <row r="18" spans="1:9" ht="13.5" customHeight="1" x14ac:dyDescent="0.2">
      <c r="A18" s="11" t="s">
        <v>20</v>
      </c>
      <c r="B18" s="11" t="s">
        <v>21</v>
      </c>
      <c r="C18" s="29">
        <v>12.8</v>
      </c>
      <c r="D18" s="11"/>
      <c r="E18" s="11"/>
      <c r="F18" s="11"/>
      <c r="G18" s="11">
        <v>8.1999999999999993</v>
      </c>
      <c r="H18" s="11"/>
      <c r="I18" s="11">
        <f t="shared" si="0"/>
        <v>21</v>
      </c>
    </row>
    <row r="19" spans="1:9" ht="13.5" customHeight="1" x14ac:dyDescent="0.2">
      <c r="A19" s="11" t="s">
        <v>20</v>
      </c>
      <c r="B19" s="11" t="s">
        <v>23</v>
      </c>
      <c r="C19" s="11">
        <v>11.3</v>
      </c>
      <c r="D19" s="11"/>
      <c r="E19" s="11"/>
      <c r="F19" s="11">
        <v>9.6</v>
      </c>
      <c r="G19" s="11"/>
      <c r="H19" s="11"/>
      <c r="I19" s="11">
        <f t="shared" si="0"/>
        <v>20.9</v>
      </c>
    </row>
    <row r="20" spans="1:9" ht="13.5" customHeight="1" x14ac:dyDescent="0.2">
      <c r="A20" s="13" t="s">
        <v>26</v>
      </c>
      <c r="B20" s="13" t="s">
        <v>27</v>
      </c>
      <c r="C20" s="13"/>
      <c r="D20" s="13">
        <v>8.6</v>
      </c>
      <c r="E20" s="13">
        <v>11</v>
      </c>
      <c r="F20" s="13"/>
      <c r="G20" s="13"/>
      <c r="H20" s="13"/>
      <c r="I20" s="13">
        <f t="shared" si="0"/>
        <v>19.600000000000001</v>
      </c>
    </row>
    <row r="21" spans="1:9" ht="13.5" customHeight="1" x14ac:dyDescent="0.2">
      <c r="A21" s="9" t="s">
        <v>14</v>
      </c>
      <c r="B21" s="9" t="s">
        <v>72</v>
      </c>
      <c r="C21" s="9"/>
      <c r="D21" s="9"/>
      <c r="E21" s="9"/>
      <c r="F21" s="9">
        <v>11.8</v>
      </c>
      <c r="G21" s="9">
        <v>4.0999999999999996</v>
      </c>
      <c r="H21" s="9"/>
      <c r="I21" s="9">
        <f t="shared" si="0"/>
        <v>15.9</v>
      </c>
    </row>
    <row r="22" spans="1:9" ht="13.5" customHeight="1" x14ac:dyDescent="0.2">
      <c r="A22" s="9" t="s">
        <v>14</v>
      </c>
      <c r="B22" s="9" t="s">
        <v>71</v>
      </c>
      <c r="C22" s="9">
        <v>11.8</v>
      </c>
      <c r="D22" s="9"/>
      <c r="E22" s="9"/>
      <c r="F22" s="9"/>
      <c r="G22" s="9"/>
      <c r="H22" s="9"/>
      <c r="I22" s="9">
        <f t="shared" si="0"/>
        <v>11.8</v>
      </c>
    </row>
    <row r="23" spans="1:9" ht="13.5" customHeight="1" x14ac:dyDescent="0.2">
      <c r="A23" s="9" t="s">
        <v>14</v>
      </c>
      <c r="B23" s="9" t="s">
        <v>73</v>
      </c>
      <c r="C23" s="9"/>
      <c r="D23" s="9"/>
      <c r="E23" s="9"/>
      <c r="F23" s="9">
        <v>11.1</v>
      </c>
      <c r="G23" s="9"/>
      <c r="H23" s="9"/>
      <c r="I23" s="9">
        <f t="shared" si="0"/>
        <v>11.1</v>
      </c>
    </row>
    <row r="24" spans="1:9" ht="13.5" customHeight="1" x14ac:dyDescent="0.2">
      <c r="A24" s="11" t="s">
        <v>20</v>
      </c>
      <c r="B24" s="11" t="s">
        <v>24</v>
      </c>
      <c r="C24" s="11"/>
      <c r="D24" s="11"/>
      <c r="E24" s="11"/>
      <c r="F24" s="11">
        <v>9.8000000000000007</v>
      </c>
      <c r="G24" s="11"/>
      <c r="H24" s="11"/>
      <c r="I24" s="11">
        <f t="shared" si="0"/>
        <v>9.8000000000000007</v>
      </c>
    </row>
    <row r="25" spans="1:9" ht="13.5" customHeight="1" x14ac:dyDescent="0.2">
      <c r="A25" s="1" t="s">
        <v>74</v>
      </c>
      <c r="B25" s="1" t="s">
        <v>75</v>
      </c>
      <c r="E25" s="1">
        <v>9.6</v>
      </c>
      <c r="I25" s="19">
        <f t="shared" si="0"/>
        <v>9.6</v>
      </c>
    </row>
    <row r="26" spans="1:9" ht="13.5" customHeight="1" x14ac:dyDescent="0.2">
      <c r="A26" s="7" t="s">
        <v>9</v>
      </c>
      <c r="B26" s="7" t="s">
        <v>97</v>
      </c>
      <c r="C26" s="7"/>
      <c r="D26" s="7">
        <v>8.4</v>
      </c>
      <c r="E26" s="7"/>
      <c r="F26" s="7"/>
      <c r="G26" s="7"/>
      <c r="H26" s="7"/>
      <c r="I26" s="7">
        <f t="shared" si="0"/>
        <v>8.4</v>
      </c>
    </row>
    <row r="27" spans="1:9" ht="13.5" customHeight="1" x14ac:dyDescent="0.2">
      <c r="A27" s="9" t="s">
        <v>14</v>
      </c>
      <c r="B27" s="9" t="s">
        <v>15</v>
      </c>
      <c r="C27" s="9"/>
      <c r="D27" s="9"/>
      <c r="E27" s="9">
        <v>4.3</v>
      </c>
      <c r="F27" s="9"/>
      <c r="G27" s="9"/>
      <c r="H27" s="9"/>
      <c r="I27" s="9">
        <f t="shared" si="0"/>
        <v>4.3</v>
      </c>
    </row>
    <row r="28" spans="1:9" ht="13.5" customHeight="1" x14ac:dyDescent="0.2">
      <c r="A28" s="2"/>
      <c r="B28" s="2"/>
      <c r="C28" s="3"/>
      <c r="D28" s="3"/>
      <c r="E28" s="3"/>
      <c r="F28" s="3"/>
      <c r="G28" s="3"/>
      <c r="H28" s="3"/>
      <c r="I28" s="3"/>
    </row>
    <row r="29" spans="1:9" ht="13.5" customHeight="1" x14ac:dyDescent="0.2">
      <c r="I29" s="6"/>
    </row>
    <row r="30" spans="1:9" ht="13.5" customHeight="1" x14ac:dyDescent="0.2">
      <c r="I30" s="6"/>
    </row>
    <row r="31" spans="1:9" ht="13.5" customHeight="1" x14ac:dyDescent="0.2">
      <c r="I31" s="6"/>
    </row>
    <row r="32" spans="1:9" ht="13.5" customHeight="1" x14ac:dyDescent="0.2">
      <c r="I32" s="6"/>
    </row>
    <row r="33" spans="9:9" ht="13.5" customHeight="1" x14ac:dyDescent="0.2">
      <c r="I33" s="6"/>
    </row>
  </sheetData>
  <sortState ref="A2:N45">
    <sortCondition descending="1" ref="I2:I45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/>
  </sheetViews>
  <sheetFormatPr defaultRowHeight="12.75" x14ac:dyDescent="0.2"/>
  <cols>
    <col min="1" max="1" width="21.85546875" style="1"/>
    <col min="2" max="8" width="8.5703125" style="1"/>
    <col min="9" max="1025" width="17.28515625" style="1"/>
  </cols>
  <sheetData>
    <row r="1" spans="1:8" x14ac:dyDescent="0.2">
      <c r="A1" s="34" t="s">
        <v>100</v>
      </c>
      <c r="B1" s="32">
        <v>222.1</v>
      </c>
      <c r="C1" s="3"/>
      <c r="D1" s="3"/>
      <c r="E1" s="3"/>
      <c r="F1" s="3"/>
      <c r="G1" s="3"/>
      <c r="H1" s="3"/>
    </row>
    <row r="2" spans="1:8" x14ac:dyDescent="0.2">
      <c r="A2" s="12" t="s">
        <v>101</v>
      </c>
      <c r="B2" s="12">
        <v>218.2</v>
      </c>
      <c r="C2" s="12"/>
      <c r="D2" s="12"/>
      <c r="E2" s="12"/>
      <c r="F2" s="12"/>
      <c r="G2" s="12"/>
      <c r="H2" s="12"/>
    </row>
    <row r="3" spans="1:8" x14ac:dyDescent="0.2">
      <c r="A3" s="31" t="s">
        <v>14</v>
      </c>
      <c r="B3" s="31">
        <v>140.6</v>
      </c>
      <c r="C3" s="5"/>
      <c r="D3" s="5"/>
      <c r="E3" s="5"/>
      <c r="F3" s="5"/>
      <c r="G3" s="5"/>
      <c r="H3" s="5"/>
    </row>
    <row r="4" spans="1:8" x14ac:dyDescent="0.2">
      <c r="A4" s="17" t="s">
        <v>61</v>
      </c>
      <c r="B4" s="17">
        <v>74.099999999999994</v>
      </c>
      <c r="C4" s="8"/>
      <c r="D4" s="8"/>
      <c r="E4" s="8"/>
      <c r="F4" s="8"/>
      <c r="G4" s="8"/>
      <c r="H4" s="7"/>
    </row>
    <row r="5" spans="1:8" x14ac:dyDescent="0.2">
      <c r="A5" s="14"/>
      <c r="B5" s="14"/>
      <c r="C5" s="14"/>
      <c r="D5" s="14"/>
      <c r="E5" s="14"/>
      <c r="F5" s="14"/>
      <c r="G5" s="14"/>
      <c r="H5" s="14"/>
    </row>
    <row r="6" spans="1:8" x14ac:dyDescent="0.2">
      <c r="A6" s="10"/>
      <c r="B6" s="10"/>
      <c r="C6" s="10"/>
      <c r="D6" s="10"/>
      <c r="E6" s="10"/>
      <c r="F6" s="10"/>
      <c r="G6" s="10"/>
      <c r="H6" s="10"/>
    </row>
    <row r="7" spans="1:8" x14ac:dyDescent="0.2">
      <c r="A7" s="17"/>
      <c r="B7" s="17"/>
      <c r="C7" s="17"/>
      <c r="D7" s="17"/>
      <c r="E7" s="17"/>
      <c r="F7" s="17"/>
      <c r="G7" s="17"/>
      <c r="H7" s="17"/>
    </row>
  </sheetData>
  <sortState ref="A1:XFD7">
    <sortCondition descending="1" ref="B1:B7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Men-Main</vt:lpstr>
      <vt:lpstr>M-FX</vt:lpstr>
      <vt:lpstr>M-PH</vt:lpstr>
      <vt:lpstr>M-SR</vt:lpstr>
      <vt:lpstr>M-VT</vt:lpstr>
      <vt:lpstr>M-PB</vt:lpstr>
      <vt:lpstr>M-HB</vt:lpstr>
      <vt:lpstr>M-AA</vt:lpstr>
      <vt:lpstr>M-Team</vt:lpstr>
      <vt:lpstr>Women-Main</vt:lpstr>
      <vt:lpstr>W-VT</vt:lpstr>
      <vt:lpstr>W-UB</vt:lpstr>
      <vt:lpstr>W-BB</vt:lpstr>
      <vt:lpstr>W-FX</vt:lpstr>
      <vt:lpstr>W-AA</vt:lpstr>
      <vt:lpstr>W-Team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revision>0</cp:revision>
  <cp:lastPrinted>2013-01-20T01:18:58Z</cp:lastPrinted>
  <dcterms:created xsi:type="dcterms:W3CDTF">2012-03-29T17:51:10Z</dcterms:created>
  <dcterms:modified xsi:type="dcterms:W3CDTF">2013-01-21T05:49:33Z</dcterms:modified>
</cp:coreProperties>
</file>