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2495" tabRatio="661" activeTab="1"/>
  </bookViews>
  <sheets>
    <sheet name="M-Main" sheetId="1" r:id="rId1"/>
    <sheet name="M-Team" sheetId="17" r:id="rId2"/>
    <sheet name="W9-Main" sheetId="19" r:id="rId3"/>
    <sheet name="W9-Team" sheetId="20" r:id="rId4"/>
    <sheet name="W8-Main" sheetId="21" r:id="rId5"/>
    <sheet name="W8-Team" sheetId="22" r:id="rId6"/>
  </sheets>
  <definedNames>
    <definedName name="_xlnm._FilterDatabase" localSheetId="0" hidden="1">'M-Main'!$A$1:$U$65</definedName>
    <definedName name="_xlnm._FilterDatabase" localSheetId="1" hidden="1">'M-Team'!$A$1:$H$1</definedName>
    <definedName name="_xlnm._FilterDatabase" localSheetId="4" hidden="1">'W8-Main'!$A$1:$O$84</definedName>
    <definedName name="_xlnm._FilterDatabase" localSheetId="5" hidden="1">'W8-Team'!$A$1:$F$1</definedName>
    <definedName name="_xlnm._FilterDatabase" localSheetId="2" hidden="1">'W9-Main'!$A$1:$O$83</definedName>
    <definedName name="_xlnm._FilterDatabase" localSheetId="3" hidden="1">'W9-Team'!$A$1:$F$1</definedName>
  </definedNames>
  <calcPr calcId="145621"/>
</workbook>
</file>

<file path=xl/calcChain.xml><?xml version="1.0" encoding="utf-8"?>
<calcChain xmlns="http://schemas.openxmlformats.org/spreadsheetml/2006/main">
  <c r="B3" i="17" l="1" a="1"/>
  <c r="B3" i="17" s="1"/>
  <c r="C3" i="17" a="1"/>
  <c r="C3" i="17" s="1"/>
  <c r="D3" i="17" a="1"/>
  <c r="D3" i="17" s="1"/>
  <c r="E3" i="17" a="1"/>
  <c r="E3" i="17" s="1"/>
  <c r="F3" i="17" a="1"/>
  <c r="F3" i="17" s="1"/>
  <c r="G3" i="17" a="1"/>
  <c r="G3" i="17" s="1"/>
  <c r="B4" i="17" a="1"/>
  <c r="B4" i="17" s="1"/>
  <c r="C4" i="17" a="1"/>
  <c r="C4" i="17" s="1"/>
  <c r="D4" i="17" a="1"/>
  <c r="D4" i="17" s="1"/>
  <c r="E4" i="17" a="1"/>
  <c r="E4" i="17" s="1"/>
  <c r="F4" i="17" a="1"/>
  <c r="F4" i="17" s="1"/>
  <c r="G4" i="17" a="1"/>
  <c r="G4" i="17" s="1"/>
  <c r="B5" i="17" a="1"/>
  <c r="B5" i="17" s="1"/>
  <c r="C5" i="17" a="1"/>
  <c r="C5" i="17" s="1"/>
  <c r="D5" i="17" a="1"/>
  <c r="D5" i="17" s="1"/>
  <c r="E5" i="17" a="1"/>
  <c r="E5" i="17" s="1"/>
  <c r="F5" i="17" a="1"/>
  <c r="F5" i="17" s="1"/>
  <c r="G5" i="17" a="1"/>
  <c r="G5" i="17" s="1"/>
  <c r="B6" i="17" a="1"/>
  <c r="B6" i="17" s="1"/>
  <c r="C6" i="17" a="1"/>
  <c r="C6" i="17" s="1"/>
  <c r="D6" i="17" a="1"/>
  <c r="D6" i="17" s="1"/>
  <c r="E6" i="17" a="1"/>
  <c r="E6" i="17" s="1"/>
  <c r="F6" i="17" a="1"/>
  <c r="F6" i="17" s="1"/>
  <c r="G6" i="17" a="1"/>
  <c r="G6" i="17" s="1"/>
  <c r="B7" i="17" a="1"/>
  <c r="B7" i="17" s="1"/>
  <c r="C7" i="17" a="1"/>
  <c r="C7" i="17" s="1"/>
  <c r="D7" i="17" a="1"/>
  <c r="D7" i="17" s="1"/>
  <c r="E7" i="17" a="1"/>
  <c r="E7" i="17" s="1"/>
  <c r="F7" i="17" a="1"/>
  <c r="F7" i="17" s="1"/>
  <c r="G7" i="17" a="1"/>
  <c r="G7" i="17" s="1"/>
  <c r="B8" i="17" a="1"/>
  <c r="B8" i="17" s="1"/>
  <c r="C8" i="17" a="1"/>
  <c r="C8" i="17" s="1"/>
  <c r="D8" i="17" a="1"/>
  <c r="D8" i="17" s="1"/>
  <c r="E8" i="17" a="1"/>
  <c r="E8" i="17" s="1"/>
  <c r="F8" i="17" a="1"/>
  <c r="F8" i="17" s="1"/>
  <c r="G8" i="17" a="1"/>
  <c r="G8" i="17" s="1"/>
  <c r="B9" i="17" a="1"/>
  <c r="B9" i="17" s="1"/>
  <c r="C9" i="17" a="1"/>
  <c r="C9" i="17" s="1"/>
  <c r="D9" i="17" a="1"/>
  <c r="D9" i="17" s="1"/>
  <c r="E9" i="17" a="1"/>
  <c r="E9" i="17" s="1"/>
  <c r="F9" i="17" a="1"/>
  <c r="F9" i="17" s="1"/>
  <c r="G9" i="17" a="1"/>
  <c r="G9" i="17" s="1"/>
  <c r="B10" i="17" a="1"/>
  <c r="B10" i="17" s="1"/>
  <c r="C10" i="17" a="1"/>
  <c r="C10" i="17" s="1"/>
  <c r="D10" i="17" a="1"/>
  <c r="D10" i="17" s="1"/>
  <c r="E10" i="17" a="1"/>
  <c r="E10" i="17" s="1"/>
  <c r="F10" i="17" a="1"/>
  <c r="F10" i="17" s="1"/>
  <c r="G10" i="17" a="1"/>
  <c r="G10" i="17" s="1"/>
  <c r="B11" i="17" a="1"/>
  <c r="B11" i="17" s="1"/>
  <c r="C11" i="17" a="1"/>
  <c r="C11" i="17" s="1"/>
  <c r="D11" i="17" a="1"/>
  <c r="D11" i="17" s="1"/>
  <c r="E11" i="17" a="1"/>
  <c r="E11" i="17" s="1"/>
  <c r="F11" i="17" a="1"/>
  <c r="F11" i="17" s="1"/>
  <c r="G11" i="17" a="1"/>
  <c r="G11" i="17" s="1"/>
  <c r="C2" i="17" a="1"/>
  <c r="C2" i="17" s="1"/>
  <c r="D2" i="17" a="1"/>
  <c r="D2" i="17" s="1"/>
  <c r="E2" i="17" a="1"/>
  <c r="E2" i="17" s="1"/>
  <c r="F2" i="17" a="1"/>
  <c r="F2" i="17" s="1"/>
  <c r="G2" i="17" a="1"/>
  <c r="G2" i="17" s="1"/>
  <c r="B2" i="17" a="1"/>
  <c r="B2" i="17" s="1"/>
  <c r="G16" i="19" l="1"/>
  <c r="G33" i="19"/>
  <c r="G22" i="19"/>
  <c r="L16" i="19"/>
  <c r="M16" i="19"/>
  <c r="N16" i="19"/>
  <c r="O16" i="19"/>
  <c r="L33" i="19"/>
  <c r="M33" i="19"/>
  <c r="N33" i="19"/>
  <c r="O33" i="19"/>
  <c r="L22" i="19"/>
  <c r="M22" i="19"/>
  <c r="N22" i="19"/>
  <c r="O22" i="19"/>
  <c r="L11" i="19"/>
  <c r="M11" i="19"/>
  <c r="N11" i="19"/>
  <c r="O11" i="19"/>
  <c r="L20" i="19"/>
  <c r="M20" i="19"/>
  <c r="N20" i="19"/>
  <c r="O20" i="19"/>
  <c r="L27" i="19"/>
  <c r="M27" i="19"/>
  <c r="N27" i="19"/>
  <c r="O27" i="19"/>
  <c r="Y3" i="21"/>
  <c r="Y4" i="21"/>
  <c r="Y5" i="21"/>
  <c r="Y6" i="21"/>
  <c r="Y7" i="21"/>
  <c r="O44" i="21"/>
  <c r="N44" i="21"/>
  <c r="M44" i="21"/>
  <c r="L44" i="21"/>
  <c r="G44" i="21"/>
  <c r="P46" i="1" l="1"/>
  <c r="Q46" i="1"/>
  <c r="R46" i="1"/>
  <c r="S46" i="1"/>
  <c r="T46" i="1"/>
  <c r="U46" i="1"/>
  <c r="P25" i="1"/>
  <c r="Q25" i="1"/>
  <c r="R25" i="1"/>
  <c r="S25" i="1"/>
  <c r="T25" i="1"/>
  <c r="U25" i="1"/>
  <c r="P60" i="1"/>
  <c r="Q60" i="1"/>
  <c r="R60" i="1"/>
  <c r="S60" i="1"/>
  <c r="T60" i="1"/>
  <c r="U60" i="1"/>
  <c r="P61" i="1"/>
  <c r="Q61" i="1"/>
  <c r="R61" i="1"/>
  <c r="S61" i="1"/>
  <c r="T61" i="1"/>
  <c r="U61" i="1"/>
  <c r="P32" i="1"/>
  <c r="Q32" i="1"/>
  <c r="R32" i="1"/>
  <c r="S32" i="1"/>
  <c r="T32" i="1"/>
  <c r="U32" i="1"/>
  <c r="P48" i="1"/>
  <c r="Q48" i="1"/>
  <c r="R48" i="1"/>
  <c r="S48" i="1"/>
  <c r="T48" i="1"/>
  <c r="U48" i="1"/>
  <c r="P47" i="1"/>
  <c r="Q47" i="1"/>
  <c r="R47" i="1"/>
  <c r="S47" i="1"/>
  <c r="T47" i="1"/>
  <c r="U47" i="1"/>
  <c r="P44" i="1"/>
  <c r="Q44" i="1"/>
  <c r="R44" i="1"/>
  <c r="S44" i="1"/>
  <c r="T44" i="1"/>
  <c r="U44" i="1"/>
  <c r="G7" i="21"/>
  <c r="G9" i="21"/>
  <c r="G15" i="21"/>
  <c r="G14" i="21"/>
  <c r="G13" i="21"/>
  <c r="G6" i="21"/>
  <c r="G17" i="21"/>
  <c r="G18" i="21"/>
  <c r="G45" i="21"/>
  <c r="G21" i="21"/>
  <c r="G20" i="21"/>
  <c r="G46" i="21"/>
  <c r="G23" i="21"/>
  <c r="G47" i="21"/>
  <c r="G3" i="21"/>
  <c r="G10" i="21"/>
  <c r="G4" i="21"/>
  <c r="G27" i="21"/>
  <c r="G28" i="21"/>
  <c r="G12" i="21"/>
  <c r="G2" i="21"/>
  <c r="G34" i="21"/>
  <c r="G22" i="21"/>
  <c r="G42" i="21"/>
  <c r="G31" i="21"/>
  <c r="G33" i="21"/>
  <c r="G35" i="21"/>
  <c r="G40" i="21"/>
  <c r="G36" i="21"/>
  <c r="G38" i="21"/>
  <c r="G48" i="21"/>
  <c r="G37" i="21"/>
  <c r="G32" i="21"/>
  <c r="G5" i="21"/>
  <c r="G41" i="21"/>
  <c r="G49" i="21"/>
  <c r="G30" i="21"/>
  <c r="G39" i="21"/>
  <c r="G25" i="21"/>
  <c r="G11" i="21"/>
  <c r="G24" i="21"/>
  <c r="G26" i="21"/>
  <c r="G19" i="21"/>
  <c r="G16" i="21"/>
  <c r="G43" i="21"/>
  <c r="G50" i="21"/>
  <c r="G29" i="21"/>
  <c r="G8" i="21"/>
  <c r="I6" i="1"/>
  <c r="I15" i="1"/>
  <c r="I16" i="1"/>
  <c r="I34" i="1"/>
  <c r="I50" i="1"/>
  <c r="I29" i="1"/>
  <c r="I17" i="1"/>
  <c r="I35" i="1"/>
  <c r="I49" i="1"/>
  <c r="I18" i="1"/>
  <c r="I13" i="1"/>
  <c r="I36" i="1"/>
  <c r="I27" i="1"/>
  <c r="I28" i="1"/>
  <c r="I26" i="1"/>
  <c r="I4" i="1"/>
  <c r="I7" i="1"/>
  <c r="I19" i="1"/>
  <c r="I5" i="1"/>
  <c r="I9" i="1"/>
  <c r="I54" i="1"/>
  <c r="I51" i="1"/>
  <c r="I52" i="1"/>
  <c r="I53" i="1"/>
  <c r="I2" i="1"/>
  <c r="I23" i="1"/>
  <c r="I24" i="1"/>
  <c r="I20" i="1"/>
  <c r="I3" i="1"/>
  <c r="I45" i="1"/>
  <c r="I14" i="1"/>
  <c r="I30" i="1"/>
  <c r="I41" i="1"/>
  <c r="I31" i="1"/>
  <c r="I55" i="1"/>
  <c r="I12" i="1"/>
  <c r="I11" i="1"/>
  <c r="I57" i="1"/>
  <c r="I21" i="1"/>
  <c r="I37" i="1"/>
  <c r="I38" i="1"/>
  <c r="I33" i="1"/>
  <c r="I39" i="1"/>
  <c r="I56" i="1"/>
  <c r="I22" i="1"/>
  <c r="I59" i="1"/>
  <c r="I43" i="1"/>
  <c r="I58" i="1"/>
  <c r="I40" i="1"/>
  <c r="I42" i="1"/>
  <c r="I10" i="1"/>
  <c r="I46" i="1"/>
  <c r="I25" i="1"/>
  <c r="I60" i="1"/>
  <c r="I61" i="1"/>
  <c r="I32" i="1"/>
  <c r="I48" i="1"/>
  <c r="I47" i="1"/>
  <c r="I44" i="1"/>
  <c r="I8" i="1"/>
  <c r="G3" i="19" l="1"/>
  <c r="G8" i="19"/>
  <c r="G6" i="19"/>
  <c r="G4" i="19"/>
  <c r="G5" i="19"/>
  <c r="G19" i="19"/>
  <c r="G13" i="19"/>
  <c r="G31" i="19"/>
  <c r="G15" i="19"/>
  <c r="G18" i="19"/>
  <c r="G17" i="19"/>
  <c r="G23" i="19"/>
  <c r="G24" i="19"/>
  <c r="G32" i="19"/>
  <c r="G29" i="19"/>
  <c r="G11" i="19"/>
  <c r="G20" i="19"/>
  <c r="G27" i="19"/>
  <c r="G21" i="19"/>
  <c r="G26" i="19"/>
  <c r="G14" i="19"/>
  <c r="G12" i="19"/>
  <c r="G30" i="19"/>
  <c r="G7" i="19"/>
  <c r="G2" i="19"/>
  <c r="G28" i="19"/>
  <c r="G25" i="19"/>
  <c r="G9" i="19"/>
  <c r="G34" i="19"/>
  <c r="G10" i="19"/>
  <c r="O80" i="21"/>
  <c r="N80" i="21"/>
  <c r="M80" i="21"/>
  <c r="L80" i="21"/>
  <c r="O79" i="21"/>
  <c r="N79" i="21"/>
  <c r="M79" i="21"/>
  <c r="L79" i="21"/>
  <c r="O78" i="21"/>
  <c r="N78" i="21"/>
  <c r="M78" i="21"/>
  <c r="L78" i="21"/>
  <c r="O77" i="21"/>
  <c r="N77" i="21"/>
  <c r="M77" i="21"/>
  <c r="L77" i="21"/>
  <c r="O76" i="21"/>
  <c r="N76" i="21"/>
  <c r="M76" i="21"/>
  <c r="L76" i="21"/>
  <c r="O75" i="21"/>
  <c r="N75" i="21"/>
  <c r="M75" i="21"/>
  <c r="L75" i="21"/>
  <c r="O74" i="21"/>
  <c r="N74" i="21"/>
  <c r="M74" i="21"/>
  <c r="L74" i="21"/>
  <c r="O73" i="21"/>
  <c r="N73" i="21"/>
  <c r="M73" i="21"/>
  <c r="L73" i="21"/>
  <c r="O72" i="21"/>
  <c r="N72" i="21"/>
  <c r="M72" i="21"/>
  <c r="L72" i="21"/>
  <c r="O71" i="21"/>
  <c r="N71" i="21"/>
  <c r="M71" i="21"/>
  <c r="L71" i="21"/>
  <c r="O70" i="21"/>
  <c r="N70" i="21"/>
  <c r="M70" i="21"/>
  <c r="L70" i="21"/>
  <c r="O69" i="21"/>
  <c r="N69" i="21"/>
  <c r="M69" i="21"/>
  <c r="L69" i="21"/>
  <c r="O68" i="21"/>
  <c r="N68" i="21"/>
  <c r="M68" i="21"/>
  <c r="L68" i="21"/>
  <c r="O67" i="21"/>
  <c r="N67" i="21"/>
  <c r="M67" i="21"/>
  <c r="L67" i="21"/>
  <c r="O66" i="21"/>
  <c r="N66" i="21"/>
  <c r="M66" i="21"/>
  <c r="L66" i="21"/>
  <c r="O65" i="21"/>
  <c r="N65" i="21"/>
  <c r="M65" i="21"/>
  <c r="L65" i="21"/>
  <c r="O64" i="21"/>
  <c r="N64" i="21"/>
  <c r="M64" i="21"/>
  <c r="L64" i="21"/>
  <c r="O63" i="21"/>
  <c r="N63" i="21"/>
  <c r="M63" i="21"/>
  <c r="L63" i="21"/>
  <c r="O62" i="21"/>
  <c r="N62" i="21"/>
  <c r="M62" i="21"/>
  <c r="L62" i="21"/>
  <c r="O61" i="21"/>
  <c r="N61" i="21"/>
  <c r="M61" i="21"/>
  <c r="L61" i="21"/>
  <c r="O60" i="21"/>
  <c r="N60" i="21"/>
  <c r="M60" i="21"/>
  <c r="L60" i="21"/>
  <c r="O59" i="21"/>
  <c r="N59" i="21"/>
  <c r="M59" i="21"/>
  <c r="L59" i="21"/>
  <c r="O58" i="21"/>
  <c r="N58" i="21"/>
  <c r="M58" i="21"/>
  <c r="L58" i="21"/>
  <c r="O57" i="21"/>
  <c r="N57" i="21"/>
  <c r="M57" i="21"/>
  <c r="L57" i="21"/>
  <c r="O56" i="21"/>
  <c r="N56" i="21"/>
  <c r="M56" i="21"/>
  <c r="L56" i="21"/>
  <c r="O55" i="21"/>
  <c r="N55" i="21"/>
  <c r="M55" i="21"/>
  <c r="L55" i="21"/>
  <c r="O54" i="21"/>
  <c r="N54" i="21"/>
  <c r="M54" i="21"/>
  <c r="L54" i="21"/>
  <c r="O53" i="21"/>
  <c r="N53" i="21"/>
  <c r="M53" i="21"/>
  <c r="L53" i="21"/>
  <c r="O52" i="21"/>
  <c r="N52" i="21"/>
  <c r="M52" i="21"/>
  <c r="L52" i="21"/>
  <c r="O51" i="21"/>
  <c r="N51" i="21"/>
  <c r="M51" i="21"/>
  <c r="L51" i="21"/>
  <c r="O29" i="21"/>
  <c r="N29" i="21"/>
  <c r="M29" i="21"/>
  <c r="L29" i="21"/>
  <c r="O50" i="21"/>
  <c r="N50" i="21"/>
  <c r="M50" i="21"/>
  <c r="L50" i="21"/>
  <c r="O43" i="21"/>
  <c r="N43" i="21"/>
  <c r="M43" i="21"/>
  <c r="L43" i="21"/>
  <c r="O16" i="21"/>
  <c r="N16" i="21"/>
  <c r="M16" i="21"/>
  <c r="L16" i="21"/>
  <c r="O19" i="21"/>
  <c r="N19" i="21"/>
  <c r="M19" i="21"/>
  <c r="L19" i="21"/>
  <c r="O26" i="21"/>
  <c r="N26" i="21"/>
  <c r="M26" i="21"/>
  <c r="L26" i="21"/>
  <c r="O24" i="21"/>
  <c r="N24" i="21"/>
  <c r="M24" i="21"/>
  <c r="L24" i="21"/>
  <c r="O11" i="21"/>
  <c r="N11" i="21"/>
  <c r="M11" i="21"/>
  <c r="L11" i="21"/>
  <c r="O25" i="21"/>
  <c r="N25" i="21"/>
  <c r="M25" i="21"/>
  <c r="L25" i="21"/>
  <c r="O39" i="21"/>
  <c r="N39" i="21"/>
  <c r="M39" i="21"/>
  <c r="L39" i="21"/>
  <c r="O30" i="21"/>
  <c r="N30" i="21"/>
  <c r="M30" i="21"/>
  <c r="L30" i="21"/>
  <c r="O49" i="21"/>
  <c r="N49" i="21"/>
  <c r="M49" i="21"/>
  <c r="L49" i="21"/>
  <c r="O41" i="21"/>
  <c r="N41" i="21"/>
  <c r="M41" i="21"/>
  <c r="L41" i="21"/>
  <c r="O5" i="21"/>
  <c r="N5" i="21"/>
  <c r="M5" i="21"/>
  <c r="L5" i="21"/>
  <c r="O32" i="21"/>
  <c r="N32" i="21"/>
  <c r="M32" i="21"/>
  <c r="L32" i="21"/>
  <c r="O37" i="21"/>
  <c r="N37" i="21"/>
  <c r="M37" i="21"/>
  <c r="L37" i="21"/>
  <c r="O48" i="21"/>
  <c r="N48" i="21"/>
  <c r="M48" i="21"/>
  <c r="L48" i="21"/>
  <c r="O38" i="21"/>
  <c r="N38" i="21"/>
  <c r="M38" i="21"/>
  <c r="L38" i="21"/>
  <c r="O36" i="21"/>
  <c r="N36" i="21"/>
  <c r="M36" i="21"/>
  <c r="L36" i="21"/>
  <c r="O40" i="21"/>
  <c r="N40" i="21"/>
  <c r="M40" i="21"/>
  <c r="L40" i="21"/>
  <c r="O35" i="21"/>
  <c r="N35" i="21"/>
  <c r="M35" i="21"/>
  <c r="L35" i="21"/>
  <c r="O33" i="21"/>
  <c r="N33" i="21"/>
  <c r="M33" i="21"/>
  <c r="L33" i="21"/>
  <c r="O31" i="21"/>
  <c r="N31" i="21"/>
  <c r="M31" i="21"/>
  <c r="L31" i="21"/>
  <c r="O42" i="21"/>
  <c r="N42" i="21"/>
  <c r="M42" i="21"/>
  <c r="L42" i="21"/>
  <c r="O22" i="21"/>
  <c r="N22" i="21"/>
  <c r="M22" i="21"/>
  <c r="L22" i="21"/>
  <c r="O34" i="21"/>
  <c r="N34" i="21"/>
  <c r="M34" i="21"/>
  <c r="L34" i="21"/>
  <c r="O2" i="21"/>
  <c r="N2" i="21"/>
  <c r="M2" i="21"/>
  <c r="L2" i="21"/>
  <c r="O12" i="21"/>
  <c r="N12" i="21"/>
  <c r="M12" i="21"/>
  <c r="L12" i="21"/>
  <c r="O28" i="21"/>
  <c r="N28" i="21"/>
  <c r="M28" i="21"/>
  <c r="L28" i="21"/>
  <c r="O27" i="21"/>
  <c r="N27" i="21"/>
  <c r="M27" i="21"/>
  <c r="L27" i="21"/>
  <c r="O4" i="21"/>
  <c r="N4" i="21"/>
  <c r="M4" i="21"/>
  <c r="L4" i="21"/>
  <c r="O10" i="21"/>
  <c r="N10" i="21"/>
  <c r="M10" i="21"/>
  <c r="L10" i="21"/>
  <c r="O3" i="21"/>
  <c r="N3" i="21"/>
  <c r="M3" i="21"/>
  <c r="L3" i="21"/>
  <c r="O47" i="21"/>
  <c r="N47" i="21"/>
  <c r="M47" i="21"/>
  <c r="L47" i="21"/>
  <c r="O23" i="21"/>
  <c r="N23" i="21"/>
  <c r="M23" i="21"/>
  <c r="L23" i="21"/>
  <c r="O46" i="21"/>
  <c r="N46" i="21"/>
  <c r="M46" i="21"/>
  <c r="L46" i="21"/>
  <c r="O20" i="21"/>
  <c r="N20" i="21"/>
  <c r="M20" i="21"/>
  <c r="L20" i="21"/>
  <c r="O21" i="21"/>
  <c r="N21" i="21"/>
  <c r="M21" i="21"/>
  <c r="L21" i="21"/>
  <c r="O45" i="21"/>
  <c r="N45" i="21"/>
  <c r="M45" i="21"/>
  <c r="L45" i="21"/>
  <c r="O18" i="21"/>
  <c r="N18" i="21"/>
  <c r="M18" i="21"/>
  <c r="L18" i="21"/>
  <c r="O17" i="21"/>
  <c r="N17" i="21"/>
  <c r="M17" i="21"/>
  <c r="L17" i="21"/>
  <c r="O6" i="21"/>
  <c r="N6" i="21"/>
  <c r="M6" i="21"/>
  <c r="L6" i="21"/>
  <c r="O13" i="21"/>
  <c r="N13" i="21"/>
  <c r="M13" i="21"/>
  <c r="L13" i="21"/>
  <c r="O14" i="21"/>
  <c r="N14" i="21"/>
  <c r="M14" i="21"/>
  <c r="L14" i="21"/>
  <c r="O15" i="21"/>
  <c r="N15" i="21"/>
  <c r="M15" i="21"/>
  <c r="L15" i="21"/>
  <c r="O9" i="21"/>
  <c r="N9" i="21"/>
  <c r="M9" i="21"/>
  <c r="L9" i="21"/>
  <c r="O7" i="21"/>
  <c r="N7" i="21"/>
  <c r="M7" i="21"/>
  <c r="L7" i="21"/>
  <c r="Y2" i="21"/>
  <c r="O8" i="21"/>
  <c r="N8" i="21"/>
  <c r="M8" i="21"/>
  <c r="L8" i="21"/>
  <c r="C8" i="22" l="1" a="1"/>
  <c r="C8" i="22" s="1"/>
  <c r="C10" i="22" a="1"/>
  <c r="C10" i="22" s="1"/>
  <c r="C3" i="22" a="1"/>
  <c r="C3" i="22" s="1"/>
  <c r="C2" i="22" a="1"/>
  <c r="C2" i="22" s="1"/>
  <c r="C9" i="22" a="1"/>
  <c r="C9" i="22" s="1"/>
  <c r="C5" i="22" a="1"/>
  <c r="C5" i="22" s="1"/>
  <c r="C4" i="22" a="1"/>
  <c r="C4" i="22" s="1"/>
  <c r="C6" i="22" a="1"/>
  <c r="C6" i="22" s="1"/>
  <c r="C7" i="22" a="1"/>
  <c r="C7" i="22" s="1"/>
  <c r="D3" i="22" a="1"/>
  <c r="D3" i="22" s="1"/>
  <c r="D2" i="22" a="1"/>
  <c r="D2" i="22" s="1"/>
  <c r="D9" i="22" a="1"/>
  <c r="D9" i="22" s="1"/>
  <c r="D7" i="22" a="1"/>
  <c r="D7" i="22" s="1"/>
  <c r="D8" i="22" a="1"/>
  <c r="D8" i="22" s="1"/>
  <c r="D10" i="22" a="1"/>
  <c r="D10" i="22" s="1"/>
  <c r="D5" i="22" a="1"/>
  <c r="D5" i="22" s="1"/>
  <c r="D4" i="22" a="1"/>
  <c r="D4" i="22" s="1"/>
  <c r="D6" i="22" a="1"/>
  <c r="D6" i="22" s="1"/>
  <c r="B5" i="22" a="1"/>
  <c r="B5" i="22" s="1"/>
  <c r="B3" i="22" a="1"/>
  <c r="B3" i="22" s="1"/>
  <c r="B2" i="22" a="1"/>
  <c r="B2" i="22" s="1"/>
  <c r="B9" i="22" a="1"/>
  <c r="B9" i="22" s="1"/>
  <c r="B4" i="22" a="1"/>
  <c r="B4" i="22" s="1"/>
  <c r="B6" i="22" a="1"/>
  <c r="B6" i="22" s="1"/>
  <c r="B7" i="22" a="1"/>
  <c r="B7" i="22" s="1"/>
  <c r="B8" i="22" a="1"/>
  <c r="B8" i="22" s="1"/>
  <c r="B10" i="22" a="1"/>
  <c r="B10" i="22" s="1"/>
  <c r="E2" i="22" a="1"/>
  <c r="E2" i="22" s="1"/>
  <c r="E9" i="22" a="1"/>
  <c r="E9" i="22" s="1"/>
  <c r="E3" i="22" a="1"/>
  <c r="E3" i="22" s="1"/>
  <c r="E7" i="22" a="1"/>
  <c r="E7" i="22" s="1"/>
  <c r="E8" i="22" a="1"/>
  <c r="E8" i="22" s="1"/>
  <c r="E10" i="22" a="1"/>
  <c r="E10" i="22" s="1"/>
  <c r="E5" i="22" a="1"/>
  <c r="E5" i="22" s="1"/>
  <c r="E4" i="22" a="1"/>
  <c r="E4" i="22" s="1"/>
  <c r="E6" i="22" a="1"/>
  <c r="E6" i="22" s="1"/>
  <c r="L31" i="19"/>
  <c r="M31" i="19"/>
  <c r="N31" i="19"/>
  <c r="O31" i="19"/>
  <c r="Y2" i="19"/>
  <c r="L3" i="19"/>
  <c r="M3" i="19"/>
  <c r="N3" i="19"/>
  <c r="O3" i="19"/>
  <c r="L19" i="19"/>
  <c r="M19" i="19"/>
  <c r="N19" i="19"/>
  <c r="O19" i="19"/>
  <c r="L36" i="19"/>
  <c r="M36" i="19"/>
  <c r="N36" i="19"/>
  <c r="O36" i="19"/>
  <c r="L25" i="19"/>
  <c r="M25" i="19"/>
  <c r="N25" i="19"/>
  <c r="O25" i="19"/>
  <c r="L14" i="19"/>
  <c r="M14" i="19"/>
  <c r="N14" i="19"/>
  <c r="O14" i="19"/>
  <c r="L68" i="19"/>
  <c r="M68" i="19"/>
  <c r="N68" i="19"/>
  <c r="O68" i="19"/>
  <c r="L70" i="19"/>
  <c r="M70" i="19"/>
  <c r="N70" i="19"/>
  <c r="O70" i="19"/>
  <c r="L43" i="19"/>
  <c r="M43" i="19"/>
  <c r="N43" i="19"/>
  <c r="O43" i="19"/>
  <c r="L72" i="19"/>
  <c r="M72" i="19"/>
  <c r="N72" i="19"/>
  <c r="O72" i="19"/>
  <c r="L52" i="19"/>
  <c r="M52" i="19"/>
  <c r="N52" i="19"/>
  <c r="O52" i="19"/>
  <c r="L7" i="19"/>
  <c r="M7" i="19"/>
  <c r="N7" i="19"/>
  <c r="O7" i="19"/>
  <c r="L64" i="19"/>
  <c r="M64" i="19"/>
  <c r="N64" i="19"/>
  <c r="O64" i="19"/>
  <c r="L55" i="19"/>
  <c r="M55" i="19"/>
  <c r="N55" i="19"/>
  <c r="O55" i="19"/>
  <c r="L21" i="19"/>
  <c r="M21" i="19"/>
  <c r="N21" i="19"/>
  <c r="O21" i="19"/>
  <c r="L44" i="19"/>
  <c r="M44" i="19"/>
  <c r="N44" i="19"/>
  <c r="O44" i="19"/>
  <c r="L56" i="19"/>
  <c r="M56" i="19"/>
  <c r="N56" i="19"/>
  <c r="O56" i="19"/>
  <c r="L2" i="19"/>
  <c r="M2" i="19"/>
  <c r="N2" i="19"/>
  <c r="O2" i="19"/>
  <c r="L49" i="19"/>
  <c r="M49" i="19"/>
  <c r="N49" i="19"/>
  <c r="O49" i="19"/>
  <c r="L61" i="19"/>
  <c r="M61" i="19"/>
  <c r="N61" i="19"/>
  <c r="O61" i="19"/>
  <c r="L47" i="19"/>
  <c r="M47" i="19"/>
  <c r="N47" i="19"/>
  <c r="O47" i="19"/>
  <c r="L13" i="19"/>
  <c r="M13" i="19"/>
  <c r="N13" i="19"/>
  <c r="O13" i="19"/>
  <c r="L12" i="19"/>
  <c r="M12" i="19"/>
  <c r="N12" i="19"/>
  <c r="O12" i="19"/>
  <c r="L69" i="19"/>
  <c r="M69" i="19"/>
  <c r="N69" i="19"/>
  <c r="O69" i="19"/>
  <c r="L37" i="19"/>
  <c r="M37" i="19"/>
  <c r="N37" i="19"/>
  <c r="O37" i="19"/>
  <c r="L54" i="19"/>
  <c r="M54" i="19"/>
  <c r="N54" i="19"/>
  <c r="O54" i="19"/>
  <c r="L59" i="19"/>
  <c r="M59" i="19"/>
  <c r="N59" i="19"/>
  <c r="O59" i="19"/>
  <c r="L62" i="19"/>
  <c r="M62" i="19"/>
  <c r="N62" i="19"/>
  <c r="O62" i="19"/>
  <c r="L53" i="19"/>
  <c r="M53" i="19"/>
  <c r="N53" i="19"/>
  <c r="O53" i="19"/>
  <c r="L9" i="19"/>
  <c r="M9" i="19"/>
  <c r="N9" i="19"/>
  <c r="O9" i="19"/>
  <c r="L66" i="19"/>
  <c r="M66" i="19"/>
  <c r="N66" i="19"/>
  <c r="O66" i="19"/>
  <c r="L5" i="19"/>
  <c r="M5" i="19"/>
  <c r="N5" i="19"/>
  <c r="O5" i="19"/>
  <c r="L45" i="19"/>
  <c r="M45" i="19"/>
  <c r="N45" i="19"/>
  <c r="O45" i="19"/>
  <c r="L48" i="19"/>
  <c r="M48" i="19"/>
  <c r="N48" i="19"/>
  <c r="O48" i="19"/>
  <c r="L57" i="19"/>
  <c r="M57" i="19"/>
  <c r="N57" i="19"/>
  <c r="O57" i="19"/>
  <c r="L58" i="19"/>
  <c r="M58" i="19"/>
  <c r="N58" i="19"/>
  <c r="O58" i="19"/>
  <c r="L51" i="19"/>
  <c r="M51" i="19"/>
  <c r="N51" i="19"/>
  <c r="O51" i="19"/>
  <c r="L35" i="19"/>
  <c r="M35" i="19"/>
  <c r="N35" i="19"/>
  <c r="O35" i="19"/>
  <c r="L29" i="19"/>
  <c r="M29" i="19"/>
  <c r="N29" i="19"/>
  <c r="O29" i="19"/>
  <c r="L71" i="19"/>
  <c r="M71" i="19"/>
  <c r="N71" i="19"/>
  <c r="O71" i="19"/>
  <c r="L32" i="19"/>
  <c r="M32" i="19"/>
  <c r="N32" i="19"/>
  <c r="O32" i="19"/>
  <c r="L38" i="19"/>
  <c r="M38" i="19"/>
  <c r="N38" i="19"/>
  <c r="O38" i="19"/>
  <c r="L28" i="19"/>
  <c r="M28" i="19"/>
  <c r="N28" i="19"/>
  <c r="O28" i="19"/>
  <c r="L41" i="19"/>
  <c r="M41" i="19"/>
  <c r="N41" i="19"/>
  <c r="O41" i="19"/>
  <c r="L15" i="19"/>
  <c r="M15" i="19"/>
  <c r="N15" i="19"/>
  <c r="O15" i="19"/>
  <c r="L4" i="19"/>
  <c r="M4" i="19"/>
  <c r="N4" i="19"/>
  <c r="O4" i="19"/>
  <c r="L24" i="19"/>
  <c r="M24" i="19"/>
  <c r="N24" i="19"/>
  <c r="O24" i="19"/>
  <c r="L30" i="19"/>
  <c r="M30" i="19"/>
  <c r="N30" i="19"/>
  <c r="O30" i="19"/>
  <c r="L60" i="19"/>
  <c r="M60" i="19"/>
  <c r="N60" i="19"/>
  <c r="O60" i="19"/>
  <c r="L23" i="19"/>
  <c r="M23" i="19"/>
  <c r="N23" i="19"/>
  <c r="O23" i="19"/>
  <c r="L74" i="19"/>
  <c r="M74" i="19"/>
  <c r="N74" i="19"/>
  <c r="O74" i="19"/>
  <c r="L50" i="19"/>
  <c r="M50" i="19"/>
  <c r="N50" i="19"/>
  <c r="O50" i="19"/>
  <c r="L46" i="19"/>
  <c r="M46" i="19"/>
  <c r="N46" i="19"/>
  <c r="O46" i="19"/>
  <c r="L78" i="19"/>
  <c r="M78" i="19"/>
  <c r="N78" i="19"/>
  <c r="O78" i="19"/>
  <c r="L79" i="19"/>
  <c r="M79" i="19"/>
  <c r="N79" i="19"/>
  <c r="O79" i="19"/>
  <c r="L18" i="19"/>
  <c r="M18" i="19"/>
  <c r="N18" i="19"/>
  <c r="O18" i="19"/>
  <c r="L63" i="19"/>
  <c r="M63" i="19"/>
  <c r="N63" i="19"/>
  <c r="O63" i="19"/>
  <c r="L42" i="19"/>
  <c r="M42" i="19"/>
  <c r="N42" i="19"/>
  <c r="O42" i="19"/>
  <c r="L40" i="19"/>
  <c r="M40" i="19"/>
  <c r="N40" i="19"/>
  <c r="O40" i="19"/>
  <c r="L39" i="19"/>
  <c r="M39" i="19"/>
  <c r="N39" i="19"/>
  <c r="O39" i="19"/>
  <c r="L26" i="19"/>
  <c r="M26" i="19"/>
  <c r="N26" i="19"/>
  <c r="O26" i="19"/>
  <c r="L34" i="19"/>
  <c r="M34" i="19"/>
  <c r="N34" i="19"/>
  <c r="O34" i="19"/>
  <c r="L73" i="19"/>
  <c r="M73" i="19"/>
  <c r="N73" i="19"/>
  <c r="O73" i="19"/>
  <c r="L6" i="19"/>
  <c r="M6" i="19"/>
  <c r="N6" i="19"/>
  <c r="O6" i="19"/>
  <c r="L10" i="19"/>
  <c r="M10" i="19"/>
  <c r="N10" i="19"/>
  <c r="O10" i="19"/>
  <c r="L17" i="19"/>
  <c r="M17" i="19"/>
  <c r="N17" i="19"/>
  <c r="O17" i="19"/>
  <c r="L8" i="19"/>
  <c r="M8" i="19"/>
  <c r="N8" i="19"/>
  <c r="O8" i="19"/>
  <c r="L75" i="19"/>
  <c r="M75" i="19"/>
  <c r="N75" i="19"/>
  <c r="O75" i="19"/>
  <c r="L76" i="19"/>
  <c r="M76" i="19"/>
  <c r="N76" i="19"/>
  <c r="O76" i="19"/>
  <c r="L65" i="19"/>
  <c r="M65" i="19"/>
  <c r="N65" i="19"/>
  <c r="O65" i="19"/>
  <c r="L77" i="19"/>
  <c r="M77" i="19"/>
  <c r="N77" i="19"/>
  <c r="O77" i="19"/>
  <c r="L67" i="19"/>
  <c r="M67" i="19"/>
  <c r="N67" i="19"/>
  <c r="O67" i="19"/>
  <c r="F6" i="22" l="1"/>
  <c r="F4" i="22"/>
  <c r="F9" i="22"/>
  <c r="F2" i="22"/>
  <c r="F8" i="22"/>
  <c r="F3" i="22"/>
  <c r="F10" i="22"/>
  <c r="F7" i="22"/>
  <c r="F5" i="22"/>
  <c r="B2" i="20" a="1"/>
  <c r="B2" i="20" s="1"/>
  <c r="C4" i="20" a="1"/>
  <c r="C4" i="20" s="1"/>
  <c r="B4" i="20" a="1"/>
  <c r="B4" i="20" s="1"/>
  <c r="E4" i="20" a="1"/>
  <c r="E4" i="20" s="1"/>
  <c r="D4" i="20" a="1"/>
  <c r="D4" i="20" s="1"/>
  <c r="C2" i="20" a="1"/>
  <c r="C2" i="20" s="1"/>
  <c r="D2" i="20" a="1"/>
  <c r="D2" i="20" s="1"/>
  <c r="C7" i="20" a="1"/>
  <c r="C7" i="20" s="1"/>
  <c r="B8" i="20" a="1"/>
  <c r="B8" i="20" s="1"/>
  <c r="E7" i="20" a="1"/>
  <c r="E7" i="20" s="1"/>
  <c r="E2" i="20" a="1"/>
  <c r="E2" i="20" s="1"/>
  <c r="D6" i="20" a="1"/>
  <c r="D6" i="20" s="1"/>
  <c r="C9" i="20" a="1"/>
  <c r="C9" i="20" s="1"/>
  <c r="E6" i="20" a="1"/>
  <c r="E6" i="20" s="1"/>
  <c r="D9" i="20" a="1"/>
  <c r="D9" i="20" s="1"/>
  <c r="D8" i="20" a="1"/>
  <c r="D8" i="20" s="1"/>
  <c r="E9" i="20" a="1"/>
  <c r="E9" i="20" s="1"/>
  <c r="E8" i="20" a="1"/>
  <c r="E8" i="20" s="1"/>
  <c r="D3" i="20" a="1"/>
  <c r="D3" i="20" s="1"/>
  <c r="D10" i="20" a="1"/>
  <c r="D10" i="20" s="1"/>
  <c r="E3" i="20" a="1"/>
  <c r="E3" i="20" s="1"/>
  <c r="E10" i="20" a="1"/>
  <c r="E10" i="20" s="1"/>
  <c r="D5" i="20" a="1"/>
  <c r="D5" i="20" s="1"/>
  <c r="D7" i="20" a="1"/>
  <c r="D7" i="20" s="1"/>
  <c r="E5" i="20" a="1"/>
  <c r="E5" i="20" s="1"/>
  <c r="B5" i="20" a="1"/>
  <c r="B5" i="20" s="1"/>
  <c r="B10" i="20" a="1"/>
  <c r="B10" i="20" s="1"/>
  <c r="B9" i="20" a="1"/>
  <c r="B9" i="20" s="1"/>
  <c r="B6" i="20" a="1"/>
  <c r="B6" i="20" s="1"/>
  <c r="B7" i="20" a="1"/>
  <c r="B7" i="20" s="1"/>
  <c r="B3" i="20" a="1"/>
  <c r="B3" i="20" s="1"/>
  <c r="C3" i="20" a="1"/>
  <c r="C3" i="20" s="1"/>
  <c r="C6" i="20" a="1"/>
  <c r="C6" i="20" s="1"/>
  <c r="C10" i="20" a="1"/>
  <c r="C10" i="20" s="1"/>
  <c r="C5" i="20" a="1"/>
  <c r="C5" i="20" s="1"/>
  <c r="C8" i="20" a="1"/>
  <c r="C8" i="20" s="1"/>
  <c r="P42" i="1"/>
  <c r="Q42" i="1"/>
  <c r="R42" i="1"/>
  <c r="S42" i="1"/>
  <c r="T42" i="1"/>
  <c r="U42" i="1"/>
  <c r="P10" i="1"/>
  <c r="Q10" i="1"/>
  <c r="R10" i="1"/>
  <c r="S10" i="1"/>
  <c r="T10" i="1"/>
  <c r="U10" i="1"/>
  <c r="P58" i="1"/>
  <c r="Q58" i="1"/>
  <c r="R58" i="1"/>
  <c r="S58" i="1"/>
  <c r="T58" i="1"/>
  <c r="U58" i="1"/>
  <c r="P40" i="1"/>
  <c r="Q40" i="1"/>
  <c r="R40" i="1"/>
  <c r="S40" i="1"/>
  <c r="T40" i="1"/>
  <c r="U40" i="1"/>
  <c r="P33" i="1"/>
  <c r="Q33" i="1"/>
  <c r="R33" i="1"/>
  <c r="S33" i="1"/>
  <c r="T33" i="1"/>
  <c r="U33" i="1"/>
  <c r="P39" i="1"/>
  <c r="Q39" i="1"/>
  <c r="R39" i="1"/>
  <c r="S39" i="1"/>
  <c r="T39" i="1"/>
  <c r="U39" i="1"/>
  <c r="P22" i="1"/>
  <c r="Q22" i="1"/>
  <c r="R22" i="1"/>
  <c r="S22" i="1"/>
  <c r="T22" i="1"/>
  <c r="U22" i="1"/>
  <c r="P59" i="1"/>
  <c r="Q59" i="1"/>
  <c r="R59" i="1"/>
  <c r="S59" i="1"/>
  <c r="T59" i="1"/>
  <c r="U59" i="1"/>
  <c r="P8" i="1"/>
  <c r="Q8" i="1"/>
  <c r="R8" i="1"/>
  <c r="S8" i="1"/>
  <c r="T8" i="1"/>
  <c r="U8" i="1"/>
  <c r="P15" i="1"/>
  <c r="Q15" i="1"/>
  <c r="R15" i="1"/>
  <c r="S15" i="1"/>
  <c r="T15" i="1"/>
  <c r="U15" i="1"/>
  <c r="P18" i="1"/>
  <c r="Q18" i="1"/>
  <c r="R18" i="1"/>
  <c r="S18" i="1"/>
  <c r="T18" i="1"/>
  <c r="U18" i="1"/>
  <c r="P36" i="1"/>
  <c r="Q36" i="1"/>
  <c r="R36" i="1"/>
  <c r="S36" i="1"/>
  <c r="T36" i="1"/>
  <c r="U36" i="1"/>
  <c r="P21" i="1"/>
  <c r="Q21" i="1"/>
  <c r="R21" i="1"/>
  <c r="S21" i="1"/>
  <c r="T21" i="1"/>
  <c r="U21" i="1"/>
  <c r="P31" i="1"/>
  <c r="Q31" i="1"/>
  <c r="R31" i="1"/>
  <c r="S31" i="1"/>
  <c r="T31" i="1"/>
  <c r="U31" i="1"/>
  <c r="P2" i="1"/>
  <c r="Q2" i="1"/>
  <c r="R2" i="1"/>
  <c r="S2" i="1"/>
  <c r="T2" i="1"/>
  <c r="U2" i="1"/>
  <c r="P37" i="1"/>
  <c r="Q37" i="1"/>
  <c r="R37" i="1"/>
  <c r="S37" i="1"/>
  <c r="T37" i="1"/>
  <c r="U37" i="1"/>
  <c r="P20" i="1"/>
  <c r="Q20" i="1"/>
  <c r="R20" i="1"/>
  <c r="S20" i="1"/>
  <c r="T20" i="1"/>
  <c r="U20" i="1"/>
  <c r="P5" i="1"/>
  <c r="Q5" i="1"/>
  <c r="R5" i="1"/>
  <c r="S5" i="1"/>
  <c r="T5" i="1"/>
  <c r="U5" i="1"/>
  <c r="P34" i="1"/>
  <c r="Q34" i="1"/>
  <c r="R34" i="1"/>
  <c r="S34" i="1"/>
  <c r="T34" i="1"/>
  <c r="U34" i="1"/>
  <c r="P23" i="1"/>
  <c r="Q23" i="1"/>
  <c r="R23" i="1"/>
  <c r="S23" i="1"/>
  <c r="T23" i="1"/>
  <c r="U23" i="1"/>
  <c r="P51" i="1"/>
  <c r="Q51" i="1"/>
  <c r="R51" i="1"/>
  <c r="S51" i="1"/>
  <c r="T51" i="1"/>
  <c r="U51" i="1"/>
  <c r="P54" i="1"/>
  <c r="Q54" i="1"/>
  <c r="R54" i="1"/>
  <c r="S54" i="1"/>
  <c r="T54" i="1"/>
  <c r="U54" i="1"/>
  <c r="P38" i="1"/>
  <c r="Q38" i="1"/>
  <c r="R38" i="1"/>
  <c r="S38" i="1"/>
  <c r="T38" i="1"/>
  <c r="U38" i="1"/>
  <c r="P57" i="1"/>
  <c r="Q57" i="1"/>
  <c r="R57" i="1"/>
  <c r="S57" i="1"/>
  <c r="T57" i="1"/>
  <c r="U57" i="1"/>
  <c r="P29" i="1"/>
  <c r="Q29" i="1"/>
  <c r="R29" i="1"/>
  <c r="S29" i="1"/>
  <c r="T29" i="1"/>
  <c r="U29" i="1"/>
  <c r="P56" i="1"/>
  <c r="Q56" i="1"/>
  <c r="R56" i="1"/>
  <c r="S56" i="1"/>
  <c r="T56" i="1"/>
  <c r="U56" i="1"/>
  <c r="P17" i="1"/>
  <c r="Q17" i="1"/>
  <c r="R17" i="1"/>
  <c r="S17" i="1"/>
  <c r="T17" i="1"/>
  <c r="U17" i="1"/>
  <c r="P49" i="1"/>
  <c r="Q49" i="1"/>
  <c r="R49" i="1"/>
  <c r="S49" i="1"/>
  <c r="T49" i="1"/>
  <c r="U49" i="1"/>
  <c r="P24" i="1"/>
  <c r="Q24" i="1"/>
  <c r="R24" i="1"/>
  <c r="S24" i="1"/>
  <c r="T24" i="1"/>
  <c r="U24" i="1"/>
  <c r="P50" i="1"/>
  <c r="Q50" i="1"/>
  <c r="R50" i="1"/>
  <c r="S50" i="1"/>
  <c r="T50" i="1"/>
  <c r="U50" i="1"/>
  <c r="P16" i="1"/>
  <c r="Q16" i="1"/>
  <c r="R16" i="1"/>
  <c r="S16" i="1"/>
  <c r="T16" i="1"/>
  <c r="U16" i="1"/>
  <c r="P27" i="1"/>
  <c r="Q27" i="1"/>
  <c r="R27" i="1"/>
  <c r="S27" i="1"/>
  <c r="T27" i="1"/>
  <c r="U27" i="1"/>
  <c r="P11" i="1"/>
  <c r="Q11" i="1"/>
  <c r="R11" i="1"/>
  <c r="S11" i="1"/>
  <c r="T11" i="1"/>
  <c r="U11" i="1"/>
  <c r="P12" i="1"/>
  <c r="Q12" i="1"/>
  <c r="R12" i="1"/>
  <c r="S12" i="1"/>
  <c r="T12" i="1"/>
  <c r="U12" i="1"/>
  <c r="P30" i="1"/>
  <c r="Q30" i="1"/>
  <c r="R30" i="1"/>
  <c r="S30" i="1"/>
  <c r="T30" i="1"/>
  <c r="U30" i="1"/>
  <c r="P14" i="1"/>
  <c r="Q14" i="1"/>
  <c r="R14" i="1"/>
  <c r="S14" i="1"/>
  <c r="T14" i="1"/>
  <c r="U14" i="1"/>
  <c r="P43" i="1"/>
  <c r="Q43" i="1"/>
  <c r="R43" i="1"/>
  <c r="S43" i="1"/>
  <c r="T43" i="1"/>
  <c r="U43" i="1"/>
  <c r="P13" i="1"/>
  <c r="Q13" i="1"/>
  <c r="R13" i="1"/>
  <c r="S13" i="1"/>
  <c r="T13" i="1"/>
  <c r="U13" i="1"/>
  <c r="P28" i="1"/>
  <c r="Q28" i="1"/>
  <c r="R28" i="1"/>
  <c r="S28" i="1"/>
  <c r="T28" i="1"/>
  <c r="U28" i="1"/>
  <c r="P35" i="1"/>
  <c r="Q35" i="1"/>
  <c r="R35" i="1"/>
  <c r="S35" i="1"/>
  <c r="T35" i="1"/>
  <c r="U35" i="1"/>
  <c r="P53" i="1"/>
  <c r="Q53" i="1"/>
  <c r="R53" i="1"/>
  <c r="S53" i="1"/>
  <c r="T53" i="1"/>
  <c r="U53" i="1"/>
  <c r="P52" i="1"/>
  <c r="Q52" i="1"/>
  <c r="R52" i="1"/>
  <c r="S52" i="1"/>
  <c r="T52" i="1"/>
  <c r="U52" i="1"/>
  <c r="P26" i="1"/>
  <c r="Q26" i="1"/>
  <c r="R26" i="1"/>
  <c r="S26" i="1"/>
  <c r="T26" i="1"/>
  <c r="U26" i="1"/>
  <c r="P7" i="1"/>
  <c r="Q7" i="1"/>
  <c r="R7" i="1"/>
  <c r="S7" i="1"/>
  <c r="T7" i="1"/>
  <c r="U7" i="1"/>
  <c r="P3" i="1"/>
  <c r="Q3" i="1"/>
  <c r="R3" i="1"/>
  <c r="S3" i="1"/>
  <c r="T3" i="1"/>
  <c r="U3" i="1"/>
  <c r="P9" i="1"/>
  <c r="Q9" i="1"/>
  <c r="R9" i="1"/>
  <c r="S9" i="1"/>
  <c r="T9" i="1"/>
  <c r="U9" i="1"/>
  <c r="P4" i="1"/>
  <c r="Q4" i="1"/>
  <c r="R4" i="1"/>
  <c r="S4" i="1"/>
  <c r="T4" i="1"/>
  <c r="U4" i="1"/>
  <c r="P6" i="1"/>
  <c r="Q6" i="1"/>
  <c r="R6" i="1"/>
  <c r="S6" i="1"/>
  <c r="T6" i="1"/>
  <c r="U6" i="1"/>
  <c r="P45" i="1"/>
  <c r="Q45" i="1"/>
  <c r="R45" i="1"/>
  <c r="S45" i="1"/>
  <c r="T45" i="1"/>
  <c r="U45" i="1"/>
  <c r="P55" i="1"/>
  <c r="Q55" i="1"/>
  <c r="R55" i="1"/>
  <c r="S55" i="1"/>
  <c r="T55" i="1"/>
  <c r="U55" i="1"/>
  <c r="P41" i="1"/>
  <c r="Q41" i="1"/>
  <c r="R41" i="1"/>
  <c r="S41" i="1"/>
  <c r="T41" i="1"/>
  <c r="U41" i="1"/>
  <c r="Q19" i="1"/>
  <c r="R19" i="1"/>
  <c r="S19" i="1"/>
  <c r="T19" i="1"/>
  <c r="U19" i="1"/>
  <c r="P19" i="1"/>
  <c r="H6" i="17" l="1"/>
  <c r="H11" i="17"/>
  <c r="H8" i="17"/>
  <c r="H5" i="17"/>
  <c r="H9" i="17"/>
  <c r="H4" i="17"/>
  <c r="F4" i="20"/>
  <c r="H7" i="17" l="1"/>
  <c r="H2" i="17"/>
  <c r="H3" i="17"/>
  <c r="H10" i="17"/>
  <c r="Y7" i="19"/>
  <c r="Y6" i="19"/>
  <c r="Y5" i="19"/>
  <c r="Y4" i="19"/>
  <c r="Y3" i="19"/>
  <c r="AG3" i="1"/>
  <c r="AG4" i="1"/>
  <c r="AG5" i="1"/>
  <c r="AG6" i="1"/>
  <c r="AG7" i="1"/>
  <c r="AG2" i="1"/>
  <c r="F10" i="20" l="1"/>
  <c r="F5" i="20"/>
  <c r="F9" i="20"/>
  <c r="F3" i="20"/>
  <c r="F7" i="20"/>
  <c r="F8" i="20"/>
  <c r="F6" i="20"/>
  <c r="F2" i="20"/>
</calcChain>
</file>

<file path=xl/sharedStrings.xml><?xml version="1.0" encoding="utf-8"?>
<sst xmlns="http://schemas.openxmlformats.org/spreadsheetml/2006/main" count="471" uniqueCount="209">
  <si>
    <t>Member Name</t>
  </si>
  <si>
    <t>University of Texas</t>
  </si>
  <si>
    <t>AA</t>
  </si>
  <si>
    <t>FX</t>
  </si>
  <si>
    <t>PH</t>
  </si>
  <si>
    <t>SR</t>
  </si>
  <si>
    <t>VT</t>
  </si>
  <si>
    <t>PB</t>
  </si>
  <si>
    <t>HB</t>
  </si>
  <si>
    <t xml:space="preserve">School </t>
  </si>
  <si>
    <t>Texas State University</t>
  </si>
  <si>
    <t>UB</t>
  </si>
  <si>
    <t>BB</t>
  </si>
  <si>
    <t>Jake Zenker</t>
  </si>
  <si>
    <t>Jacob Brown</t>
  </si>
  <si>
    <t>Texas Tech University</t>
  </si>
  <si>
    <t>Hunter Garza</t>
  </si>
  <si>
    <t>Alumni</t>
  </si>
  <si>
    <t>University of Texas at San Antonio</t>
  </si>
  <si>
    <t>Elijah Emert</t>
  </si>
  <si>
    <t>Austin Chaney</t>
  </si>
  <si>
    <t>Sam Stevenson</t>
  </si>
  <si>
    <t>Connor Tobias</t>
  </si>
  <si>
    <t>University of Houston</t>
  </si>
  <si>
    <t>University of Oklahoma</t>
  </si>
  <si>
    <t>University of Texas at Dallas</t>
  </si>
  <si>
    <t>Team Scores</t>
  </si>
  <si>
    <t>TEAM</t>
  </si>
  <si>
    <t>Place</t>
  </si>
  <si>
    <t>Exhibitionists</t>
  </si>
  <si>
    <t>Name</t>
  </si>
  <si>
    <t>1st</t>
  </si>
  <si>
    <t>2nd</t>
  </si>
  <si>
    <t>3rd</t>
  </si>
  <si>
    <t>4th</t>
  </si>
  <si>
    <t>5th</t>
  </si>
  <si>
    <t>6th</t>
  </si>
  <si>
    <t>7th</t>
  </si>
  <si>
    <t>8th</t>
  </si>
  <si>
    <t>Madison Haran</t>
  </si>
  <si>
    <t>Emily Scott</t>
  </si>
  <si>
    <t>Katie Hansen</t>
  </si>
  <si>
    <t>Katie Thompson</t>
  </si>
  <si>
    <t>Lauren Gutierrez</t>
  </si>
  <si>
    <t>Sydney Riegel</t>
  </si>
  <si>
    <t>Racquel Chavez</t>
  </si>
  <si>
    <t>Molly Stuckey</t>
  </si>
  <si>
    <t>Ashley Bascom</t>
  </si>
  <si>
    <t>Kelly Baugh</t>
  </si>
  <si>
    <t>Kaylin Campbell</t>
  </si>
  <si>
    <t>Haley Lujan</t>
  </si>
  <si>
    <t>Kayla Anderson</t>
  </si>
  <si>
    <t>Sydney McAndrews</t>
  </si>
  <si>
    <t>Ana Maese</t>
  </si>
  <si>
    <t>isVault</t>
  </si>
  <si>
    <t>isBars</t>
  </si>
  <si>
    <t>isBeam</t>
  </si>
  <si>
    <t>isFloor</t>
  </si>
  <si>
    <t>UBTeam</t>
  </si>
  <si>
    <t>BBTeam</t>
  </si>
  <si>
    <t>FXTeam</t>
  </si>
  <si>
    <t>VTeam</t>
  </si>
  <si>
    <t>Texas Christian University</t>
  </si>
  <si>
    <t>Bradley Teltschik</t>
  </si>
  <si>
    <t>Saul Byers</t>
  </si>
  <si>
    <t>Bassam Smadi</t>
  </si>
  <si>
    <t>Riley Adams</t>
  </si>
  <si>
    <t>Tyson Campbell</t>
  </si>
  <si>
    <t>Dustin Higdon</t>
  </si>
  <si>
    <t>Collyn Kellogg</t>
  </si>
  <si>
    <t>Ty Montgomery</t>
  </si>
  <si>
    <t>Cameron Wright</t>
  </si>
  <si>
    <t>isFX</t>
  </si>
  <si>
    <t>isPH</t>
  </si>
  <si>
    <t>isVT</t>
  </si>
  <si>
    <t>isSR</t>
  </si>
  <si>
    <t>isPB</t>
  </si>
  <si>
    <t>isHB</t>
  </si>
  <si>
    <t>PHTeam</t>
  </si>
  <si>
    <t>SRTeam</t>
  </si>
  <si>
    <t>VTTeam</t>
  </si>
  <si>
    <t>PBTeam</t>
  </si>
  <si>
    <t>HBTeam</t>
  </si>
  <si>
    <t>Baylor University</t>
  </si>
  <si>
    <t>Taylor McDoniel</t>
  </si>
  <si>
    <t>Isabel Mlo</t>
  </si>
  <si>
    <t>Aimee St. Martin</t>
  </si>
  <si>
    <t>Amber Cox</t>
  </si>
  <si>
    <t>Natalie Cupero</t>
  </si>
  <si>
    <t>Kerlin Anderson</t>
  </si>
  <si>
    <t>Maddy Valle</t>
  </si>
  <si>
    <t>Ali Renshaw</t>
  </si>
  <si>
    <t>Morgan Hart</t>
  </si>
  <si>
    <t>Megan Williamson</t>
  </si>
  <si>
    <t>Sarah Jennings</t>
  </si>
  <si>
    <t>Alana Willingham</t>
  </si>
  <si>
    <t>Raimi Clark</t>
  </si>
  <si>
    <t>Jacqueline Dupois</t>
  </si>
  <si>
    <t>Meaghan Martinez</t>
  </si>
  <si>
    <t>Wendy Carey</t>
  </si>
  <si>
    <t>Hailey Poinsette</t>
  </si>
  <si>
    <t>Sierah Guajardo</t>
  </si>
  <si>
    <t>Katie Wyrick</t>
  </si>
  <si>
    <t>Justin Powers</t>
  </si>
  <si>
    <t>Will Cates</t>
  </si>
  <si>
    <t>Christian Witt</t>
  </si>
  <si>
    <t>Dylan Clay</t>
  </si>
  <si>
    <t>Shashank Kovuru</t>
  </si>
  <si>
    <t>Matthew Hope</t>
  </si>
  <si>
    <t>Will Imwalle</t>
  </si>
  <si>
    <t>Giovanni Rossoni</t>
  </si>
  <si>
    <t>Corbin Hunter</t>
  </si>
  <si>
    <t>Randy Scharnhorst</t>
  </si>
  <si>
    <t>Eric Holley</t>
  </si>
  <si>
    <t>Tommy Sawsiri</t>
  </si>
  <si>
    <t>Austin Webster</t>
  </si>
  <si>
    <t>Alex Bates</t>
  </si>
  <si>
    <t>Ethan Kahn</t>
  </si>
  <si>
    <t>Kaden Love</t>
  </si>
  <si>
    <t>Alex Alem</t>
  </si>
  <si>
    <t>David MacDonald</t>
  </si>
  <si>
    <t>Chris Holle</t>
  </si>
  <si>
    <t>Zach Bennett</t>
  </si>
  <si>
    <t>Keegan Black</t>
  </si>
  <si>
    <t>Salvatore Callesano</t>
  </si>
  <si>
    <t>Jared Ensign</t>
  </si>
  <si>
    <t>Liam Fagan</t>
  </si>
  <si>
    <t>Remy Fenrich</t>
  </si>
  <si>
    <t>Kevin Garcia</t>
  </si>
  <si>
    <t>Robert Hale</t>
  </si>
  <si>
    <t>Justin Huynh</t>
  </si>
  <si>
    <t>Tay Johnson</t>
  </si>
  <si>
    <t>Chris Kujalowicz</t>
  </si>
  <si>
    <t>Muhammad Rohaizad</t>
  </si>
  <si>
    <t>Nick Sauseda</t>
  </si>
  <si>
    <t>Jeffrey Vit</t>
  </si>
  <si>
    <t>Emanuel Grella</t>
  </si>
  <si>
    <t>Devin Mensah</t>
  </si>
  <si>
    <t>Luke Bennett</t>
  </si>
  <si>
    <t>Blake Kaminski</t>
  </si>
  <si>
    <t>Matt Dunn</t>
  </si>
  <si>
    <t>David Garcia</t>
  </si>
  <si>
    <t>Sammy Arredondo</t>
  </si>
  <si>
    <t>Andres Herrera</t>
  </si>
  <si>
    <t>Roger Howell</t>
  </si>
  <si>
    <t>Andrew Holmes</t>
  </si>
  <si>
    <t>Nick Rosales</t>
  </si>
  <si>
    <t>Leo Simonetti</t>
  </si>
  <si>
    <t>DeVane Jackson</t>
  </si>
  <si>
    <t>Cisco College</t>
  </si>
  <si>
    <t>Texas A&amp;M University</t>
  </si>
  <si>
    <t>Collin Community College</t>
  </si>
  <si>
    <t>Hardin Simmons University</t>
  </si>
  <si>
    <t>Parrish Brady</t>
  </si>
  <si>
    <t>Kaitlin Wynn</t>
  </si>
  <si>
    <t>Jacqueline Hollingsworth</t>
  </si>
  <si>
    <t>Elise O'Bert</t>
  </si>
  <si>
    <t>Alex Male</t>
  </si>
  <si>
    <t>Caisey Arnold</t>
  </si>
  <si>
    <t>Makenna Leatherwood</t>
  </si>
  <si>
    <t>Hannah Holtzman</t>
  </si>
  <si>
    <t>Madison Maynard</t>
  </si>
  <si>
    <t>Natalie Duranso</t>
  </si>
  <si>
    <t>Morgan Moore</t>
  </si>
  <si>
    <t>Sierra Silla</t>
  </si>
  <si>
    <t>Heidi Karp</t>
  </si>
  <si>
    <t>Cassie Bub</t>
  </si>
  <si>
    <t>McKenzie Powell</t>
  </si>
  <si>
    <t>Bailey Abramowitz</t>
  </si>
  <si>
    <t>Jacqueline Holland</t>
  </si>
  <si>
    <t>Jade Darrow</t>
  </si>
  <si>
    <t>Catherine Valadez</t>
  </si>
  <si>
    <t>Sydney Vangeli</t>
  </si>
  <si>
    <t>Nicole Ivy</t>
  </si>
  <si>
    <t>Nicole Voulgaropoulos</t>
  </si>
  <si>
    <t>Nikki Jackson</t>
  </si>
  <si>
    <t>Marisa Kamstra</t>
  </si>
  <si>
    <t>Brooke Bowman</t>
  </si>
  <si>
    <t>Brianna McKinney</t>
  </si>
  <si>
    <t>Danielle Ndubisi</t>
  </si>
  <si>
    <t>Kelsey McClarren</t>
  </si>
  <si>
    <t>Christina Giraldo</t>
  </si>
  <si>
    <t>Jacqueline Pena</t>
  </si>
  <si>
    <t>Alexa Dalpedri</t>
  </si>
  <si>
    <t>Yen Vo</t>
  </si>
  <si>
    <t>Kara Bacon</t>
  </si>
  <si>
    <t>Precious Omokaro</t>
  </si>
  <si>
    <t>Pilar Garcia</t>
  </si>
  <si>
    <t>Ashton Washington</t>
  </si>
  <si>
    <t>Jasmine Adaya</t>
  </si>
  <si>
    <t>Drucilla Omaroko</t>
  </si>
  <si>
    <t>Emily Averitt-Cleveland</t>
  </si>
  <si>
    <t>Shelby Olsson</t>
  </si>
  <si>
    <t>Bailey Stanfield</t>
  </si>
  <si>
    <t>Marie Ambs</t>
  </si>
  <si>
    <t>Claire Eaves</t>
  </si>
  <si>
    <t>Erica Fuchs</t>
  </si>
  <si>
    <t>Miranda Dymond</t>
  </si>
  <si>
    <t>Juliana Cadena</t>
  </si>
  <si>
    <t>Corinne Blangy</t>
  </si>
  <si>
    <t>Sammie Bixler</t>
  </si>
  <si>
    <t>Gina Hancock</t>
  </si>
  <si>
    <t>Britt Day</t>
  </si>
  <si>
    <t>Mandi Venard</t>
  </si>
  <si>
    <t>Lauren Ross</t>
  </si>
  <si>
    <t>Amanda Korth</t>
  </si>
  <si>
    <t>Catherine Young</t>
  </si>
  <si>
    <t>Amangelin Jalbuena</t>
  </si>
  <si>
    <t>Noelle Grinage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</si>
</sst>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400C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theme="9" tint="-0.249977111117893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96">
    <xf numFmtId="0" fontId="0" fillId="0" borderId="0" xfId="0"/>
    <xf numFmtId="0" fontId="2" fillId="0" borderId="1" xfId="0" applyFont="1" applyBorder="1"/>
    <xf numFmtId="0" fontId="2" fillId="0" borderId="1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2" fontId="4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2" fontId="10" fillId="0" borderId="0" xfId="0" applyNumberFormat="1" applyFont="1"/>
    <xf numFmtId="0" fontId="3" fillId="0" borderId="0" xfId="0" applyFont="1" applyBorder="1" applyAlignment="1" applyProtection="1">
      <alignment horizontal="right" vertical="center" wrapText="1"/>
    </xf>
    <xf numFmtId="2" fontId="3" fillId="0" borderId="0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right" vertical="center" wrapText="1"/>
    </xf>
    <xf numFmtId="2" fontId="4" fillId="0" borderId="0" xfId="0" applyNumberFormat="1" applyFont="1" applyBorder="1" applyAlignment="1" applyProtection="1">
      <alignment horizontal="right" vertical="center" wrapText="1"/>
    </xf>
    <xf numFmtId="2" fontId="7" fillId="0" borderId="0" xfId="0" applyNumberFormat="1" applyFont="1" applyFill="1" applyBorder="1" applyAlignment="1" applyProtection="1">
      <alignment horizontal="right" vertical="center" wrapText="1"/>
    </xf>
    <xf numFmtId="0" fontId="9" fillId="0" borderId="0" xfId="0" applyFont="1" applyAlignment="1" applyProtection="1">
      <alignment horizontal="right"/>
    </xf>
    <xf numFmtId="2" fontId="9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2" fontId="5" fillId="0" borderId="0" xfId="0" applyNumberFormat="1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2" fontId="8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2" fontId="3" fillId="0" borderId="0" xfId="0" applyNumberFormat="1" applyFont="1" applyAlignment="1" applyProtection="1">
      <alignment horizontal="right"/>
    </xf>
    <xf numFmtId="2" fontId="6" fillId="0" borderId="0" xfId="0" applyNumberFormat="1" applyFont="1" applyAlignment="1" applyProtection="1">
      <alignment horizontal="right"/>
    </xf>
    <xf numFmtId="0" fontId="11" fillId="0" borderId="0" xfId="0" applyFont="1" applyProtection="1">
      <protection locked="0"/>
    </xf>
    <xf numFmtId="0" fontId="2" fillId="0" borderId="0" xfId="0" applyFont="1"/>
    <xf numFmtId="2" fontId="12" fillId="0" borderId="0" xfId="0" applyNumberFormat="1" applyFont="1" applyAlignment="1">
      <alignment horizontal="right"/>
    </xf>
    <xf numFmtId="0" fontId="8" fillId="0" borderId="0" xfId="0" applyNumberFormat="1" applyFont="1" applyAlignment="1" applyProtection="1">
      <alignment horizontal="right"/>
    </xf>
    <xf numFmtId="0" fontId="5" fillId="0" borderId="0" xfId="0" applyNumberFormat="1" applyFont="1" applyAlignment="1" applyProtection="1">
      <alignment horizontal="right"/>
    </xf>
    <xf numFmtId="0" fontId="4" fillId="0" borderId="0" xfId="0" applyNumberFormat="1" applyFont="1" applyBorder="1" applyAlignment="1" applyProtection="1">
      <alignment horizontal="right" vertical="center" wrapText="1"/>
    </xf>
    <xf numFmtId="0" fontId="12" fillId="0" borderId="0" xfId="0" applyNumberFormat="1" applyFont="1" applyAlignment="1">
      <alignment horizontal="right"/>
    </xf>
    <xf numFmtId="0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Border="1" applyAlignment="1" applyProtection="1">
      <alignment horizontal="right" vertical="center" wrapText="1"/>
    </xf>
    <xf numFmtId="2" fontId="10" fillId="0" borderId="0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Border="1" applyAlignment="1">
      <alignment horizontal="right" vertical="center" wrapText="1"/>
    </xf>
    <xf numFmtId="2" fontId="10" fillId="0" borderId="0" xfId="0" applyNumberFormat="1" applyFont="1" applyAlignment="1" applyProtection="1">
      <alignment horizontal="right"/>
    </xf>
    <xf numFmtId="0" fontId="0" fillId="0" borderId="0" xfId="0" applyAlignment="1">
      <alignment horizontal="right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 applyProtection="1">
      <alignment horizontal="left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Border="1" applyAlignment="1">
      <alignment wrapText="1"/>
    </xf>
    <xf numFmtId="2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15" fillId="0" borderId="0" xfId="0" applyFont="1" applyBorder="1" applyAlignment="1">
      <alignment horizontal="right" wrapText="1"/>
    </xf>
    <xf numFmtId="0" fontId="10" fillId="0" borderId="0" xfId="0" applyFont="1" applyAlignment="1">
      <alignment horizontal="right"/>
    </xf>
    <xf numFmtId="0" fontId="14" fillId="0" borderId="0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16" fillId="0" borderId="0" xfId="0" applyFont="1" applyBorder="1" applyAlignment="1">
      <alignment horizontal="right" wrapText="1"/>
    </xf>
    <xf numFmtId="2" fontId="8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2" fontId="9" fillId="0" borderId="0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0" fontId="12" fillId="0" borderId="0" xfId="0" applyFont="1" applyBorder="1" applyAlignment="1">
      <alignment horizontal="right" vertical="center" wrapText="1"/>
    </xf>
    <xf numFmtId="2" fontId="12" fillId="0" borderId="0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2" fontId="9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>
      <alignment horizontal="right" wrapText="1"/>
    </xf>
    <xf numFmtId="2" fontId="9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right" vertical="center" wrapText="1"/>
    </xf>
    <xf numFmtId="2" fontId="6" fillId="0" borderId="0" xfId="0" applyNumberFormat="1" applyFont="1" applyBorder="1" applyAlignment="1">
      <alignment horizontal="right" vertical="center" wrapText="1"/>
    </xf>
    <xf numFmtId="2" fontId="6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right" vertical="center" wrapText="1"/>
    </xf>
    <xf numFmtId="2" fontId="8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10" fillId="0" borderId="0" xfId="0" applyFont="1" applyAlignment="1" applyProtection="1">
      <alignment horizontal="right"/>
    </xf>
    <xf numFmtId="2" fontId="4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18" fillId="0" borderId="0" xfId="0" applyFont="1" applyBorder="1" applyAlignment="1">
      <alignment horizontal="right" wrapText="1"/>
    </xf>
    <xf numFmtId="2" fontId="7" fillId="0" borderId="0" xfId="0" applyNumberFormat="1" applyFont="1" applyAlignment="1">
      <alignment horizontal="right"/>
    </xf>
    <xf numFmtId="2" fontId="7" fillId="0" borderId="0" xfId="0" applyNumberFormat="1" applyFont="1" applyBorder="1" applyAlignment="1">
      <alignment horizontal="right" vertical="center" wrapText="1"/>
    </xf>
    <xf numFmtId="0" fontId="14" fillId="2" borderId="0" xfId="0" applyFont="1" applyFill="1" applyBorder="1" applyAlignment="1">
      <alignment horizontal="right" wrapText="1"/>
    </xf>
    <xf numFmtId="2" fontId="4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 applyProtection="1">
      <alignment horizontal="right" vertical="center" wrapText="1"/>
    </xf>
    <xf numFmtId="1" fontId="10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1" fontId="10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12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colors>
    <mruColors>
      <color rgb="FFC40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aigc.net/MeetScores.php?sortby=Event3" TargetMode="External"/><Relationship Id="rId7" Type="http://schemas.openxmlformats.org/officeDocument/2006/relationships/hyperlink" Target="https://www.naigc.net/MeetScores.php?sortby=AllAround" TargetMode="External"/><Relationship Id="rId2" Type="http://schemas.openxmlformats.org/officeDocument/2006/relationships/hyperlink" Target="https://www.naigc.net/MeetScores.php?sortby=Event4" TargetMode="External"/><Relationship Id="rId1" Type="http://schemas.openxmlformats.org/officeDocument/2006/relationships/hyperlink" Target="https://www.naigc.net/MeetScores.php?sortby=Event5" TargetMode="External"/><Relationship Id="rId6" Type="http://schemas.openxmlformats.org/officeDocument/2006/relationships/hyperlink" Target="https://www.naigc.net/MeetScores.php?sortby=Event0" TargetMode="External"/><Relationship Id="rId5" Type="http://schemas.openxmlformats.org/officeDocument/2006/relationships/hyperlink" Target="https://www.naigc.net/MeetScores.php?sortby=Event1" TargetMode="External"/><Relationship Id="rId4" Type="http://schemas.openxmlformats.org/officeDocument/2006/relationships/hyperlink" Target="https://www.naigc.net/MeetScores.php?sortby=Event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igc.net/MeetScores.php?sortby=Event1" TargetMode="External"/><Relationship Id="rId2" Type="http://schemas.openxmlformats.org/officeDocument/2006/relationships/hyperlink" Target="https://www.naigc.net/MeetScores.php?sortby=Event2" TargetMode="External"/><Relationship Id="rId1" Type="http://schemas.openxmlformats.org/officeDocument/2006/relationships/hyperlink" Target="https://www.naigc.net/MeetScores.php?sortby=Event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aigc.net/MeetScores.php?sortby=AllAround" TargetMode="External"/><Relationship Id="rId4" Type="http://schemas.openxmlformats.org/officeDocument/2006/relationships/hyperlink" Target="https://www.naigc.net/MeetScores.php?sortby=Event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igc.net/MeetScores.php?sortby=Event1" TargetMode="External"/><Relationship Id="rId2" Type="http://schemas.openxmlformats.org/officeDocument/2006/relationships/hyperlink" Target="https://www.naigc.net/MeetScores.php?sortby=Event2" TargetMode="External"/><Relationship Id="rId1" Type="http://schemas.openxmlformats.org/officeDocument/2006/relationships/hyperlink" Target="https://www.naigc.net/MeetScores.php?sortby=Event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naigc.net/MeetScores.php?sortby=AllAround" TargetMode="External"/><Relationship Id="rId4" Type="http://schemas.openxmlformats.org/officeDocument/2006/relationships/hyperlink" Target="https://www.naigc.net/MeetScores.php?sortby=Even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workbookViewId="0">
      <pane ySplit="600" activePane="bottomLeft"/>
      <selection activeCell="J115" sqref="J1:V1048576"/>
      <selection pane="bottomLeft" activeCell="A42" sqref="A42"/>
    </sheetView>
  </sheetViews>
  <sheetFormatPr defaultRowHeight="15" customHeight="1" x14ac:dyDescent="0.25"/>
  <cols>
    <col min="1" max="1" width="31.7109375" style="5" customWidth="1"/>
    <col min="2" max="2" width="22.5703125" style="5" customWidth="1"/>
    <col min="3" max="8" width="5.85546875" style="5" customWidth="1"/>
    <col min="9" max="9" width="7.5703125" style="5" customWidth="1"/>
    <col min="10" max="22" width="7.5703125" style="5" hidden="1" customWidth="1"/>
    <col min="23" max="24" width="9.140625" style="5"/>
    <col min="25" max="25" width="21.140625" style="5" customWidth="1"/>
    <col min="26" max="26" width="14.5703125" style="5" customWidth="1"/>
    <col min="27" max="16384" width="9.140625" style="5"/>
  </cols>
  <sheetData>
    <row r="1" spans="1:33" ht="15" customHeight="1" x14ac:dyDescent="0.25">
      <c r="A1" s="1" t="s">
        <v>9</v>
      </c>
      <c r="B1" s="4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  <c r="J1" s="3" t="s">
        <v>72</v>
      </c>
      <c r="K1" s="3" t="s">
        <v>73</v>
      </c>
      <c r="L1" s="3" t="s">
        <v>75</v>
      </c>
      <c r="M1" s="3" t="s">
        <v>74</v>
      </c>
      <c r="N1" s="3" t="s">
        <v>76</v>
      </c>
      <c r="O1" s="3" t="s">
        <v>77</v>
      </c>
      <c r="P1" s="3" t="s">
        <v>60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/>
      <c r="W1" s="22" t="s">
        <v>28</v>
      </c>
      <c r="Y1" s="22" t="s">
        <v>29</v>
      </c>
      <c r="Z1" s="22" t="s">
        <v>30</v>
      </c>
      <c r="AA1" s="22" t="s">
        <v>3</v>
      </c>
      <c r="AB1" s="22" t="s">
        <v>4</v>
      </c>
      <c r="AC1" s="22" t="s">
        <v>5</v>
      </c>
      <c r="AD1" s="22" t="s">
        <v>6</v>
      </c>
      <c r="AE1" s="22" t="s">
        <v>7</v>
      </c>
      <c r="AF1" s="22" t="s">
        <v>8</v>
      </c>
      <c r="AG1" s="22" t="s">
        <v>2</v>
      </c>
    </row>
    <row r="2" spans="1:33" ht="15" customHeight="1" x14ac:dyDescent="0.25">
      <c r="A2" s="18" t="s">
        <v>24</v>
      </c>
      <c r="B2" s="18" t="s">
        <v>118</v>
      </c>
      <c r="C2" s="19">
        <v>12.8</v>
      </c>
      <c r="D2" s="19">
        <v>13.1</v>
      </c>
      <c r="E2" s="19"/>
      <c r="F2" s="19"/>
      <c r="G2" s="19"/>
      <c r="H2" s="19"/>
      <c r="I2" s="19">
        <f t="shared" ref="I2:I33" si="0">SUM(C2:H2)</f>
        <v>25.9</v>
      </c>
      <c r="J2" s="87">
        <v>1</v>
      </c>
      <c r="K2" s="87">
        <v>1</v>
      </c>
      <c r="L2" s="88"/>
      <c r="M2" s="88"/>
      <c r="N2" s="88"/>
      <c r="O2" s="88"/>
      <c r="P2" s="36">
        <f t="shared" ref="P2:P33" si="1">J2*C2</f>
        <v>12.8</v>
      </c>
      <c r="Q2" s="36">
        <f t="shared" ref="Q2:Q33" si="2">K2*D2</f>
        <v>13.1</v>
      </c>
      <c r="R2" s="36">
        <f t="shared" ref="R2:R33" si="3">L2*E2</f>
        <v>0</v>
      </c>
      <c r="S2" s="36">
        <f t="shared" ref="S2:S33" si="4">M2*F2</f>
        <v>0</v>
      </c>
      <c r="T2" s="5">
        <f t="shared" ref="T2:T33" si="5">N2*G2</f>
        <v>0</v>
      </c>
      <c r="U2" s="36">
        <f t="shared" ref="U2:U33" si="6">O2*H2</f>
        <v>0</v>
      </c>
      <c r="V2" s="33"/>
      <c r="W2" s="5" t="s">
        <v>31</v>
      </c>
      <c r="Y2" s="5" t="s">
        <v>17</v>
      </c>
      <c r="Z2" s="88" t="s">
        <v>103</v>
      </c>
      <c r="AA2" s="5">
        <v>12.4</v>
      </c>
      <c r="AB2" s="5">
        <v>6.2</v>
      </c>
      <c r="AC2" s="5">
        <v>10.5</v>
      </c>
      <c r="AD2" s="5">
        <v>12.9</v>
      </c>
      <c r="AE2" s="5">
        <v>10.199999999999999</v>
      </c>
      <c r="AF2" s="5">
        <v>9.6999999999999993</v>
      </c>
      <c r="AG2" s="6">
        <f>SUM(AA2:AF2)</f>
        <v>61.900000000000006</v>
      </c>
    </row>
    <row r="3" spans="1:33" ht="15" customHeight="1" x14ac:dyDescent="0.25">
      <c r="A3" s="47" t="s">
        <v>83</v>
      </c>
      <c r="B3" s="80" t="s">
        <v>120</v>
      </c>
      <c r="C3" s="55">
        <v>12.4</v>
      </c>
      <c r="D3" s="55">
        <v>12.6</v>
      </c>
      <c r="E3" s="55">
        <v>12.1</v>
      </c>
      <c r="F3" s="55">
        <v>12.6</v>
      </c>
      <c r="G3" s="55">
        <v>13</v>
      </c>
      <c r="H3" s="55">
        <v>12.5</v>
      </c>
      <c r="I3" s="33">
        <f t="shared" si="0"/>
        <v>75.2</v>
      </c>
      <c r="J3" s="87">
        <v>1</v>
      </c>
      <c r="K3" s="87">
        <v>1</v>
      </c>
      <c r="L3" s="87">
        <v>1</v>
      </c>
      <c r="M3" s="87">
        <v>1</v>
      </c>
      <c r="N3" s="87">
        <v>1</v>
      </c>
      <c r="O3" s="87">
        <v>1</v>
      </c>
      <c r="P3" s="5">
        <f t="shared" si="1"/>
        <v>12.4</v>
      </c>
      <c r="Q3" s="5">
        <f t="shared" si="2"/>
        <v>12.6</v>
      </c>
      <c r="R3" s="5">
        <f t="shared" si="3"/>
        <v>12.1</v>
      </c>
      <c r="S3" s="5">
        <f t="shared" si="4"/>
        <v>12.6</v>
      </c>
      <c r="T3" s="5">
        <f t="shared" si="5"/>
        <v>13</v>
      </c>
      <c r="U3" s="5">
        <f t="shared" si="6"/>
        <v>12.5</v>
      </c>
      <c r="V3" s="33"/>
      <c r="W3" s="5" t="s">
        <v>32</v>
      </c>
      <c r="Y3" s="5" t="s">
        <v>17</v>
      </c>
      <c r="Z3" s="88" t="s">
        <v>143</v>
      </c>
      <c r="AA3" s="5">
        <v>10</v>
      </c>
      <c r="AE3" s="5">
        <v>1.1000000000000001</v>
      </c>
      <c r="AG3" s="6">
        <f t="shared" ref="AG3:AG7" si="7">SUM(AA3:AF3)</f>
        <v>11.1</v>
      </c>
    </row>
    <row r="4" spans="1:33" ht="15" customHeight="1" x14ac:dyDescent="0.25">
      <c r="A4" s="18" t="s">
        <v>24</v>
      </c>
      <c r="B4" s="18" t="s">
        <v>66</v>
      </c>
      <c r="C4" s="19">
        <v>13.5</v>
      </c>
      <c r="D4" s="19">
        <v>12.4</v>
      </c>
      <c r="E4" s="19"/>
      <c r="F4" s="19">
        <v>14.8</v>
      </c>
      <c r="G4" s="19">
        <v>10.7</v>
      </c>
      <c r="H4" s="19"/>
      <c r="I4" s="19">
        <f t="shared" si="0"/>
        <v>51.400000000000006</v>
      </c>
      <c r="J4" s="87">
        <v>1</v>
      </c>
      <c r="K4" s="87">
        <v>1</v>
      </c>
      <c r="L4" s="88"/>
      <c r="M4" s="87">
        <v>1</v>
      </c>
      <c r="N4" s="87">
        <v>1</v>
      </c>
      <c r="O4" s="88"/>
      <c r="P4" s="5">
        <f t="shared" si="1"/>
        <v>13.5</v>
      </c>
      <c r="Q4" s="5">
        <f t="shared" si="2"/>
        <v>12.4</v>
      </c>
      <c r="R4" s="5">
        <f t="shared" si="3"/>
        <v>0</v>
      </c>
      <c r="S4" s="5">
        <f t="shared" si="4"/>
        <v>14.8</v>
      </c>
      <c r="T4" s="5">
        <f t="shared" si="5"/>
        <v>10.7</v>
      </c>
      <c r="U4" s="5">
        <f t="shared" si="6"/>
        <v>0</v>
      </c>
      <c r="V4" s="33"/>
      <c r="W4" s="5" t="s">
        <v>33</v>
      </c>
      <c r="Y4" s="5" t="s">
        <v>17</v>
      </c>
      <c r="Z4" s="88" t="s">
        <v>144</v>
      </c>
      <c r="AG4" s="6">
        <f t="shared" si="7"/>
        <v>0</v>
      </c>
    </row>
    <row r="5" spans="1:33" ht="15" customHeight="1" x14ac:dyDescent="0.25">
      <c r="A5" s="18" t="s">
        <v>24</v>
      </c>
      <c r="B5" s="18" t="s">
        <v>115</v>
      </c>
      <c r="C5" s="19"/>
      <c r="D5" s="19">
        <v>12.3</v>
      </c>
      <c r="E5" s="19">
        <v>13.2</v>
      </c>
      <c r="F5" s="19"/>
      <c r="G5" s="19">
        <v>12.2</v>
      </c>
      <c r="H5" s="19">
        <v>11.3</v>
      </c>
      <c r="I5" s="19">
        <f t="shared" si="0"/>
        <v>49</v>
      </c>
      <c r="J5" s="88"/>
      <c r="K5" s="87">
        <v>1</v>
      </c>
      <c r="L5" s="87">
        <v>1</v>
      </c>
      <c r="M5" s="88"/>
      <c r="N5" s="87">
        <v>1</v>
      </c>
      <c r="O5" s="87">
        <v>1</v>
      </c>
      <c r="P5" s="36">
        <f t="shared" si="1"/>
        <v>0</v>
      </c>
      <c r="Q5" s="37">
        <f t="shared" si="2"/>
        <v>12.3</v>
      </c>
      <c r="R5" s="37">
        <f t="shared" si="3"/>
        <v>13.2</v>
      </c>
      <c r="S5" s="36">
        <f t="shared" si="4"/>
        <v>0</v>
      </c>
      <c r="T5" s="5">
        <f t="shared" si="5"/>
        <v>12.2</v>
      </c>
      <c r="U5" s="37">
        <f t="shared" si="6"/>
        <v>11.3</v>
      </c>
      <c r="V5" s="33"/>
      <c r="W5" s="5" t="s">
        <v>34</v>
      </c>
      <c r="Y5" s="5" t="s">
        <v>17</v>
      </c>
      <c r="AG5" s="6">
        <f t="shared" si="7"/>
        <v>0</v>
      </c>
    </row>
    <row r="6" spans="1:33" ht="15" customHeight="1" x14ac:dyDescent="0.25">
      <c r="A6" s="7" t="s">
        <v>150</v>
      </c>
      <c r="B6" s="7" t="s">
        <v>13</v>
      </c>
      <c r="C6" s="8">
        <v>13.5</v>
      </c>
      <c r="D6" s="8">
        <v>12.2</v>
      </c>
      <c r="E6" s="8">
        <v>9.4</v>
      </c>
      <c r="F6" s="8">
        <v>13.6</v>
      </c>
      <c r="G6" s="8">
        <v>11.5</v>
      </c>
      <c r="H6" s="8">
        <v>10.6</v>
      </c>
      <c r="I6" s="8">
        <f t="shared" si="0"/>
        <v>70.8</v>
      </c>
      <c r="J6" s="87">
        <v>1</v>
      </c>
      <c r="K6" s="87">
        <v>1</v>
      </c>
      <c r="L6" s="87">
        <v>1</v>
      </c>
      <c r="M6" s="87">
        <v>1</v>
      </c>
      <c r="N6" s="87">
        <v>1</v>
      </c>
      <c r="O6" s="87">
        <v>1</v>
      </c>
      <c r="P6" s="5">
        <f t="shared" si="1"/>
        <v>13.5</v>
      </c>
      <c r="Q6" s="5">
        <f t="shared" si="2"/>
        <v>12.2</v>
      </c>
      <c r="R6" s="5">
        <f t="shared" si="3"/>
        <v>9.4</v>
      </c>
      <c r="S6" s="5">
        <f t="shared" si="4"/>
        <v>13.6</v>
      </c>
      <c r="T6" s="5">
        <f t="shared" si="5"/>
        <v>11.5</v>
      </c>
      <c r="U6" s="5">
        <f t="shared" si="6"/>
        <v>10.6</v>
      </c>
      <c r="V6" s="33"/>
      <c r="W6" s="5" t="s">
        <v>35</v>
      </c>
      <c r="Y6" s="5" t="s">
        <v>17</v>
      </c>
      <c r="AG6" s="6">
        <f t="shared" si="7"/>
        <v>0</v>
      </c>
    </row>
    <row r="7" spans="1:33" ht="15" customHeight="1" x14ac:dyDescent="0.25">
      <c r="A7" s="18" t="s">
        <v>24</v>
      </c>
      <c r="B7" s="18" t="s">
        <v>70</v>
      </c>
      <c r="C7" s="19"/>
      <c r="D7" s="19">
        <v>12.2</v>
      </c>
      <c r="E7" s="19"/>
      <c r="F7" s="19"/>
      <c r="G7" s="19">
        <v>13.5</v>
      </c>
      <c r="H7" s="19">
        <v>12.6</v>
      </c>
      <c r="I7" s="19">
        <f t="shared" si="0"/>
        <v>38.299999999999997</v>
      </c>
      <c r="J7" s="88"/>
      <c r="K7" s="87">
        <v>1</v>
      </c>
      <c r="L7" s="88"/>
      <c r="M7" s="88"/>
      <c r="N7" s="87">
        <v>1</v>
      </c>
      <c r="O7" s="87">
        <v>1</v>
      </c>
      <c r="P7" s="5">
        <f t="shared" si="1"/>
        <v>0</v>
      </c>
      <c r="Q7" s="5">
        <f t="shared" si="2"/>
        <v>12.2</v>
      </c>
      <c r="R7" s="5">
        <f t="shared" si="3"/>
        <v>0</v>
      </c>
      <c r="S7" s="5">
        <f t="shared" si="4"/>
        <v>0</v>
      </c>
      <c r="T7" s="5">
        <f t="shared" si="5"/>
        <v>13.5</v>
      </c>
      <c r="U7" s="5">
        <f t="shared" si="6"/>
        <v>12.6</v>
      </c>
      <c r="V7" s="33"/>
      <c r="W7" s="5" t="s">
        <v>36</v>
      </c>
      <c r="Y7" s="5" t="s">
        <v>17</v>
      </c>
      <c r="AG7" s="6">
        <f t="shared" si="7"/>
        <v>0</v>
      </c>
    </row>
    <row r="8" spans="1:33" ht="15" customHeight="1" x14ac:dyDescent="0.25">
      <c r="A8" s="7" t="s">
        <v>150</v>
      </c>
      <c r="B8" s="7" t="s">
        <v>22</v>
      </c>
      <c r="C8" s="8">
        <v>13</v>
      </c>
      <c r="D8" s="8">
        <v>12.1</v>
      </c>
      <c r="E8" s="8">
        <v>12.5</v>
      </c>
      <c r="F8" s="8">
        <v>14.1</v>
      </c>
      <c r="G8" s="8">
        <v>12.9</v>
      </c>
      <c r="H8" s="8">
        <v>13.2</v>
      </c>
      <c r="I8" s="8">
        <f t="shared" si="0"/>
        <v>77.800000000000011</v>
      </c>
      <c r="J8" s="87">
        <v>1</v>
      </c>
      <c r="K8" s="87">
        <v>1</v>
      </c>
      <c r="L8" s="87">
        <v>1</v>
      </c>
      <c r="M8" s="87">
        <v>1</v>
      </c>
      <c r="N8" s="87">
        <v>1</v>
      </c>
      <c r="O8" s="87">
        <v>1</v>
      </c>
      <c r="P8" s="36">
        <f t="shared" si="1"/>
        <v>13</v>
      </c>
      <c r="Q8" s="36">
        <f t="shared" si="2"/>
        <v>12.1</v>
      </c>
      <c r="R8" s="36">
        <f t="shared" si="3"/>
        <v>12.5</v>
      </c>
      <c r="S8" s="36">
        <f t="shared" si="4"/>
        <v>14.1</v>
      </c>
      <c r="T8" s="36">
        <f t="shared" si="5"/>
        <v>12.9</v>
      </c>
      <c r="U8" s="36">
        <f t="shared" si="6"/>
        <v>13.2</v>
      </c>
      <c r="V8" s="33"/>
      <c r="W8" s="5" t="s">
        <v>37</v>
      </c>
    </row>
    <row r="9" spans="1:33" ht="15" customHeight="1" x14ac:dyDescent="0.25">
      <c r="A9" s="18" t="s">
        <v>24</v>
      </c>
      <c r="B9" s="18" t="s">
        <v>68</v>
      </c>
      <c r="C9" s="19"/>
      <c r="D9" s="19">
        <v>12.1</v>
      </c>
      <c r="E9" s="19">
        <v>12.6</v>
      </c>
      <c r="F9" s="19">
        <v>13.5</v>
      </c>
      <c r="G9" s="19">
        <v>13.2</v>
      </c>
      <c r="H9" s="19"/>
      <c r="I9" s="19">
        <f t="shared" si="0"/>
        <v>51.400000000000006</v>
      </c>
      <c r="J9" s="88"/>
      <c r="K9" s="87">
        <v>1</v>
      </c>
      <c r="L9" s="87">
        <v>1</v>
      </c>
      <c r="M9" s="87">
        <v>1</v>
      </c>
      <c r="N9" s="87">
        <v>1</v>
      </c>
      <c r="O9" s="88"/>
      <c r="P9" s="5">
        <f t="shared" si="1"/>
        <v>0</v>
      </c>
      <c r="Q9" s="5">
        <f t="shared" si="2"/>
        <v>12.1</v>
      </c>
      <c r="R9" s="5">
        <f t="shared" si="3"/>
        <v>12.6</v>
      </c>
      <c r="S9" s="5">
        <f t="shared" si="4"/>
        <v>13.5</v>
      </c>
      <c r="T9" s="5">
        <f t="shared" si="5"/>
        <v>13.2</v>
      </c>
      <c r="U9" s="5">
        <f t="shared" si="6"/>
        <v>0</v>
      </c>
      <c r="V9" s="33"/>
      <c r="W9" s="5" t="s">
        <v>38</v>
      </c>
    </row>
    <row r="10" spans="1:33" ht="15" customHeight="1" x14ac:dyDescent="0.25">
      <c r="A10" s="47" t="s">
        <v>151</v>
      </c>
      <c r="B10" s="87" t="s">
        <v>138</v>
      </c>
      <c r="C10" s="55">
        <v>10.3</v>
      </c>
      <c r="D10" s="55">
        <v>11.3</v>
      </c>
      <c r="E10" s="55">
        <v>11.2</v>
      </c>
      <c r="F10" s="55">
        <v>12.1</v>
      </c>
      <c r="G10" s="55">
        <v>11.1</v>
      </c>
      <c r="H10" s="55">
        <v>10.3</v>
      </c>
      <c r="I10" s="33">
        <f t="shared" si="0"/>
        <v>66.3</v>
      </c>
      <c r="J10" s="87">
        <v>1</v>
      </c>
      <c r="K10" s="87">
        <v>1</v>
      </c>
      <c r="L10" s="87">
        <v>1</v>
      </c>
      <c r="M10" s="87">
        <v>1</v>
      </c>
      <c r="N10" s="87">
        <v>1</v>
      </c>
      <c r="O10" s="87">
        <v>1</v>
      </c>
      <c r="P10" s="5">
        <f t="shared" si="1"/>
        <v>10.3</v>
      </c>
      <c r="Q10" s="5">
        <f t="shared" si="2"/>
        <v>11.3</v>
      </c>
      <c r="R10" s="5">
        <f t="shared" si="3"/>
        <v>11.2</v>
      </c>
      <c r="S10" s="5">
        <f t="shared" si="4"/>
        <v>12.1</v>
      </c>
      <c r="T10" s="5">
        <f t="shared" si="5"/>
        <v>11.1</v>
      </c>
      <c r="U10" s="5">
        <f t="shared" si="6"/>
        <v>10.3</v>
      </c>
      <c r="V10" s="33"/>
    </row>
    <row r="11" spans="1:33" ht="15" customHeight="1" x14ac:dyDescent="0.25">
      <c r="A11" s="49" t="s">
        <v>1</v>
      </c>
      <c r="B11" s="89" t="s">
        <v>127</v>
      </c>
      <c r="C11" s="67"/>
      <c r="D11" s="67">
        <v>11</v>
      </c>
      <c r="E11" s="67">
        <v>11.2</v>
      </c>
      <c r="F11" s="67"/>
      <c r="G11" s="67">
        <v>10.8</v>
      </c>
      <c r="H11" s="67"/>
      <c r="I11" s="4">
        <f t="shared" si="0"/>
        <v>33</v>
      </c>
      <c r="J11" s="88"/>
      <c r="K11" s="87">
        <v>1</v>
      </c>
      <c r="L11" s="87">
        <v>1</v>
      </c>
      <c r="M11" s="88"/>
      <c r="N11" s="87">
        <v>1</v>
      </c>
      <c r="O11" s="88"/>
      <c r="P11" s="5">
        <f t="shared" si="1"/>
        <v>0</v>
      </c>
      <c r="Q11" s="5">
        <f t="shared" si="2"/>
        <v>11</v>
      </c>
      <c r="R11" s="5">
        <f t="shared" si="3"/>
        <v>11.2</v>
      </c>
      <c r="S11" s="5">
        <f t="shared" si="4"/>
        <v>0</v>
      </c>
      <c r="T11" s="5">
        <f t="shared" si="5"/>
        <v>10.8</v>
      </c>
      <c r="U11" s="5">
        <f t="shared" si="6"/>
        <v>0</v>
      </c>
      <c r="V11" s="33"/>
    </row>
    <row r="12" spans="1:33" ht="15" customHeight="1" x14ac:dyDescent="0.25">
      <c r="A12" s="49" t="s">
        <v>1</v>
      </c>
      <c r="B12" s="89" t="s">
        <v>126</v>
      </c>
      <c r="C12" s="67"/>
      <c r="D12" s="67">
        <v>10.5</v>
      </c>
      <c r="E12" s="67"/>
      <c r="F12" s="67"/>
      <c r="G12" s="67"/>
      <c r="H12" s="67">
        <v>7.3</v>
      </c>
      <c r="I12" s="4">
        <f t="shared" si="0"/>
        <v>17.8</v>
      </c>
      <c r="J12" s="88"/>
      <c r="K12" s="87">
        <v>1</v>
      </c>
      <c r="L12" s="87">
        <v>1</v>
      </c>
      <c r="M12" s="88"/>
      <c r="N12" s="87">
        <v>1</v>
      </c>
      <c r="O12" s="88"/>
      <c r="P12" s="5">
        <f t="shared" si="1"/>
        <v>0</v>
      </c>
      <c r="Q12" s="5">
        <f t="shared" si="2"/>
        <v>10.5</v>
      </c>
      <c r="R12" s="5">
        <f t="shared" si="3"/>
        <v>0</v>
      </c>
      <c r="S12" s="5">
        <f t="shared" si="4"/>
        <v>0</v>
      </c>
      <c r="T12" s="5">
        <f t="shared" si="5"/>
        <v>0</v>
      </c>
      <c r="U12" s="5">
        <f t="shared" si="6"/>
        <v>0</v>
      </c>
      <c r="V12" s="33"/>
    </row>
    <row r="13" spans="1:33" ht="15" customHeight="1" x14ac:dyDescent="0.25">
      <c r="A13" s="18" t="s">
        <v>24</v>
      </c>
      <c r="B13" s="18" t="s">
        <v>110</v>
      </c>
      <c r="C13" s="19">
        <v>13.2</v>
      </c>
      <c r="D13" s="19">
        <v>10.4</v>
      </c>
      <c r="E13" s="19"/>
      <c r="F13" s="19"/>
      <c r="G13" s="19"/>
      <c r="H13" s="19">
        <v>13</v>
      </c>
      <c r="I13" s="19">
        <f t="shared" si="0"/>
        <v>36.6</v>
      </c>
      <c r="J13" s="87">
        <v>1</v>
      </c>
      <c r="K13" s="87">
        <v>1</v>
      </c>
      <c r="L13" s="88"/>
      <c r="M13" s="88"/>
      <c r="N13" s="88"/>
      <c r="O13" s="87">
        <v>1</v>
      </c>
      <c r="P13" s="5">
        <f t="shared" si="1"/>
        <v>13.2</v>
      </c>
      <c r="Q13" s="5">
        <f t="shared" si="2"/>
        <v>10.4</v>
      </c>
      <c r="R13" s="5">
        <f t="shared" si="3"/>
        <v>0</v>
      </c>
      <c r="S13" s="5">
        <f t="shared" si="4"/>
        <v>0</v>
      </c>
      <c r="T13" s="5">
        <f t="shared" si="5"/>
        <v>0</v>
      </c>
      <c r="U13" s="5">
        <f t="shared" si="6"/>
        <v>13</v>
      </c>
      <c r="V13" s="33"/>
    </row>
    <row r="14" spans="1:33" ht="15" customHeight="1" x14ac:dyDescent="0.25">
      <c r="A14" s="49" t="s">
        <v>1</v>
      </c>
      <c r="B14" s="89" t="s">
        <v>122</v>
      </c>
      <c r="C14" s="67">
        <v>12.4</v>
      </c>
      <c r="D14" s="67">
        <v>8.4</v>
      </c>
      <c r="E14" s="67">
        <v>10.8</v>
      </c>
      <c r="F14" s="67">
        <v>11.3</v>
      </c>
      <c r="G14" s="67">
        <v>11.9</v>
      </c>
      <c r="H14" s="67">
        <v>9.9</v>
      </c>
      <c r="I14" s="4">
        <f t="shared" si="0"/>
        <v>64.7</v>
      </c>
      <c r="J14" s="87">
        <v>1</v>
      </c>
      <c r="K14" s="87">
        <v>1</v>
      </c>
      <c r="L14" s="87">
        <v>1</v>
      </c>
      <c r="M14" s="87">
        <v>1</v>
      </c>
      <c r="N14" s="87">
        <v>1</v>
      </c>
      <c r="O14" s="87">
        <v>1</v>
      </c>
      <c r="P14" s="5">
        <f t="shared" si="1"/>
        <v>12.4</v>
      </c>
      <c r="Q14" s="5">
        <f t="shared" si="2"/>
        <v>8.4</v>
      </c>
      <c r="R14" s="5">
        <f t="shared" si="3"/>
        <v>10.8</v>
      </c>
      <c r="S14" s="5">
        <f t="shared" si="4"/>
        <v>11.3</v>
      </c>
      <c r="T14" s="5">
        <f t="shared" si="5"/>
        <v>11.9</v>
      </c>
      <c r="U14" s="5">
        <f t="shared" si="6"/>
        <v>9.9</v>
      </c>
      <c r="V14" s="33"/>
    </row>
    <row r="15" spans="1:33" ht="15" customHeight="1" x14ac:dyDescent="0.25">
      <c r="A15" s="7" t="s">
        <v>150</v>
      </c>
      <c r="B15" s="7" t="s">
        <v>104</v>
      </c>
      <c r="C15" s="8">
        <v>11.5</v>
      </c>
      <c r="D15" s="8">
        <v>7.5</v>
      </c>
      <c r="E15" s="8">
        <v>8.8000000000000007</v>
      </c>
      <c r="F15" s="8">
        <v>11.8</v>
      </c>
      <c r="G15" s="8">
        <v>12</v>
      </c>
      <c r="H15" s="8">
        <v>10.199999999999999</v>
      </c>
      <c r="I15" s="8">
        <f t="shared" si="0"/>
        <v>61.8</v>
      </c>
      <c r="J15" s="87">
        <v>1</v>
      </c>
      <c r="K15" s="87">
        <v>1</v>
      </c>
      <c r="L15" s="87">
        <v>1</v>
      </c>
      <c r="M15" s="87">
        <v>1</v>
      </c>
      <c r="N15" s="87">
        <v>1</v>
      </c>
      <c r="O15" s="87">
        <v>1</v>
      </c>
      <c r="P15" s="36">
        <f t="shared" si="1"/>
        <v>11.5</v>
      </c>
      <c r="Q15" s="36">
        <f t="shared" si="2"/>
        <v>7.5</v>
      </c>
      <c r="R15" s="36">
        <f t="shared" si="3"/>
        <v>8.8000000000000007</v>
      </c>
      <c r="S15" s="36">
        <f t="shared" si="4"/>
        <v>11.8</v>
      </c>
      <c r="T15" s="36">
        <f t="shared" si="5"/>
        <v>12</v>
      </c>
      <c r="U15" s="36">
        <f t="shared" si="6"/>
        <v>10.199999999999999</v>
      </c>
      <c r="V15" s="33"/>
    </row>
    <row r="16" spans="1:33" ht="15" customHeight="1" x14ac:dyDescent="0.25">
      <c r="A16" s="7" t="s">
        <v>150</v>
      </c>
      <c r="B16" s="7" t="s">
        <v>20</v>
      </c>
      <c r="C16" s="8"/>
      <c r="D16" s="8">
        <v>7.2</v>
      </c>
      <c r="E16" s="8"/>
      <c r="F16" s="8"/>
      <c r="G16" s="8"/>
      <c r="H16" s="8">
        <v>10</v>
      </c>
      <c r="I16" s="8">
        <f t="shared" si="0"/>
        <v>17.2</v>
      </c>
      <c r="J16" s="88"/>
      <c r="K16" s="87">
        <v>1</v>
      </c>
      <c r="L16" s="88"/>
      <c r="M16" s="88"/>
      <c r="N16" s="88"/>
      <c r="O16" s="87">
        <v>1</v>
      </c>
      <c r="P16" s="5">
        <f t="shared" si="1"/>
        <v>0</v>
      </c>
      <c r="Q16" s="5">
        <f t="shared" si="2"/>
        <v>7.2</v>
      </c>
      <c r="R16" s="5">
        <f t="shared" si="3"/>
        <v>0</v>
      </c>
      <c r="S16" s="5">
        <f t="shared" si="4"/>
        <v>0</v>
      </c>
      <c r="T16" s="5">
        <f t="shared" si="5"/>
        <v>0</v>
      </c>
      <c r="U16" s="5">
        <f t="shared" si="6"/>
        <v>10</v>
      </c>
      <c r="V16" s="33"/>
    </row>
    <row r="17" spans="1:22" ht="15" customHeight="1" x14ac:dyDescent="0.25">
      <c r="A17" s="7" t="s">
        <v>150</v>
      </c>
      <c r="B17" s="7" t="s">
        <v>21</v>
      </c>
      <c r="C17" s="8"/>
      <c r="D17" s="8">
        <v>6.5</v>
      </c>
      <c r="E17" s="8"/>
      <c r="F17" s="8"/>
      <c r="G17" s="8"/>
      <c r="H17" s="8"/>
      <c r="I17" s="8">
        <f t="shared" si="0"/>
        <v>6.5</v>
      </c>
      <c r="J17" s="88"/>
      <c r="K17" s="87">
        <v>1</v>
      </c>
      <c r="L17" s="88"/>
      <c r="M17" s="88"/>
      <c r="N17" s="88"/>
      <c r="O17" s="88"/>
      <c r="P17" s="5">
        <f t="shared" si="1"/>
        <v>0</v>
      </c>
      <c r="Q17" s="5">
        <f t="shared" si="2"/>
        <v>6.5</v>
      </c>
      <c r="R17" s="5">
        <f t="shared" si="3"/>
        <v>0</v>
      </c>
      <c r="S17" s="5">
        <f t="shared" si="4"/>
        <v>0</v>
      </c>
      <c r="T17" s="5">
        <f t="shared" si="5"/>
        <v>0</v>
      </c>
      <c r="U17" s="5">
        <f t="shared" si="6"/>
        <v>0</v>
      </c>
      <c r="V17" s="33"/>
    </row>
    <row r="18" spans="1:22" ht="15" customHeight="1" x14ac:dyDescent="0.25">
      <c r="A18" s="7" t="s">
        <v>150</v>
      </c>
      <c r="B18" s="7" t="s">
        <v>109</v>
      </c>
      <c r="C18" s="8"/>
      <c r="D18" s="8">
        <v>6.4</v>
      </c>
      <c r="E18" s="8">
        <v>11</v>
      </c>
      <c r="F18" s="8"/>
      <c r="G18" s="8">
        <v>8</v>
      </c>
      <c r="H18" s="8"/>
      <c r="I18" s="8">
        <f t="shared" si="0"/>
        <v>25.4</v>
      </c>
      <c r="J18" s="87">
        <v>1</v>
      </c>
      <c r="K18" s="87">
        <v>1</v>
      </c>
      <c r="L18" s="87">
        <v>1</v>
      </c>
      <c r="M18" s="88"/>
      <c r="N18" s="87">
        <v>1</v>
      </c>
      <c r="O18" s="88"/>
      <c r="P18" s="36">
        <f t="shared" si="1"/>
        <v>0</v>
      </c>
      <c r="Q18" s="36">
        <f t="shared" si="2"/>
        <v>6.4</v>
      </c>
      <c r="R18" s="36">
        <f t="shared" si="3"/>
        <v>11</v>
      </c>
      <c r="S18" s="36">
        <f t="shared" si="4"/>
        <v>0</v>
      </c>
      <c r="T18" s="36">
        <f t="shared" si="5"/>
        <v>8</v>
      </c>
      <c r="U18" s="36">
        <f t="shared" si="6"/>
        <v>0</v>
      </c>
      <c r="V18" s="33"/>
    </row>
    <row r="19" spans="1:22" ht="15" customHeight="1" x14ac:dyDescent="0.25">
      <c r="A19" s="18" t="s">
        <v>24</v>
      </c>
      <c r="B19" s="18" t="s">
        <v>114</v>
      </c>
      <c r="C19" s="19"/>
      <c r="D19" s="19">
        <v>6</v>
      </c>
      <c r="E19" s="19"/>
      <c r="F19" s="19"/>
      <c r="G19" s="19">
        <v>12.6</v>
      </c>
      <c r="H19" s="19"/>
      <c r="I19" s="19">
        <f t="shared" si="0"/>
        <v>18.600000000000001</v>
      </c>
      <c r="J19" s="88"/>
      <c r="K19" s="87">
        <v>1</v>
      </c>
      <c r="L19" s="88"/>
      <c r="M19" s="88"/>
      <c r="N19" s="88"/>
      <c r="O19" s="88"/>
      <c r="P19" s="36">
        <f t="shared" si="1"/>
        <v>0</v>
      </c>
      <c r="Q19" s="36">
        <f t="shared" si="2"/>
        <v>6</v>
      </c>
      <c r="R19" s="36">
        <f t="shared" si="3"/>
        <v>0</v>
      </c>
      <c r="S19" s="36">
        <f t="shared" si="4"/>
        <v>0</v>
      </c>
      <c r="T19" s="36">
        <f t="shared" si="5"/>
        <v>0</v>
      </c>
      <c r="U19" s="36">
        <f t="shared" si="6"/>
        <v>0</v>
      </c>
      <c r="V19" s="32"/>
    </row>
    <row r="20" spans="1:22" ht="15" customHeight="1" x14ac:dyDescent="0.25">
      <c r="A20" s="12" t="s">
        <v>15</v>
      </c>
      <c r="B20" s="12" t="s">
        <v>64</v>
      </c>
      <c r="C20" s="13">
        <v>11.2</v>
      </c>
      <c r="D20" s="13">
        <v>5.8</v>
      </c>
      <c r="E20" s="13">
        <v>9.4</v>
      </c>
      <c r="F20" s="13">
        <v>11.6</v>
      </c>
      <c r="G20" s="13">
        <v>9.1999999999999993</v>
      </c>
      <c r="H20" s="13">
        <v>10</v>
      </c>
      <c r="I20" s="13">
        <f t="shared" si="0"/>
        <v>57.2</v>
      </c>
      <c r="J20" s="87">
        <v>1</v>
      </c>
      <c r="K20" s="87">
        <v>1</v>
      </c>
      <c r="L20" s="87">
        <v>1</v>
      </c>
      <c r="M20" s="87">
        <v>1</v>
      </c>
      <c r="N20" s="87">
        <v>1</v>
      </c>
      <c r="O20" s="87">
        <v>1</v>
      </c>
      <c r="P20" s="36">
        <f t="shared" si="1"/>
        <v>11.2</v>
      </c>
      <c r="Q20" s="37">
        <f t="shared" si="2"/>
        <v>5.8</v>
      </c>
      <c r="R20" s="37">
        <f t="shared" si="3"/>
        <v>9.4</v>
      </c>
      <c r="S20" s="36">
        <f t="shared" si="4"/>
        <v>11.6</v>
      </c>
      <c r="T20" s="5">
        <f t="shared" si="5"/>
        <v>9.1999999999999993</v>
      </c>
      <c r="U20" s="37">
        <f t="shared" si="6"/>
        <v>10</v>
      </c>
      <c r="V20" s="32"/>
    </row>
    <row r="21" spans="1:22" ht="15" customHeight="1" x14ac:dyDescent="0.25">
      <c r="A21" s="49" t="s">
        <v>1</v>
      </c>
      <c r="B21" s="89" t="s">
        <v>129</v>
      </c>
      <c r="C21" s="4"/>
      <c r="D21" s="4">
        <v>5.0999999999999996</v>
      </c>
      <c r="E21" s="4"/>
      <c r="F21" s="4">
        <v>11.1</v>
      </c>
      <c r="G21" s="4">
        <v>9.3000000000000007</v>
      </c>
      <c r="H21" s="4"/>
      <c r="I21" s="4">
        <f t="shared" si="0"/>
        <v>25.5</v>
      </c>
      <c r="J21" s="88"/>
      <c r="K21" s="87">
        <v>1</v>
      </c>
      <c r="L21" s="88"/>
      <c r="M21" s="88"/>
      <c r="N21" s="87">
        <v>1</v>
      </c>
      <c r="O21" s="87">
        <v>1</v>
      </c>
      <c r="P21" s="36">
        <f t="shared" si="1"/>
        <v>0</v>
      </c>
      <c r="Q21" s="36">
        <f t="shared" si="2"/>
        <v>5.0999999999999996</v>
      </c>
      <c r="R21" s="36">
        <f t="shared" si="3"/>
        <v>0</v>
      </c>
      <c r="S21" s="36">
        <f t="shared" si="4"/>
        <v>0</v>
      </c>
      <c r="T21" s="36">
        <f t="shared" si="5"/>
        <v>9.3000000000000007</v>
      </c>
      <c r="U21" s="36">
        <f t="shared" si="6"/>
        <v>0</v>
      </c>
      <c r="V21" s="32"/>
    </row>
    <row r="22" spans="1:22" ht="15" customHeight="1" x14ac:dyDescent="0.25">
      <c r="A22" s="49" t="s">
        <v>1</v>
      </c>
      <c r="B22" s="89" t="s">
        <v>135</v>
      </c>
      <c r="C22" s="67">
        <v>10.199999999999999</v>
      </c>
      <c r="D22" s="67">
        <v>5</v>
      </c>
      <c r="E22" s="67"/>
      <c r="F22" s="67"/>
      <c r="G22" s="67"/>
      <c r="H22" s="67"/>
      <c r="I22" s="4">
        <f t="shared" si="0"/>
        <v>15.2</v>
      </c>
      <c r="J22" s="87">
        <v>1</v>
      </c>
      <c r="K22" s="87">
        <v>1</v>
      </c>
      <c r="L22" s="88"/>
      <c r="M22" s="87">
        <v>1</v>
      </c>
      <c r="N22" s="88"/>
      <c r="O22" s="88"/>
      <c r="P22" s="5">
        <f t="shared" si="1"/>
        <v>10.199999999999999</v>
      </c>
      <c r="Q22" s="5">
        <f t="shared" si="2"/>
        <v>5</v>
      </c>
      <c r="R22" s="5">
        <f t="shared" si="3"/>
        <v>0</v>
      </c>
      <c r="S22" s="5">
        <f t="shared" si="4"/>
        <v>0</v>
      </c>
      <c r="T22" s="5">
        <f t="shared" si="5"/>
        <v>0</v>
      </c>
      <c r="U22" s="5">
        <f t="shared" si="6"/>
        <v>0</v>
      </c>
      <c r="V22" s="6"/>
    </row>
    <row r="23" spans="1:22" ht="15" customHeight="1" x14ac:dyDescent="0.25">
      <c r="A23" s="12" t="s">
        <v>15</v>
      </c>
      <c r="B23" s="12" t="s">
        <v>119</v>
      </c>
      <c r="C23" s="13">
        <v>9.1</v>
      </c>
      <c r="D23" s="13">
        <v>1.5</v>
      </c>
      <c r="E23" s="13">
        <v>10.5</v>
      </c>
      <c r="F23" s="13"/>
      <c r="G23" s="13">
        <v>5.5</v>
      </c>
      <c r="H23" s="13">
        <v>3.1</v>
      </c>
      <c r="I23" s="13">
        <f t="shared" si="0"/>
        <v>29.700000000000003</v>
      </c>
      <c r="J23" s="87">
        <v>1</v>
      </c>
      <c r="K23" s="87">
        <v>1</v>
      </c>
      <c r="L23" s="87">
        <v>1</v>
      </c>
      <c r="M23" s="87">
        <v>1</v>
      </c>
      <c r="N23" s="87">
        <v>1</v>
      </c>
      <c r="O23" s="87">
        <v>1</v>
      </c>
      <c r="P23" s="37">
        <f t="shared" si="1"/>
        <v>9.1</v>
      </c>
      <c r="Q23" s="36">
        <f t="shared" si="2"/>
        <v>1.5</v>
      </c>
      <c r="R23" s="36">
        <f t="shared" si="3"/>
        <v>10.5</v>
      </c>
      <c r="S23" s="37">
        <f t="shared" si="4"/>
        <v>0</v>
      </c>
      <c r="T23" s="5">
        <f t="shared" si="5"/>
        <v>5.5</v>
      </c>
      <c r="U23" s="36">
        <f t="shared" si="6"/>
        <v>3.1</v>
      </c>
      <c r="V23" s="6"/>
    </row>
    <row r="24" spans="1:22" ht="15" customHeight="1" x14ac:dyDescent="0.25">
      <c r="A24" s="12" t="s">
        <v>15</v>
      </c>
      <c r="B24" s="12" t="s">
        <v>63</v>
      </c>
      <c r="C24" s="13">
        <v>11.5</v>
      </c>
      <c r="D24" s="13">
        <v>1.2</v>
      </c>
      <c r="E24" s="13">
        <v>11.2</v>
      </c>
      <c r="F24" s="13">
        <v>12.6</v>
      </c>
      <c r="G24" s="13">
        <v>11.1</v>
      </c>
      <c r="H24" s="13">
        <v>9.8000000000000007</v>
      </c>
      <c r="I24" s="13">
        <f t="shared" si="0"/>
        <v>57.400000000000006</v>
      </c>
      <c r="J24" s="87">
        <v>1</v>
      </c>
      <c r="K24" s="87">
        <v>1</v>
      </c>
      <c r="L24" s="87">
        <v>1</v>
      </c>
      <c r="M24" s="87">
        <v>1</v>
      </c>
      <c r="N24" s="87">
        <v>1</v>
      </c>
      <c r="O24" s="87">
        <v>1</v>
      </c>
      <c r="P24" s="5">
        <f t="shared" si="1"/>
        <v>11.5</v>
      </c>
      <c r="Q24" s="5">
        <f t="shared" si="2"/>
        <v>1.2</v>
      </c>
      <c r="R24" s="5">
        <f t="shared" si="3"/>
        <v>11.2</v>
      </c>
      <c r="S24" s="5">
        <f t="shared" si="4"/>
        <v>12.6</v>
      </c>
      <c r="T24" s="5">
        <f t="shared" si="5"/>
        <v>11.1</v>
      </c>
      <c r="U24" s="5">
        <f t="shared" si="6"/>
        <v>9.8000000000000007</v>
      </c>
      <c r="V24" s="6"/>
    </row>
    <row r="25" spans="1:22" ht="15" customHeight="1" x14ac:dyDescent="0.25">
      <c r="A25" s="52" t="s">
        <v>18</v>
      </c>
      <c r="B25" s="86" t="s">
        <v>140</v>
      </c>
      <c r="C25" s="66">
        <v>13.2</v>
      </c>
      <c r="D25" s="66"/>
      <c r="E25" s="66"/>
      <c r="F25" s="66">
        <v>13</v>
      </c>
      <c r="G25" s="66"/>
      <c r="H25" s="66"/>
      <c r="I25" s="51">
        <f t="shared" si="0"/>
        <v>26.2</v>
      </c>
      <c r="J25" s="87">
        <v>1</v>
      </c>
      <c r="K25" s="88"/>
      <c r="L25" s="88"/>
      <c r="M25" s="87">
        <v>1</v>
      </c>
      <c r="N25" s="88"/>
      <c r="O25" s="87">
        <v>1</v>
      </c>
      <c r="P25" s="5">
        <f t="shared" si="1"/>
        <v>13.2</v>
      </c>
      <c r="Q25" s="5">
        <f t="shared" si="2"/>
        <v>0</v>
      </c>
      <c r="R25" s="5">
        <f t="shared" si="3"/>
        <v>0</v>
      </c>
      <c r="S25" s="5">
        <f t="shared" si="4"/>
        <v>13</v>
      </c>
      <c r="T25" s="5">
        <f t="shared" si="5"/>
        <v>0</v>
      </c>
      <c r="U25" s="5">
        <f t="shared" si="6"/>
        <v>0</v>
      </c>
      <c r="V25" s="6"/>
    </row>
    <row r="26" spans="1:22" ht="15" customHeight="1" x14ac:dyDescent="0.25">
      <c r="A26" s="18" t="s">
        <v>24</v>
      </c>
      <c r="B26" s="18" t="s">
        <v>67</v>
      </c>
      <c r="C26" s="19">
        <v>12.9</v>
      </c>
      <c r="D26" s="19"/>
      <c r="E26" s="19"/>
      <c r="F26" s="19">
        <v>13.8</v>
      </c>
      <c r="G26" s="19"/>
      <c r="H26" s="19">
        <v>13</v>
      </c>
      <c r="I26" s="19">
        <f t="shared" si="0"/>
        <v>39.700000000000003</v>
      </c>
      <c r="J26" s="87">
        <v>1</v>
      </c>
      <c r="K26" s="88"/>
      <c r="L26" s="88"/>
      <c r="M26" s="87">
        <v>1</v>
      </c>
      <c r="N26" s="88"/>
      <c r="O26" s="87">
        <v>1</v>
      </c>
      <c r="P26" s="5">
        <f t="shared" si="1"/>
        <v>12.9</v>
      </c>
      <c r="Q26" s="5">
        <f t="shared" si="2"/>
        <v>0</v>
      </c>
      <c r="R26" s="5">
        <f t="shared" si="3"/>
        <v>0</v>
      </c>
      <c r="S26" s="5">
        <f t="shared" si="4"/>
        <v>13.8</v>
      </c>
      <c r="T26" s="5">
        <f t="shared" si="5"/>
        <v>0</v>
      </c>
      <c r="U26" s="5">
        <f t="shared" si="6"/>
        <v>13</v>
      </c>
      <c r="V26" s="6"/>
    </row>
    <row r="27" spans="1:22" ht="15" customHeight="1" x14ac:dyDescent="0.25">
      <c r="A27" s="18" t="s">
        <v>24</v>
      </c>
      <c r="B27" s="18" t="s">
        <v>112</v>
      </c>
      <c r="C27" s="19">
        <v>12.9</v>
      </c>
      <c r="D27" s="19"/>
      <c r="E27" s="19"/>
      <c r="F27" s="19">
        <v>13.1</v>
      </c>
      <c r="G27" s="19"/>
      <c r="H27" s="19">
        <v>12.8</v>
      </c>
      <c r="I27" s="19">
        <f t="shared" si="0"/>
        <v>38.799999999999997</v>
      </c>
      <c r="J27" s="87">
        <v>1</v>
      </c>
      <c r="K27" s="88"/>
      <c r="L27" s="88"/>
      <c r="M27" s="87">
        <v>1</v>
      </c>
      <c r="N27" s="88"/>
      <c r="O27" s="87">
        <v>1</v>
      </c>
      <c r="P27" s="5">
        <f t="shared" si="1"/>
        <v>12.9</v>
      </c>
      <c r="Q27" s="5">
        <f t="shared" si="2"/>
        <v>0</v>
      </c>
      <c r="R27" s="5">
        <f t="shared" si="3"/>
        <v>0</v>
      </c>
      <c r="S27" s="5">
        <f t="shared" si="4"/>
        <v>13.1</v>
      </c>
      <c r="T27" s="5">
        <f t="shared" si="5"/>
        <v>0</v>
      </c>
      <c r="U27" s="5">
        <f t="shared" si="6"/>
        <v>12.8</v>
      </c>
      <c r="V27" s="6"/>
    </row>
    <row r="28" spans="1:22" ht="15" customHeight="1" x14ac:dyDescent="0.25">
      <c r="A28" s="18" t="s">
        <v>24</v>
      </c>
      <c r="B28" s="18" t="s">
        <v>113</v>
      </c>
      <c r="C28" s="19">
        <v>12.7</v>
      </c>
      <c r="D28" s="19"/>
      <c r="E28" s="19"/>
      <c r="F28" s="19">
        <v>14</v>
      </c>
      <c r="G28" s="19"/>
      <c r="H28" s="19"/>
      <c r="I28" s="19">
        <f t="shared" si="0"/>
        <v>26.7</v>
      </c>
      <c r="J28" s="87">
        <v>1</v>
      </c>
      <c r="K28" s="88"/>
      <c r="L28" s="88"/>
      <c r="M28" s="87">
        <v>1</v>
      </c>
      <c r="N28" s="88"/>
      <c r="O28" s="88"/>
      <c r="P28" s="5">
        <f t="shared" si="1"/>
        <v>12.7</v>
      </c>
      <c r="Q28" s="5">
        <f t="shared" si="2"/>
        <v>0</v>
      </c>
      <c r="R28" s="5">
        <f t="shared" si="3"/>
        <v>0</v>
      </c>
      <c r="S28" s="5">
        <f t="shared" si="4"/>
        <v>14</v>
      </c>
      <c r="T28" s="5">
        <f t="shared" si="5"/>
        <v>0</v>
      </c>
      <c r="U28" s="5">
        <f t="shared" si="6"/>
        <v>0</v>
      </c>
      <c r="V28" s="6"/>
    </row>
    <row r="29" spans="1:22" ht="15" customHeight="1" x14ac:dyDescent="0.25">
      <c r="A29" s="7" t="s">
        <v>150</v>
      </c>
      <c r="B29" s="7" t="s">
        <v>106</v>
      </c>
      <c r="C29" s="8">
        <v>12.1</v>
      </c>
      <c r="D29" s="8"/>
      <c r="E29" s="8"/>
      <c r="F29" s="8"/>
      <c r="G29" s="8"/>
      <c r="H29" s="8"/>
      <c r="I29" s="8">
        <f t="shared" si="0"/>
        <v>12.1</v>
      </c>
      <c r="J29" s="87">
        <v>1</v>
      </c>
      <c r="K29" s="88"/>
      <c r="L29" s="88"/>
      <c r="M29" s="88"/>
      <c r="N29" s="88"/>
      <c r="O29" s="88"/>
      <c r="P29" s="5">
        <f t="shared" si="1"/>
        <v>12.1</v>
      </c>
      <c r="Q29" s="5">
        <f t="shared" si="2"/>
        <v>0</v>
      </c>
      <c r="R29" s="5">
        <f t="shared" si="3"/>
        <v>0</v>
      </c>
      <c r="S29" s="5">
        <f t="shared" si="4"/>
        <v>0</v>
      </c>
      <c r="T29" s="5">
        <f t="shared" si="5"/>
        <v>0</v>
      </c>
      <c r="U29" s="5">
        <f t="shared" si="6"/>
        <v>0</v>
      </c>
      <c r="V29" s="6"/>
    </row>
    <row r="30" spans="1:22" ht="15" customHeight="1" x14ac:dyDescent="0.25">
      <c r="A30" s="49" t="s">
        <v>1</v>
      </c>
      <c r="B30" s="89" t="s">
        <v>123</v>
      </c>
      <c r="C30" s="67">
        <v>12.1</v>
      </c>
      <c r="D30" s="67"/>
      <c r="E30" s="67">
        <v>10.9</v>
      </c>
      <c r="F30" s="67">
        <v>13</v>
      </c>
      <c r="G30" s="67"/>
      <c r="H30" s="67">
        <v>9.1999999999999993</v>
      </c>
      <c r="I30" s="4">
        <f t="shared" si="0"/>
        <v>45.2</v>
      </c>
      <c r="J30" s="87">
        <v>1</v>
      </c>
      <c r="K30" s="88"/>
      <c r="L30" s="87">
        <v>1</v>
      </c>
      <c r="M30" s="87">
        <v>1</v>
      </c>
      <c r="N30" s="88"/>
      <c r="O30" s="87">
        <v>1</v>
      </c>
      <c r="P30" s="5">
        <f t="shared" si="1"/>
        <v>12.1</v>
      </c>
      <c r="Q30" s="5">
        <f t="shared" si="2"/>
        <v>0</v>
      </c>
      <c r="R30" s="5">
        <f t="shared" si="3"/>
        <v>10.9</v>
      </c>
      <c r="S30" s="5">
        <f t="shared" si="4"/>
        <v>13</v>
      </c>
      <c r="T30" s="5">
        <f t="shared" si="5"/>
        <v>0</v>
      </c>
      <c r="U30" s="5">
        <f t="shared" si="6"/>
        <v>9.1999999999999993</v>
      </c>
      <c r="V30" s="6"/>
    </row>
    <row r="31" spans="1:22" ht="15" customHeight="1" x14ac:dyDescent="0.25">
      <c r="A31" s="49" t="s">
        <v>1</v>
      </c>
      <c r="B31" s="89" t="s">
        <v>124</v>
      </c>
      <c r="C31" s="4">
        <v>12.1</v>
      </c>
      <c r="D31" s="4"/>
      <c r="E31" s="4"/>
      <c r="F31" s="4">
        <v>12.5</v>
      </c>
      <c r="G31" s="4"/>
      <c r="H31" s="4"/>
      <c r="I31" s="4">
        <f t="shared" si="0"/>
        <v>24.6</v>
      </c>
      <c r="J31" s="87">
        <v>1</v>
      </c>
      <c r="K31" s="88"/>
      <c r="L31" s="88"/>
      <c r="M31" s="87">
        <v>1</v>
      </c>
      <c r="N31" s="88"/>
      <c r="O31" s="88"/>
      <c r="P31" s="36">
        <f t="shared" si="1"/>
        <v>12.1</v>
      </c>
      <c r="Q31" s="36">
        <f t="shared" si="2"/>
        <v>0</v>
      </c>
      <c r="R31" s="36">
        <f t="shared" si="3"/>
        <v>0</v>
      </c>
      <c r="S31" s="36">
        <f t="shared" si="4"/>
        <v>12.5</v>
      </c>
      <c r="T31" s="36">
        <f t="shared" si="5"/>
        <v>0</v>
      </c>
      <c r="U31" s="36">
        <f t="shared" si="6"/>
        <v>0</v>
      </c>
      <c r="V31" s="6"/>
    </row>
    <row r="32" spans="1:22" ht="15" customHeight="1" x14ac:dyDescent="0.25">
      <c r="A32" s="47" t="s">
        <v>149</v>
      </c>
      <c r="B32" s="92" t="s">
        <v>145</v>
      </c>
      <c r="C32" s="55">
        <v>11.9</v>
      </c>
      <c r="D32" s="55"/>
      <c r="E32" s="55"/>
      <c r="F32" s="55">
        <v>12.3</v>
      </c>
      <c r="G32" s="55"/>
      <c r="H32" s="55"/>
      <c r="I32" s="33">
        <f t="shared" si="0"/>
        <v>24.200000000000003</v>
      </c>
      <c r="J32" s="87">
        <v>1</v>
      </c>
      <c r="K32" s="88"/>
      <c r="L32" s="88"/>
      <c r="M32" s="87">
        <v>1</v>
      </c>
      <c r="N32" s="88"/>
      <c r="O32" s="88"/>
      <c r="P32" s="5">
        <f t="shared" si="1"/>
        <v>11.9</v>
      </c>
      <c r="Q32" s="5">
        <f t="shared" si="2"/>
        <v>0</v>
      </c>
      <c r="R32" s="5">
        <f t="shared" si="3"/>
        <v>0</v>
      </c>
      <c r="S32" s="5">
        <f t="shared" si="4"/>
        <v>12.3</v>
      </c>
      <c r="T32" s="5">
        <f t="shared" si="5"/>
        <v>0</v>
      </c>
      <c r="U32" s="5">
        <f t="shared" si="6"/>
        <v>0</v>
      </c>
      <c r="V32" s="6"/>
    </row>
    <row r="33" spans="1:22" ht="15" customHeight="1" x14ac:dyDescent="0.25">
      <c r="A33" s="49" t="s">
        <v>1</v>
      </c>
      <c r="B33" s="89" t="s">
        <v>132</v>
      </c>
      <c r="C33" s="67">
        <v>11.9</v>
      </c>
      <c r="D33" s="67"/>
      <c r="E33" s="67">
        <v>10.9</v>
      </c>
      <c r="F33" s="67">
        <v>11.9</v>
      </c>
      <c r="G33" s="67">
        <v>10.5</v>
      </c>
      <c r="H33" s="67">
        <v>8.9</v>
      </c>
      <c r="I33" s="4">
        <f t="shared" si="0"/>
        <v>54.1</v>
      </c>
      <c r="J33" s="87">
        <v>1</v>
      </c>
      <c r="K33" s="88"/>
      <c r="L33" s="87">
        <v>1</v>
      </c>
      <c r="M33" s="87">
        <v>1</v>
      </c>
      <c r="N33" s="87">
        <v>1</v>
      </c>
      <c r="O33" s="87">
        <v>1</v>
      </c>
      <c r="P33" s="5">
        <f t="shared" si="1"/>
        <v>11.9</v>
      </c>
      <c r="Q33" s="5">
        <f t="shared" si="2"/>
        <v>0</v>
      </c>
      <c r="R33" s="5">
        <f t="shared" si="3"/>
        <v>10.9</v>
      </c>
      <c r="S33" s="5">
        <f t="shared" si="4"/>
        <v>11.9</v>
      </c>
      <c r="T33" s="5">
        <f t="shared" si="5"/>
        <v>10.5</v>
      </c>
      <c r="U33" s="5">
        <f t="shared" si="6"/>
        <v>8.9</v>
      </c>
      <c r="V33" s="6"/>
    </row>
    <row r="34" spans="1:22" ht="15" customHeight="1" x14ac:dyDescent="0.25">
      <c r="A34" s="7" t="s">
        <v>150</v>
      </c>
      <c r="B34" s="7" t="s">
        <v>16</v>
      </c>
      <c r="C34" s="8">
        <v>11.7</v>
      </c>
      <c r="D34" s="8"/>
      <c r="E34" s="8">
        <v>11.1</v>
      </c>
      <c r="F34" s="8">
        <v>11.5</v>
      </c>
      <c r="G34" s="8">
        <v>12</v>
      </c>
      <c r="H34" s="8"/>
      <c r="I34" s="8">
        <f t="shared" ref="I34:I65" si="8">SUM(C34:H34)</f>
        <v>46.3</v>
      </c>
      <c r="J34" s="87">
        <v>1</v>
      </c>
      <c r="K34" s="88"/>
      <c r="L34" s="87">
        <v>1</v>
      </c>
      <c r="M34" s="87">
        <v>1</v>
      </c>
      <c r="N34" s="87">
        <v>1</v>
      </c>
      <c r="O34" s="88"/>
      <c r="P34" s="37">
        <f t="shared" ref="P34:P61" si="9">J34*C34</f>
        <v>11.7</v>
      </c>
      <c r="Q34" s="36">
        <f t="shared" ref="Q34:Q61" si="10">K34*D34</f>
        <v>0</v>
      </c>
      <c r="R34" s="36">
        <f t="shared" ref="R34:R61" si="11">L34*E34</f>
        <v>11.1</v>
      </c>
      <c r="S34" s="37">
        <f t="shared" ref="S34:S61" si="12">M34*F34</f>
        <v>11.5</v>
      </c>
      <c r="T34" s="5">
        <f t="shared" ref="T34:T61" si="13">N34*G34</f>
        <v>12</v>
      </c>
      <c r="U34" s="36">
        <f t="shared" ref="U34:U61" si="14">O34*H34</f>
        <v>0</v>
      </c>
      <c r="V34" s="6"/>
    </row>
    <row r="35" spans="1:22" ht="15" customHeight="1" x14ac:dyDescent="0.25">
      <c r="A35" s="7" t="s">
        <v>150</v>
      </c>
      <c r="B35" s="7" t="s">
        <v>107</v>
      </c>
      <c r="C35" s="8">
        <v>11.2</v>
      </c>
      <c r="D35" s="8"/>
      <c r="E35" s="8"/>
      <c r="F35" s="8"/>
      <c r="G35" s="8"/>
      <c r="H35" s="8"/>
      <c r="I35" s="8">
        <f t="shared" si="8"/>
        <v>11.2</v>
      </c>
      <c r="J35" s="87">
        <v>1</v>
      </c>
      <c r="K35" s="88"/>
      <c r="L35" s="88"/>
      <c r="M35" s="88"/>
      <c r="N35" s="88"/>
      <c r="O35" s="88"/>
      <c r="P35" s="5">
        <f t="shared" si="9"/>
        <v>11.2</v>
      </c>
      <c r="Q35" s="5">
        <f t="shared" si="10"/>
        <v>0</v>
      </c>
      <c r="R35" s="5">
        <f t="shared" si="11"/>
        <v>0</v>
      </c>
      <c r="S35" s="5">
        <f t="shared" si="12"/>
        <v>0</v>
      </c>
      <c r="T35" s="5">
        <f t="shared" si="13"/>
        <v>0</v>
      </c>
      <c r="U35" s="5">
        <f t="shared" si="14"/>
        <v>0</v>
      </c>
      <c r="V35" s="6"/>
    </row>
    <row r="36" spans="1:22" ht="15" customHeight="1" x14ac:dyDescent="0.25">
      <c r="A36" s="18" t="s">
        <v>24</v>
      </c>
      <c r="B36" s="18" t="s">
        <v>111</v>
      </c>
      <c r="C36" s="19">
        <v>10.9</v>
      </c>
      <c r="D36" s="19"/>
      <c r="E36" s="19"/>
      <c r="F36" s="19"/>
      <c r="G36" s="19"/>
      <c r="H36" s="19"/>
      <c r="I36" s="19">
        <f t="shared" si="8"/>
        <v>10.9</v>
      </c>
      <c r="J36" s="87">
        <v>1</v>
      </c>
      <c r="K36" s="88"/>
      <c r="L36" s="88"/>
      <c r="M36" s="88"/>
      <c r="N36" s="88"/>
      <c r="O36" s="88"/>
      <c r="P36" s="36">
        <f t="shared" si="9"/>
        <v>10.9</v>
      </c>
      <c r="Q36" s="36">
        <f t="shared" si="10"/>
        <v>0</v>
      </c>
      <c r="R36" s="36">
        <f t="shared" si="11"/>
        <v>0</v>
      </c>
      <c r="S36" s="36">
        <f t="shared" si="12"/>
        <v>0</v>
      </c>
      <c r="T36" s="36">
        <f t="shared" si="13"/>
        <v>0</v>
      </c>
      <c r="U36" s="36">
        <f t="shared" si="14"/>
        <v>0</v>
      </c>
      <c r="V36" s="6"/>
    </row>
    <row r="37" spans="1:22" ht="15" customHeight="1" x14ac:dyDescent="0.25">
      <c r="A37" s="49" t="s">
        <v>1</v>
      </c>
      <c r="B37" s="89" t="s">
        <v>130</v>
      </c>
      <c r="C37" s="4">
        <v>10.7</v>
      </c>
      <c r="D37" s="4"/>
      <c r="E37" s="4"/>
      <c r="F37" s="4"/>
      <c r="G37" s="67"/>
      <c r="H37" s="4"/>
      <c r="I37" s="4">
        <f t="shared" si="8"/>
        <v>10.7</v>
      </c>
      <c r="J37" s="87">
        <v>1</v>
      </c>
      <c r="K37" s="88"/>
      <c r="L37" s="88"/>
      <c r="M37" s="90"/>
      <c r="N37" s="88"/>
      <c r="O37" s="88"/>
      <c r="P37" s="36">
        <f t="shared" si="9"/>
        <v>10.7</v>
      </c>
      <c r="Q37" s="37">
        <f t="shared" si="10"/>
        <v>0</v>
      </c>
      <c r="R37" s="37">
        <f t="shared" si="11"/>
        <v>0</v>
      </c>
      <c r="S37" s="36">
        <f t="shared" si="12"/>
        <v>0</v>
      </c>
      <c r="T37" s="5">
        <f t="shared" si="13"/>
        <v>0</v>
      </c>
      <c r="U37" s="37">
        <f t="shared" si="14"/>
        <v>0</v>
      </c>
      <c r="V37" s="6"/>
    </row>
    <row r="38" spans="1:22" ht="15" customHeight="1" x14ac:dyDescent="0.25">
      <c r="A38" s="49" t="s">
        <v>1</v>
      </c>
      <c r="B38" s="89" t="s">
        <v>131</v>
      </c>
      <c r="C38" s="4">
        <v>10.6</v>
      </c>
      <c r="D38" s="4"/>
      <c r="E38" s="4"/>
      <c r="F38" s="4">
        <v>10.7</v>
      </c>
      <c r="G38" s="67"/>
      <c r="H38" s="4"/>
      <c r="I38" s="4">
        <f t="shared" si="8"/>
        <v>21.299999999999997</v>
      </c>
      <c r="J38" s="87">
        <v>1</v>
      </c>
      <c r="K38" s="88"/>
      <c r="L38" s="88"/>
      <c r="M38" s="87">
        <v>1</v>
      </c>
      <c r="N38" s="88"/>
      <c r="O38" s="88"/>
      <c r="P38" s="37">
        <f t="shared" si="9"/>
        <v>10.6</v>
      </c>
      <c r="Q38" s="36">
        <f t="shared" si="10"/>
        <v>0</v>
      </c>
      <c r="R38" s="36">
        <f t="shared" si="11"/>
        <v>0</v>
      </c>
      <c r="S38" s="37">
        <f t="shared" si="12"/>
        <v>10.7</v>
      </c>
      <c r="T38" s="5">
        <f t="shared" si="13"/>
        <v>0</v>
      </c>
      <c r="U38" s="36">
        <f t="shared" si="14"/>
        <v>0</v>
      </c>
      <c r="V38" s="6"/>
    </row>
    <row r="39" spans="1:22" ht="15" customHeight="1" x14ac:dyDescent="0.25">
      <c r="A39" s="49" t="s">
        <v>1</v>
      </c>
      <c r="B39" s="89" t="s">
        <v>133</v>
      </c>
      <c r="C39" s="67">
        <v>10.3</v>
      </c>
      <c r="D39" s="67"/>
      <c r="E39" s="67"/>
      <c r="F39" s="67"/>
      <c r="G39" s="67"/>
      <c r="H39" s="67"/>
      <c r="I39" s="4">
        <f t="shared" si="8"/>
        <v>10.3</v>
      </c>
      <c r="J39" s="87">
        <v>1</v>
      </c>
      <c r="K39" s="88"/>
      <c r="L39" s="88"/>
      <c r="M39" s="90"/>
      <c r="N39" s="88"/>
      <c r="O39" s="88"/>
      <c r="P39" s="5">
        <f t="shared" si="9"/>
        <v>10.3</v>
      </c>
      <c r="Q39" s="5">
        <f t="shared" si="10"/>
        <v>0</v>
      </c>
      <c r="R39" s="5">
        <f t="shared" si="11"/>
        <v>0</v>
      </c>
      <c r="S39" s="5">
        <f t="shared" si="12"/>
        <v>0</v>
      </c>
      <c r="T39" s="5">
        <f t="shared" si="13"/>
        <v>0</v>
      </c>
      <c r="U39" s="5">
        <f t="shared" si="14"/>
        <v>0</v>
      </c>
      <c r="V39" s="6"/>
    </row>
    <row r="40" spans="1:22" ht="15" customHeight="1" x14ac:dyDescent="0.25">
      <c r="A40" s="45" t="s">
        <v>25</v>
      </c>
      <c r="B40" s="91" t="s">
        <v>136</v>
      </c>
      <c r="C40" s="68">
        <v>10.199999999999999</v>
      </c>
      <c r="D40" s="68"/>
      <c r="E40" s="68"/>
      <c r="F40" s="68">
        <v>11</v>
      </c>
      <c r="G40" s="68"/>
      <c r="H40" s="68">
        <v>2.6</v>
      </c>
      <c r="I40" s="44">
        <f t="shared" si="8"/>
        <v>23.8</v>
      </c>
      <c r="J40" s="87">
        <v>1</v>
      </c>
      <c r="K40" s="88"/>
      <c r="L40" s="88"/>
      <c r="M40" s="87">
        <v>1</v>
      </c>
      <c r="N40" s="87">
        <v>1</v>
      </c>
      <c r="O40" s="87">
        <v>1</v>
      </c>
      <c r="P40" s="5">
        <f t="shared" si="9"/>
        <v>10.199999999999999</v>
      </c>
      <c r="Q40" s="5">
        <f t="shared" si="10"/>
        <v>0</v>
      </c>
      <c r="R40" s="5">
        <f t="shared" si="11"/>
        <v>0</v>
      </c>
      <c r="S40" s="5">
        <f t="shared" si="12"/>
        <v>11</v>
      </c>
      <c r="T40" s="5">
        <f t="shared" si="13"/>
        <v>0</v>
      </c>
      <c r="U40" s="5">
        <f t="shared" si="14"/>
        <v>2.6</v>
      </c>
      <c r="V40" s="6"/>
    </row>
    <row r="41" spans="1:22" ht="15" customHeight="1" x14ac:dyDescent="0.25">
      <c r="A41" s="49" t="s">
        <v>1</v>
      </c>
      <c r="B41" s="89" t="s">
        <v>153</v>
      </c>
      <c r="C41" s="67">
        <v>10.1</v>
      </c>
      <c r="D41" s="67"/>
      <c r="E41" s="67"/>
      <c r="F41" s="67"/>
      <c r="G41" s="67"/>
      <c r="H41" s="67"/>
      <c r="I41" s="4">
        <f t="shared" si="8"/>
        <v>10.1</v>
      </c>
      <c r="J41" s="90"/>
      <c r="K41" s="88"/>
      <c r="L41" s="88"/>
      <c r="M41" s="88"/>
      <c r="N41" s="88"/>
      <c r="O41" s="88"/>
      <c r="P41" s="5">
        <f t="shared" si="9"/>
        <v>0</v>
      </c>
      <c r="Q41" s="5">
        <f t="shared" si="10"/>
        <v>0</v>
      </c>
      <c r="R41" s="5">
        <f t="shared" si="11"/>
        <v>0</v>
      </c>
      <c r="S41" s="5">
        <f t="shared" si="12"/>
        <v>0</v>
      </c>
      <c r="T41" s="5">
        <f t="shared" si="13"/>
        <v>0</v>
      </c>
      <c r="U41" s="5">
        <f t="shared" si="14"/>
        <v>0</v>
      </c>
      <c r="V41" s="6"/>
    </row>
    <row r="42" spans="1:22" ht="15" customHeight="1" x14ac:dyDescent="0.25">
      <c r="A42" s="45" t="s">
        <v>25</v>
      </c>
      <c r="B42" s="91" t="s">
        <v>137</v>
      </c>
      <c r="C42" s="68">
        <v>10</v>
      </c>
      <c r="D42" s="68"/>
      <c r="E42" s="68">
        <v>5.2</v>
      </c>
      <c r="F42" s="68">
        <v>10.3</v>
      </c>
      <c r="G42" s="68"/>
      <c r="H42" s="68"/>
      <c r="I42" s="44">
        <f t="shared" si="8"/>
        <v>25.5</v>
      </c>
      <c r="J42" s="87">
        <v>1</v>
      </c>
      <c r="K42" s="88"/>
      <c r="L42" s="88"/>
      <c r="M42" s="87">
        <v>1</v>
      </c>
      <c r="N42" s="88"/>
      <c r="O42" s="88"/>
      <c r="P42" s="5">
        <f t="shared" si="9"/>
        <v>10</v>
      </c>
      <c r="Q42" s="5">
        <f t="shared" si="10"/>
        <v>0</v>
      </c>
      <c r="R42" s="5">
        <f t="shared" si="11"/>
        <v>0</v>
      </c>
      <c r="S42" s="5">
        <f t="shared" si="12"/>
        <v>10.3</v>
      </c>
      <c r="T42" s="5">
        <f t="shared" si="13"/>
        <v>0</v>
      </c>
      <c r="U42" s="5">
        <f t="shared" si="14"/>
        <v>0</v>
      </c>
      <c r="V42" s="6"/>
    </row>
    <row r="43" spans="1:22" ht="15" customHeight="1" x14ac:dyDescent="0.25">
      <c r="A43" s="45" t="s">
        <v>25</v>
      </c>
      <c r="B43" s="91" t="s">
        <v>19</v>
      </c>
      <c r="C43" s="68">
        <v>10</v>
      </c>
      <c r="D43" s="68"/>
      <c r="E43" s="68"/>
      <c r="F43" s="68">
        <v>10.5</v>
      </c>
      <c r="G43" s="68"/>
      <c r="H43" s="68"/>
      <c r="I43" s="44">
        <f t="shared" si="8"/>
        <v>20.5</v>
      </c>
      <c r="J43" s="87">
        <v>1</v>
      </c>
      <c r="K43" s="88"/>
      <c r="L43" s="88"/>
      <c r="M43" s="87">
        <v>1</v>
      </c>
      <c r="N43" s="88"/>
      <c r="O43" s="88"/>
      <c r="P43" s="5">
        <f t="shared" si="9"/>
        <v>10</v>
      </c>
      <c r="Q43" s="5">
        <f t="shared" si="10"/>
        <v>0</v>
      </c>
      <c r="R43" s="5">
        <f t="shared" si="11"/>
        <v>0</v>
      </c>
      <c r="S43" s="5">
        <f t="shared" si="12"/>
        <v>10.5</v>
      </c>
      <c r="T43" s="5">
        <f t="shared" si="13"/>
        <v>0</v>
      </c>
      <c r="U43" s="5">
        <f t="shared" si="14"/>
        <v>0</v>
      </c>
      <c r="V43" s="6"/>
    </row>
    <row r="44" spans="1:22" ht="15" customHeight="1" x14ac:dyDescent="0.25">
      <c r="A44" s="54" t="s">
        <v>23</v>
      </c>
      <c r="B44" s="93" t="s">
        <v>148</v>
      </c>
      <c r="C44" s="61">
        <v>9</v>
      </c>
      <c r="D44" s="61"/>
      <c r="E44" s="61"/>
      <c r="F44" s="61">
        <v>10</v>
      </c>
      <c r="G44" s="61"/>
      <c r="H44" s="61">
        <v>3</v>
      </c>
      <c r="I44" s="53">
        <f t="shared" si="8"/>
        <v>22</v>
      </c>
      <c r="J44" s="87">
        <v>1</v>
      </c>
      <c r="K44" s="88"/>
      <c r="L44" s="88"/>
      <c r="M44" s="87">
        <v>1</v>
      </c>
      <c r="N44" s="88"/>
      <c r="O44" s="87">
        <v>1</v>
      </c>
      <c r="P44" s="5">
        <f t="shared" si="9"/>
        <v>9</v>
      </c>
      <c r="Q44" s="5">
        <f t="shared" si="10"/>
        <v>0</v>
      </c>
      <c r="R44" s="5">
        <f t="shared" si="11"/>
        <v>0</v>
      </c>
      <c r="S44" s="5">
        <f t="shared" si="12"/>
        <v>10</v>
      </c>
      <c r="T44" s="5">
        <f t="shared" si="13"/>
        <v>0</v>
      </c>
      <c r="U44" s="5">
        <f t="shared" si="14"/>
        <v>3</v>
      </c>
      <c r="V44" s="6"/>
    </row>
    <row r="45" spans="1:22" ht="15" customHeight="1" x14ac:dyDescent="0.25">
      <c r="A45" s="47" t="s">
        <v>83</v>
      </c>
      <c r="B45" s="80" t="s">
        <v>121</v>
      </c>
      <c r="C45" s="55"/>
      <c r="D45" s="55"/>
      <c r="E45" s="55">
        <v>5.5</v>
      </c>
      <c r="F45" s="55"/>
      <c r="G45" s="55"/>
      <c r="H45" s="55"/>
      <c r="I45" s="33">
        <f t="shared" si="8"/>
        <v>5.5</v>
      </c>
      <c r="J45" s="87">
        <v>1</v>
      </c>
      <c r="K45" s="88"/>
      <c r="L45" s="87">
        <v>1</v>
      </c>
      <c r="M45" s="87">
        <v>1</v>
      </c>
      <c r="N45" s="88"/>
      <c r="O45" s="88"/>
      <c r="P45" s="5">
        <f t="shared" si="9"/>
        <v>0</v>
      </c>
      <c r="Q45" s="5">
        <f t="shared" si="10"/>
        <v>0</v>
      </c>
      <c r="R45" s="5">
        <f t="shared" si="11"/>
        <v>5.5</v>
      </c>
      <c r="S45" s="5">
        <f t="shared" si="12"/>
        <v>0</v>
      </c>
      <c r="T45" s="5">
        <f t="shared" si="13"/>
        <v>0</v>
      </c>
      <c r="U45" s="5">
        <f t="shared" si="14"/>
        <v>0</v>
      </c>
      <c r="V45" s="6"/>
    </row>
    <row r="46" spans="1:22" ht="15" customHeight="1" x14ac:dyDescent="0.25">
      <c r="A46" s="47" t="s">
        <v>151</v>
      </c>
      <c r="B46" s="87" t="s">
        <v>139</v>
      </c>
      <c r="C46" s="55"/>
      <c r="D46" s="55"/>
      <c r="E46" s="55"/>
      <c r="F46" s="55"/>
      <c r="G46" s="55"/>
      <c r="H46" s="55"/>
      <c r="I46" s="33">
        <f t="shared" si="8"/>
        <v>0</v>
      </c>
      <c r="J46" s="88"/>
      <c r="K46" s="88"/>
      <c r="L46" s="87">
        <v>1</v>
      </c>
      <c r="M46" s="88"/>
      <c r="N46" s="88"/>
      <c r="O46" s="88"/>
      <c r="P46" s="5">
        <f t="shared" si="9"/>
        <v>0</v>
      </c>
      <c r="Q46" s="5">
        <f t="shared" si="10"/>
        <v>0</v>
      </c>
      <c r="R46" s="5">
        <f t="shared" si="11"/>
        <v>0</v>
      </c>
      <c r="S46" s="5">
        <f t="shared" si="12"/>
        <v>0</v>
      </c>
      <c r="T46" s="5">
        <f t="shared" si="13"/>
        <v>0</v>
      </c>
      <c r="U46" s="5">
        <f t="shared" si="14"/>
        <v>0</v>
      </c>
      <c r="V46" s="6"/>
    </row>
    <row r="47" spans="1:22" ht="15" customHeight="1" x14ac:dyDescent="0.25">
      <c r="A47" s="47" t="s">
        <v>152</v>
      </c>
      <c r="B47" s="87" t="s">
        <v>147</v>
      </c>
      <c r="C47" s="55"/>
      <c r="D47" s="55"/>
      <c r="E47" s="55">
        <v>5.4</v>
      </c>
      <c r="F47" s="55"/>
      <c r="G47" s="55">
        <v>9.1999999999999993</v>
      </c>
      <c r="H47" s="55"/>
      <c r="I47" s="33">
        <f t="shared" si="8"/>
        <v>14.6</v>
      </c>
      <c r="J47" s="88"/>
      <c r="K47" s="88"/>
      <c r="L47" s="87">
        <v>1</v>
      </c>
      <c r="M47" s="88"/>
      <c r="N47" s="87">
        <v>1</v>
      </c>
      <c r="O47" s="88"/>
      <c r="P47" s="5">
        <f t="shared" si="9"/>
        <v>0</v>
      </c>
      <c r="Q47" s="5">
        <f t="shared" si="10"/>
        <v>0</v>
      </c>
      <c r="R47" s="5">
        <f t="shared" si="11"/>
        <v>5.4</v>
      </c>
      <c r="S47" s="5">
        <f t="shared" si="12"/>
        <v>0</v>
      </c>
      <c r="T47" s="5">
        <f t="shared" si="13"/>
        <v>9.1999999999999993</v>
      </c>
      <c r="U47" s="5">
        <f t="shared" si="14"/>
        <v>0</v>
      </c>
      <c r="V47" s="6"/>
    </row>
    <row r="48" spans="1:22" ht="15" customHeight="1" x14ac:dyDescent="0.25">
      <c r="A48" s="47" t="s">
        <v>152</v>
      </c>
      <c r="B48" s="87" t="s">
        <v>146</v>
      </c>
      <c r="C48" s="55"/>
      <c r="D48" s="55"/>
      <c r="E48" s="55"/>
      <c r="F48" s="55"/>
      <c r="G48" s="55"/>
      <c r="H48" s="55"/>
      <c r="I48" s="33">
        <f t="shared" si="8"/>
        <v>0</v>
      </c>
      <c r="J48" s="87">
        <v>1</v>
      </c>
      <c r="K48" s="88"/>
      <c r="L48" s="87">
        <v>1</v>
      </c>
      <c r="M48" s="87">
        <v>1</v>
      </c>
      <c r="N48" s="87">
        <v>1</v>
      </c>
      <c r="O48" s="88"/>
      <c r="P48" s="5">
        <f t="shared" si="9"/>
        <v>0</v>
      </c>
      <c r="Q48" s="5">
        <f t="shared" si="10"/>
        <v>0</v>
      </c>
      <c r="R48" s="5">
        <f t="shared" si="11"/>
        <v>0</v>
      </c>
      <c r="S48" s="5">
        <f t="shared" si="12"/>
        <v>0</v>
      </c>
      <c r="T48" s="5">
        <f t="shared" si="13"/>
        <v>0</v>
      </c>
      <c r="U48" s="5">
        <f t="shared" si="14"/>
        <v>0</v>
      </c>
      <c r="V48" s="6"/>
    </row>
    <row r="49" spans="1:22" ht="15" customHeight="1" x14ac:dyDescent="0.25">
      <c r="A49" s="7" t="s">
        <v>150</v>
      </c>
      <c r="B49" s="7" t="s">
        <v>108</v>
      </c>
      <c r="C49" s="8"/>
      <c r="D49" s="8"/>
      <c r="E49" s="8"/>
      <c r="F49" s="8">
        <v>12.5</v>
      </c>
      <c r="G49" s="8">
        <v>10.3</v>
      </c>
      <c r="H49" s="8"/>
      <c r="I49" s="8">
        <f t="shared" si="8"/>
        <v>22.8</v>
      </c>
      <c r="J49" s="88"/>
      <c r="K49" s="88"/>
      <c r="L49" s="88"/>
      <c r="M49" s="87">
        <v>1</v>
      </c>
      <c r="N49" s="87">
        <v>1</v>
      </c>
      <c r="O49" s="87">
        <v>1</v>
      </c>
      <c r="P49" s="5">
        <f t="shared" si="9"/>
        <v>0</v>
      </c>
      <c r="Q49" s="5">
        <f t="shared" si="10"/>
        <v>0</v>
      </c>
      <c r="R49" s="5">
        <f t="shared" si="11"/>
        <v>0</v>
      </c>
      <c r="S49" s="5">
        <f t="shared" si="12"/>
        <v>12.5</v>
      </c>
      <c r="T49" s="5">
        <f t="shared" si="13"/>
        <v>10.3</v>
      </c>
      <c r="U49" s="5">
        <f t="shared" si="14"/>
        <v>0</v>
      </c>
      <c r="V49" s="6"/>
    </row>
    <row r="50" spans="1:22" ht="15" customHeight="1" x14ac:dyDescent="0.25">
      <c r="A50" s="7" t="s">
        <v>150</v>
      </c>
      <c r="B50" s="7" t="s">
        <v>105</v>
      </c>
      <c r="C50" s="8"/>
      <c r="D50" s="8"/>
      <c r="E50" s="8">
        <v>9.8000000000000007</v>
      </c>
      <c r="F50" s="8"/>
      <c r="G50" s="8"/>
      <c r="H50" s="8"/>
      <c r="I50" s="8">
        <f t="shared" si="8"/>
        <v>9.8000000000000007</v>
      </c>
      <c r="J50" s="88"/>
      <c r="K50" s="88"/>
      <c r="L50" s="87">
        <v>1</v>
      </c>
      <c r="M50" s="88"/>
      <c r="N50" s="88"/>
      <c r="O50" s="88"/>
      <c r="P50" s="5">
        <f t="shared" si="9"/>
        <v>0</v>
      </c>
      <c r="Q50" s="5">
        <f t="shared" si="10"/>
        <v>0</v>
      </c>
      <c r="R50" s="5">
        <f t="shared" si="11"/>
        <v>9.8000000000000007</v>
      </c>
      <c r="S50" s="5">
        <f t="shared" si="12"/>
        <v>0</v>
      </c>
      <c r="T50" s="5">
        <f t="shared" si="13"/>
        <v>0</v>
      </c>
      <c r="U50" s="5">
        <f t="shared" si="14"/>
        <v>0</v>
      </c>
      <c r="V50" s="6"/>
    </row>
    <row r="51" spans="1:22" ht="15" customHeight="1" x14ac:dyDescent="0.25">
      <c r="A51" s="18" t="s">
        <v>24</v>
      </c>
      <c r="B51" s="18" t="s">
        <v>117</v>
      </c>
      <c r="C51" s="19"/>
      <c r="D51" s="19"/>
      <c r="E51" s="19">
        <v>12.3</v>
      </c>
      <c r="F51" s="19">
        <v>13.2</v>
      </c>
      <c r="G51" s="19">
        <v>11.8</v>
      </c>
      <c r="H51" s="19"/>
      <c r="I51" s="19">
        <f t="shared" si="8"/>
        <v>37.299999999999997</v>
      </c>
      <c r="J51" s="88"/>
      <c r="K51" s="88"/>
      <c r="L51" s="87">
        <v>1</v>
      </c>
      <c r="M51" s="87">
        <v>1</v>
      </c>
      <c r="N51" s="87">
        <v>1</v>
      </c>
      <c r="O51" s="88"/>
      <c r="P51" s="37">
        <f t="shared" si="9"/>
        <v>0</v>
      </c>
      <c r="Q51" s="36">
        <f t="shared" si="10"/>
        <v>0</v>
      </c>
      <c r="R51" s="36">
        <f t="shared" si="11"/>
        <v>12.3</v>
      </c>
      <c r="S51" s="37">
        <f t="shared" si="12"/>
        <v>13.2</v>
      </c>
      <c r="T51" s="5">
        <f t="shared" si="13"/>
        <v>11.8</v>
      </c>
      <c r="U51" s="36">
        <f t="shared" si="14"/>
        <v>0</v>
      </c>
      <c r="V51" s="6"/>
    </row>
    <row r="52" spans="1:22" ht="15" customHeight="1" x14ac:dyDescent="0.25">
      <c r="A52" s="18" t="s">
        <v>24</v>
      </c>
      <c r="B52" s="18" t="s">
        <v>69</v>
      </c>
      <c r="C52" s="19"/>
      <c r="D52" s="19"/>
      <c r="E52" s="19">
        <v>13.8</v>
      </c>
      <c r="F52" s="19"/>
      <c r="G52" s="19"/>
      <c r="H52" s="19">
        <v>12</v>
      </c>
      <c r="I52" s="19">
        <f t="shared" si="8"/>
        <v>25.8</v>
      </c>
      <c r="J52" s="88"/>
      <c r="K52" s="88"/>
      <c r="L52" s="87">
        <v>1</v>
      </c>
      <c r="M52" s="88"/>
      <c r="N52" s="88"/>
      <c r="O52" s="87">
        <v>1</v>
      </c>
      <c r="P52" s="5">
        <f t="shared" si="9"/>
        <v>0</v>
      </c>
      <c r="Q52" s="5">
        <f t="shared" si="10"/>
        <v>0</v>
      </c>
      <c r="R52" s="5">
        <f t="shared" si="11"/>
        <v>13.8</v>
      </c>
      <c r="S52" s="5">
        <f t="shared" si="12"/>
        <v>0</v>
      </c>
      <c r="T52" s="5">
        <f t="shared" si="13"/>
        <v>0</v>
      </c>
      <c r="U52" s="5">
        <f t="shared" si="14"/>
        <v>12</v>
      </c>
      <c r="V52" s="6"/>
    </row>
    <row r="53" spans="1:22" ht="15" customHeight="1" x14ac:dyDescent="0.25">
      <c r="A53" s="18" t="s">
        <v>24</v>
      </c>
      <c r="B53" s="18" t="s">
        <v>71</v>
      </c>
      <c r="C53" s="19"/>
      <c r="D53" s="19"/>
      <c r="E53" s="19">
        <v>13.8</v>
      </c>
      <c r="F53" s="19"/>
      <c r="G53" s="19"/>
      <c r="H53" s="19"/>
      <c r="I53" s="19">
        <f t="shared" si="8"/>
        <v>13.8</v>
      </c>
      <c r="J53" s="88"/>
      <c r="K53" s="88"/>
      <c r="L53" s="87">
        <v>1</v>
      </c>
      <c r="M53" s="88"/>
      <c r="N53" s="88"/>
      <c r="O53" s="88"/>
      <c r="P53" s="5">
        <f t="shared" si="9"/>
        <v>0</v>
      </c>
      <c r="Q53" s="5">
        <f t="shared" si="10"/>
        <v>0</v>
      </c>
      <c r="R53" s="5">
        <f t="shared" si="11"/>
        <v>13.8</v>
      </c>
      <c r="S53" s="5">
        <f t="shared" si="12"/>
        <v>0</v>
      </c>
      <c r="T53" s="5">
        <f t="shared" si="13"/>
        <v>0</v>
      </c>
      <c r="U53" s="5">
        <f t="shared" si="14"/>
        <v>0</v>
      </c>
      <c r="V53" s="6"/>
    </row>
    <row r="54" spans="1:22" ht="15" customHeight="1" x14ac:dyDescent="0.25">
      <c r="A54" s="18" t="s">
        <v>24</v>
      </c>
      <c r="B54" s="18" t="s">
        <v>116</v>
      </c>
      <c r="C54" s="19"/>
      <c r="D54" s="19"/>
      <c r="E54" s="19"/>
      <c r="F54" s="19"/>
      <c r="G54" s="19"/>
      <c r="H54" s="19"/>
      <c r="I54" s="19">
        <f t="shared" si="8"/>
        <v>0</v>
      </c>
      <c r="J54" s="88"/>
      <c r="K54" s="87">
        <v>1</v>
      </c>
      <c r="L54" s="88"/>
      <c r="M54" s="88"/>
      <c r="N54" s="88"/>
      <c r="O54" s="88"/>
      <c r="P54" s="37">
        <f t="shared" si="9"/>
        <v>0</v>
      </c>
      <c r="Q54" s="36">
        <f t="shared" si="10"/>
        <v>0</v>
      </c>
      <c r="R54" s="36">
        <f t="shared" si="11"/>
        <v>0</v>
      </c>
      <c r="S54" s="37">
        <f t="shared" si="12"/>
        <v>0</v>
      </c>
      <c r="T54" s="5">
        <f t="shared" si="13"/>
        <v>0</v>
      </c>
      <c r="U54" s="36">
        <f t="shared" si="14"/>
        <v>0</v>
      </c>
    </row>
    <row r="55" spans="1:22" ht="15" customHeight="1" x14ac:dyDescent="0.25">
      <c r="A55" s="49" t="s">
        <v>1</v>
      </c>
      <c r="B55" s="89" t="s">
        <v>125</v>
      </c>
      <c r="C55" s="67"/>
      <c r="D55" s="67"/>
      <c r="E55" s="67">
        <v>9.6999999999999993</v>
      </c>
      <c r="F55" s="67">
        <v>11.5</v>
      </c>
      <c r="G55" s="67">
        <v>10</v>
      </c>
      <c r="H55" s="67"/>
      <c r="I55" s="4">
        <f t="shared" si="8"/>
        <v>31.2</v>
      </c>
      <c r="J55" s="88"/>
      <c r="K55" s="88"/>
      <c r="L55" s="87">
        <v>1</v>
      </c>
      <c r="M55" s="87">
        <v>1</v>
      </c>
      <c r="N55" s="87">
        <v>1</v>
      </c>
      <c r="O55" s="88"/>
      <c r="P55" s="5">
        <f t="shared" si="9"/>
        <v>0</v>
      </c>
      <c r="Q55" s="5">
        <f t="shared" si="10"/>
        <v>0</v>
      </c>
      <c r="R55" s="5">
        <f t="shared" si="11"/>
        <v>9.6999999999999993</v>
      </c>
      <c r="S55" s="5">
        <f t="shared" si="12"/>
        <v>11.5</v>
      </c>
      <c r="T55" s="5">
        <f t="shared" si="13"/>
        <v>10</v>
      </c>
      <c r="U55" s="5">
        <f t="shared" si="14"/>
        <v>0</v>
      </c>
    </row>
    <row r="56" spans="1:22" ht="15" customHeight="1" x14ac:dyDescent="0.25">
      <c r="A56" s="49" t="s">
        <v>1</v>
      </c>
      <c r="B56" s="89" t="s">
        <v>134</v>
      </c>
      <c r="C56" s="67"/>
      <c r="D56" s="67"/>
      <c r="E56" s="67">
        <v>5.7</v>
      </c>
      <c r="F56" s="67">
        <v>11.1</v>
      </c>
      <c r="G56" s="67">
        <v>1.7</v>
      </c>
      <c r="H56" s="67"/>
      <c r="I56" s="4">
        <f t="shared" si="8"/>
        <v>18.5</v>
      </c>
      <c r="J56" s="88"/>
      <c r="K56" s="88"/>
      <c r="L56" s="87">
        <v>1</v>
      </c>
      <c r="M56" s="87">
        <v>1</v>
      </c>
      <c r="N56" s="87">
        <v>1</v>
      </c>
      <c r="O56" s="88"/>
      <c r="P56" s="5">
        <f t="shared" si="9"/>
        <v>0</v>
      </c>
      <c r="Q56" s="5">
        <f t="shared" si="10"/>
        <v>0</v>
      </c>
      <c r="R56" s="5">
        <f t="shared" si="11"/>
        <v>5.7</v>
      </c>
      <c r="S56" s="5">
        <f t="shared" si="12"/>
        <v>11.1</v>
      </c>
      <c r="T56" s="5">
        <f t="shared" si="13"/>
        <v>1.7</v>
      </c>
      <c r="U56" s="5">
        <f t="shared" si="14"/>
        <v>0</v>
      </c>
    </row>
    <row r="57" spans="1:22" ht="15" customHeight="1" x14ac:dyDescent="0.25">
      <c r="A57" s="49" t="s">
        <v>1</v>
      </c>
      <c r="B57" s="89" t="s">
        <v>128</v>
      </c>
      <c r="C57" s="4"/>
      <c r="D57" s="4"/>
      <c r="E57" s="4"/>
      <c r="F57" s="4"/>
      <c r="G57" s="67">
        <v>1</v>
      </c>
      <c r="H57" s="4">
        <v>3.1</v>
      </c>
      <c r="I57" s="4">
        <f t="shared" si="8"/>
        <v>4.0999999999999996</v>
      </c>
      <c r="J57" s="88"/>
      <c r="K57" s="88"/>
      <c r="L57" s="88"/>
      <c r="M57" s="88"/>
      <c r="N57" s="87">
        <v>1</v>
      </c>
      <c r="O57" s="87">
        <v>1</v>
      </c>
      <c r="P57" s="36">
        <f t="shared" si="9"/>
        <v>0</v>
      </c>
      <c r="Q57" s="37">
        <f t="shared" si="10"/>
        <v>0</v>
      </c>
      <c r="R57" s="36">
        <f t="shared" si="11"/>
        <v>0</v>
      </c>
      <c r="S57" s="37">
        <f t="shared" si="12"/>
        <v>0</v>
      </c>
      <c r="T57" s="5">
        <f t="shared" si="13"/>
        <v>1</v>
      </c>
      <c r="U57" s="37">
        <f t="shared" si="14"/>
        <v>3.1</v>
      </c>
    </row>
    <row r="58" spans="1:22" s="47" customFormat="1" ht="15" customHeight="1" x14ac:dyDescent="0.25">
      <c r="A58" s="45" t="s">
        <v>25</v>
      </c>
      <c r="B58" s="91" t="s">
        <v>65</v>
      </c>
      <c r="C58" s="68"/>
      <c r="D58" s="68"/>
      <c r="E58" s="68">
        <v>3.2</v>
      </c>
      <c r="F58" s="68">
        <v>10.6</v>
      </c>
      <c r="G58" s="68"/>
      <c r="H58" s="68"/>
      <c r="I58" s="44">
        <f t="shared" si="8"/>
        <v>13.8</v>
      </c>
      <c r="J58" s="88"/>
      <c r="K58" s="88"/>
      <c r="L58" s="87">
        <v>1</v>
      </c>
      <c r="M58" s="87">
        <v>1</v>
      </c>
      <c r="N58" s="88"/>
      <c r="O58" s="88"/>
      <c r="P58" s="5">
        <f t="shared" si="9"/>
        <v>0</v>
      </c>
      <c r="Q58" s="5">
        <f t="shared" si="10"/>
        <v>0</v>
      </c>
      <c r="R58" s="5">
        <f t="shared" si="11"/>
        <v>3.2</v>
      </c>
      <c r="S58" s="5">
        <f t="shared" si="12"/>
        <v>10.6</v>
      </c>
      <c r="T58" s="5">
        <f t="shared" si="13"/>
        <v>0</v>
      </c>
      <c r="U58" s="5">
        <f t="shared" si="14"/>
        <v>0</v>
      </c>
    </row>
    <row r="59" spans="1:22" s="47" customFormat="1" ht="15" customHeight="1" x14ac:dyDescent="0.25">
      <c r="A59" s="45" t="s">
        <v>25</v>
      </c>
      <c r="B59" s="91" t="s">
        <v>14</v>
      </c>
      <c r="C59" s="68"/>
      <c r="D59" s="68"/>
      <c r="E59" s="68"/>
      <c r="F59" s="68"/>
      <c r="G59" s="68"/>
      <c r="H59" s="68"/>
      <c r="I59" s="44">
        <f t="shared" si="8"/>
        <v>0</v>
      </c>
      <c r="J59" s="87">
        <v>1</v>
      </c>
      <c r="K59" s="88"/>
      <c r="L59" s="87">
        <v>1</v>
      </c>
      <c r="M59" s="87">
        <v>1</v>
      </c>
      <c r="N59" s="88"/>
      <c r="O59" s="87">
        <v>1</v>
      </c>
      <c r="P59" s="5">
        <f t="shared" si="9"/>
        <v>0</v>
      </c>
      <c r="Q59" s="5">
        <f t="shared" si="10"/>
        <v>0</v>
      </c>
      <c r="R59" s="5">
        <f t="shared" si="11"/>
        <v>0</v>
      </c>
      <c r="S59" s="5">
        <f t="shared" si="12"/>
        <v>0</v>
      </c>
      <c r="T59" s="5">
        <f t="shared" si="13"/>
        <v>0</v>
      </c>
      <c r="U59" s="5">
        <f t="shared" si="14"/>
        <v>0</v>
      </c>
    </row>
    <row r="60" spans="1:22" s="47" customFormat="1" ht="15" customHeight="1" x14ac:dyDescent="0.25">
      <c r="A60" s="52" t="s">
        <v>18</v>
      </c>
      <c r="B60" s="86" t="s">
        <v>141</v>
      </c>
      <c r="C60" s="66"/>
      <c r="D60" s="66"/>
      <c r="E60" s="66"/>
      <c r="F60" s="66">
        <v>13.4</v>
      </c>
      <c r="G60" s="66">
        <v>10.6</v>
      </c>
      <c r="H60" s="66"/>
      <c r="I60" s="51">
        <f t="shared" si="8"/>
        <v>24</v>
      </c>
      <c r="J60" s="87">
        <v>1</v>
      </c>
      <c r="K60" s="88"/>
      <c r="L60" s="87">
        <v>1</v>
      </c>
      <c r="M60" s="87">
        <v>1</v>
      </c>
      <c r="N60" s="87">
        <v>1</v>
      </c>
      <c r="O60" s="88"/>
      <c r="P60" s="5">
        <f t="shared" si="9"/>
        <v>0</v>
      </c>
      <c r="Q60" s="5">
        <f t="shared" si="10"/>
        <v>0</v>
      </c>
      <c r="R60" s="5">
        <f t="shared" si="11"/>
        <v>0</v>
      </c>
      <c r="S60" s="5">
        <f t="shared" si="12"/>
        <v>13.4</v>
      </c>
      <c r="T60" s="5">
        <f t="shared" si="13"/>
        <v>10.6</v>
      </c>
      <c r="U60" s="5">
        <f t="shared" si="14"/>
        <v>0</v>
      </c>
    </row>
    <row r="61" spans="1:22" ht="15" customHeight="1" x14ac:dyDescent="0.25">
      <c r="A61" s="52" t="s">
        <v>18</v>
      </c>
      <c r="B61" s="86" t="s">
        <v>142</v>
      </c>
      <c r="C61" s="66"/>
      <c r="D61" s="66"/>
      <c r="E61" s="66"/>
      <c r="F61" s="66"/>
      <c r="G61" s="66"/>
      <c r="H61" s="66"/>
      <c r="I61" s="51">
        <f t="shared" si="8"/>
        <v>0</v>
      </c>
      <c r="J61" s="87">
        <v>1</v>
      </c>
      <c r="K61" s="87">
        <v>1</v>
      </c>
      <c r="L61" s="87">
        <v>1</v>
      </c>
      <c r="M61" s="87">
        <v>1</v>
      </c>
      <c r="N61" s="88"/>
      <c r="O61" s="88"/>
      <c r="P61" s="5">
        <f t="shared" si="9"/>
        <v>0</v>
      </c>
      <c r="Q61" s="5">
        <f t="shared" si="10"/>
        <v>0</v>
      </c>
      <c r="R61" s="5">
        <f t="shared" si="11"/>
        <v>0</v>
      </c>
      <c r="S61" s="5">
        <f t="shared" si="12"/>
        <v>0</v>
      </c>
      <c r="T61" s="5">
        <f t="shared" si="13"/>
        <v>0</v>
      </c>
      <c r="U61" s="5">
        <f t="shared" si="14"/>
        <v>0</v>
      </c>
    </row>
  </sheetData>
  <autoFilter ref="A1:U65">
    <sortState ref="A2:U61">
      <sortCondition descending="1" ref="D1:D65"/>
    </sortState>
  </autoFilter>
  <sortState ref="A16:I26">
    <sortCondition ref="B16:B26"/>
  </sortState>
  <hyperlinks>
    <hyperlink ref="H1" r:id="rId1" display="https://www.naigc.net/MeetScores.php?sortby=Event5"/>
    <hyperlink ref="G1" r:id="rId2" display="https://www.naigc.net/MeetScores.php?sortby=Event4"/>
    <hyperlink ref="F1" r:id="rId3" display="https://www.naigc.net/MeetScores.php?sortby=Event3"/>
    <hyperlink ref="E1" r:id="rId4" display="https://www.naigc.net/MeetScores.php?sortby=Event2"/>
    <hyperlink ref="D1" r:id="rId5" display="https://www.naigc.net/MeetScores.php?sortby=Event1"/>
    <hyperlink ref="C1" r:id="rId6" display="https://www.naigc.net/MeetScores.php?sortby=Event0"/>
    <hyperlink ref="I1" r:id="rId7" display="https://www.naigc.net/MeetScores.php?sortby=AllAround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42578125" customWidth="1"/>
  </cols>
  <sheetData>
    <row r="1" spans="1:9" x14ac:dyDescent="0.25">
      <c r="A1" s="21" t="s">
        <v>26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27</v>
      </c>
    </row>
    <row r="2" spans="1:9" x14ac:dyDescent="0.25">
      <c r="A2" s="18" t="s">
        <v>24</v>
      </c>
      <c r="B2" s="18">
        <f t="array" ref="B2">IFERROR(SUM(LARGE(IF('M-Main'!$A$2:$A$185=$A2,'M-Main'!P$2:P$185),{1,2,3})),SUM(IF('M-Main'!$A$2:$A$185=$A2,'M-Main'!P$2:P$185)))</f>
        <v>39.6</v>
      </c>
      <c r="C2" s="18">
        <f t="array" ref="C2">IFERROR(SUM(LARGE(IF('M-Main'!$A$2:$A$185=$A2,'M-Main'!Q$2:Q$185),{1,2,3})),SUM(IF('M-Main'!$A$2:$A$185=$A2,'M-Main'!Q$2:Q$185)))</f>
        <v>37.799999999999997</v>
      </c>
      <c r="D2" s="18">
        <f t="array" ref="D2">IFERROR(SUM(LARGE(IF('M-Main'!$A$2:$A$185=$A2,'M-Main'!R$2:R$185),{1,2,3})),SUM(IF('M-Main'!$A$2:$A$185=$A2,'M-Main'!R$2:R$185)))</f>
        <v>40.799999999999997</v>
      </c>
      <c r="E2" s="18">
        <f t="array" ref="E2">IFERROR(SUM(LARGE(IF('M-Main'!$A$2:$A$185=$A2,'M-Main'!S$2:S$185),{1,2,3})),SUM(IF('M-Main'!$A$2:$A$185=$A2,'M-Main'!S$2:S$185)))</f>
        <v>42.6</v>
      </c>
      <c r="F2" s="18">
        <f t="array" ref="F2">IFERROR(SUM(LARGE(IF('M-Main'!$A$2:$A$185=$A2,'M-Main'!T$2:T$185),{1,2,3})),SUM(IF('M-Main'!$A$2:$A$185=$A2,'M-Main'!T$2:T$185)))</f>
        <v>38.9</v>
      </c>
      <c r="G2" s="18">
        <f t="array" ref="G2">IFERROR(SUM(LARGE(IF('M-Main'!$A$2:$A$185=$A2,'M-Main'!U$2:U$185),{1,2,3})),SUM(IF('M-Main'!$A$2:$A$185=$A2,'M-Main'!U$2:U$185)))</f>
        <v>38.799999999999997</v>
      </c>
      <c r="H2" s="19">
        <f t="shared" ref="H2:H11" si="0">SUM(B2:G2)</f>
        <v>238.5</v>
      </c>
      <c r="I2" t="s">
        <v>31</v>
      </c>
    </row>
    <row r="3" spans="1:9" x14ac:dyDescent="0.25">
      <c r="A3" s="7" t="s">
        <v>150</v>
      </c>
      <c r="B3" s="7">
        <f t="array" ref="B3">IFERROR(SUM(LARGE(IF('M-Main'!$A$2:$A$185=$A3,'M-Main'!P$2:P$185),{1,2,3})),SUM(IF('M-Main'!$A$2:$A$185=$A3,'M-Main'!P$2:P$185)))</f>
        <v>38.6</v>
      </c>
      <c r="C3" s="7">
        <f t="array" ref="C3">IFERROR(SUM(LARGE(IF('M-Main'!$A$2:$A$185=$A3,'M-Main'!Q$2:Q$185),{1,2,3})),SUM(IF('M-Main'!$A$2:$A$185=$A3,'M-Main'!Q$2:Q$185)))</f>
        <v>31.799999999999997</v>
      </c>
      <c r="D3" s="7">
        <f t="array" ref="D3">IFERROR(SUM(LARGE(IF('M-Main'!$A$2:$A$185=$A3,'M-Main'!R$2:R$185),{1,2,3})),SUM(IF('M-Main'!$A$2:$A$185=$A3,'M-Main'!R$2:R$185)))</f>
        <v>34.6</v>
      </c>
      <c r="E3" s="7">
        <f t="array" ref="E3">IFERROR(SUM(LARGE(IF('M-Main'!$A$2:$A$185=$A3,'M-Main'!S$2:S$185),{1,2,3})),SUM(IF('M-Main'!$A$2:$A$185=$A3,'M-Main'!S$2:S$185)))</f>
        <v>40.200000000000003</v>
      </c>
      <c r="F3" s="7">
        <f t="array" ref="F3">IFERROR(SUM(LARGE(IF('M-Main'!$A$2:$A$185=$A3,'M-Main'!T$2:T$185),{1,2,3})),SUM(IF('M-Main'!$A$2:$A$185=$A3,'M-Main'!T$2:T$185)))</f>
        <v>36.9</v>
      </c>
      <c r="G3" s="7">
        <f t="array" ref="G3">IFERROR(SUM(LARGE(IF('M-Main'!$A$2:$A$185=$A3,'M-Main'!U$2:U$185),{1,2,3})),SUM(IF('M-Main'!$A$2:$A$185=$A3,'M-Main'!U$2:U$185)))</f>
        <v>34</v>
      </c>
      <c r="H3" s="8">
        <f t="shared" si="0"/>
        <v>216.1</v>
      </c>
      <c r="I3" t="s">
        <v>32</v>
      </c>
    </row>
    <row r="4" spans="1:9" x14ac:dyDescent="0.25">
      <c r="A4" s="9" t="s">
        <v>1</v>
      </c>
      <c r="B4" s="9">
        <f t="array" ref="B4">IFERROR(SUM(LARGE(IF('M-Main'!$A$2:$A$185=$A4,'M-Main'!P$2:P$185),{1,2,3})),SUM(IF('M-Main'!$A$2:$A$185=$A4,'M-Main'!P$2:P$185)))</f>
        <v>36.6</v>
      </c>
      <c r="C4" s="9">
        <f t="array" ref="C4">IFERROR(SUM(LARGE(IF('M-Main'!$A$2:$A$185=$A4,'M-Main'!Q$2:Q$185),{1,2,3})),SUM(IF('M-Main'!$A$2:$A$185=$A4,'M-Main'!Q$2:Q$185)))</f>
        <v>29.9</v>
      </c>
      <c r="D4" s="9">
        <f t="array" ref="D4">IFERROR(SUM(LARGE(IF('M-Main'!$A$2:$A$185=$A4,'M-Main'!R$2:R$185),{1,2,3})),SUM(IF('M-Main'!$A$2:$A$185=$A4,'M-Main'!R$2:R$185)))</f>
        <v>33</v>
      </c>
      <c r="E4" s="9">
        <f t="array" ref="E4">IFERROR(SUM(LARGE(IF('M-Main'!$A$2:$A$185=$A4,'M-Main'!S$2:S$185),{1,2,3})),SUM(IF('M-Main'!$A$2:$A$185=$A4,'M-Main'!S$2:S$185)))</f>
        <v>37.4</v>
      </c>
      <c r="F4" s="9">
        <f t="array" ref="F4">IFERROR(SUM(LARGE(IF('M-Main'!$A$2:$A$185=$A4,'M-Main'!T$2:T$185),{1,2,3})),SUM(IF('M-Main'!$A$2:$A$185=$A4,'M-Main'!T$2:T$185)))</f>
        <v>33.200000000000003</v>
      </c>
      <c r="G4" s="9">
        <f t="array" ref="G4">IFERROR(SUM(LARGE(IF('M-Main'!$A$2:$A$185=$A4,'M-Main'!U$2:U$185),{1,2,3})),SUM(IF('M-Main'!$A$2:$A$185=$A4,'M-Main'!U$2:U$185)))</f>
        <v>28</v>
      </c>
      <c r="H4" s="10">
        <f t="shared" si="0"/>
        <v>198.10000000000002</v>
      </c>
      <c r="I4" t="s">
        <v>33</v>
      </c>
    </row>
    <row r="5" spans="1:9" x14ac:dyDescent="0.25">
      <c r="A5" s="12" t="s">
        <v>15</v>
      </c>
      <c r="B5" s="12">
        <f t="array" ref="B5">IFERROR(SUM(LARGE(IF('M-Main'!$A$2:$A$185=$A5,'M-Main'!P$2:P$185),{1,2,3})),SUM(IF('M-Main'!$A$2:$A$185=$A5,'M-Main'!P$2:P$185)))</f>
        <v>31.799999999999997</v>
      </c>
      <c r="C5" s="12">
        <f t="array" ref="C5">IFERROR(SUM(LARGE(IF('M-Main'!$A$2:$A$185=$A5,'M-Main'!Q$2:Q$185),{1,2,3})),SUM(IF('M-Main'!$A$2:$A$185=$A5,'M-Main'!Q$2:Q$185)))</f>
        <v>8.5</v>
      </c>
      <c r="D5" s="12">
        <f t="array" ref="D5">IFERROR(SUM(LARGE(IF('M-Main'!$A$2:$A$185=$A5,'M-Main'!R$2:R$185),{1,2,3})),SUM(IF('M-Main'!$A$2:$A$185=$A5,'M-Main'!R$2:R$185)))</f>
        <v>31.1</v>
      </c>
      <c r="E5" s="12">
        <f t="array" ref="E5">IFERROR(SUM(LARGE(IF('M-Main'!$A$2:$A$185=$A5,'M-Main'!S$2:S$185),{1,2,3})),SUM(IF('M-Main'!$A$2:$A$185=$A5,'M-Main'!S$2:S$185)))</f>
        <v>24.2</v>
      </c>
      <c r="F5" s="12">
        <f t="array" ref="F5">IFERROR(SUM(LARGE(IF('M-Main'!$A$2:$A$185=$A5,'M-Main'!T$2:T$185),{1,2,3})),SUM(IF('M-Main'!$A$2:$A$185=$A5,'M-Main'!T$2:T$185)))</f>
        <v>25.799999999999997</v>
      </c>
      <c r="G5" s="12">
        <f t="array" ref="G5">IFERROR(SUM(LARGE(IF('M-Main'!$A$2:$A$185=$A5,'M-Main'!U$2:U$185),{1,2,3})),SUM(IF('M-Main'!$A$2:$A$185=$A5,'M-Main'!U$2:U$185)))</f>
        <v>22.900000000000002</v>
      </c>
      <c r="H5" s="13">
        <f t="shared" si="0"/>
        <v>144.30000000000001</v>
      </c>
    </row>
    <row r="6" spans="1:9" x14ac:dyDescent="0.25">
      <c r="A6" s="69" t="s">
        <v>83</v>
      </c>
      <c r="B6" s="69">
        <f t="array" ref="B6">IFERROR(SUM(LARGE(IF('M-Main'!$A$2:$A$185=$A6,'M-Main'!P$2:P$185),{1,2,3})),SUM(IF('M-Main'!$A$2:$A$185=$A6,'M-Main'!P$2:P$185)))</f>
        <v>12.4</v>
      </c>
      <c r="C6" s="69">
        <f t="array" ref="C6">IFERROR(SUM(LARGE(IF('M-Main'!$A$2:$A$185=$A6,'M-Main'!Q$2:Q$185),{1,2,3})),SUM(IF('M-Main'!$A$2:$A$185=$A6,'M-Main'!Q$2:Q$185)))</f>
        <v>12.6</v>
      </c>
      <c r="D6" s="69">
        <f t="array" ref="D6">IFERROR(SUM(LARGE(IF('M-Main'!$A$2:$A$185=$A6,'M-Main'!R$2:R$185),{1,2,3})),SUM(IF('M-Main'!$A$2:$A$185=$A6,'M-Main'!R$2:R$185)))</f>
        <v>17.600000000000001</v>
      </c>
      <c r="E6" s="69">
        <f t="array" ref="E6">IFERROR(SUM(LARGE(IF('M-Main'!$A$2:$A$185=$A6,'M-Main'!S$2:S$185),{1,2,3})),SUM(IF('M-Main'!$A$2:$A$185=$A6,'M-Main'!S$2:S$185)))</f>
        <v>12.6</v>
      </c>
      <c r="F6" s="69">
        <f t="array" ref="F6">IFERROR(SUM(LARGE(IF('M-Main'!$A$2:$A$185=$A6,'M-Main'!T$2:T$185),{1,2,3})),SUM(IF('M-Main'!$A$2:$A$185=$A6,'M-Main'!T$2:T$185)))</f>
        <v>13</v>
      </c>
      <c r="G6" s="69">
        <f t="array" ref="G6">IFERROR(SUM(LARGE(IF('M-Main'!$A$2:$A$185=$A6,'M-Main'!U$2:U$185),{1,2,3})),SUM(IF('M-Main'!$A$2:$A$185=$A6,'M-Main'!U$2:U$185)))</f>
        <v>12.5</v>
      </c>
      <c r="H6" s="34">
        <f t="shared" si="0"/>
        <v>80.7</v>
      </c>
    </row>
    <row r="7" spans="1:9" x14ac:dyDescent="0.25">
      <c r="A7" s="14" t="s">
        <v>25</v>
      </c>
      <c r="B7" s="14">
        <f t="array" ref="B7">IFERROR(SUM(LARGE(IF('M-Main'!$A$2:$A$185=$A7,'M-Main'!P$2:P$185),{1,2,3})),SUM(IF('M-Main'!$A$2:$A$185=$A7,'M-Main'!P$2:P$185)))</f>
        <v>30.2</v>
      </c>
      <c r="C7" s="14">
        <f t="array" ref="C7">IFERROR(SUM(LARGE(IF('M-Main'!$A$2:$A$185=$A7,'M-Main'!Q$2:Q$185),{1,2,3})),SUM(IF('M-Main'!$A$2:$A$185=$A7,'M-Main'!Q$2:Q$185)))</f>
        <v>0</v>
      </c>
      <c r="D7" s="14">
        <f t="array" ref="D7">IFERROR(SUM(LARGE(IF('M-Main'!$A$2:$A$185=$A7,'M-Main'!R$2:R$185),{1,2,3})),SUM(IF('M-Main'!$A$2:$A$185=$A7,'M-Main'!R$2:R$185)))</f>
        <v>3.2</v>
      </c>
      <c r="E7" s="14">
        <f t="array" ref="E7">IFERROR(SUM(LARGE(IF('M-Main'!$A$2:$A$185=$A7,'M-Main'!S$2:S$185),{1,2,3})),SUM(IF('M-Main'!$A$2:$A$185=$A7,'M-Main'!S$2:S$185)))</f>
        <v>32.1</v>
      </c>
      <c r="F7" s="14">
        <f t="array" ref="F7">IFERROR(SUM(LARGE(IF('M-Main'!$A$2:$A$185=$A7,'M-Main'!T$2:T$185),{1,2,3})),SUM(IF('M-Main'!$A$2:$A$185=$A7,'M-Main'!T$2:T$185)))</f>
        <v>0</v>
      </c>
      <c r="G7" s="14">
        <f t="array" ref="G7">IFERROR(SUM(LARGE(IF('M-Main'!$A$2:$A$185=$A7,'M-Main'!U$2:U$185),{1,2,3})),SUM(IF('M-Main'!$A$2:$A$185=$A7,'M-Main'!U$2:U$185)))</f>
        <v>2.6</v>
      </c>
      <c r="H7" s="15">
        <f t="shared" si="0"/>
        <v>68.099999999999994</v>
      </c>
    </row>
    <row r="8" spans="1:9" x14ac:dyDescent="0.25">
      <c r="A8" s="69" t="s">
        <v>151</v>
      </c>
      <c r="B8" s="69">
        <f t="array" ref="B8">IFERROR(SUM(LARGE(IF('M-Main'!$A$2:$A$185=$A8,'M-Main'!P$2:P$185),{1,2,3})),SUM(IF('M-Main'!$A$2:$A$185=$A8,'M-Main'!P$2:P$185)))</f>
        <v>10.3</v>
      </c>
      <c r="C8" s="69">
        <f t="array" ref="C8">IFERROR(SUM(LARGE(IF('M-Main'!$A$2:$A$185=$A8,'M-Main'!Q$2:Q$185),{1,2,3})),SUM(IF('M-Main'!$A$2:$A$185=$A8,'M-Main'!Q$2:Q$185)))</f>
        <v>11.3</v>
      </c>
      <c r="D8" s="69">
        <f t="array" ref="D8">IFERROR(SUM(LARGE(IF('M-Main'!$A$2:$A$185=$A8,'M-Main'!R$2:R$185),{1,2,3})),SUM(IF('M-Main'!$A$2:$A$185=$A8,'M-Main'!R$2:R$185)))</f>
        <v>11.2</v>
      </c>
      <c r="E8" s="69">
        <f t="array" ref="E8">IFERROR(SUM(LARGE(IF('M-Main'!$A$2:$A$185=$A8,'M-Main'!S$2:S$185),{1,2,3})),SUM(IF('M-Main'!$A$2:$A$185=$A8,'M-Main'!S$2:S$185)))</f>
        <v>12.1</v>
      </c>
      <c r="F8" s="69">
        <f t="array" ref="F8">IFERROR(SUM(LARGE(IF('M-Main'!$A$2:$A$185=$A8,'M-Main'!T$2:T$185),{1,2,3})),SUM(IF('M-Main'!$A$2:$A$185=$A8,'M-Main'!T$2:T$185)))</f>
        <v>11.1</v>
      </c>
      <c r="G8" s="69">
        <f t="array" ref="G8">IFERROR(SUM(LARGE(IF('M-Main'!$A$2:$A$185=$A8,'M-Main'!U$2:U$185),{1,2,3})),SUM(IF('M-Main'!$A$2:$A$185=$A8,'M-Main'!U$2:U$185)))</f>
        <v>10.3</v>
      </c>
      <c r="H8" s="34">
        <f t="shared" si="0"/>
        <v>66.3</v>
      </c>
    </row>
    <row r="9" spans="1:9" x14ac:dyDescent="0.25">
      <c r="A9" s="16" t="s">
        <v>18</v>
      </c>
      <c r="B9" s="16">
        <f t="array" ref="B9">IFERROR(SUM(LARGE(IF('M-Main'!$A$2:$A$185=$A9,'M-Main'!P$2:P$185),{1,2,3})),SUM(IF('M-Main'!$A$2:$A$185=$A9,'M-Main'!P$2:P$185)))</f>
        <v>13.2</v>
      </c>
      <c r="C9" s="16">
        <f t="array" ref="C9">IFERROR(SUM(LARGE(IF('M-Main'!$A$2:$A$185=$A9,'M-Main'!Q$2:Q$185),{1,2,3})),SUM(IF('M-Main'!$A$2:$A$185=$A9,'M-Main'!Q$2:Q$185)))</f>
        <v>0</v>
      </c>
      <c r="D9" s="16">
        <f t="array" ref="D9">IFERROR(SUM(LARGE(IF('M-Main'!$A$2:$A$185=$A9,'M-Main'!R$2:R$185),{1,2,3})),SUM(IF('M-Main'!$A$2:$A$185=$A9,'M-Main'!R$2:R$185)))</f>
        <v>0</v>
      </c>
      <c r="E9" s="16">
        <f t="array" ref="E9">IFERROR(SUM(LARGE(IF('M-Main'!$A$2:$A$185=$A9,'M-Main'!S$2:S$185),{1,2,3})),SUM(IF('M-Main'!$A$2:$A$185=$A9,'M-Main'!S$2:S$185)))</f>
        <v>26.4</v>
      </c>
      <c r="F9" s="16">
        <f t="array" ref="F9">IFERROR(SUM(LARGE(IF('M-Main'!$A$2:$A$185=$A9,'M-Main'!T$2:T$185),{1,2,3})),SUM(IF('M-Main'!$A$2:$A$185=$A9,'M-Main'!T$2:T$185)))</f>
        <v>10.6</v>
      </c>
      <c r="G9" s="16">
        <f t="array" ref="G9">IFERROR(SUM(LARGE(IF('M-Main'!$A$2:$A$185=$A9,'M-Main'!U$2:U$185),{1,2,3})),SUM(IF('M-Main'!$A$2:$A$185=$A9,'M-Main'!U$2:U$185)))</f>
        <v>0</v>
      </c>
      <c r="H9" s="17">
        <f t="shared" si="0"/>
        <v>50.199999999999996</v>
      </c>
    </row>
    <row r="10" spans="1:9" x14ac:dyDescent="0.25">
      <c r="A10" s="69" t="s">
        <v>149</v>
      </c>
      <c r="B10" s="69">
        <f t="array" ref="B10">IFERROR(SUM(LARGE(IF('M-Main'!$A$2:$A$185=$A10,'M-Main'!P$2:P$185),{1,2,3})),SUM(IF('M-Main'!$A$2:$A$185=$A10,'M-Main'!P$2:P$185)))</f>
        <v>11.9</v>
      </c>
      <c r="C10" s="69">
        <f t="array" ref="C10">IFERROR(SUM(LARGE(IF('M-Main'!$A$2:$A$185=$A10,'M-Main'!Q$2:Q$185),{1,2,3})),SUM(IF('M-Main'!$A$2:$A$185=$A10,'M-Main'!Q$2:Q$185)))</f>
        <v>0</v>
      </c>
      <c r="D10" s="69">
        <f t="array" ref="D10">IFERROR(SUM(LARGE(IF('M-Main'!$A$2:$A$185=$A10,'M-Main'!R$2:R$185),{1,2,3})),SUM(IF('M-Main'!$A$2:$A$185=$A10,'M-Main'!R$2:R$185)))</f>
        <v>0</v>
      </c>
      <c r="E10" s="69">
        <f t="array" ref="E10">IFERROR(SUM(LARGE(IF('M-Main'!$A$2:$A$185=$A10,'M-Main'!S$2:S$185),{1,2,3})),SUM(IF('M-Main'!$A$2:$A$185=$A10,'M-Main'!S$2:S$185)))</f>
        <v>12.3</v>
      </c>
      <c r="F10" s="69">
        <f t="array" ref="F10">IFERROR(SUM(LARGE(IF('M-Main'!$A$2:$A$185=$A10,'M-Main'!T$2:T$185),{1,2,3})),SUM(IF('M-Main'!$A$2:$A$185=$A10,'M-Main'!T$2:T$185)))</f>
        <v>0</v>
      </c>
      <c r="G10" s="69">
        <f t="array" ref="G10">IFERROR(SUM(LARGE(IF('M-Main'!$A$2:$A$185=$A10,'M-Main'!U$2:U$185),{1,2,3})),SUM(IF('M-Main'!$A$2:$A$185=$A10,'M-Main'!U$2:U$185)))</f>
        <v>0</v>
      </c>
      <c r="H10" s="34">
        <f t="shared" si="0"/>
        <v>24.200000000000003</v>
      </c>
    </row>
    <row r="11" spans="1:9" x14ac:dyDescent="0.25">
      <c r="A11" s="69" t="s">
        <v>152</v>
      </c>
      <c r="B11" s="69">
        <f t="array" ref="B11">IFERROR(SUM(LARGE(IF('M-Main'!$A$2:$A$185=$A11,'M-Main'!P$2:P$185),{1,2,3})),SUM(IF('M-Main'!$A$2:$A$185=$A11,'M-Main'!P$2:P$185)))</f>
        <v>0</v>
      </c>
      <c r="C11" s="69">
        <f t="array" ref="C11">IFERROR(SUM(LARGE(IF('M-Main'!$A$2:$A$185=$A11,'M-Main'!Q$2:Q$185),{1,2,3})),SUM(IF('M-Main'!$A$2:$A$185=$A11,'M-Main'!Q$2:Q$185)))</f>
        <v>0</v>
      </c>
      <c r="D11" s="69">
        <f t="array" ref="D11">IFERROR(SUM(LARGE(IF('M-Main'!$A$2:$A$185=$A11,'M-Main'!R$2:R$185),{1,2,3})),SUM(IF('M-Main'!$A$2:$A$185=$A11,'M-Main'!R$2:R$185)))</f>
        <v>5.4</v>
      </c>
      <c r="E11" s="69">
        <f t="array" ref="E11">IFERROR(SUM(LARGE(IF('M-Main'!$A$2:$A$185=$A11,'M-Main'!S$2:S$185),{1,2,3})),SUM(IF('M-Main'!$A$2:$A$185=$A11,'M-Main'!S$2:S$185)))</f>
        <v>0</v>
      </c>
      <c r="F11" s="69">
        <f t="array" ref="F11">IFERROR(SUM(LARGE(IF('M-Main'!$A$2:$A$185=$A11,'M-Main'!T$2:T$185),{1,2,3})),SUM(IF('M-Main'!$A$2:$A$185=$A11,'M-Main'!T$2:T$185)))</f>
        <v>9.1999999999999993</v>
      </c>
      <c r="G11" s="69">
        <f t="array" ref="G11">IFERROR(SUM(LARGE(IF('M-Main'!$A$2:$A$185=$A11,'M-Main'!U$2:U$185),{1,2,3})),SUM(IF('M-Main'!$A$2:$A$185=$A11,'M-Main'!U$2:U$185)))</f>
        <v>0</v>
      </c>
      <c r="H11" s="34">
        <f t="shared" si="0"/>
        <v>14.6</v>
      </c>
    </row>
  </sheetData>
  <sheetProtection selectLockedCells="1" sort="0" autoFilter="0"/>
  <autoFilter ref="A1:H1">
    <sortState ref="A2:H11">
      <sortCondition descending="1"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zoomScaleNormal="100" workbookViewId="0">
      <pane ySplit="585" activePane="bottomLeft"/>
      <selection activeCell="H1" sqref="H1:P1048576"/>
      <selection pane="bottomLeft" activeCell="A42" sqref="A42"/>
    </sheetView>
  </sheetViews>
  <sheetFormatPr defaultRowHeight="15" customHeight="1" x14ac:dyDescent="0.25"/>
  <cols>
    <col min="1" max="1" width="34" style="5" customWidth="1"/>
    <col min="2" max="2" width="22.5703125" style="5" customWidth="1"/>
    <col min="3" max="6" width="5.85546875" style="5" customWidth="1"/>
    <col min="7" max="7" width="7.5703125" style="5" customWidth="1"/>
    <col min="8" max="11" width="7.5703125" style="5" hidden="1" customWidth="1"/>
    <col min="12" max="16" width="8.28515625" style="5" hidden="1" customWidth="1"/>
    <col min="17" max="18" width="9.140625" style="5"/>
    <col min="19" max="19" width="13.42578125" style="5" customWidth="1"/>
    <col min="20" max="20" width="13.5703125" style="5" customWidth="1"/>
    <col min="21" max="16384" width="9.140625" style="5"/>
  </cols>
  <sheetData>
    <row r="1" spans="1:25" ht="15" customHeight="1" x14ac:dyDescent="0.25">
      <c r="A1" s="1" t="s">
        <v>9</v>
      </c>
      <c r="B1" s="41" t="s">
        <v>0</v>
      </c>
      <c r="C1" s="2" t="s">
        <v>6</v>
      </c>
      <c r="D1" s="2" t="s">
        <v>11</v>
      </c>
      <c r="E1" s="2" t="s">
        <v>12</v>
      </c>
      <c r="F1" s="2" t="s">
        <v>3</v>
      </c>
      <c r="G1" s="2" t="s">
        <v>2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61</v>
      </c>
      <c r="M1" s="3" t="s">
        <v>58</v>
      </c>
      <c r="N1" s="3" t="s">
        <v>59</v>
      </c>
      <c r="O1" s="3" t="s">
        <v>60</v>
      </c>
      <c r="P1" s="3"/>
      <c r="Q1" s="22" t="s">
        <v>28</v>
      </c>
      <c r="S1" s="22" t="s">
        <v>29</v>
      </c>
      <c r="T1" s="22" t="s">
        <v>30</v>
      </c>
      <c r="U1" s="22" t="s">
        <v>6</v>
      </c>
      <c r="V1" s="22" t="s">
        <v>11</v>
      </c>
      <c r="W1" s="22" t="s">
        <v>12</v>
      </c>
      <c r="X1" s="22" t="s">
        <v>3</v>
      </c>
      <c r="Y1" s="22" t="s">
        <v>2</v>
      </c>
    </row>
    <row r="2" spans="1:25" ht="15" customHeight="1" x14ac:dyDescent="0.25">
      <c r="A2" s="62" t="s">
        <v>23</v>
      </c>
      <c r="B2" s="85" t="s">
        <v>45</v>
      </c>
      <c r="C2" s="63">
        <v>9.5</v>
      </c>
      <c r="D2" s="63">
        <v>9.6</v>
      </c>
      <c r="E2" s="63">
        <v>9.25</v>
      </c>
      <c r="F2" s="63">
        <v>9.8000000000000007</v>
      </c>
      <c r="G2" s="64">
        <f t="shared" ref="G2:G34" si="0">SUM(C2:F2)</f>
        <v>38.150000000000006</v>
      </c>
      <c r="H2" s="78">
        <v>1</v>
      </c>
      <c r="I2" s="78">
        <v>1</v>
      </c>
      <c r="J2" s="78">
        <v>1</v>
      </c>
      <c r="K2" s="78">
        <v>1</v>
      </c>
      <c r="L2" s="33">
        <f t="shared" ref="L2:L33" si="1">IF(ISBLANK(C2),"",C2*H2)</f>
        <v>9.5</v>
      </c>
      <c r="M2" s="33">
        <f t="shared" ref="M2:M33" si="2">IF(ISBLANK(D2),"",D2*I2)</f>
        <v>9.6</v>
      </c>
      <c r="N2" s="33">
        <f t="shared" ref="N2:N33" si="3">IF(ISBLANK(E2),"",E2*J2)</f>
        <v>9.25</v>
      </c>
      <c r="O2" s="33">
        <f t="shared" ref="O2:O33" si="4">IF(ISBLANK(F2),"",F2*K2)</f>
        <v>9.8000000000000007</v>
      </c>
      <c r="P2" s="33"/>
      <c r="Q2" s="5" t="s">
        <v>31</v>
      </c>
      <c r="S2" s="5" t="s">
        <v>17</v>
      </c>
      <c r="T2" s="79" t="s">
        <v>44</v>
      </c>
      <c r="U2" s="5">
        <v>8</v>
      </c>
      <c r="V2" s="5">
        <v>7.6</v>
      </c>
      <c r="W2" s="5">
        <v>8.25</v>
      </c>
      <c r="X2" s="5">
        <v>9.15</v>
      </c>
      <c r="Y2" s="6">
        <f t="shared" ref="Y2:Y7" si="5">SUM(U2:X2)</f>
        <v>33</v>
      </c>
    </row>
    <row r="3" spans="1:25" ht="15" customHeight="1" x14ac:dyDescent="0.25">
      <c r="A3" s="31" t="s">
        <v>150</v>
      </c>
      <c r="B3" s="31" t="s">
        <v>40</v>
      </c>
      <c r="C3" s="8">
        <v>9.1999999999999993</v>
      </c>
      <c r="D3" s="8">
        <v>9.6</v>
      </c>
      <c r="E3" s="8">
        <v>9.5</v>
      </c>
      <c r="F3" s="8">
        <v>9.6999999999999993</v>
      </c>
      <c r="G3" s="8">
        <f t="shared" si="0"/>
        <v>38</v>
      </c>
      <c r="H3" s="77">
        <v>1</v>
      </c>
      <c r="I3" s="77">
        <v>1</v>
      </c>
      <c r="J3" s="77">
        <v>1</v>
      </c>
      <c r="K3" s="77">
        <v>1</v>
      </c>
      <c r="L3" s="33">
        <f t="shared" si="1"/>
        <v>9.1999999999999993</v>
      </c>
      <c r="M3" s="33">
        <f t="shared" si="2"/>
        <v>9.6</v>
      </c>
      <c r="N3" s="33">
        <f t="shared" si="3"/>
        <v>9.5</v>
      </c>
      <c r="O3" s="33">
        <f t="shared" si="4"/>
        <v>9.6999999999999993</v>
      </c>
      <c r="P3" s="33"/>
      <c r="Q3" s="5" t="s">
        <v>32</v>
      </c>
      <c r="S3" s="5" t="s">
        <v>17</v>
      </c>
      <c r="T3" s="79" t="s">
        <v>103</v>
      </c>
      <c r="X3" s="5">
        <v>9.9</v>
      </c>
      <c r="Y3" s="6">
        <f t="shared" si="5"/>
        <v>9.9</v>
      </c>
    </row>
    <row r="4" spans="1:25" ht="15" customHeight="1" x14ac:dyDescent="0.25">
      <c r="A4" s="31" t="s">
        <v>150</v>
      </c>
      <c r="B4" s="31" t="s">
        <v>41</v>
      </c>
      <c r="C4" s="8">
        <v>9.4</v>
      </c>
      <c r="D4" s="8">
        <v>9.5</v>
      </c>
      <c r="E4" s="8">
        <v>9.4</v>
      </c>
      <c r="F4" s="8">
        <v>9.5</v>
      </c>
      <c r="G4" s="8">
        <f t="shared" si="0"/>
        <v>37.799999999999997</v>
      </c>
      <c r="H4" s="77">
        <v>1</v>
      </c>
      <c r="I4" s="77">
        <v>1</v>
      </c>
      <c r="J4" s="77">
        <v>1</v>
      </c>
      <c r="K4" s="77">
        <v>1</v>
      </c>
      <c r="L4" s="6">
        <f t="shared" si="1"/>
        <v>9.4</v>
      </c>
      <c r="M4" s="6">
        <f t="shared" si="2"/>
        <v>9.5</v>
      </c>
      <c r="N4" s="6">
        <f t="shared" si="3"/>
        <v>9.4</v>
      </c>
      <c r="O4" s="6">
        <f t="shared" si="4"/>
        <v>9.5</v>
      </c>
      <c r="P4" s="33"/>
      <c r="Q4" s="5" t="s">
        <v>33</v>
      </c>
      <c r="S4" s="5" t="s">
        <v>17</v>
      </c>
      <c r="Y4" s="6">
        <f t="shared" si="5"/>
        <v>0</v>
      </c>
    </row>
    <row r="5" spans="1:25" ht="15" customHeight="1" x14ac:dyDescent="0.25">
      <c r="A5" s="31" t="s">
        <v>150</v>
      </c>
      <c r="B5" s="31" t="s">
        <v>84</v>
      </c>
      <c r="C5" s="8">
        <v>9.8000000000000007</v>
      </c>
      <c r="D5" s="8">
        <v>8.8000000000000007</v>
      </c>
      <c r="E5" s="8">
        <v>9</v>
      </c>
      <c r="F5" s="8">
        <v>9.5</v>
      </c>
      <c r="G5" s="8">
        <f t="shared" si="0"/>
        <v>37.1</v>
      </c>
      <c r="H5" s="77">
        <v>1</v>
      </c>
      <c r="I5" s="77">
        <v>1</v>
      </c>
      <c r="J5" s="77">
        <v>1</v>
      </c>
      <c r="K5" s="77">
        <v>1</v>
      </c>
      <c r="L5" s="33">
        <f t="shared" si="1"/>
        <v>9.8000000000000007</v>
      </c>
      <c r="M5" s="33">
        <f t="shared" si="2"/>
        <v>8.8000000000000007</v>
      </c>
      <c r="N5" s="33">
        <f t="shared" si="3"/>
        <v>9</v>
      </c>
      <c r="O5" s="33">
        <f t="shared" si="4"/>
        <v>9.5</v>
      </c>
      <c r="P5" s="33"/>
      <c r="Q5" s="5" t="s">
        <v>34</v>
      </c>
      <c r="S5" s="5" t="s">
        <v>17</v>
      </c>
      <c r="Y5" s="6">
        <f t="shared" si="5"/>
        <v>0</v>
      </c>
    </row>
    <row r="6" spans="1:25" ht="15" customHeight="1" x14ac:dyDescent="0.25">
      <c r="A6" s="31" t="s">
        <v>150</v>
      </c>
      <c r="B6" s="31" t="s">
        <v>39</v>
      </c>
      <c r="C6" s="8">
        <v>9.6</v>
      </c>
      <c r="D6" s="8">
        <v>8.5</v>
      </c>
      <c r="E6" s="8">
        <v>9.4</v>
      </c>
      <c r="F6" s="8">
        <v>9.6</v>
      </c>
      <c r="G6" s="8">
        <f t="shared" si="0"/>
        <v>37.1</v>
      </c>
      <c r="H6" s="77">
        <v>1</v>
      </c>
      <c r="I6" s="77">
        <v>1</v>
      </c>
      <c r="J6" s="77">
        <v>1</v>
      </c>
      <c r="K6" s="77">
        <v>1</v>
      </c>
      <c r="L6" s="6">
        <f t="shared" si="1"/>
        <v>9.6</v>
      </c>
      <c r="M6" s="6">
        <f t="shared" si="2"/>
        <v>8.5</v>
      </c>
      <c r="N6" s="6">
        <f t="shared" si="3"/>
        <v>9.4</v>
      </c>
      <c r="O6" s="6">
        <f t="shared" si="4"/>
        <v>9.6</v>
      </c>
      <c r="P6" s="33"/>
      <c r="Q6" s="5" t="s">
        <v>35</v>
      </c>
      <c r="S6" s="5" t="s">
        <v>17</v>
      </c>
      <c r="Y6" s="6">
        <f t="shared" si="5"/>
        <v>0</v>
      </c>
    </row>
    <row r="7" spans="1:25" ht="15" customHeight="1" x14ac:dyDescent="0.25">
      <c r="A7" s="62" t="s">
        <v>23</v>
      </c>
      <c r="B7" s="85" t="s">
        <v>100</v>
      </c>
      <c r="C7" s="63">
        <v>9.4</v>
      </c>
      <c r="D7" s="63">
        <v>8.9</v>
      </c>
      <c r="E7" s="63">
        <v>9</v>
      </c>
      <c r="F7" s="63">
        <v>9.35</v>
      </c>
      <c r="G7" s="64">
        <f t="shared" si="0"/>
        <v>36.65</v>
      </c>
      <c r="H7" s="78">
        <v>1</v>
      </c>
      <c r="I7" s="78">
        <v>1</v>
      </c>
      <c r="J7" s="78">
        <v>1</v>
      </c>
      <c r="K7" s="78">
        <v>1</v>
      </c>
      <c r="L7" s="33">
        <f t="shared" si="1"/>
        <v>9.4</v>
      </c>
      <c r="M7" s="33">
        <f t="shared" si="2"/>
        <v>8.9</v>
      </c>
      <c r="N7" s="33">
        <f t="shared" si="3"/>
        <v>9</v>
      </c>
      <c r="O7" s="33">
        <f t="shared" si="4"/>
        <v>9.35</v>
      </c>
      <c r="P7" s="33"/>
      <c r="Q7" s="5" t="s">
        <v>36</v>
      </c>
      <c r="S7" s="5" t="s">
        <v>17</v>
      </c>
      <c r="Y7" s="6">
        <f t="shared" si="5"/>
        <v>0</v>
      </c>
    </row>
    <row r="8" spans="1:25" ht="15" customHeight="1" x14ac:dyDescent="0.25">
      <c r="A8" s="31" t="s">
        <v>150</v>
      </c>
      <c r="B8" s="31" t="s">
        <v>43</v>
      </c>
      <c r="C8" s="8">
        <v>9.1999999999999993</v>
      </c>
      <c r="D8" s="8">
        <v>8.65</v>
      </c>
      <c r="E8" s="8">
        <v>8.5</v>
      </c>
      <c r="F8" s="8">
        <v>9.1</v>
      </c>
      <c r="G8" s="8">
        <f t="shared" si="0"/>
        <v>35.450000000000003</v>
      </c>
      <c r="H8" s="77">
        <v>1</v>
      </c>
      <c r="I8" s="77">
        <v>1</v>
      </c>
      <c r="J8" s="77">
        <v>1</v>
      </c>
      <c r="K8" s="77">
        <v>1</v>
      </c>
      <c r="L8" s="6">
        <f t="shared" si="1"/>
        <v>9.1999999999999993</v>
      </c>
      <c r="M8" s="6">
        <f t="shared" si="2"/>
        <v>8.65</v>
      </c>
      <c r="N8" s="6">
        <f t="shared" si="3"/>
        <v>8.5</v>
      </c>
      <c r="O8" s="6">
        <f t="shared" si="4"/>
        <v>9.1</v>
      </c>
      <c r="P8" s="33"/>
      <c r="Q8" s="5" t="s">
        <v>37</v>
      </c>
    </row>
    <row r="9" spans="1:25" ht="15" customHeight="1" x14ac:dyDescent="0.25">
      <c r="A9" s="65" t="s">
        <v>18</v>
      </c>
      <c r="B9" s="86" t="s">
        <v>101</v>
      </c>
      <c r="C9" s="51">
        <v>9.3000000000000007</v>
      </c>
      <c r="D9" s="51">
        <v>8.4</v>
      </c>
      <c r="E9" s="51">
        <v>8.1</v>
      </c>
      <c r="F9" s="51">
        <v>8.8000000000000007</v>
      </c>
      <c r="G9" s="66">
        <f t="shared" si="0"/>
        <v>34.600000000000009</v>
      </c>
      <c r="H9" s="87">
        <v>1</v>
      </c>
      <c r="I9" s="87">
        <v>1</v>
      </c>
      <c r="J9" s="87">
        <v>1</v>
      </c>
      <c r="K9" s="87">
        <v>1</v>
      </c>
      <c r="L9" s="33">
        <f t="shared" si="1"/>
        <v>9.3000000000000007</v>
      </c>
      <c r="M9" s="33">
        <f t="shared" si="2"/>
        <v>8.4</v>
      </c>
      <c r="N9" s="33">
        <f t="shared" si="3"/>
        <v>8.1</v>
      </c>
      <c r="O9" s="33">
        <f t="shared" si="4"/>
        <v>8.8000000000000007</v>
      </c>
      <c r="P9" s="33"/>
      <c r="Q9" s="5" t="s">
        <v>38</v>
      </c>
    </row>
    <row r="10" spans="1:25" ht="15" customHeight="1" x14ac:dyDescent="0.25">
      <c r="A10" s="31" t="s">
        <v>150</v>
      </c>
      <c r="B10" s="31" t="s">
        <v>42</v>
      </c>
      <c r="C10" s="8">
        <v>8.3000000000000007</v>
      </c>
      <c r="D10" s="8">
        <v>8.1999999999999993</v>
      </c>
      <c r="E10" s="8">
        <v>8.35</v>
      </c>
      <c r="F10" s="8">
        <v>9.4</v>
      </c>
      <c r="G10" s="8">
        <f t="shared" si="0"/>
        <v>34.25</v>
      </c>
      <c r="H10" s="77">
        <v>1</v>
      </c>
      <c r="I10" s="77">
        <v>1</v>
      </c>
      <c r="J10" s="77">
        <v>1</v>
      </c>
      <c r="K10" s="77">
        <v>1</v>
      </c>
      <c r="L10" s="6">
        <f t="shared" si="1"/>
        <v>8.3000000000000007</v>
      </c>
      <c r="M10" s="6">
        <f t="shared" si="2"/>
        <v>8.1999999999999993</v>
      </c>
      <c r="N10" s="6">
        <f t="shared" si="3"/>
        <v>8.35</v>
      </c>
      <c r="O10" s="6">
        <f t="shared" si="4"/>
        <v>9.4</v>
      </c>
      <c r="P10" s="33"/>
    </row>
    <row r="11" spans="1:25" ht="15" customHeight="1" x14ac:dyDescent="0.25">
      <c r="A11" s="58" t="s">
        <v>15</v>
      </c>
      <c r="B11" s="84" t="s">
        <v>95</v>
      </c>
      <c r="C11" s="53">
        <v>9</v>
      </c>
      <c r="D11" s="53">
        <v>7.5</v>
      </c>
      <c r="E11" s="53">
        <v>7.8</v>
      </c>
      <c r="F11" s="53">
        <v>9</v>
      </c>
      <c r="G11" s="61">
        <f t="shared" si="0"/>
        <v>33.299999999999997</v>
      </c>
      <c r="H11" s="87">
        <v>1</v>
      </c>
      <c r="I11" s="87">
        <v>1</v>
      </c>
      <c r="J11" s="87">
        <v>1</v>
      </c>
      <c r="K11" s="87">
        <v>1</v>
      </c>
      <c r="L11" s="32">
        <f t="shared" si="1"/>
        <v>9</v>
      </c>
      <c r="M11" s="32">
        <f t="shared" si="2"/>
        <v>7.5</v>
      </c>
      <c r="N11" s="32">
        <f t="shared" si="3"/>
        <v>7.8</v>
      </c>
      <c r="O11" s="32">
        <f t="shared" si="4"/>
        <v>9</v>
      </c>
      <c r="P11" s="33"/>
    </row>
    <row r="12" spans="1:25" ht="15" customHeight="1" x14ac:dyDescent="0.25">
      <c r="A12" s="58" t="s">
        <v>15</v>
      </c>
      <c r="B12" s="84" t="s">
        <v>52</v>
      </c>
      <c r="C12" s="53">
        <v>8.3000000000000007</v>
      </c>
      <c r="D12" s="53">
        <v>8</v>
      </c>
      <c r="E12" s="53">
        <v>8.3000000000000007</v>
      </c>
      <c r="F12" s="53">
        <v>8.4</v>
      </c>
      <c r="G12" s="61">
        <f t="shared" si="0"/>
        <v>33</v>
      </c>
      <c r="H12" s="87">
        <v>1</v>
      </c>
      <c r="I12" s="87">
        <v>1</v>
      </c>
      <c r="J12" s="87">
        <v>1</v>
      </c>
      <c r="K12" s="87">
        <v>1</v>
      </c>
      <c r="L12" s="33">
        <f t="shared" si="1"/>
        <v>8.3000000000000007</v>
      </c>
      <c r="M12" s="33">
        <f t="shared" si="2"/>
        <v>8</v>
      </c>
      <c r="N12" s="33">
        <f t="shared" si="3"/>
        <v>8.3000000000000007</v>
      </c>
      <c r="O12" s="33">
        <f t="shared" si="4"/>
        <v>8.4</v>
      </c>
      <c r="P12" s="33"/>
    </row>
    <row r="13" spans="1:25" ht="15" customHeight="1" x14ac:dyDescent="0.25">
      <c r="A13" s="36" t="s">
        <v>83</v>
      </c>
      <c r="B13" s="80" t="s">
        <v>48</v>
      </c>
      <c r="C13" s="33">
        <v>8.4</v>
      </c>
      <c r="D13" s="33">
        <v>8.1999999999999993</v>
      </c>
      <c r="E13" s="33">
        <v>7.8</v>
      </c>
      <c r="F13" s="33">
        <v>8.5</v>
      </c>
      <c r="G13" s="55">
        <f t="shared" si="0"/>
        <v>32.900000000000006</v>
      </c>
      <c r="H13" s="81">
        <v>1</v>
      </c>
      <c r="I13" s="81">
        <v>1</v>
      </c>
      <c r="J13" s="81">
        <v>1</v>
      </c>
      <c r="K13" s="81">
        <v>1</v>
      </c>
      <c r="L13" s="33">
        <f t="shared" si="1"/>
        <v>8.4</v>
      </c>
      <c r="M13" s="33">
        <f t="shared" si="2"/>
        <v>8.1999999999999993</v>
      </c>
      <c r="N13" s="33">
        <f t="shared" si="3"/>
        <v>7.8</v>
      </c>
      <c r="O13" s="33">
        <f t="shared" si="4"/>
        <v>8.5</v>
      </c>
      <c r="P13" s="33"/>
    </row>
    <row r="14" spans="1:25" ht="15" customHeight="1" x14ac:dyDescent="0.25">
      <c r="A14" s="58" t="s">
        <v>15</v>
      </c>
      <c r="B14" s="84" t="s">
        <v>99</v>
      </c>
      <c r="C14" s="53">
        <v>8.4</v>
      </c>
      <c r="D14" s="53">
        <v>7.1</v>
      </c>
      <c r="E14" s="53">
        <v>8</v>
      </c>
      <c r="F14" s="53">
        <v>9.1</v>
      </c>
      <c r="G14" s="61">
        <f t="shared" si="0"/>
        <v>32.6</v>
      </c>
      <c r="H14" s="87">
        <v>1</v>
      </c>
      <c r="I14" s="87">
        <v>1</v>
      </c>
      <c r="J14" s="87">
        <v>1</v>
      </c>
      <c r="K14" s="87">
        <v>1</v>
      </c>
      <c r="L14" s="33">
        <f t="shared" si="1"/>
        <v>8.4</v>
      </c>
      <c r="M14" s="33">
        <f t="shared" si="2"/>
        <v>7.1</v>
      </c>
      <c r="N14" s="33">
        <f t="shared" si="3"/>
        <v>8</v>
      </c>
      <c r="O14" s="33">
        <f t="shared" si="4"/>
        <v>9.1</v>
      </c>
      <c r="P14" s="33"/>
    </row>
    <row r="15" spans="1:25" ht="15" customHeight="1" x14ac:dyDescent="0.25">
      <c r="A15" s="36" t="s">
        <v>83</v>
      </c>
      <c r="B15" s="80" t="s">
        <v>86</v>
      </c>
      <c r="C15" s="55">
        <v>8.5</v>
      </c>
      <c r="D15" s="55">
        <v>8.4</v>
      </c>
      <c r="E15" s="55">
        <v>7.2</v>
      </c>
      <c r="F15" s="55">
        <v>8.1999999999999993</v>
      </c>
      <c r="G15" s="55">
        <f t="shared" si="0"/>
        <v>32.299999999999997</v>
      </c>
      <c r="H15" s="81">
        <v>1</v>
      </c>
      <c r="I15" s="81">
        <v>1</v>
      </c>
      <c r="J15" s="81">
        <v>1</v>
      </c>
      <c r="K15" s="81">
        <v>1</v>
      </c>
      <c r="L15" s="6">
        <f t="shared" si="1"/>
        <v>8.5</v>
      </c>
      <c r="M15" s="6">
        <f t="shared" si="2"/>
        <v>8.4</v>
      </c>
      <c r="N15" s="6">
        <f t="shared" si="3"/>
        <v>7.2</v>
      </c>
      <c r="O15" s="6">
        <f t="shared" si="4"/>
        <v>8.1999999999999993</v>
      </c>
      <c r="P15" s="33"/>
    </row>
    <row r="16" spans="1:25" ht="15" customHeight="1" x14ac:dyDescent="0.25">
      <c r="A16" s="56" t="s">
        <v>62</v>
      </c>
      <c r="B16" s="83" t="s">
        <v>92</v>
      </c>
      <c r="C16" s="95">
        <v>9</v>
      </c>
      <c r="D16" s="95">
        <v>6</v>
      </c>
      <c r="E16" s="57">
        <v>8</v>
      </c>
      <c r="F16" s="57">
        <v>9.1999999999999993</v>
      </c>
      <c r="G16" s="23">
        <f t="shared" si="0"/>
        <v>32.200000000000003</v>
      </c>
      <c r="H16" s="87">
        <v>1</v>
      </c>
      <c r="I16" s="87">
        <v>1</v>
      </c>
      <c r="J16" s="87">
        <v>1</v>
      </c>
      <c r="K16" s="87">
        <v>1</v>
      </c>
      <c r="L16" s="32">
        <f t="shared" si="1"/>
        <v>9</v>
      </c>
      <c r="M16" s="32">
        <f t="shared" si="2"/>
        <v>6</v>
      </c>
      <c r="N16" s="32">
        <f t="shared" si="3"/>
        <v>8</v>
      </c>
      <c r="O16" s="32">
        <f t="shared" si="4"/>
        <v>9.1999999999999993</v>
      </c>
      <c r="P16" s="33"/>
    </row>
    <row r="17" spans="1:16" ht="15" customHeight="1" x14ac:dyDescent="0.25">
      <c r="A17" s="36" t="s">
        <v>83</v>
      </c>
      <c r="B17" s="80" t="s">
        <v>87</v>
      </c>
      <c r="C17" s="55">
        <v>8.1999999999999993</v>
      </c>
      <c r="D17" s="55">
        <v>6.7</v>
      </c>
      <c r="E17" s="55">
        <v>7</v>
      </c>
      <c r="F17" s="55">
        <v>9.1999999999999993</v>
      </c>
      <c r="G17" s="55">
        <f t="shared" si="0"/>
        <v>31.099999999999998</v>
      </c>
      <c r="H17" s="81">
        <v>1</v>
      </c>
      <c r="I17" s="81">
        <v>1</v>
      </c>
      <c r="J17" s="81">
        <v>1</v>
      </c>
      <c r="K17" s="81">
        <v>1</v>
      </c>
      <c r="L17" s="6">
        <f t="shared" si="1"/>
        <v>8.1999999999999993</v>
      </c>
      <c r="M17" s="6">
        <f t="shared" si="2"/>
        <v>6.7</v>
      </c>
      <c r="N17" s="6">
        <f t="shared" si="3"/>
        <v>7</v>
      </c>
      <c r="O17" s="6">
        <f t="shared" si="4"/>
        <v>9.1999999999999993</v>
      </c>
      <c r="P17" s="33"/>
    </row>
    <row r="18" spans="1:16" ht="15" customHeight="1" x14ac:dyDescent="0.25">
      <c r="A18" s="36" t="s">
        <v>83</v>
      </c>
      <c r="B18" s="80" t="s">
        <v>49</v>
      </c>
      <c r="C18" s="55">
        <v>8.1999999999999993</v>
      </c>
      <c r="D18" s="55">
        <v>6.5</v>
      </c>
      <c r="E18" s="55">
        <v>6.4</v>
      </c>
      <c r="F18" s="55">
        <v>8.6</v>
      </c>
      <c r="G18" s="55">
        <f t="shared" si="0"/>
        <v>29.700000000000003</v>
      </c>
      <c r="H18" s="81">
        <v>1</v>
      </c>
      <c r="I18" s="81">
        <v>1</v>
      </c>
      <c r="J18" s="81">
        <v>1</v>
      </c>
      <c r="K18" s="81">
        <v>1</v>
      </c>
      <c r="L18" s="6">
        <f t="shared" si="1"/>
        <v>8.1999999999999993</v>
      </c>
      <c r="M18" s="6">
        <f t="shared" si="2"/>
        <v>6.5</v>
      </c>
      <c r="N18" s="6">
        <f t="shared" si="3"/>
        <v>6.4</v>
      </c>
      <c r="O18" s="6">
        <f t="shared" si="4"/>
        <v>8.6</v>
      </c>
      <c r="P18" s="33"/>
    </row>
    <row r="19" spans="1:16" ht="15" customHeight="1" x14ac:dyDescent="0.25">
      <c r="A19" s="31" t="s">
        <v>150</v>
      </c>
      <c r="B19" s="31" t="s">
        <v>85</v>
      </c>
      <c r="C19" s="8"/>
      <c r="D19" s="8">
        <v>9.6999999999999993</v>
      </c>
      <c r="E19" s="8">
        <v>9.6</v>
      </c>
      <c r="F19" s="8">
        <v>9.8000000000000007</v>
      </c>
      <c r="G19" s="8">
        <f t="shared" si="0"/>
        <v>29.099999999999998</v>
      </c>
      <c r="H19" s="77"/>
      <c r="I19" s="77">
        <v>1</v>
      </c>
      <c r="J19" s="77">
        <v>1</v>
      </c>
      <c r="K19" s="77">
        <v>1</v>
      </c>
      <c r="L19" s="33" t="str">
        <f t="shared" si="1"/>
        <v/>
      </c>
      <c r="M19" s="33">
        <f t="shared" si="2"/>
        <v>9.6999999999999993</v>
      </c>
      <c r="N19" s="33">
        <f t="shared" si="3"/>
        <v>9.6</v>
      </c>
      <c r="O19" s="33">
        <f t="shared" si="4"/>
        <v>9.8000000000000007</v>
      </c>
      <c r="P19" s="33"/>
    </row>
    <row r="20" spans="1:16" ht="15" customHeight="1" x14ac:dyDescent="0.25">
      <c r="A20" s="58" t="s">
        <v>15</v>
      </c>
      <c r="B20" s="84" t="s">
        <v>50</v>
      </c>
      <c r="C20" s="61">
        <v>9.1</v>
      </c>
      <c r="D20" s="61">
        <v>6</v>
      </c>
      <c r="E20" s="61">
        <v>4.9000000000000004</v>
      </c>
      <c r="F20" s="61">
        <v>8.5</v>
      </c>
      <c r="G20" s="61">
        <f t="shared" si="0"/>
        <v>28.5</v>
      </c>
      <c r="H20" s="87">
        <v>1</v>
      </c>
      <c r="I20" s="87">
        <v>1</v>
      </c>
      <c r="J20" s="87">
        <v>1</v>
      </c>
      <c r="K20" s="87">
        <v>1</v>
      </c>
      <c r="L20" s="32">
        <f t="shared" si="1"/>
        <v>9.1</v>
      </c>
      <c r="M20" s="32">
        <f t="shared" si="2"/>
        <v>6</v>
      </c>
      <c r="N20" s="32">
        <f t="shared" si="3"/>
        <v>4.9000000000000004</v>
      </c>
      <c r="O20" s="32">
        <f t="shared" si="4"/>
        <v>8.5</v>
      </c>
      <c r="P20" s="33"/>
    </row>
    <row r="21" spans="1:16" ht="15" customHeight="1" x14ac:dyDescent="0.25">
      <c r="A21" s="58" t="s">
        <v>15</v>
      </c>
      <c r="B21" s="84" t="s">
        <v>97</v>
      </c>
      <c r="C21" s="53">
        <v>8.1999999999999993</v>
      </c>
      <c r="D21" s="53"/>
      <c r="E21" s="53">
        <v>7.3</v>
      </c>
      <c r="F21" s="53">
        <v>8</v>
      </c>
      <c r="G21" s="61">
        <f t="shared" si="0"/>
        <v>23.5</v>
      </c>
      <c r="H21" s="87">
        <v>1</v>
      </c>
      <c r="I21" s="88"/>
      <c r="J21" s="87">
        <v>1</v>
      </c>
      <c r="K21" s="87">
        <v>1</v>
      </c>
      <c r="L21" s="33">
        <f t="shared" si="1"/>
        <v>8.1999999999999993</v>
      </c>
      <c r="M21" s="33" t="str">
        <f t="shared" si="2"/>
        <v/>
      </c>
      <c r="N21" s="33">
        <f t="shared" si="3"/>
        <v>7.3</v>
      </c>
      <c r="O21" s="33">
        <f t="shared" si="4"/>
        <v>8</v>
      </c>
      <c r="P21" s="33"/>
    </row>
    <row r="22" spans="1:16" ht="15" customHeight="1" x14ac:dyDescent="0.25">
      <c r="A22" s="56" t="s">
        <v>62</v>
      </c>
      <c r="B22" s="83" t="s">
        <v>94</v>
      </c>
      <c r="C22" s="95">
        <v>7.4</v>
      </c>
      <c r="D22" s="95">
        <v>5</v>
      </c>
      <c r="E22" s="23">
        <v>5.9</v>
      </c>
      <c r="F22" s="23">
        <v>5.2</v>
      </c>
      <c r="G22" s="23">
        <f t="shared" si="0"/>
        <v>23.5</v>
      </c>
      <c r="H22" s="87">
        <v>1</v>
      </c>
      <c r="I22" s="87">
        <v>1</v>
      </c>
      <c r="J22" s="87">
        <v>1</v>
      </c>
      <c r="K22" s="87">
        <v>1</v>
      </c>
      <c r="L22" s="32">
        <f t="shared" si="1"/>
        <v>7.4</v>
      </c>
      <c r="M22" s="32">
        <f t="shared" si="2"/>
        <v>5</v>
      </c>
      <c r="N22" s="32">
        <f t="shared" si="3"/>
        <v>5.9</v>
      </c>
      <c r="O22" s="32">
        <f t="shared" si="4"/>
        <v>5.2</v>
      </c>
      <c r="P22" s="33"/>
    </row>
    <row r="23" spans="1:16" ht="15" customHeight="1" x14ac:dyDescent="0.25">
      <c r="A23" s="36" t="s">
        <v>83</v>
      </c>
      <c r="B23" s="80" t="s">
        <v>88</v>
      </c>
      <c r="C23" s="55">
        <v>6.6</v>
      </c>
      <c r="D23" s="55"/>
      <c r="E23" s="55">
        <v>7.1</v>
      </c>
      <c r="F23" s="55">
        <v>9.35</v>
      </c>
      <c r="G23" s="55">
        <f t="shared" si="0"/>
        <v>23.049999999999997</v>
      </c>
      <c r="H23" s="81">
        <v>1</v>
      </c>
      <c r="I23" s="82"/>
      <c r="J23" s="81">
        <v>1</v>
      </c>
      <c r="K23" s="81">
        <v>1</v>
      </c>
      <c r="L23" s="6">
        <f t="shared" si="1"/>
        <v>6.6</v>
      </c>
      <c r="M23" s="6" t="str">
        <f t="shared" si="2"/>
        <v/>
      </c>
      <c r="N23" s="6">
        <f t="shared" si="3"/>
        <v>7.1</v>
      </c>
      <c r="O23" s="6">
        <f t="shared" si="4"/>
        <v>9.35</v>
      </c>
      <c r="P23" s="33"/>
    </row>
    <row r="24" spans="1:16" ht="15" customHeight="1" x14ac:dyDescent="0.25">
      <c r="A24" s="36" t="s">
        <v>83</v>
      </c>
      <c r="B24" s="80" t="s">
        <v>89</v>
      </c>
      <c r="C24" s="55">
        <v>8</v>
      </c>
      <c r="D24" s="55"/>
      <c r="E24" s="55">
        <v>4.4000000000000004</v>
      </c>
      <c r="F24" s="55">
        <v>6.8</v>
      </c>
      <c r="G24" s="55">
        <f t="shared" si="0"/>
        <v>19.2</v>
      </c>
      <c r="H24" s="81">
        <v>1</v>
      </c>
      <c r="I24" s="82"/>
      <c r="J24" s="81">
        <v>1</v>
      </c>
      <c r="K24" s="81">
        <v>1</v>
      </c>
      <c r="L24" s="6">
        <f t="shared" si="1"/>
        <v>8</v>
      </c>
      <c r="M24" s="6" t="str">
        <f t="shared" si="2"/>
        <v/>
      </c>
      <c r="N24" s="6">
        <f t="shared" si="3"/>
        <v>4.4000000000000004</v>
      </c>
      <c r="O24" s="6">
        <f t="shared" si="4"/>
        <v>6.8</v>
      </c>
      <c r="P24" s="33"/>
    </row>
    <row r="25" spans="1:16" ht="15" customHeight="1" x14ac:dyDescent="0.25">
      <c r="A25" s="65" t="s">
        <v>18</v>
      </c>
      <c r="B25" s="86" t="s">
        <v>53</v>
      </c>
      <c r="C25" s="51"/>
      <c r="D25" s="51"/>
      <c r="E25" s="51">
        <v>7.9</v>
      </c>
      <c r="F25" s="51">
        <v>9.4499999999999993</v>
      </c>
      <c r="G25" s="66">
        <f t="shared" si="0"/>
        <v>17.350000000000001</v>
      </c>
      <c r="H25" s="88"/>
      <c r="I25" s="88"/>
      <c r="J25" s="87">
        <v>1</v>
      </c>
      <c r="K25" s="87">
        <v>1</v>
      </c>
      <c r="L25" s="33" t="str">
        <f t="shared" si="1"/>
        <v/>
      </c>
      <c r="M25" s="33" t="str">
        <f t="shared" si="2"/>
        <v/>
      </c>
      <c r="N25" s="33">
        <f t="shared" si="3"/>
        <v>7.9</v>
      </c>
      <c r="O25" s="33">
        <f t="shared" si="4"/>
        <v>9.4499999999999993</v>
      </c>
      <c r="P25" s="33"/>
    </row>
    <row r="26" spans="1:16" ht="15" customHeight="1" x14ac:dyDescent="0.25">
      <c r="A26" s="58" t="s">
        <v>15</v>
      </c>
      <c r="B26" s="84" t="s">
        <v>98</v>
      </c>
      <c r="C26" s="61"/>
      <c r="D26" s="61">
        <v>9</v>
      </c>
      <c r="E26" s="61">
        <v>7.6</v>
      </c>
      <c r="F26" s="61"/>
      <c r="G26" s="61">
        <f t="shared" si="0"/>
        <v>16.600000000000001</v>
      </c>
      <c r="H26" s="87">
        <v>1</v>
      </c>
      <c r="I26" s="87">
        <v>1</v>
      </c>
      <c r="J26" s="87">
        <v>1</v>
      </c>
      <c r="K26" s="87">
        <v>1</v>
      </c>
      <c r="L26" s="6" t="str">
        <f t="shared" si="1"/>
        <v/>
      </c>
      <c r="M26" s="6">
        <f t="shared" si="2"/>
        <v>9</v>
      </c>
      <c r="N26" s="6">
        <f t="shared" si="3"/>
        <v>7.6</v>
      </c>
      <c r="O26" s="6" t="str">
        <f t="shared" si="4"/>
        <v/>
      </c>
      <c r="P26" s="33"/>
    </row>
    <row r="27" spans="1:16" ht="15" customHeight="1" x14ac:dyDescent="0.25">
      <c r="A27" s="58" t="s">
        <v>15</v>
      </c>
      <c r="B27" s="84" t="s">
        <v>96</v>
      </c>
      <c r="C27" s="53"/>
      <c r="D27" s="53">
        <v>5.3</v>
      </c>
      <c r="E27" s="53">
        <v>4.4000000000000004</v>
      </c>
      <c r="F27" s="53"/>
      <c r="G27" s="61">
        <f t="shared" si="0"/>
        <v>9.6999999999999993</v>
      </c>
      <c r="H27" s="88"/>
      <c r="I27" s="87">
        <v>1</v>
      </c>
      <c r="J27" s="87">
        <v>1</v>
      </c>
      <c r="K27" s="87">
        <v>1</v>
      </c>
      <c r="L27" s="32" t="str">
        <f t="shared" si="1"/>
        <v/>
      </c>
      <c r="M27" s="32">
        <f t="shared" si="2"/>
        <v>5.3</v>
      </c>
      <c r="N27" s="32">
        <f t="shared" si="3"/>
        <v>4.4000000000000004</v>
      </c>
      <c r="O27" s="32" t="str">
        <f t="shared" si="4"/>
        <v/>
      </c>
      <c r="P27" s="33"/>
    </row>
    <row r="28" spans="1:16" ht="15" customHeight="1" x14ac:dyDescent="0.25">
      <c r="A28" s="62" t="s">
        <v>23</v>
      </c>
      <c r="B28" s="85" t="s">
        <v>46</v>
      </c>
      <c r="C28" s="64"/>
      <c r="D28" s="64">
        <v>9</v>
      </c>
      <c r="E28" s="64"/>
      <c r="F28" s="64"/>
      <c r="G28" s="64">
        <f t="shared" si="0"/>
        <v>9</v>
      </c>
      <c r="H28" s="78">
        <v>1</v>
      </c>
      <c r="I28" s="78">
        <v>1</v>
      </c>
      <c r="J28" s="78">
        <v>1</v>
      </c>
      <c r="K28" s="78">
        <v>1</v>
      </c>
      <c r="L28" s="6" t="str">
        <f t="shared" si="1"/>
        <v/>
      </c>
      <c r="M28" s="6">
        <f t="shared" si="2"/>
        <v>9</v>
      </c>
      <c r="N28" s="6" t="str">
        <f t="shared" si="3"/>
        <v/>
      </c>
      <c r="O28" s="6" t="str">
        <f t="shared" si="4"/>
        <v/>
      </c>
      <c r="P28" s="33"/>
    </row>
    <row r="29" spans="1:16" ht="15" customHeight="1" x14ac:dyDescent="0.25">
      <c r="A29" s="36" t="s">
        <v>83</v>
      </c>
      <c r="B29" s="80" t="s">
        <v>91</v>
      </c>
      <c r="C29" s="55"/>
      <c r="D29" s="55"/>
      <c r="E29" s="55">
        <v>6.4</v>
      </c>
      <c r="F29" s="55"/>
      <c r="G29" s="55">
        <f t="shared" si="0"/>
        <v>6.4</v>
      </c>
      <c r="H29" s="82"/>
      <c r="I29" s="82"/>
      <c r="J29" s="81">
        <v>1</v>
      </c>
      <c r="K29" s="82"/>
      <c r="L29" s="32" t="str">
        <f t="shared" si="1"/>
        <v/>
      </c>
      <c r="M29" s="32" t="str">
        <f t="shared" si="2"/>
        <v/>
      </c>
      <c r="N29" s="32">
        <f t="shared" si="3"/>
        <v>6.4</v>
      </c>
      <c r="O29" s="32" t="str">
        <f t="shared" si="4"/>
        <v/>
      </c>
      <c r="P29" s="33"/>
    </row>
    <row r="30" spans="1:16" ht="15" customHeight="1" x14ac:dyDescent="0.25">
      <c r="A30" s="58" t="s">
        <v>15</v>
      </c>
      <c r="B30" s="84" t="s">
        <v>51</v>
      </c>
      <c r="C30" s="61"/>
      <c r="D30" s="61"/>
      <c r="E30" s="61">
        <v>5.7</v>
      </c>
      <c r="F30" s="61"/>
      <c r="G30" s="61">
        <f t="shared" si="0"/>
        <v>5.7</v>
      </c>
      <c r="H30" s="88"/>
      <c r="I30" s="88"/>
      <c r="J30" s="87">
        <v>1</v>
      </c>
      <c r="K30" s="88"/>
      <c r="L30" s="6" t="str">
        <f t="shared" si="1"/>
        <v/>
      </c>
      <c r="M30" s="6" t="str">
        <f t="shared" si="2"/>
        <v/>
      </c>
      <c r="N30" s="6">
        <f t="shared" si="3"/>
        <v>5.7</v>
      </c>
      <c r="O30" s="6" t="str">
        <f t="shared" si="4"/>
        <v/>
      </c>
      <c r="P30" s="33"/>
    </row>
    <row r="31" spans="1:16" ht="15" customHeight="1" x14ac:dyDescent="0.25">
      <c r="A31" s="36" t="s">
        <v>83</v>
      </c>
      <c r="B31" s="80" t="s">
        <v>47</v>
      </c>
      <c r="C31" s="33"/>
      <c r="D31" s="33"/>
      <c r="E31" s="33"/>
      <c r="F31" s="33"/>
      <c r="G31" s="55">
        <f t="shared" si="0"/>
        <v>0</v>
      </c>
      <c r="H31" s="81">
        <v>1</v>
      </c>
      <c r="I31" s="81">
        <v>1</v>
      </c>
      <c r="J31" s="81">
        <v>1</v>
      </c>
      <c r="K31" s="81">
        <v>1</v>
      </c>
      <c r="L31" s="33" t="str">
        <f t="shared" si="1"/>
        <v/>
      </c>
      <c r="M31" s="33" t="str">
        <f t="shared" si="2"/>
        <v/>
      </c>
      <c r="N31" s="33" t="str">
        <f t="shared" si="3"/>
        <v/>
      </c>
      <c r="O31" s="33" t="str">
        <f t="shared" si="4"/>
        <v/>
      </c>
      <c r="P31" s="33"/>
    </row>
    <row r="32" spans="1:16" ht="15" customHeight="1" x14ac:dyDescent="0.25">
      <c r="A32" s="36" t="s">
        <v>83</v>
      </c>
      <c r="B32" s="80" t="s">
        <v>90</v>
      </c>
      <c r="C32" s="55"/>
      <c r="D32" s="55"/>
      <c r="E32" s="55"/>
      <c r="F32" s="55"/>
      <c r="G32" s="55">
        <f t="shared" si="0"/>
        <v>0</v>
      </c>
      <c r="H32" s="82"/>
      <c r="I32" s="82"/>
      <c r="J32" s="82"/>
      <c r="K32" s="81">
        <v>1</v>
      </c>
      <c r="L32" s="6" t="str">
        <f t="shared" si="1"/>
        <v/>
      </c>
      <c r="M32" s="6" t="str">
        <f t="shared" si="2"/>
        <v/>
      </c>
      <c r="N32" s="6" t="str">
        <f t="shared" si="3"/>
        <v/>
      </c>
      <c r="O32" s="6" t="str">
        <f t="shared" si="4"/>
        <v/>
      </c>
      <c r="P32" s="33"/>
    </row>
    <row r="33" spans="1:16" ht="15" customHeight="1" x14ac:dyDescent="0.25">
      <c r="A33" s="56" t="s">
        <v>62</v>
      </c>
      <c r="B33" s="83" t="s">
        <v>93</v>
      </c>
      <c r="C33" s="95"/>
      <c r="D33" s="95"/>
      <c r="E33" s="23"/>
      <c r="F33" s="23"/>
      <c r="G33" s="23">
        <f t="shared" si="0"/>
        <v>0</v>
      </c>
      <c r="H33" s="88"/>
      <c r="I33" s="88"/>
      <c r="J33" s="87">
        <v>1</v>
      </c>
      <c r="K33" s="87">
        <v>1</v>
      </c>
      <c r="L33" s="32" t="str">
        <f t="shared" si="1"/>
        <v/>
      </c>
      <c r="M33" s="32" t="str">
        <f t="shared" si="2"/>
        <v/>
      </c>
      <c r="N33" s="32" t="str">
        <f t="shared" si="3"/>
        <v/>
      </c>
      <c r="O33" s="32" t="str">
        <f t="shared" si="4"/>
        <v/>
      </c>
      <c r="P33" s="33"/>
    </row>
    <row r="34" spans="1:16" ht="15" customHeight="1" x14ac:dyDescent="0.25">
      <c r="A34" s="65" t="s">
        <v>18</v>
      </c>
      <c r="B34" s="86" t="s">
        <v>102</v>
      </c>
      <c r="C34" s="66"/>
      <c r="D34" s="66"/>
      <c r="E34" s="66"/>
      <c r="F34" s="66"/>
      <c r="G34" s="66">
        <f t="shared" si="0"/>
        <v>0</v>
      </c>
      <c r="H34" s="88"/>
      <c r="I34" s="87">
        <v>1</v>
      </c>
      <c r="J34" s="88"/>
      <c r="K34" s="88"/>
      <c r="L34" s="6" t="str">
        <f t="shared" ref="L34:L65" si="6">IF(ISBLANK(C34),"",C34*H34)</f>
        <v/>
      </c>
      <c r="M34" s="6" t="str">
        <f t="shared" ref="M34:M65" si="7">IF(ISBLANK(D34),"",D34*I34)</f>
        <v/>
      </c>
      <c r="N34" s="6" t="str">
        <f t="shared" ref="N34:N65" si="8">IF(ISBLANK(E34),"",E34*J34)</f>
        <v/>
      </c>
      <c r="O34" s="6" t="str">
        <f t="shared" ref="O34:O65" si="9">IF(ISBLANK(F34),"",F34*K34)</f>
        <v/>
      </c>
      <c r="P34" s="33"/>
    </row>
    <row r="35" spans="1:16" ht="15" customHeight="1" x14ac:dyDescent="0.25">
      <c r="A35" s="39"/>
      <c r="B35" s="42"/>
      <c r="G35" s="32"/>
      <c r="H35" s="33"/>
      <c r="I35" s="33"/>
      <c r="J35" s="33"/>
      <c r="K35" s="33"/>
      <c r="L35" s="32" t="str">
        <f t="shared" si="6"/>
        <v/>
      </c>
      <c r="M35" s="32" t="str">
        <f t="shared" si="7"/>
        <v/>
      </c>
      <c r="N35" s="32" t="str">
        <f t="shared" si="8"/>
        <v/>
      </c>
      <c r="O35" s="32" t="str">
        <f t="shared" si="9"/>
        <v/>
      </c>
      <c r="P35" s="33"/>
    </row>
    <row r="36" spans="1:16" ht="15" customHeight="1" x14ac:dyDescent="0.25">
      <c r="A36" s="38"/>
      <c r="B36" s="42"/>
      <c r="C36" s="36"/>
      <c r="D36" s="36"/>
      <c r="E36" s="36"/>
      <c r="F36" s="36"/>
      <c r="G36" s="33"/>
      <c r="H36" s="33"/>
      <c r="I36" s="33"/>
      <c r="J36" s="33"/>
      <c r="K36" s="33"/>
      <c r="L36" s="33" t="str">
        <f t="shared" si="6"/>
        <v/>
      </c>
      <c r="M36" s="33" t="str">
        <f t="shared" si="7"/>
        <v/>
      </c>
      <c r="N36" s="33" t="str">
        <f t="shared" si="8"/>
        <v/>
      </c>
      <c r="O36" s="33" t="str">
        <f t="shared" si="9"/>
        <v/>
      </c>
      <c r="P36" s="33"/>
    </row>
    <row r="37" spans="1:16" ht="15" customHeight="1" x14ac:dyDescent="0.25">
      <c r="A37" s="37"/>
      <c r="B37" s="37"/>
      <c r="C37" s="37"/>
      <c r="D37" s="36"/>
      <c r="E37" s="36"/>
      <c r="F37" s="37"/>
      <c r="G37" s="33"/>
      <c r="H37" s="33"/>
      <c r="I37" s="33"/>
      <c r="J37" s="33"/>
      <c r="K37" s="33"/>
      <c r="L37" s="33" t="str">
        <f t="shared" si="6"/>
        <v/>
      </c>
      <c r="M37" s="33" t="str">
        <f t="shared" si="7"/>
        <v/>
      </c>
      <c r="N37" s="33" t="str">
        <f t="shared" si="8"/>
        <v/>
      </c>
      <c r="O37" s="33" t="str">
        <f t="shared" si="9"/>
        <v/>
      </c>
      <c r="P37" s="33"/>
    </row>
    <row r="38" spans="1:16" ht="15" customHeight="1" x14ac:dyDescent="0.25">
      <c r="G38" s="6"/>
      <c r="H38" s="33"/>
      <c r="I38" s="33"/>
      <c r="J38" s="33"/>
      <c r="K38" s="33"/>
      <c r="L38" s="6" t="str">
        <f t="shared" si="6"/>
        <v/>
      </c>
      <c r="M38" s="6" t="str">
        <f t="shared" si="7"/>
        <v/>
      </c>
      <c r="N38" s="6" t="str">
        <f t="shared" si="8"/>
        <v/>
      </c>
      <c r="O38" s="6" t="str">
        <f t="shared" si="9"/>
        <v/>
      </c>
      <c r="P38" s="33"/>
    </row>
    <row r="39" spans="1:16" ht="15" customHeight="1" x14ac:dyDescent="0.25">
      <c r="G39" s="6"/>
      <c r="H39" s="33"/>
      <c r="I39" s="33"/>
      <c r="J39" s="33"/>
      <c r="K39" s="33"/>
      <c r="L39" s="6" t="str">
        <f t="shared" si="6"/>
        <v/>
      </c>
      <c r="M39" s="6" t="str">
        <f t="shared" si="7"/>
        <v/>
      </c>
      <c r="N39" s="6" t="str">
        <f t="shared" si="8"/>
        <v/>
      </c>
      <c r="O39" s="6" t="str">
        <f t="shared" si="9"/>
        <v/>
      </c>
      <c r="P39" s="33"/>
    </row>
    <row r="40" spans="1:16" ht="15" customHeight="1" x14ac:dyDescent="0.25">
      <c r="G40" s="6"/>
      <c r="H40" s="33"/>
      <c r="I40" s="33"/>
      <c r="J40" s="33"/>
      <c r="K40" s="33"/>
      <c r="L40" s="6" t="str">
        <f t="shared" si="6"/>
        <v/>
      </c>
      <c r="M40" s="6" t="str">
        <f t="shared" si="7"/>
        <v/>
      </c>
      <c r="N40" s="6" t="str">
        <f t="shared" si="8"/>
        <v/>
      </c>
      <c r="O40" s="6" t="str">
        <f t="shared" si="9"/>
        <v/>
      </c>
      <c r="P40" s="33"/>
    </row>
    <row r="41" spans="1:16" ht="15" customHeight="1" x14ac:dyDescent="0.25">
      <c r="G41" s="6"/>
      <c r="H41" s="6"/>
      <c r="I41" s="6"/>
      <c r="J41" s="6"/>
      <c r="K41" s="6"/>
      <c r="L41" s="6" t="str">
        <f t="shared" si="6"/>
        <v/>
      </c>
      <c r="M41" s="6" t="str">
        <f t="shared" si="7"/>
        <v/>
      </c>
      <c r="N41" s="6" t="str">
        <f t="shared" si="8"/>
        <v/>
      </c>
      <c r="O41" s="6" t="str">
        <f t="shared" si="9"/>
        <v/>
      </c>
      <c r="P41" s="32"/>
    </row>
    <row r="42" spans="1:16" ht="15" customHeight="1" x14ac:dyDescent="0.25">
      <c r="G42" s="6"/>
      <c r="H42" s="6"/>
      <c r="I42" s="6"/>
      <c r="J42" s="6"/>
      <c r="K42" s="6"/>
      <c r="L42" s="6" t="str">
        <f t="shared" si="6"/>
        <v/>
      </c>
      <c r="M42" s="6" t="str">
        <f t="shared" si="7"/>
        <v/>
      </c>
      <c r="N42" s="6" t="str">
        <f t="shared" si="8"/>
        <v/>
      </c>
      <c r="O42" s="6" t="str">
        <f t="shared" si="9"/>
        <v/>
      </c>
      <c r="P42" s="32"/>
    </row>
    <row r="43" spans="1:16" ht="15" customHeight="1" x14ac:dyDescent="0.25">
      <c r="A43" s="38"/>
      <c r="C43" s="36"/>
      <c r="D43" s="36"/>
      <c r="E43" s="36"/>
      <c r="F43" s="36"/>
      <c r="G43" s="33"/>
      <c r="H43" s="33"/>
      <c r="I43" s="33"/>
      <c r="J43" s="33"/>
      <c r="K43" s="33"/>
      <c r="L43" s="33" t="str">
        <f t="shared" si="6"/>
        <v/>
      </c>
      <c r="M43" s="33" t="str">
        <f t="shared" si="7"/>
        <v/>
      </c>
      <c r="N43" s="33" t="str">
        <f t="shared" si="8"/>
        <v/>
      </c>
      <c r="O43" s="33" t="str">
        <f t="shared" si="9"/>
        <v/>
      </c>
      <c r="P43" s="32"/>
    </row>
    <row r="44" spans="1:16" ht="15" customHeight="1" x14ac:dyDescent="0.25">
      <c r="A44" s="38"/>
      <c r="C44" s="36"/>
      <c r="D44" s="36"/>
      <c r="E44" s="36"/>
      <c r="F44" s="36"/>
      <c r="G44" s="33"/>
      <c r="H44" s="33"/>
      <c r="I44" s="33"/>
      <c r="J44" s="33"/>
      <c r="K44" s="33"/>
      <c r="L44" s="33" t="str">
        <f t="shared" si="6"/>
        <v/>
      </c>
      <c r="M44" s="33" t="str">
        <f t="shared" si="7"/>
        <v/>
      </c>
      <c r="N44" s="33" t="str">
        <f t="shared" si="8"/>
        <v/>
      </c>
      <c r="O44" s="33" t="str">
        <f t="shared" si="9"/>
        <v/>
      </c>
      <c r="P44" s="32"/>
    </row>
    <row r="45" spans="1:16" ht="15" customHeight="1" x14ac:dyDescent="0.25">
      <c r="A45" s="37"/>
      <c r="C45" s="36"/>
      <c r="D45" s="37"/>
      <c r="E45" s="36"/>
      <c r="F45" s="36"/>
      <c r="G45" s="33"/>
      <c r="H45" s="33"/>
      <c r="I45" s="33"/>
      <c r="J45" s="33"/>
      <c r="K45" s="33"/>
      <c r="L45" s="33" t="str">
        <f t="shared" si="6"/>
        <v/>
      </c>
      <c r="M45" s="33" t="str">
        <f t="shared" si="7"/>
        <v/>
      </c>
      <c r="N45" s="33" t="str">
        <f t="shared" si="8"/>
        <v/>
      </c>
      <c r="O45" s="33" t="str">
        <f t="shared" si="9"/>
        <v/>
      </c>
      <c r="P45" s="6"/>
    </row>
    <row r="46" spans="1:16" ht="15" customHeight="1" x14ac:dyDescent="0.25">
      <c r="A46" s="40"/>
      <c r="G46" s="6"/>
      <c r="H46" s="6"/>
      <c r="I46" s="6"/>
      <c r="J46" s="6"/>
      <c r="K46" s="6"/>
      <c r="L46" s="6" t="str">
        <f t="shared" si="6"/>
        <v/>
      </c>
      <c r="M46" s="6" t="str">
        <f t="shared" si="7"/>
        <v/>
      </c>
      <c r="N46" s="6" t="str">
        <f t="shared" si="8"/>
        <v/>
      </c>
      <c r="O46" s="6" t="str">
        <f t="shared" si="9"/>
        <v/>
      </c>
      <c r="P46" s="6"/>
    </row>
    <row r="47" spans="1:16" ht="15" customHeight="1" x14ac:dyDescent="0.25">
      <c r="A47" s="37"/>
      <c r="B47" s="37"/>
      <c r="C47" s="36"/>
      <c r="D47" s="36"/>
      <c r="E47" s="36"/>
      <c r="F47" s="36"/>
      <c r="G47" s="33"/>
      <c r="H47" s="33"/>
      <c r="I47" s="33"/>
      <c r="J47" s="33"/>
      <c r="K47" s="33"/>
      <c r="L47" s="33" t="str">
        <f t="shared" si="6"/>
        <v/>
      </c>
      <c r="M47" s="33" t="str">
        <f t="shared" si="7"/>
        <v/>
      </c>
      <c r="N47" s="33" t="str">
        <f t="shared" si="8"/>
        <v/>
      </c>
      <c r="O47" s="33" t="str">
        <f t="shared" si="9"/>
        <v/>
      </c>
      <c r="P47" s="6"/>
    </row>
    <row r="48" spans="1:16" ht="15" customHeight="1" x14ac:dyDescent="0.25">
      <c r="A48" s="37"/>
      <c r="C48" s="36"/>
      <c r="D48" s="37"/>
      <c r="E48" s="36"/>
      <c r="F48" s="36"/>
      <c r="G48" s="33"/>
      <c r="H48" s="33"/>
      <c r="I48" s="33"/>
      <c r="J48" s="33"/>
      <c r="K48" s="33"/>
      <c r="L48" s="33" t="str">
        <f t="shared" si="6"/>
        <v/>
      </c>
      <c r="M48" s="33" t="str">
        <f t="shared" si="7"/>
        <v/>
      </c>
      <c r="N48" s="33" t="str">
        <f t="shared" si="8"/>
        <v/>
      </c>
      <c r="O48" s="33" t="str">
        <f t="shared" si="9"/>
        <v/>
      </c>
    </row>
    <row r="49" spans="1:16" ht="15" customHeight="1" x14ac:dyDescent="0.25">
      <c r="A49" s="38"/>
      <c r="C49" s="36"/>
      <c r="D49" s="36"/>
      <c r="E49" s="36"/>
      <c r="F49" s="36"/>
      <c r="G49" s="33"/>
      <c r="H49" s="33"/>
      <c r="I49" s="33"/>
      <c r="J49" s="33"/>
      <c r="K49" s="33"/>
      <c r="L49" s="33" t="str">
        <f t="shared" si="6"/>
        <v/>
      </c>
      <c r="M49" s="33" t="str">
        <f t="shared" si="7"/>
        <v/>
      </c>
      <c r="N49" s="33" t="str">
        <f t="shared" si="8"/>
        <v/>
      </c>
      <c r="O49" s="33" t="str">
        <f t="shared" si="9"/>
        <v/>
      </c>
      <c r="P49" s="6"/>
    </row>
    <row r="50" spans="1:16" ht="15" customHeight="1" x14ac:dyDescent="0.25">
      <c r="A50" s="40"/>
      <c r="G50" s="6"/>
      <c r="H50" s="6"/>
      <c r="I50" s="6"/>
      <c r="J50" s="6"/>
      <c r="K50" s="6"/>
      <c r="L50" s="6" t="str">
        <f t="shared" si="6"/>
        <v/>
      </c>
      <c r="M50" s="6" t="str">
        <f t="shared" si="7"/>
        <v/>
      </c>
      <c r="N50" s="6" t="str">
        <f t="shared" si="8"/>
        <v/>
      </c>
      <c r="O50" s="6" t="str">
        <f t="shared" si="9"/>
        <v/>
      </c>
      <c r="P50" s="6"/>
    </row>
    <row r="51" spans="1:16" ht="15" customHeight="1" x14ac:dyDescent="0.25">
      <c r="A51" s="39"/>
      <c r="G51" s="32"/>
      <c r="H51" s="32"/>
      <c r="I51" s="32"/>
      <c r="J51" s="32"/>
      <c r="K51" s="32"/>
      <c r="L51" s="32" t="str">
        <f t="shared" si="6"/>
        <v/>
      </c>
      <c r="M51" s="32" t="str">
        <f t="shared" si="7"/>
        <v/>
      </c>
      <c r="N51" s="32" t="str">
        <f t="shared" si="8"/>
        <v/>
      </c>
      <c r="O51" s="32" t="str">
        <f t="shared" si="9"/>
        <v/>
      </c>
      <c r="P51" s="6"/>
    </row>
    <row r="52" spans="1:16" ht="15" customHeight="1" x14ac:dyDescent="0.25">
      <c r="A52" s="38"/>
      <c r="C52" s="36"/>
      <c r="D52" s="36"/>
      <c r="E52" s="36"/>
      <c r="F52" s="36"/>
      <c r="G52" s="33"/>
      <c r="H52" s="33"/>
      <c r="I52" s="33"/>
      <c r="J52" s="33"/>
      <c r="K52" s="33"/>
      <c r="L52" s="33" t="str">
        <f t="shared" si="6"/>
        <v/>
      </c>
      <c r="M52" s="33" t="str">
        <f t="shared" si="7"/>
        <v/>
      </c>
      <c r="N52" s="33" t="str">
        <f t="shared" si="8"/>
        <v/>
      </c>
      <c r="O52" s="33" t="str">
        <f t="shared" si="9"/>
        <v/>
      </c>
      <c r="P52" s="6"/>
    </row>
    <row r="53" spans="1:16" ht="15" customHeight="1" x14ac:dyDescent="0.25">
      <c r="A53" s="37"/>
      <c r="B53" s="37"/>
      <c r="C53" s="37"/>
      <c r="D53" s="36"/>
      <c r="E53" s="36"/>
      <c r="F53" s="37"/>
      <c r="G53" s="33"/>
      <c r="H53" s="33"/>
      <c r="I53" s="33"/>
      <c r="J53" s="33"/>
      <c r="K53" s="33"/>
      <c r="L53" s="33" t="str">
        <f t="shared" si="6"/>
        <v/>
      </c>
      <c r="M53" s="33" t="str">
        <f t="shared" si="7"/>
        <v/>
      </c>
      <c r="N53" s="33" t="str">
        <f t="shared" si="8"/>
        <v/>
      </c>
      <c r="O53" s="33" t="str">
        <f t="shared" si="9"/>
        <v/>
      </c>
      <c r="P53" s="6"/>
    </row>
    <row r="54" spans="1:16" ht="15" customHeight="1" x14ac:dyDescent="0.25">
      <c r="A54" s="37"/>
      <c r="B54" s="37"/>
      <c r="C54" s="37"/>
      <c r="D54" s="36"/>
      <c r="E54" s="36"/>
      <c r="F54" s="37"/>
      <c r="G54" s="33"/>
      <c r="H54" s="33"/>
      <c r="I54" s="33"/>
      <c r="J54" s="33"/>
      <c r="K54" s="33"/>
      <c r="L54" s="33" t="str">
        <f t="shared" si="6"/>
        <v/>
      </c>
      <c r="M54" s="33" t="str">
        <f t="shared" si="7"/>
        <v/>
      </c>
      <c r="N54" s="33" t="str">
        <f t="shared" si="8"/>
        <v/>
      </c>
      <c r="O54" s="33" t="str">
        <f t="shared" si="9"/>
        <v/>
      </c>
      <c r="P54" s="6"/>
    </row>
    <row r="55" spans="1:16" ht="15" customHeight="1" x14ac:dyDescent="0.25">
      <c r="A55" s="38"/>
      <c r="C55" s="36"/>
      <c r="D55" s="36"/>
      <c r="E55" s="36"/>
      <c r="F55" s="36"/>
      <c r="G55" s="33"/>
      <c r="H55" s="33"/>
      <c r="I55" s="33"/>
      <c r="J55" s="33"/>
      <c r="K55" s="33"/>
      <c r="L55" s="33" t="str">
        <f t="shared" si="6"/>
        <v/>
      </c>
      <c r="M55" s="33" t="str">
        <f t="shared" si="7"/>
        <v/>
      </c>
      <c r="N55" s="33" t="str">
        <f t="shared" si="8"/>
        <v/>
      </c>
      <c r="O55" s="33" t="str">
        <f t="shared" si="9"/>
        <v/>
      </c>
      <c r="P55" s="6"/>
    </row>
    <row r="56" spans="1:16" ht="15" customHeight="1" x14ac:dyDescent="0.25">
      <c r="A56" s="38"/>
      <c r="C56" s="36"/>
      <c r="D56" s="36"/>
      <c r="E56" s="36"/>
      <c r="F56" s="36"/>
      <c r="G56" s="33"/>
      <c r="H56" s="33"/>
      <c r="I56" s="33"/>
      <c r="J56" s="33"/>
      <c r="K56" s="33"/>
      <c r="L56" s="33" t="str">
        <f t="shared" si="6"/>
        <v/>
      </c>
      <c r="M56" s="33" t="str">
        <f t="shared" si="7"/>
        <v/>
      </c>
      <c r="N56" s="33" t="str">
        <f t="shared" si="8"/>
        <v/>
      </c>
      <c r="O56" s="33" t="str">
        <f t="shared" si="9"/>
        <v/>
      </c>
      <c r="P56" s="6"/>
    </row>
    <row r="57" spans="1:16" ht="15" customHeight="1" x14ac:dyDescent="0.25">
      <c r="A57" s="37"/>
      <c r="C57" s="36"/>
      <c r="D57" s="37"/>
      <c r="E57" s="36"/>
      <c r="F57" s="36"/>
      <c r="G57" s="33"/>
      <c r="H57" s="33"/>
      <c r="I57" s="33"/>
      <c r="J57" s="33"/>
      <c r="K57" s="33"/>
      <c r="L57" s="33" t="str">
        <f t="shared" si="6"/>
        <v/>
      </c>
      <c r="M57" s="33" t="str">
        <f t="shared" si="7"/>
        <v/>
      </c>
      <c r="N57" s="33" t="str">
        <f t="shared" si="8"/>
        <v/>
      </c>
      <c r="O57" s="33" t="str">
        <f t="shared" si="9"/>
        <v/>
      </c>
      <c r="P57" s="6"/>
    </row>
    <row r="58" spans="1:16" ht="15" customHeight="1" x14ac:dyDescent="0.25">
      <c r="A58" s="37"/>
      <c r="C58" s="36"/>
      <c r="D58" s="37"/>
      <c r="E58" s="36"/>
      <c r="F58" s="36"/>
      <c r="G58" s="33"/>
      <c r="H58" s="33"/>
      <c r="I58" s="33"/>
      <c r="J58" s="33"/>
      <c r="K58" s="33"/>
      <c r="L58" s="33" t="str">
        <f t="shared" si="6"/>
        <v/>
      </c>
      <c r="M58" s="33" t="str">
        <f t="shared" si="7"/>
        <v/>
      </c>
      <c r="N58" s="33" t="str">
        <f t="shared" si="8"/>
        <v/>
      </c>
      <c r="O58" s="33" t="str">
        <f t="shared" si="9"/>
        <v/>
      </c>
      <c r="P58" s="6"/>
    </row>
    <row r="59" spans="1:16" ht="15" customHeight="1" x14ac:dyDescent="0.25">
      <c r="A59" s="37"/>
      <c r="B59" s="37"/>
      <c r="C59" s="37"/>
      <c r="D59" s="36"/>
      <c r="E59" s="36"/>
      <c r="F59" s="37"/>
      <c r="G59" s="33"/>
      <c r="H59" s="33"/>
      <c r="I59" s="33"/>
      <c r="J59" s="33"/>
      <c r="K59" s="33"/>
      <c r="L59" s="33" t="str">
        <f t="shared" si="6"/>
        <v/>
      </c>
      <c r="M59" s="33" t="str">
        <f t="shared" si="7"/>
        <v/>
      </c>
      <c r="N59" s="33" t="str">
        <f t="shared" si="8"/>
        <v/>
      </c>
      <c r="O59" s="33" t="str">
        <f t="shared" si="9"/>
        <v/>
      </c>
      <c r="P59" s="6"/>
    </row>
    <row r="60" spans="1:16" ht="15" customHeight="1" x14ac:dyDescent="0.25">
      <c r="G60" s="6"/>
      <c r="H60" s="6"/>
      <c r="I60" s="6"/>
      <c r="J60" s="6"/>
      <c r="K60" s="6"/>
      <c r="L60" s="6" t="str">
        <f t="shared" si="6"/>
        <v/>
      </c>
      <c r="M60" s="6" t="str">
        <f t="shared" si="7"/>
        <v/>
      </c>
      <c r="N60" s="6" t="str">
        <f t="shared" si="8"/>
        <v/>
      </c>
      <c r="O60" s="6" t="str">
        <f t="shared" si="9"/>
        <v/>
      </c>
      <c r="P60" s="6"/>
    </row>
    <row r="61" spans="1:16" ht="15" customHeight="1" x14ac:dyDescent="0.25">
      <c r="A61" s="38"/>
      <c r="C61" s="36"/>
      <c r="D61" s="36"/>
      <c r="E61" s="36"/>
      <c r="F61" s="36"/>
      <c r="G61" s="33"/>
      <c r="H61" s="33"/>
      <c r="I61" s="33"/>
      <c r="J61" s="33"/>
      <c r="K61" s="33"/>
      <c r="L61" s="33" t="str">
        <f t="shared" si="6"/>
        <v/>
      </c>
      <c r="M61" s="33" t="str">
        <f t="shared" si="7"/>
        <v/>
      </c>
      <c r="N61" s="33" t="str">
        <f t="shared" si="8"/>
        <v/>
      </c>
      <c r="O61" s="33" t="str">
        <f t="shared" si="9"/>
        <v/>
      </c>
      <c r="P61" s="6"/>
    </row>
    <row r="62" spans="1:16" ht="15" customHeight="1" x14ac:dyDescent="0.25">
      <c r="A62" s="37"/>
      <c r="B62" s="37"/>
      <c r="C62" s="37"/>
      <c r="D62" s="36"/>
      <c r="E62" s="36"/>
      <c r="F62" s="37"/>
      <c r="G62" s="33"/>
      <c r="H62" s="33"/>
      <c r="I62" s="33"/>
      <c r="J62" s="33"/>
      <c r="K62" s="33"/>
      <c r="L62" s="33" t="str">
        <f t="shared" si="6"/>
        <v/>
      </c>
      <c r="M62" s="33" t="str">
        <f t="shared" si="7"/>
        <v/>
      </c>
      <c r="N62" s="33" t="str">
        <f t="shared" si="8"/>
        <v/>
      </c>
      <c r="O62" s="33" t="str">
        <f t="shared" si="9"/>
        <v/>
      </c>
      <c r="P62" s="6"/>
    </row>
    <row r="63" spans="1:16" ht="15" customHeight="1" x14ac:dyDescent="0.25">
      <c r="G63" s="6"/>
      <c r="H63" s="6"/>
      <c r="I63" s="6"/>
      <c r="J63" s="6"/>
      <c r="K63" s="6"/>
      <c r="L63" s="6" t="str">
        <f t="shared" si="6"/>
        <v/>
      </c>
      <c r="M63" s="6" t="str">
        <f t="shared" si="7"/>
        <v/>
      </c>
      <c r="N63" s="6" t="str">
        <f t="shared" si="8"/>
        <v/>
      </c>
      <c r="O63" s="6" t="str">
        <f t="shared" si="9"/>
        <v/>
      </c>
      <c r="P63" s="6"/>
    </row>
    <row r="64" spans="1:16" ht="15" customHeight="1" x14ac:dyDescent="0.25">
      <c r="A64" s="38"/>
      <c r="C64" s="36"/>
      <c r="D64" s="36"/>
      <c r="E64" s="36"/>
      <c r="F64" s="36"/>
      <c r="G64" s="33"/>
      <c r="H64" s="33"/>
      <c r="I64" s="33"/>
      <c r="J64" s="33"/>
      <c r="K64" s="33"/>
      <c r="L64" s="33" t="str">
        <f t="shared" si="6"/>
        <v/>
      </c>
      <c r="M64" s="33" t="str">
        <f t="shared" si="7"/>
        <v/>
      </c>
      <c r="N64" s="33" t="str">
        <f t="shared" si="8"/>
        <v/>
      </c>
      <c r="O64" s="33" t="str">
        <f t="shared" si="9"/>
        <v/>
      </c>
      <c r="P64" s="6"/>
    </row>
    <row r="65" spans="1:16" ht="15" customHeight="1" x14ac:dyDescent="0.25">
      <c r="G65" s="6"/>
      <c r="H65" s="6"/>
      <c r="I65" s="6"/>
      <c r="J65" s="6"/>
      <c r="K65" s="6"/>
      <c r="L65" s="6" t="str">
        <f t="shared" si="6"/>
        <v/>
      </c>
      <c r="M65" s="6" t="str">
        <f t="shared" si="7"/>
        <v/>
      </c>
      <c r="N65" s="6" t="str">
        <f t="shared" si="8"/>
        <v/>
      </c>
      <c r="O65" s="6" t="str">
        <f t="shared" si="9"/>
        <v/>
      </c>
      <c r="P65" s="6"/>
    </row>
    <row r="66" spans="1:16" ht="15" customHeight="1" x14ac:dyDescent="0.25">
      <c r="A66" s="37"/>
      <c r="C66" s="36"/>
      <c r="D66" s="36"/>
      <c r="E66" s="36"/>
      <c r="F66" s="36"/>
      <c r="G66" s="33"/>
      <c r="H66" s="33"/>
      <c r="I66" s="33"/>
      <c r="J66" s="33"/>
      <c r="K66" s="33"/>
      <c r="L66" s="33" t="str">
        <f t="shared" ref="L66:L79" si="10">IF(ISBLANK(C66),"",C66*H66)</f>
        <v/>
      </c>
      <c r="M66" s="33" t="str">
        <f t="shared" ref="M66:M79" si="11">IF(ISBLANK(D66),"",D66*I66)</f>
        <v/>
      </c>
      <c r="N66" s="33" t="str">
        <f t="shared" ref="N66:N79" si="12">IF(ISBLANK(E66),"",E66*J66)</f>
        <v/>
      </c>
      <c r="O66" s="33" t="str">
        <f t="shared" ref="O66:O79" si="13">IF(ISBLANK(F66),"",F66*K66)</f>
        <v/>
      </c>
      <c r="P66" s="6"/>
    </row>
    <row r="67" spans="1:16" ht="15" customHeight="1" x14ac:dyDescent="0.25">
      <c r="G67" s="6"/>
      <c r="H67" s="6"/>
      <c r="I67" s="6"/>
      <c r="J67" s="6"/>
      <c r="K67" s="6"/>
      <c r="L67" s="6" t="str">
        <f t="shared" si="10"/>
        <v/>
      </c>
      <c r="M67" s="6" t="str">
        <f t="shared" si="11"/>
        <v/>
      </c>
      <c r="N67" s="6" t="str">
        <f t="shared" si="12"/>
        <v/>
      </c>
      <c r="O67" s="6" t="str">
        <f t="shared" si="13"/>
        <v/>
      </c>
      <c r="P67" s="6"/>
    </row>
    <row r="68" spans="1:16" ht="15" customHeight="1" x14ac:dyDescent="0.25">
      <c r="A68" s="38"/>
      <c r="C68" s="36"/>
      <c r="D68" s="36"/>
      <c r="E68" s="36"/>
      <c r="F68" s="36"/>
      <c r="G68" s="33"/>
      <c r="H68" s="33"/>
      <c r="I68" s="33"/>
      <c r="J68" s="33"/>
      <c r="K68" s="33"/>
      <c r="L68" s="33" t="str">
        <f t="shared" si="10"/>
        <v/>
      </c>
      <c r="M68" s="33" t="str">
        <f t="shared" si="11"/>
        <v/>
      </c>
      <c r="N68" s="33" t="str">
        <f t="shared" si="12"/>
        <v/>
      </c>
      <c r="O68" s="33" t="str">
        <f t="shared" si="13"/>
        <v/>
      </c>
      <c r="P68" s="6"/>
    </row>
    <row r="69" spans="1:16" ht="15" customHeight="1" x14ac:dyDescent="0.25">
      <c r="A69" s="37"/>
      <c r="B69" s="37"/>
      <c r="C69" s="36"/>
      <c r="D69" s="37"/>
      <c r="E69" s="37"/>
      <c r="F69" s="36"/>
      <c r="G69" s="33"/>
      <c r="H69" s="33"/>
      <c r="I69" s="33"/>
      <c r="J69" s="33"/>
      <c r="K69" s="33"/>
      <c r="L69" s="33" t="str">
        <f t="shared" si="10"/>
        <v/>
      </c>
      <c r="M69" s="33" t="str">
        <f t="shared" si="11"/>
        <v/>
      </c>
      <c r="N69" s="33" t="str">
        <f t="shared" si="12"/>
        <v/>
      </c>
      <c r="O69" s="33" t="str">
        <f t="shared" si="13"/>
        <v/>
      </c>
      <c r="P69" s="6"/>
    </row>
    <row r="70" spans="1:16" ht="15" customHeight="1" x14ac:dyDescent="0.25">
      <c r="A70" s="38"/>
      <c r="C70" s="36"/>
      <c r="D70" s="36"/>
      <c r="E70" s="36"/>
      <c r="F70" s="36"/>
      <c r="G70" s="33"/>
      <c r="H70" s="33"/>
      <c r="I70" s="33"/>
      <c r="J70" s="33"/>
      <c r="K70" s="33"/>
      <c r="L70" s="33" t="str">
        <f t="shared" si="10"/>
        <v/>
      </c>
      <c r="M70" s="33" t="str">
        <f t="shared" si="11"/>
        <v/>
      </c>
      <c r="N70" s="33" t="str">
        <f t="shared" si="12"/>
        <v/>
      </c>
      <c r="O70" s="33" t="str">
        <f t="shared" si="13"/>
        <v/>
      </c>
      <c r="P70" s="6"/>
    </row>
    <row r="71" spans="1:16" ht="15" customHeight="1" x14ac:dyDescent="0.25">
      <c r="G71" s="6"/>
      <c r="H71" s="6"/>
      <c r="I71" s="6"/>
      <c r="J71" s="6"/>
      <c r="K71" s="6"/>
      <c r="L71" s="6" t="str">
        <f t="shared" si="10"/>
        <v/>
      </c>
      <c r="M71" s="6" t="str">
        <f t="shared" si="11"/>
        <v/>
      </c>
      <c r="N71" s="6" t="str">
        <f t="shared" si="12"/>
        <v/>
      </c>
      <c r="O71" s="6" t="str">
        <f t="shared" si="13"/>
        <v/>
      </c>
      <c r="P71" s="6"/>
    </row>
    <row r="72" spans="1:16" ht="15" customHeight="1" x14ac:dyDescent="0.25">
      <c r="A72" s="38"/>
      <c r="C72" s="36"/>
      <c r="D72" s="36"/>
      <c r="E72" s="36"/>
      <c r="F72" s="36"/>
      <c r="G72" s="33"/>
      <c r="H72" s="33"/>
      <c r="I72" s="33"/>
      <c r="J72" s="33"/>
      <c r="K72" s="33"/>
      <c r="L72" s="33" t="str">
        <f t="shared" si="10"/>
        <v/>
      </c>
      <c r="M72" s="33" t="str">
        <f t="shared" si="11"/>
        <v/>
      </c>
      <c r="N72" s="33" t="str">
        <f t="shared" si="12"/>
        <v/>
      </c>
      <c r="O72" s="33" t="str">
        <f t="shared" si="13"/>
        <v/>
      </c>
      <c r="P72" s="6"/>
    </row>
    <row r="73" spans="1:16" ht="15" customHeight="1" x14ac:dyDescent="0.25">
      <c r="G73" s="6"/>
      <c r="H73" s="6"/>
      <c r="I73" s="6"/>
      <c r="J73" s="6"/>
      <c r="K73" s="6"/>
      <c r="L73" s="6" t="str">
        <f t="shared" si="10"/>
        <v/>
      </c>
      <c r="M73" s="6" t="str">
        <f t="shared" si="11"/>
        <v/>
      </c>
      <c r="N73" s="6" t="str">
        <f t="shared" si="12"/>
        <v/>
      </c>
      <c r="O73" s="6" t="str">
        <f t="shared" si="13"/>
        <v/>
      </c>
      <c r="P73" s="6"/>
    </row>
    <row r="74" spans="1:16" ht="15" customHeight="1" x14ac:dyDescent="0.25">
      <c r="G74" s="6"/>
      <c r="H74" s="6"/>
      <c r="I74" s="6"/>
      <c r="J74" s="6"/>
      <c r="K74" s="6"/>
      <c r="L74" s="6" t="str">
        <f t="shared" si="10"/>
        <v/>
      </c>
      <c r="M74" s="6" t="str">
        <f t="shared" si="11"/>
        <v/>
      </c>
      <c r="N74" s="6" t="str">
        <f t="shared" si="12"/>
        <v/>
      </c>
      <c r="O74" s="6" t="str">
        <f t="shared" si="13"/>
        <v/>
      </c>
      <c r="P74" s="6"/>
    </row>
    <row r="75" spans="1:16" ht="15" customHeight="1" x14ac:dyDescent="0.25">
      <c r="G75" s="6"/>
      <c r="H75" s="6"/>
      <c r="I75" s="6"/>
      <c r="J75" s="6"/>
      <c r="K75" s="6"/>
      <c r="L75" s="6" t="str">
        <f t="shared" si="10"/>
        <v/>
      </c>
      <c r="M75" s="6" t="str">
        <f t="shared" si="11"/>
        <v/>
      </c>
      <c r="N75" s="6" t="str">
        <f t="shared" si="12"/>
        <v/>
      </c>
      <c r="O75" s="6" t="str">
        <f t="shared" si="13"/>
        <v/>
      </c>
    </row>
    <row r="76" spans="1:16" ht="15" customHeight="1" x14ac:dyDescent="0.25">
      <c r="G76" s="6"/>
      <c r="H76" s="6"/>
      <c r="I76" s="6"/>
      <c r="J76" s="6"/>
      <c r="K76" s="6"/>
      <c r="L76" s="6" t="str">
        <f t="shared" si="10"/>
        <v/>
      </c>
      <c r="M76" s="6" t="str">
        <f t="shared" si="11"/>
        <v/>
      </c>
      <c r="N76" s="6" t="str">
        <f t="shared" si="12"/>
        <v/>
      </c>
      <c r="O76" s="6" t="str">
        <f t="shared" si="13"/>
        <v/>
      </c>
    </row>
    <row r="77" spans="1:16" ht="15" customHeight="1" x14ac:dyDescent="0.25">
      <c r="G77" s="6"/>
      <c r="H77" s="6"/>
      <c r="I77" s="6"/>
      <c r="J77" s="6"/>
      <c r="K77" s="6"/>
      <c r="L77" s="6" t="str">
        <f t="shared" si="10"/>
        <v/>
      </c>
      <c r="M77" s="6" t="str">
        <f t="shared" si="11"/>
        <v/>
      </c>
      <c r="N77" s="6" t="str">
        <f t="shared" si="12"/>
        <v/>
      </c>
      <c r="O77" s="6" t="str">
        <f t="shared" si="13"/>
        <v/>
      </c>
    </row>
    <row r="78" spans="1:16" ht="15" customHeight="1" x14ac:dyDescent="0.25">
      <c r="A78" s="40"/>
      <c r="G78" s="6"/>
      <c r="H78" s="6"/>
      <c r="I78" s="6"/>
      <c r="J78" s="6"/>
      <c r="K78" s="6"/>
      <c r="L78" s="6" t="str">
        <f t="shared" si="10"/>
        <v/>
      </c>
      <c r="M78" s="6" t="str">
        <f t="shared" si="11"/>
        <v/>
      </c>
      <c r="N78" s="6" t="str">
        <f t="shared" si="12"/>
        <v/>
      </c>
      <c r="O78" s="6" t="str">
        <f t="shared" si="13"/>
        <v/>
      </c>
    </row>
    <row r="79" spans="1:16" ht="15" customHeight="1" x14ac:dyDescent="0.25">
      <c r="A79" s="40"/>
      <c r="G79" s="6"/>
      <c r="H79" s="6"/>
      <c r="I79" s="6"/>
      <c r="J79" s="6"/>
      <c r="K79" s="6"/>
      <c r="L79" s="6" t="str">
        <f t="shared" si="10"/>
        <v/>
      </c>
      <c r="M79" s="6" t="str">
        <f t="shared" si="11"/>
        <v/>
      </c>
      <c r="N79" s="6" t="str">
        <f t="shared" si="12"/>
        <v/>
      </c>
      <c r="O79" s="6" t="str">
        <f t="shared" si="13"/>
        <v/>
      </c>
    </row>
  </sheetData>
  <autoFilter ref="A1:O83">
    <sortState ref="A2:O79">
      <sortCondition descending="1" ref="G1:G83"/>
    </sortState>
  </autoFilter>
  <hyperlinks>
    <hyperlink ref="F1" r:id="rId1" display="https://www.naigc.net/MeetScores.php?sortby=Event3"/>
    <hyperlink ref="E1" r:id="rId2" display="https://www.naigc.net/MeetScores.php?sortby=Event2"/>
    <hyperlink ref="D1" r:id="rId3" display="https://www.naigc.net/MeetScores.php?sortby=Event1"/>
    <hyperlink ref="C1" r:id="rId4" display="https://www.naigc.net/MeetScores.php?sortby=Event0"/>
    <hyperlink ref="G1" r:id="rId5" display="https://www.naigc.net/MeetScores.php?sortby=AllAround"/>
  </hyperlinks>
  <pageMargins left="0.7" right="0.7" top="0.75" bottom="0.75" header="0.3" footer="0.3"/>
  <pageSetup orientation="portrait" horizontalDpi="4294967293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2.42578125" customWidth="1"/>
    <col min="9" max="12" width="13.7109375" customWidth="1"/>
  </cols>
  <sheetData>
    <row r="1" spans="1:12" x14ac:dyDescent="0.25">
      <c r="A1" s="21" t="s">
        <v>26</v>
      </c>
      <c r="B1" s="21" t="s">
        <v>6</v>
      </c>
      <c r="C1" s="21" t="s">
        <v>11</v>
      </c>
      <c r="D1" s="21" t="s">
        <v>12</v>
      </c>
      <c r="E1" s="21" t="s">
        <v>3</v>
      </c>
      <c r="F1" s="21" t="s">
        <v>27</v>
      </c>
      <c r="I1" s="21"/>
      <c r="J1" s="21"/>
      <c r="K1" s="21"/>
      <c r="L1" s="21"/>
    </row>
    <row r="2" spans="1:12" x14ac:dyDescent="0.25">
      <c r="A2" s="31" t="s">
        <v>150</v>
      </c>
      <c r="B2" s="8">
        <f t="array" ref="B2">IFERROR(SUM(LARGE(IF('W9-Main'!$A$2:$A$185=$A2,'W9-Main'!L$2:L$185),{1,2,3,4})),SUM(IF('W9-Main'!$A$2:$A$185=$A2,'W9-Main'!L$2:L$185)))</f>
        <v>38</v>
      </c>
      <c r="C2" s="8">
        <f t="array" ref="C2">IFERROR(SUM(LARGE(IF('W9-Main'!$A$2:$A$185=$A2,'W9-Main'!M$2:M$185),{1,2,3,4})),SUM(IF('W9-Main'!$A$2:$A$185=$A2,'W9-Main'!M$2:M$185)))</f>
        <v>37.599999999999994</v>
      </c>
      <c r="D2" s="8">
        <f t="array" ref="D2">IFERROR(SUM(LARGE(IF('W9-Main'!$A$2:$A$185=$A2,'W9-Main'!N$2:N$185),{1,2,3,4})),SUM(IF('W9-Main'!$A$2:$A$185=$A2,'W9-Main'!N$2:N$185)))</f>
        <v>37.9</v>
      </c>
      <c r="E2" s="8">
        <f t="array" ref="E2">IFERROR(SUM(LARGE(IF('W9-Main'!$A$2:$A$185=$A2,'W9-Main'!O$2:O$185),{1,2,3,4})),SUM(IF('W9-Main'!$A$2:$A$185=$A2,'W9-Main'!O$2:O$185)))</f>
        <v>38.6</v>
      </c>
      <c r="F2" s="8">
        <f t="shared" ref="F2:F10" si="0">SUM(B2:E2)</f>
        <v>152.1</v>
      </c>
      <c r="G2" t="s">
        <v>31</v>
      </c>
    </row>
    <row r="3" spans="1:12" x14ac:dyDescent="0.25">
      <c r="A3" s="29" t="s">
        <v>15</v>
      </c>
      <c r="B3" s="13">
        <f t="array" ref="B3">IFERROR(SUM(LARGE(IF('W9-Main'!$A$2:$A$185=$A3,'W9-Main'!L$2:L$185),{1,2,3,4})),SUM(IF('W9-Main'!$A$2:$A$185=$A3,'W9-Main'!L$2:L$185)))</f>
        <v>34.799999999999997</v>
      </c>
      <c r="C3" s="13">
        <f t="array" ref="C3">IFERROR(SUM(LARGE(IF('W9-Main'!$A$2:$A$185=$A3,'W9-Main'!M$2:M$185),{1,2,3,4})),SUM(IF('W9-Main'!$A$2:$A$185=$A3,'W9-Main'!M$2:M$185)))</f>
        <v>31.6</v>
      </c>
      <c r="D3" s="13">
        <f t="array" ref="D3">IFERROR(SUM(LARGE(IF('W9-Main'!$A$2:$A$185=$A3,'W9-Main'!N$2:N$185),{1,2,3,4})),SUM(IF('W9-Main'!$A$2:$A$185=$A3,'W9-Main'!N$2:N$185)))</f>
        <v>31.700000000000003</v>
      </c>
      <c r="E3" s="13">
        <f t="array" ref="E3">IFERROR(SUM(LARGE(IF('W9-Main'!$A$2:$A$185=$A3,'W9-Main'!O$2:O$185),{1,2,3,4})),SUM(IF('W9-Main'!$A$2:$A$185=$A3,'W9-Main'!O$2:O$185)))</f>
        <v>35</v>
      </c>
      <c r="F3" s="13">
        <f t="shared" si="0"/>
        <v>133.10000000000002</v>
      </c>
      <c r="G3" t="s">
        <v>32</v>
      </c>
    </row>
    <row r="4" spans="1:12" x14ac:dyDescent="0.25">
      <c r="A4" s="35" t="s">
        <v>83</v>
      </c>
      <c r="B4" s="34">
        <f t="array" ref="B4">IFERROR(SUM(LARGE(IF('W9-Main'!$A$2:$A$185=$A4,'W9-Main'!L$2:L$185),{1,2,3,4})),SUM(IF('W9-Main'!$A$2:$A$185=$A4,'W9-Main'!L$2:L$185)))</f>
        <v>33.299999999999997</v>
      </c>
      <c r="C4" s="34">
        <f t="array" ref="C4">IFERROR(SUM(LARGE(IF('W9-Main'!$A$2:$A$185=$A4,'W9-Main'!M$2:M$185),{1,2,3,4})),SUM(IF('W9-Main'!$A$2:$A$185=$A4,'W9-Main'!M$2:M$185)))</f>
        <v>29.8</v>
      </c>
      <c r="D4" s="34">
        <f t="array" ref="D4">IFERROR(SUM(LARGE(IF('W9-Main'!$A$2:$A$185=$A4,'W9-Main'!N$2:N$185),{1,2,3,4})),SUM(IF('W9-Main'!$A$2:$A$185=$A4,'W9-Main'!N$2:N$185)))</f>
        <v>29.1</v>
      </c>
      <c r="E4" s="34">
        <f t="array" ref="E4">IFERROR(SUM(LARGE(IF('W9-Main'!$A$2:$A$185=$A4,'W9-Main'!O$2:O$185),{1,2,3,4})),SUM(IF('W9-Main'!$A$2:$A$185=$A4,'W9-Main'!O$2:O$185)))</f>
        <v>35.65</v>
      </c>
      <c r="F4" s="34">
        <f t="shared" si="0"/>
        <v>127.85</v>
      </c>
      <c r="G4" t="s">
        <v>33</v>
      </c>
    </row>
    <row r="5" spans="1:12" x14ac:dyDescent="0.25">
      <c r="A5" s="28" t="s">
        <v>23</v>
      </c>
      <c r="B5" s="20">
        <f t="array" ref="B5">IFERROR(SUM(LARGE(IF('W9-Main'!$A$2:$A$185=$A5,'W9-Main'!L$2:L$185),{1,2,3,4})),SUM(IF('W9-Main'!$A$2:$A$185=$A5,'W9-Main'!L$2:L$185)))</f>
        <v>18.899999999999999</v>
      </c>
      <c r="C5" s="20">
        <f t="array" ref="C5">IFERROR(SUM(LARGE(IF('W9-Main'!$A$2:$A$185=$A5,'W9-Main'!M$2:M$185),{1,2,3,4})),SUM(IF('W9-Main'!$A$2:$A$185=$A5,'W9-Main'!M$2:M$185)))</f>
        <v>27.5</v>
      </c>
      <c r="D5" s="20">
        <f t="array" ref="D5">IFERROR(SUM(LARGE(IF('W9-Main'!$A$2:$A$185=$A5,'W9-Main'!N$2:N$185),{1,2,3,4})),SUM(IF('W9-Main'!$A$2:$A$185=$A5,'W9-Main'!N$2:N$185)))</f>
        <v>18.25</v>
      </c>
      <c r="E5" s="20">
        <f t="array" ref="E5">IFERROR(SUM(LARGE(IF('W9-Main'!$A$2:$A$185=$A5,'W9-Main'!O$2:O$185),{1,2,3,4})),SUM(IF('W9-Main'!$A$2:$A$185=$A5,'W9-Main'!O$2:O$185)))</f>
        <v>19.149999999999999</v>
      </c>
      <c r="F5" s="20">
        <f t="shared" si="0"/>
        <v>83.800000000000011</v>
      </c>
    </row>
    <row r="6" spans="1:12" x14ac:dyDescent="0.25">
      <c r="A6" s="27" t="s">
        <v>62</v>
      </c>
      <c r="B6" s="23">
        <f t="array" ref="B6">IFERROR(SUM(LARGE(IF('W9-Main'!$A$2:$A$185=$A6,'W9-Main'!L$2:L$185),{1,2,3,4})),SUM(IF('W9-Main'!$A$2:$A$185=$A6,'W9-Main'!L$2:L$185)))</f>
        <v>16.399999999999999</v>
      </c>
      <c r="C6" s="23">
        <f t="array" ref="C6">IFERROR(SUM(LARGE(IF('W9-Main'!$A$2:$A$185=$A6,'W9-Main'!M$2:M$185),{1,2,3,4})),SUM(IF('W9-Main'!$A$2:$A$185=$A6,'W9-Main'!M$2:M$185)))</f>
        <v>11</v>
      </c>
      <c r="D6" s="23">
        <f t="array" ref="D6">IFERROR(SUM(LARGE(IF('W9-Main'!$A$2:$A$185=$A6,'W9-Main'!N$2:N$185),{1,2,3,4})),SUM(IF('W9-Main'!$A$2:$A$185=$A6,'W9-Main'!N$2:N$185)))</f>
        <v>13.9</v>
      </c>
      <c r="E6" s="23">
        <f t="array" ref="E6">IFERROR(SUM(LARGE(IF('W9-Main'!$A$2:$A$185=$A6,'W9-Main'!O$2:O$185),{1,2,3,4})),SUM(IF('W9-Main'!$A$2:$A$185=$A6,'W9-Main'!O$2:O$185)))</f>
        <v>14.399999999999999</v>
      </c>
      <c r="F6" s="23">
        <f t="shared" si="0"/>
        <v>55.699999999999996</v>
      </c>
    </row>
    <row r="7" spans="1:12" x14ac:dyDescent="0.25">
      <c r="A7" s="24" t="s">
        <v>18</v>
      </c>
      <c r="B7" s="17">
        <f t="array" ref="B7">IFERROR(SUM(LARGE(IF('W9-Main'!$A$2:$A$185=$A7,'W9-Main'!L$2:L$185),{1,2,3,4})),SUM(IF('W9-Main'!$A$2:$A$185=$A7,'W9-Main'!L$2:L$185)))</f>
        <v>9.3000000000000007</v>
      </c>
      <c r="C7" s="17">
        <f t="array" ref="C7">IFERROR(SUM(LARGE(IF('W9-Main'!$A$2:$A$185=$A7,'W9-Main'!M$2:M$185),{1,2,3,4})),SUM(IF('W9-Main'!$A$2:$A$185=$A7,'W9-Main'!M$2:M$185)))</f>
        <v>8.4</v>
      </c>
      <c r="D7" s="17">
        <f t="array" ref="D7">IFERROR(SUM(LARGE(IF('W9-Main'!$A$2:$A$185=$A7,'W9-Main'!N$2:N$185),{1,2,3,4})),SUM(IF('W9-Main'!$A$2:$A$185=$A7,'W9-Main'!N$2:N$185)))</f>
        <v>16</v>
      </c>
      <c r="E7" s="17">
        <f t="array" ref="E7">IFERROR(SUM(LARGE(IF('W9-Main'!$A$2:$A$185=$A7,'W9-Main'!O$2:O$185),{1,2,3,4})),SUM(IF('W9-Main'!$A$2:$A$185=$A7,'W9-Main'!O$2:O$185)))</f>
        <v>18.25</v>
      </c>
      <c r="F7" s="17">
        <f t="shared" si="0"/>
        <v>51.95</v>
      </c>
    </row>
    <row r="8" spans="1:12" x14ac:dyDescent="0.25">
      <c r="A8" s="26" t="s">
        <v>1</v>
      </c>
      <c r="B8" s="10">
        <f t="array" ref="B8">IFERROR(SUM(LARGE(IF('W9-Main'!$A$2:$A$185=$A8,'W9-Main'!L$2:L$185),{1,2,3,4})),SUM(IF('W9-Main'!$A$2:$A$185=$A8,'W9-Main'!L$2:L$185)))</f>
        <v>0</v>
      </c>
      <c r="C8" s="10">
        <f t="array" ref="C8">IFERROR(SUM(LARGE(IF('W9-Main'!$A$2:$A$185=$A8,'W9-Main'!M$2:M$185),{1,2,3,4})),SUM(IF('W9-Main'!$A$2:$A$185=$A8,'W9-Main'!M$2:M$185)))</f>
        <v>0</v>
      </c>
      <c r="D8" s="10">
        <f t="array" ref="D8">IFERROR(SUM(LARGE(IF('W9-Main'!$A$2:$A$185=$A8,'W9-Main'!N$2:N$185),{1,2,3,4})),SUM(IF('W9-Main'!$A$2:$A$185=$A8,'W9-Main'!N$2:N$185)))</f>
        <v>0</v>
      </c>
      <c r="E8" s="10">
        <f t="array" ref="E8">IFERROR(SUM(LARGE(IF('W9-Main'!$A$2:$A$185=$A8,'W9-Main'!O$2:O$185),{1,2,3,4})),SUM(IF('W9-Main'!$A$2:$A$185=$A8,'W9-Main'!O$2:O$185)))</f>
        <v>0</v>
      </c>
      <c r="F8" s="10">
        <f t="shared" si="0"/>
        <v>0</v>
      </c>
    </row>
    <row r="9" spans="1:12" x14ac:dyDescent="0.25">
      <c r="A9" s="30" t="s">
        <v>10</v>
      </c>
      <c r="B9" s="11">
        <f t="array" ref="B9">IFERROR(SUM(LARGE(IF('W9-Main'!$A$2:$A$185=$A9,'W9-Main'!L$2:L$185),{1,2,3,4})),SUM(IF('W9-Main'!$A$2:$A$185=$A9,'W9-Main'!L$2:L$185)))</f>
        <v>0</v>
      </c>
      <c r="C9" s="11">
        <f t="array" ref="C9">IFERROR(SUM(LARGE(IF('W9-Main'!$A$2:$A$185=$A9,'W9-Main'!M$2:M$185),{1,2,3,4})),SUM(IF('W9-Main'!$A$2:$A$185=$A9,'W9-Main'!M$2:M$185)))</f>
        <v>0</v>
      </c>
      <c r="D9" s="11">
        <f t="array" ref="D9">IFERROR(SUM(LARGE(IF('W9-Main'!$A$2:$A$185=$A9,'W9-Main'!N$2:N$185),{1,2,3,4})),SUM(IF('W9-Main'!$A$2:$A$185=$A9,'W9-Main'!N$2:N$185)))</f>
        <v>0</v>
      </c>
      <c r="E9" s="11">
        <f t="array" ref="E9">IFERROR(SUM(LARGE(IF('W9-Main'!$A$2:$A$185=$A9,'W9-Main'!O$2:O$185),{1,2,3,4})),SUM(IF('W9-Main'!$A$2:$A$185=$A9,'W9-Main'!O$2:O$185)))</f>
        <v>0</v>
      </c>
      <c r="F9" s="11">
        <f t="shared" si="0"/>
        <v>0</v>
      </c>
    </row>
    <row r="10" spans="1:12" x14ac:dyDescent="0.25">
      <c r="A10" s="25" t="s">
        <v>25</v>
      </c>
      <c r="B10" s="15">
        <f t="array" ref="B10">IFERROR(SUM(LARGE(IF('W9-Main'!$A$2:$A$185=$A10,'W9-Main'!L$2:L$185),{1,2,3,4})),SUM(IF('W9-Main'!$A$2:$A$185=$A10,'W9-Main'!L$2:L$185)))</f>
        <v>0</v>
      </c>
      <c r="C10" s="15">
        <f t="array" ref="C10">IFERROR(SUM(LARGE(IF('W9-Main'!$A$2:$A$185=$A10,'W9-Main'!M$2:M$185),{1,2,3,4})),SUM(IF('W9-Main'!$A$2:$A$185=$A10,'W9-Main'!M$2:M$185)))</f>
        <v>0</v>
      </c>
      <c r="D10" s="15">
        <f t="array" ref="D10">IFERROR(SUM(LARGE(IF('W9-Main'!$A$2:$A$185=$A10,'W9-Main'!N$2:N$185),{1,2,3,4})),SUM(IF('W9-Main'!$A$2:$A$185=$A10,'W9-Main'!N$2:N$185)))</f>
        <v>0</v>
      </c>
      <c r="E10" s="15">
        <f t="array" ref="E10">IFERROR(SUM(LARGE(IF('W9-Main'!$A$2:$A$185=$A10,'W9-Main'!O$2:O$185),{1,2,3,4})),SUM(IF('W9-Main'!$A$2:$A$185=$A10,'W9-Main'!O$2:O$185)))</f>
        <v>0</v>
      </c>
      <c r="F10" s="15">
        <f t="shared" si="0"/>
        <v>0</v>
      </c>
    </row>
  </sheetData>
  <sheetProtection selectLockedCells="1" sort="0" autoFilter="0"/>
  <autoFilter ref="A1:F1">
    <sortState ref="A2:F10">
      <sortCondition descending="1"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zoomScaleNormal="100" workbookViewId="0">
      <pane ySplit="585" activePane="bottomLeft"/>
      <selection activeCell="P1" sqref="P1:P1048576"/>
      <selection pane="bottomLeft" activeCell="G2" sqref="G2"/>
    </sheetView>
  </sheetViews>
  <sheetFormatPr defaultRowHeight="15" customHeight="1" x14ac:dyDescent="0.25"/>
  <cols>
    <col min="1" max="1" width="26.5703125" style="5" customWidth="1"/>
    <col min="2" max="2" width="27.28515625" style="5" customWidth="1"/>
    <col min="3" max="6" width="5.85546875" style="5" customWidth="1"/>
    <col min="7" max="7" width="7.5703125" style="5" customWidth="1"/>
    <col min="8" max="11" width="7.5703125" style="5" hidden="1" customWidth="1"/>
    <col min="12" max="16" width="8.28515625" style="5" hidden="1" customWidth="1"/>
    <col min="17" max="18" width="9.140625" style="5"/>
    <col min="19" max="19" width="13.42578125" style="5" customWidth="1"/>
    <col min="20" max="20" width="13.5703125" style="5" customWidth="1"/>
    <col min="21" max="16384" width="9.140625" style="5"/>
  </cols>
  <sheetData>
    <row r="1" spans="1:25" ht="15" customHeight="1" x14ac:dyDescent="0.25">
      <c r="A1" s="1" t="s">
        <v>9</v>
      </c>
      <c r="B1" s="41" t="s">
        <v>0</v>
      </c>
      <c r="C1" s="2" t="s">
        <v>6</v>
      </c>
      <c r="D1" s="2" t="s">
        <v>11</v>
      </c>
      <c r="E1" s="2" t="s">
        <v>12</v>
      </c>
      <c r="F1" s="2" t="s">
        <v>3</v>
      </c>
      <c r="G1" s="2" t="s">
        <v>2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61</v>
      </c>
      <c r="M1" s="3" t="s">
        <v>58</v>
      </c>
      <c r="N1" s="3" t="s">
        <v>59</v>
      </c>
      <c r="O1" s="3" t="s">
        <v>60</v>
      </c>
      <c r="P1" s="3"/>
      <c r="Q1" s="22" t="s">
        <v>28</v>
      </c>
      <c r="S1" s="22" t="s">
        <v>29</v>
      </c>
      <c r="T1" s="22" t="s">
        <v>30</v>
      </c>
      <c r="U1" s="22" t="s">
        <v>6</v>
      </c>
      <c r="V1" s="22" t="s">
        <v>11</v>
      </c>
      <c r="W1" s="22" t="s">
        <v>12</v>
      </c>
      <c r="X1" s="22" t="s">
        <v>3</v>
      </c>
      <c r="Y1" s="22" t="s">
        <v>2</v>
      </c>
    </row>
    <row r="2" spans="1:25" ht="15" customHeight="1" x14ac:dyDescent="0.25">
      <c r="A2" s="49" t="s">
        <v>1</v>
      </c>
      <c r="B2" s="50" t="s">
        <v>174</v>
      </c>
      <c r="C2" s="4">
        <v>9.6</v>
      </c>
      <c r="D2" s="4">
        <v>9.4499999999999993</v>
      </c>
      <c r="E2" s="4">
        <v>9.1999999999999993</v>
      </c>
      <c r="F2" s="4">
        <v>9.75</v>
      </c>
      <c r="G2" s="67">
        <f t="shared" ref="G2:G33" si="0">SUM(C2:F2)</f>
        <v>38</v>
      </c>
      <c r="H2" s="48">
        <v>1</v>
      </c>
      <c r="I2" s="48">
        <v>1</v>
      </c>
      <c r="J2" s="48">
        <v>1</v>
      </c>
      <c r="K2" s="48">
        <v>1</v>
      </c>
      <c r="L2" s="4">
        <f t="shared" ref="L2:L33" si="1">IF(ISBLANK(C2),"",C2*H2)</f>
        <v>9.6</v>
      </c>
      <c r="M2" s="4">
        <f t="shared" ref="M2:M33" si="2">IF(ISBLANK(D2),"",D2*I2)</f>
        <v>9.4499999999999993</v>
      </c>
      <c r="N2" s="4">
        <f t="shared" ref="N2:N33" si="3">IF(ISBLANK(E2),"",E2*J2)</f>
        <v>9.1999999999999993</v>
      </c>
      <c r="O2" s="4">
        <f t="shared" ref="O2:O33" si="4">IF(ISBLANK(F2),"",F2*K2)</f>
        <v>9.75</v>
      </c>
      <c r="P2" s="33"/>
      <c r="Q2" s="5" t="s">
        <v>31</v>
      </c>
      <c r="S2" s="5" t="s">
        <v>17</v>
      </c>
      <c r="T2" s="43" t="s">
        <v>201</v>
      </c>
      <c r="V2" s="5">
        <v>7.1</v>
      </c>
      <c r="W2" s="5">
        <v>8.0500000000000007</v>
      </c>
      <c r="Y2" s="6">
        <f t="shared" ref="Y2:Y7" si="5">SUM(U2:X2)</f>
        <v>15.15</v>
      </c>
    </row>
    <row r="3" spans="1:25" ht="15" customHeight="1" x14ac:dyDescent="0.25">
      <c r="A3" s="49" t="s">
        <v>1</v>
      </c>
      <c r="B3" s="50" t="s">
        <v>169</v>
      </c>
      <c r="C3" s="67">
        <v>8.8000000000000007</v>
      </c>
      <c r="D3" s="67">
        <v>9.1999999999999993</v>
      </c>
      <c r="E3" s="67">
        <v>9.4</v>
      </c>
      <c r="F3" s="67">
        <v>9.65</v>
      </c>
      <c r="G3" s="67">
        <f t="shared" si="0"/>
        <v>37.049999999999997</v>
      </c>
      <c r="H3" s="48">
        <v>1</v>
      </c>
      <c r="I3" s="48">
        <v>1</v>
      </c>
      <c r="J3" s="48">
        <v>1</v>
      </c>
      <c r="K3" s="48">
        <v>1</v>
      </c>
      <c r="L3" s="70">
        <f t="shared" si="1"/>
        <v>8.8000000000000007</v>
      </c>
      <c r="M3" s="70">
        <f t="shared" si="2"/>
        <v>9.1999999999999993</v>
      </c>
      <c r="N3" s="70">
        <f t="shared" si="3"/>
        <v>9.4</v>
      </c>
      <c r="O3" s="70">
        <f t="shared" si="4"/>
        <v>9.65</v>
      </c>
      <c r="P3" s="33"/>
      <c r="Q3" s="5" t="s">
        <v>32</v>
      </c>
      <c r="S3" s="5" t="s">
        <v>17</v>
      </c>
      <c r="T3" s="43" t="s">
        <v>208</v>
      </c>
      <c r="U3" s="5">
        <v>8.1999999999999993</v>
      </c>
      <c r="V3" s="5">
        <v>9.1</v>
      </c>
      <c r="W3" s="5">
        <v>8.5</v>
      </c>
      <c r="Y3" s="6">
        <f t="shared" si="5"/>
        <v>25.799999999999997</v>
      </c>
    </row>
    <row r="4" spans="1:25" ht="15" customHeight="1" x14ac:dyDescent="0.25">
      <c r="A4" s="49" t="s">
        <v>1</v>
      </c>
      <c r="B4" s="50" t="s">
        <v>171</v>
      </c>
      <c r="C4" s="67">
        <v>9.4</v>
      </c>
      <c r="D4" s="67">
        <v>9.4</v>
      </c>
      <c r="E4" s="67">
        <v>8.6</v>
      </c>
      <c r="F4" s="67">
        <v>9.5500000000000007</v>
      </c>
      <c r="G4" s="67">
        <f t="shared" si="0"/>
        <v>36.950000000000003</v>
      </c>
      <c r="H4" s="48">
        <v>1</v>
      </c>
      <c r="I4" s="48">
        <v>1</v>
      </c>
      <c r="J4" s="48">
        <v>1</v>
      </c>
      <c r="K4" s="48">
        <v>1</v>
      </c>
      <c r="L4" s="67">
        <f t="shared" si="1"/>
        <v>9.4</v>
      </c>
      <c r="M4" s="67">
        <f t="shared" si="2"/>
        <v>9.4</v>
      </c>
      <c r="N4" s="67">
        <f t="shared" si="3"/>
        <v>8.6</v>
      </c>
      <c r="O4" s="67">
        <f t="shared" si="4"/>
        <v>9.5500000000000007</v>
      </c>
      <c r="P4" s="33"/>
      <c r="Q4" s="5" t="s">
        <v>33</v>
      </c>
      <c r="S4" s="5" t="s">
        <v>17</v>
      </c>
      <c r="T4" s="43" t="s">
        <v>202</v>
      </c>
      <c r="V4" s="5">
        <v>7.1</v>
      </c>
      <c r="W4" s="5">
        <v>5.4</v>
      </c>
      <c r="X4" s="5">
        <v>7</v>
      </c>
      <c r="Y4" s="6">
        <f t="shared" si="5"/>
        <v>19.5</v>
      </c>
    </row>
    <row r="5" spans="1:25" ht="15" customHeight="1" x14ac:dyDescent="0.25">
      <c r="A5" s="58" t="s">
        <v>23</v>
      </c>
      <c r="B5" s="60" t="s">
        <v>191</v>
      </c>
      <c r="C5" s="53">
        <v>9</v>
      </c>
      <c r="D5" s="53">
        <v>9.65</v>
      </c>
      <c r="E5" s="53">
        <v>8</v>
      </c>
      <c r="F5" s="53">
        <v>9.8000000000000007</v>
      </c>
      <c r="G5" s="61">
        <f t="shared" si="0"/>
        <v>36.450000000000003</v>
      </c>
      <c r="H5" s="48">
        <v>1</v>
      </c>
      <c r="I5" s="48">
        <v>1</v>
      </c>
      <c r="J5" s="48">
        <v>1</v>
      </c>
      <c r="K5" s="48">
        <v>1</v>
      </c>
      <c r="L5" s="53">
        <f t="shared" si="1"/>
        <v>9</v>
      </c>
      <c r="M5" s="53">
        <f t="shared" si="2"/>
        <v>9.65</v>
      </c>
      <c r="N5" s="53">
        <f t="shared" si="3"/>
        <v>8</v>
      </c>
      <c r="O5" s="53">
        <f t="shared" si="4"/>
        <v>9.8000000000000007</v>
      </c>
      <c r="P5" s="33"/>
      <c r="Q5" s="5" t="s">
        <v>34</v>
      </c>
      <c r="S5" s="5" t="s">
        <v>17</v>
      </c>
      <c r="T5" s="43" t="s">
        <v>203</v>
      </c>
      <c r="V5" s="5">
        <v>7.8</v>
      </c>
      <c r="Y5" s="6">
        <f t="shared" si="5"/>
        <v>7.8</v>
      </c>
    </row>
    <row r="6" spans="1:25" ht="15" customHeight="1" x14ac:dyDescent="0.25">
      <c r="A6" s="31" t="s">
        <v>150</v>
      </c>
      <c r="B6" s="31" t="s">
        <v>160</v>
      </c>
      <c r="C6" s="8">
        <v>9.4</v>
      </c>
      <c r="D6" s="8">
        <v>9</v>
      </c>
      <c r="E6" s="8">
        <v>8.1</v>
      </c>
      <c r="F6" s="8">
        <v>9.5</v>
      </c>
      <c r="G6" s="8">
        <f t="shared" si="0"/>
        <v>36</v>
      </c>
      <c r="H6" s="48">
        <v>1</v>
      </c>
      <c r="I6" s="48">
        <v>1</v>
      </c>
      <c r="J6" s="48">
        <v>1</v>
      </c>
      <c r="K6" s="48">
        <v>1</v>
      </c>
      <c r="L6" s="8">
        <f t="shared" si="1"/>
        <v>9.4</v>
      </c>
      <c r="M6" s="8">
        <f t="shared" si="2"/>
        <v>9</v>
      </c>
      <c r="N6" s="8">
        <f t="shared" si="3"/>
        <v>8.1</v>
      </c>
      <c r="O6" s="8">
        <f t="shared" si="4"/>
        <v>9.5</v>
      </c>
      <c r="P6" s="33"/>
      <c r="Q6" s="5" t="s">
        <v>35</v>
      </c>
      <c r="S6" s="5" t="s">
        <v>17</v>
      </c>
      <c r="T6" s="43" t="s">
        <v>204</v>
      </c>
      <c r="U6" s="5">
        <v>8</v>
      </c>
      <c r="V6" s="5">
        <v>7.8</v>
      </c>
      <c r="W6" s="5">
        <v>6.5</v>
      </c>
      <c r="X6" s="5">
        <v>8.1999999999999993</v>
      </c>
      <c r="Y6" s="6">
        <f t="shared" si="5"/>
        <v>30.5</v>
      </c>
    </row>
    <row r="7" spans="1:25" ht="15" customHeight="1" x14ac:dyDescent="0.25">
      <c r="A7" s="31" t="s">
        <v>150</v>
      </c>
      <c r="B7" s="31" t="s">
        <v>155</v>
      </c>
      <c r="C7" s="8">
        <v>8.6999999999999993</v>
      </c>
      <c r="D7" s="8">
        <v>8.75</v>
      </c>
      <c r="E7" s="8">
        <v>8.4</v>
      </c>
      <c r="F7" s="8">
        <v>9.1</v>
      </c>
      <c r="G7" s="8">
        <f t="shared" si="0"/>
        <v>34.950000000000003</v>
      </c>
      <c r="H7" s="48">
        <v>1</v>
      </c>
      <c r="I7" s="48">
        <v>1</v>
      </c>
      <c r="J7" s="48">
        <v>1</v>
      </c>
      <c r="K7" s="48">
        <v>1</v>
      </c>
      <c r="L7" s="8">
        <f t="shared" si="1"/>
        <v>8.6999999999999993</v>
      </c>
      <c r="M7" s="8">
        <f t="shared" si="2"/>
        <v>8.75</v>
      </c>
      <c r="N7" s="8">
        <f t="shared" si="3"/>
        <v>8.4</v>
      </c>
      <c r="O7" s="8">
        <f t="shared" si="4"/>
        <v>9.1</v>
      </c>
      <c r="P7" s="33"/>
      <c r="Q7" s="5" t="s">
        <v>36</v>
      </c>
      <c r="S7" s="5" t="s">
        <v>17</v>
      </c>
      <c r="T7" s="43" t="s">
        <v>205</v>
      </c>
      <c r="U7" s="5">
        <v>7.7</v>
      </c>
      <c r="V7" s="5">
        <v>6.8</v>
      </c>
      <c r="W7" s="5">
        <v>7.8</v>
      </c>
      <c r="X7" s="5">
        <v>8</v>
      </c>
      <c r="Y7" s="6">
        <f t="shared" si="5"/>
        <v>30.3</v>
      </c>
    </row>
    <row r="8" spans="1:25" ht="15" customHeight="1" x14ac:dyDescent="0.25">
      <c r="A8" s="31" t="s">
        <v>150</v>
      </c>
      <c r="B8" s="31" t="s">
        <v>154</v>
      </c>
      <c r="C8" s="8">
        <v>8.8000000000000007</v>
      </c>
      <c r="D8" s="8">
        <v>8.6999999999999993</v>
      </c>
      <c r="E8" s="8">
        <v>8.4</v>
      </c>
      <c r="F8" s="8">
        <v>8.9</v>
      </c>
      <c r="G8" s="8">
        <f t="shared" si="0"/>
        <v>34.799999999999997</v>
      </c>
      <c r="H8" s="48">
        <v>1</v>
      </c>
      <c r="I8" s="48">
        <v>1</v>
      </c>
      <c r="J8" s="48">
        <v>1</v>
      </c>
      <c r="K8" s="48">
        <v>1</v>
      </c>
      <c r="L8" s="8">
        <f t="shared" si="1"/>
        <v>8.8000000000000007</v>
      </c>
      <c r="M8" s="8">
        <f t="shared" si="2"/>
        <v>8.6999999999999993</v>
      </c>
      <c r="N8" s="8">
        <f t="shared" si="3"/>
        <v>8.4</v>
      </c>
      <c r="O8" s="8">
        <f t="shared" si="4"/>
        <v>8.9</v>
      </c>
      <c r="P8" s="33"/>
      <c r="Q8" s="5" t="s">
        <v>37</v>
      </c>
    </row>
    <row r="9" spans="1:25" ht="15" customHeight="1" x14ac:dyDescent="0.25">
      <c r="A9" s="31" t="s">
        <v>150</v>
      </c>
      <c r="B9" s="31" t="s">
        <v>156</v>
      </c>
      <c r="C9" s="8">
        <v>8.5</v>
      </c>
      <c r="D9" s="8">
        <v>8.5</v>
      </c>
      <c r="E9" s="8">
        <v>8.5500000000000007</v>
      </c>
      <c r="F9" s="8">
        <v>9.1999999999999993</v>
      </c>
      <c r="G9" s="8">
        <f t="shared" si="0"/>
        <v>34.75</v>
      </c>
      <c r="H9" s="48">
        <v>1</v>
      </c>
      <c r="I9" s="48">
        <v>1</v>
      </c>
      <c r="J9" s="48">
        <v>1</v>
      </c>
      <c r="K9" s="48">
        <v>1</v>
      </c>
      <c r="L9" s="8">
        <f t="shared" si="1"/>
        <v>8.5</v>
      </c>
      <c r="M9" s="8">
        <f t="shared" si="2"/>
        <v>8.5</v>
      </c>
      <c r="N9" s="8">
        <f t="shared" si="3"/>
        <v>8.5500000000000007</v>
      </c>
      <c r="O9" s="8">
        <f t="shared" si="4"/>
        <v>9.1999999999999993</v>
      </c>
      <c r="P9" s="33"/>
      <c r="Q9" s="5" t="s">
        <v>38</v>
      </c>
    </row>
    <row r="10" spans="1:25" ht="15" customHeight="1" x14ac:dyDescent="0.25">
      <c r="A10" s="49" t="s">
        <v>1</v>
      </c>
      <c r="B10" s="50" t="s">
        <v>170</v>
      </c>
      <c r="C10" s="4">
        <v>8.1</v>
      </c>
      <c r="D10" s="4">
        <v>8.1999999999999993</v>
      </c>
      <c r="E10" s="4">
        <v>9</v>
      </c>
      <c r="F10" s="4">
        <v>9.15</v>
      </c>
      <c r="G10" s="67">
        <f t="shared" si="0"/>
        <v>34.449999999999996</v>
      </c>
      <c r="H10" s="48">
        <v>1</v>
      </c>
      <c r="I10" s="48">
        <v>1</v>
      </c>
      <c r="J10" s="48">
        <v>1</v>
      </c>
      <c r="K10" s="48">
        <v>1</v>
      </c>
      <c r="L10" s="4">
        <f t="shared" si="1"/>
        <v>8.1</v>
      </c>
      <c r="M10" s="4">
        <f t="shared" si="2"/>
        <v>8.1999999999999993</v>
      </c>
      <c r="N10" s="4">
        <f t="shared" si="3"/>
        <v>9</v>
      </c>
      <c r="O10" s="4">
        <f t="shared" si="4"/>
        <v>9.15</v>
      </c>
      <c r="P10" s="33"/>
    </row>
    <row r="11" spans="1:25" ht="15" customHeight="1" x14ac:dyDescent="0.25">
      <c r="A11" s="71" t="s">
        <v>10</v>
      </c>
      <c r="B11" s="72" t="s">
        <v>193</v>
      </c>
      <c r="C11" s="73">
        <v>8.8000000000000007</v>
      </c>
      <c r="D11" s="73">
        <v>8.1999999999999993</v>
      </c>
      <c r="E11" s="73">
        <v>8</v>
      </c>
      <c r="F11" s="73">
        <v>9.1</v>
      </c>
      <c r="G11" s="73">
        <f t="shared" si="0"/>
        <v>34.1</v>
      </c>
      <c r="H11" s="48">
        <v>1</v>
      </c>
      <c r="I11" s="48">
        <v>1</v>
      </c>
      <c r="J11" s="48">
        <v>1</v>
      </c>
      <c r="K11" s="48">
        <v>1</v>
      </c>
      <c r="L11" s="73">
        <f t="shared" si="1"/>
        <v>8.8000000000000007</v>
      </c>
      <c r="M11" s="73">
        <f t="shared" si="2"/>
        <v>8.1999999999999993</v>
      </c>
      <c r="N11" s="73">
        <f t="shared" si="3"/>
        <v>8</v>
      </c>
      <c r="O11" s="73">
        <f t="shared" si="4"/>
        <v>9.1</v>
      </c>
      <c r="P11" s="33"/>
    </row>
    <row r="12" spans="1:25" ht="15" customHeight="1" x14ac:dyDescent="0.25">
      <c r="A12" s="49" t="s">
        <v>1</v>
      </c>
      <c r="B12" s="50" t="s">
        <v>206</v>
      </c>
      <c r="C12" s="67">
        <v>8.6</v>
      </c>
      <c r="D12" s="67">
        <v>7.7</v>
      </c>
      <c r="E12" s="67">
        <v>8.1999999999999993</v>
      </c>
      <c r="F12" s="67">
        <v>8.5</v>
      </c>
      <c r="G12" s="67">
        <f t="shared" si="0"/>
        <v>33</v>
      </c>
      <c r="H12" s="48">
        <v>1</v>
      </c>
      <c r="I12" s="48">
        <v>1</v>
      </c>
      <c r="J12" s="48">
        <v>1</v>
      </c>
      <c r="K12" s="48">
        <v>1</v>
      </c>
      <c r="L12" s="70">
        <f t="shared" si="1"/>
        <v>8.6</v>
      </c>
      <c r="M12" s="70">
        <f t="shared" si="2"/>
        <v>7.7</v>
      </c>
      <c r="N12" s="70">
        <f t="shared" si="3"/>
        <v>8.1999999999999993</v>
      </c>
      <c r="O12" s="70">
        <f t="shared" si="4"/>
        <v>8.5</v>
      </c>
      <c r="P12" s="33"/>
    </row>
    <row r="13" spans="1:25" ht="15" customHeight="1" x14ac:dyDescent="0.25">
      <c r="A13" s="31" t="s">
        <v>150</v>
      </c>
      <c r="B13" s="31" t="s">
        <v>159</v>
      </c>
      <c r="C13" s="8">
        <v>8.4</v>
      </c>
      <c r="D13" s="8">
        <v>7.8</v>
      </c>
      <c r="E13" s="8">
        <v>7.7</v>
      </c>
      <c r="F13" s="8">
        <v>9</v>
      </c>
      <c r="G13" s="8">
        <f t="shared" si="0"/>
        <v>32.9</v>
      </c>
      <c r="H13" s="48">
        <v>1</v>
      </c>
      <c r="I13" s="75"/>
      <c r="J13" s="75"/>
      <c r="K13" s="48">
        <v>1</v>
      </c>
      <c r="L13" s="8">
        <f t="shared" si="1"/>
        <v>8.4</v>
      </c>
      <c r="M13" s="8">
        <f t="shared" si="2"/>
        <v>0</v>
      </c>
      <c r="N13" s="8">
        <f t="shared" si="3"/>
        <v>0</v>
      </c>
      <c r="O13" s="8">
        <f t="shared" si="4"/>
        <v>9</v>
      </c>
      <c r="P13" s="33"/>
    </row>
    <row r="14" spans="1:25" ht="15" customHeight="1" x14ac:dyDescent="0.25">
      <c r="A14" s="31" t="s">
        <v>150</v>
      </c>
      <c r="B14" s="31" t="s">
        <v>158</v>
      </c>
      <c r="C14" s="8">
        <v>8.3000000000000007</v>
      </c>
      <c r="D14" s="8">
        <v>8.1</v>
      </c>
      <c r="E14" s="8">
        <v>7.2</v>
      </c>
      <c r="F14" s="8">
        <v>9.15</v>
      </c>
      <c r="G14" s="8">
        <f t="shared" si="0"/>
        <v>32.75</v>
      </c>
      <c r="H14" s="48">
        <v>1</v>
      </c>
      <c r="I14" s="48">
        <v>1</v>
      </c>
      <c r="J14" s="48">
        <v>1</v>
      </c>
      <c r="K14" s="48">
        <v>1</v>
      </c>
      <c r="L14" s="8">
        <f t="shared" si="1"/>
        <v>8.3000000000000007</v>
      </c>
      <c r="M14" s="8">
        <f t="shared" si="2"/>
        <v>8.1</v>
      </c>
      <c r="N14" s="8">
        <f t="shared" si="3"/>
        <v>7.2</v>
      </c>
      <c r="O14" s="8">
        <f t="shared" si="4"/>
        <v>9.15</v>
      </c>
      <c r="P14" s="33"/>
    </row>
    <row r="15" spans="1:25" ht="15" customHeight="1" x14ac:dyDescent="0.25">
      <c r="A15" s="31" t="s">
        <v>150</v>
      </c>
      <c r="B15" s="31" t="s">
        <v>157</v>
      </c>
      <c r="C15" s="8">
        <v>7.7</v>
      </c>
      <c r="D15" s="8">
        <v>7.7</v>
      </c>
      <c r="E15" s="8">
        <v>7.8</v>
      </c>
      <c r="F15" s="8">
        <v>7</v>
      </c>
      <c r="G15" s="8">
        <f t="shared" si="0"/>
        <v>30.2</v>
      </c>
      <c r="H15" s="48">
        <v>1</v>
      </c>
      <c r="I15" s="75"/>
      <c r="J15" s="48">
        <v>1</v>
      </c>
      <c r="K15" s="75"/>
      <c r="L15" s="8">
        <f t="shared" si="1"/>
        <v>7.7</v>
      </c>
      <c r="M15" s="8">
        <f t="shared" si="2"/>
        <v>0</v>
      </c>
      <c r="N15" s="8">
        <f t="shared" si="3"/>
        <v>7.8</v>
      </c>
      <c r="O15" s="8">
        <f t="shared" si="4"/>
        <v>0</v>
      </c>
      <c r="P15" s="33"/>
    </row>
    <row r="16" spans="1:25" ht="15" customHeight="1" x14ac:dyDescent="0.25">
      <c r="A16" s="14" t="s">
        <v>25</v>
      </c>
      <c r="B16" s="46" t="s">
        <v>197</v>
      </c>
      <c r="C16" s="68">
        <v>7.5</v>
      </c>
      <c r="D16" s="68">
        <v>6.9</v>
      </c>
      <c r="E16" s="68">
        <v>6.3</v>
      </c>
      <c r="F16" s="68">
        <v>6.8</v>
      </c>
      <c r="G16" s="68">
        <f t="shared" si="0"/>
        <v>27.5</v>
      </c>
      <c r="H16" s="48">
        <v>1</v>
      </c>
      <c r="I16" s="48">
        <v>1</v>
      </c>
      <c r="J16" s="48">
        <v>1</v>
      </c>
      <c r="K16" s="48">
        <v>1</v>
      </c>
      <c r="L16" s="68">
        <f t="shared" si="1"/>
        <v>7.5</v>
      </c>
      <c r="M16" s="68">
        <f t="shared" si="2"/>
        <v>6.9</v>
      </c>
      <c r="N16" s="68">
        <f t="shared" si="3"/>
        <v>6.3</v>
      </c>
      <c r="O16" s="68">
        <f t="shared" si="4"/>
        <v>6.8</v>
      </c>
      <c r="P16" s="33"/>
    </row>
    <row r="17" spans="1:16" ht="15" customHeight="1" x14ac:dyDescent="0.25">
      <c r="A17" s="31" t="s">
        <v>150</v>
      </c>
      <c r="B17" s="31" t="s">
        <v>161</v>
      </c>
      <c r="C17" s="8"/>
      <c r="D17" s="8">
        <v>8</v>
      </c>
      <c r="E17" s="8">
        <v>8.5</v>
      </c>
      <c r="F17" s="8">
        <v>9.3000000000000007</v>
      </c>
      <c r="G17" s="8">
        <f t="shared" si="0"/>
        <v>25.8</v>
      </c>
      <c r="H17" s="43"/>
      <c r="I17" s="48">
        <v>1</v>
      </c>
      <c r="J17" s="48">
        <v>1</v>
      </c>
      <c r="K17" s="48">
        <v>1</v>
      </c>
      <c r="L17" s="8" t="str">
        <f t="shared" si="1"/>
        <v/>
      </c>
      <c r="M17" s="8">
        <f t="shared" si="2"/>
        <v>8</v>
      </c>
      <c r="N17" s="8">
        <f t="shared" si="3"/>
        <v>8.5</v>
      </c>
      <c r="O17" s="8">
        <f t="shared" si="4"/>
        <v>9.3000000000000007</v>
      </c>
      <c r="P17" s="33"/>
    </row>
    <row r="18" spans="1:16" ht="15" customHeight="1" x14ac:dyDescent="0.25">
      <c r="A18" s="31" t="s">
        <v>150</v>
      </c>
      <c r="B18" s="31" t="s">
        <v>162</v>
      </c>
      <c r="C18" s="8"/>
      <c r="D18" s="8">
        <v>8.6999999999999993</v>
      </c>
      <c r="E18" s="8">
        <v>8.15</v>
      </c>
      <c r="F18" s="8">
        <v>8.4</v>
      </c>
      <c r="G18" s="8">
        <f t="shared" si="0"/>
        <v>25.25</v>
      </c>
      <c r="H18" s="43"/>
      <c r="I18" s="48">
        <v>1</v>
      </c>
      <c r="J18" s="48">
        <v>1</v>
      </c>
      <c r="K18" s="48">
        <v>1</v>
      </c>
      <c r="L18" s="8" t="str">
        <f t="shared" si="1"/>
        <v/>
      </c>
      <c r="M18" s="8">
        <f t="shared" si="2"/>
        <v>8.6999999999999993</v>
      </c>
      <c r="N18" s="8">
        <f t="shared" si="3"/>
        <v>8.15</v>
      </c>
      <c r="O18" s="8">
        <f t="shared" si="4"/>
        <v>8.4</v>
      </c>
      <c r="P18" s="33"/>
    </row>
    <row r="19" spans="1:16" ht="15" customHeight="1" x14ac:dyDescent="0.25">
      <c r="A19" s="71" t="s">
        <v>10</v>
      </c>
      <c r="B19" s="72" t="s">
        <v>196</v>
      </c>
      <c r="C19" s="74">
        <v>8.6999999999999993</v>
      </c>
      <c r="D19" s="74"/>
      <c r="E19" s="74">
        <v>7.4</v>
      </c>
      <c r="F19" s="74">
        <v>8.6</v>
      </c>
      <c r="G19" s="73">
        <f t="shared" si="0"/>
        <v>24.700000000000003</v>
      </c>
      <c r="H19" s="48">
        <v>1</v>
      </c>
      <c r="I19" s="43"/>
      <c r="J19" s="48">
        <v>1</v>
      </c>
      <c r="K19" s="48">
        <v>1</v>
      </c>
      <c r="L19" s="74">
        <f t="shared" si="1"/>
        <v>8.6999999999999993</v>
      </c>
      <c r="M19" s="74" t="str">
        <f t="shared" si="2"/>
        <v/>
      </c>
      <c r="N19" s="74">
        <f t="shared" si="3"/>
        <v>7.4</v>
      </c>
      <c r="O19" s="74">
        <f t="shared" si="4"/>
        <v>8.6</v>
      </c>
      <c r="P19" s="33"/>
    </row>
    <row r="20" spans="1:16" ht="15" customHeight="1" x14ac:dyDescent="0.25">
      <c r="A20" s="31" t="s">
        <v>150</v>
      </c>
      <c r="B20" s="31" t="s">
        <v>165</v>
      </c>
      <c r="C20" s="8">
        <v>8.6</v>
      </c>
      <c r="D20" s="8">
        <v>7.5</v>
      </c>
      <c r="E20" s="8"/>
      <c r="F20" s="8">
        <v>8.3000000000000007</v>
      </c>
      <c r="G20" s="8">
        <f t="shared" si="0"/>
        <v>24.400000000000002</v>
      </c>
      <c r="H20" s="48">
        <v>1</v>
      </c>
      <c r="I20" s="48">
        <v>1</v>
      </c>
      <c r="J20" s="43"/>
      <c r="K20" s="75"/>
      <c r="L20" s="8">
        <f t="shared" si="1"/>
        <v>8.6</v>
      </c>
      <c r="M20" s="8">
        <f t="shared" si="2"/>
        <v>7.5</v>
      </c>
      <c r="N20" s="8" t="str">
        <f t="shared" si="3"/>
        <v/>
      </c>
      <c r="O20" s="8">
        <f t="shared" si="4"/>
        <v>0</v>
      </c>
      <c r="P20" s="33"/>
    </row>
    <row r="21" spans="1:16" ht="15" customHeight="1" x14ac:dyDescent="0.25">
      <c r="A21" s="31" t="s">
        <v>150</v>
      </c>
      <c r="B21" s="31" t="s">
        <v>164</v>
      </c>
      <c r="C21" s="8">
        <v>8</v>
      </c>
      <c r="D21" s="8">
        <v>7</v>
      </c>
      <c r="E21" s="8"/>
      <c r="F21" s="8">
        <v>7.9</v>
      </c>
      <c r="G21" s="8">
        <f t="shared" si="0"/>
        <v>22.9</v>
      </c>
      <c r="H21" s="75"/>
      <c r="I21" s="75"/>
      <c r="J21" s="43"/>
      <c r="K21" s="75"/>
      <c r="L21" s="8">
        <f t="shared" si="1"/>
        <v>0</v>
      </c>
      <c r="M21" s="8">
        <f t="shared" si="2"/>
        <v>0</v>
      </c>
      <c r="N21" s="8" t="str">
        <f t="shared" si="3"/>
        <v/>
      </c>
      <c r="O21" s="8">
        <f t="shared" si="4"/>
        <v>0</v>
      </c>
      <c r="P21" s="33"/>
    </row>
    <row r="22" spans="1:16" ht="15" customHeight="1" x14ac:dyDescent="0.25">
      <c r="A22" s="49" t="s">
        <v>1</v>
      </c>
      <c r="B22" s="50" t="s">
        <v>176</v>
      </c>
      <c r="C22" s="67">
        <v>7.5</v>
      </c>
      <c r="D22" s="67">
        <v>4.8</v>
      </c>
      <c r="E22" s="67">
        <v>4.7</v>
      </c>
      <c r="F22" s="67">
        <v>5.5</v>
      </c>
      <c r="G22" s="67">
        <f t="shared" si="0"/>
        <v>22.5</v>
      </c>
      <c r="H22" s="76"/>
      <c r="I22" s="76"/>
      <c r="J22" s="76"/>
      <c r="K22" s="76"/>
      <c r="L22" s="67">
        <f t="shared" si="1"/>
        <v>0</v>
      </c>
      <c r="M22" s="67">
        <f t="shared" si="2"/>
        <v>0</v>
      </c>
      <c r="N22" s="67">
        <f t="shared" si="3"/>
        <v>0</v>
      </c>
      <c r="O22" s="67">
        <f t="shared" si="4"/>
        <v>0</v>
      </c>
      <c r="P22" s="33"/>
    </row>
    <row r="23" spans="1:16" ht="15" customHeight="1" x14ac:dyDescent="0.25">
      <c r="A23" s="49" t="s">
        <v>1</v>
      </c>
      <c r="B23" s="50" t="s">
        <v>167</v>
      </c>
      <c r="C23" s="67">
        <v>9</v>
      </c>
      <c r="D23" s="67"/>
      <c r="E23" s="67"/>
      <c r="F23" s="67">
        <v>9.4</v>
      </c>
      <c r="G23" s="67">
        <f t="shared" si="0"/>
        <v>18.399999999999999</v>
      </c>
      <c r="H23" s="48">
        <v>1</v>
      </c>
      <c r="I23" s="43"/>
      <c r="J23" s="43"/>
      <c r="K23" s="48">
        <v>1</v>
      </c>
      <c r="L23" s="67">
        <f t="shared" si="1"/>
        <v>9</v>
      </c>
      <c r="M23" s="67" t="str">
        <f t="shared" si="2"/>
        <v/>
      </c>
      <c r="N23" s="67" t="str">
        <f t="shared" si="3"/>
        <v/>
      </c>
      <c r="O23" s="67">
        <f t="shared" si="4"/>
        <v>9.4</v>
      </c>
      <c r="P23" s="33"/>
    </row>
    <row r="24" spans="1:16" ht="15" customHeight="1" x14ac:dyDescent="0.25">
      <c r="A24" s="71" t="s">
        <v>10</v>
      </c>
      <c r="B24" s="72" t="s">
        <v>194</v>
      </c>
      <c r="C24" s="74">
        <v>9.5</v>
      </c>
      <c r="D24" s="74"/>
      <c r="E24" s="74">
        <v>8</v>
      </c>
      <c r="F24" s="74"/>
      <c r="G24" s="73">
        <f t="shared" si="0"/>
        <v>17.5</v>
      </c>
      <c r="H24" s="48">
        <v>1</v>
      </c>
      <c r="I24" s="48">
        <v>1</v>
      </c>
      <c r="J24" s="48">
        <v>1</v>
      </c>
      <c r="K24" s="48">
        <v>1</v>
      </c>
      <c r="L24" s="74">
        <f t="shared" si="1"/>
        <v>9.5</v>
      </c>
      <c r="M24" s="74" t="str">
        <f t="shared" si="2"/>
        <v/>
      </c>
      <c r="N24" s="74">
        <f t="shared" si="3"/>
        <v>8</v>
      </c>
      <c r="O24" s="74" t="str">
        <f t="shared" si="4"/>
        <v/>
      </c>
      <c r="P24" s="33"/>
    </row>
    <row r="25" spans="1:16" ht="15" customHeight="1" x14ac:dyDescent="0.25">
      <c r="A25" s="71" t="s">
        <v>10</v>
      </c>
      <c r="B25" s="72" t="s">
        <v>192</v>
      </c>
      <c r="C25" s="73">
        <v>8.8000000000000007</v>
      </c>
      <c r="D25" s="73"/>
      <c r="E25" s="73"/>
      <c r="F25" s="73">
        <v>8.4</v>
      </c>
      <c r="G25" s="73">
        <f t="shared" si="0"/>
        <v>17.200000000000003</v>
      </c>
      <c r="H25" s="48">
        <v>1</v>
      </c>
      <c r="I25" s="43"/>
      <c r="J25" s="43"/>
      <c r="K25" s="48">
        <v>1</v>
      </c>
      <c r="L25" s="73">
        <f t="shared" si="1"/>
        <v>8.8000000000000007</v>
      </c>
      <c r="M25" s="73" t="str">
        <f t="shared" si="2"/>
        <v/>
      </c>
      <c r="N25" s="73" t="str">
        <f t="shared" si="3"/>
        <v/>
      </c>
      <c r="O25" s="73">
        <f t="shared" si="4"/>
        <v>8.4</v>
      </c>
      <c r="P25" s="33"/>
    </row>
    <row r="26" spans="1:16" ht="15" customHeight="1" x14ac:dyDescent="0.25">
      <c r="A26" s="71" t="s">
        <v>10</v>
      </c>
      <c r="B26" s="72" t="s">
        <v>195</v>
      </c>
      <c r="C26" s="74">
        <v>8.6</v>
      </c>
      <c r="D26" s="74"/>
      <c r="E26" s="74">
        <v>7.2</v>
      </c>
      <c r="F26" s="74"/>
      <c r="G26" s="73">
        <f t="shared" si="0"/>
        <v>15.8</v>
      </c>
      <c r="H26" s="48">
        <v>1</v>
      </c>
      <c r="I26" s="43"/>
      <c r="J26" s="48">
        <v>1</v>
      </c>
      <c r="K26" s="48">
        <v>1</v>
      </c>
      <c r="L26" s="74">
        <f t="shared" si="1"/>
        <v>8.6</v>
      </c>
      <c r="M26" s="74" t="str">
        <f t="shared" si="2"/>
        <v/>
      </c>
      <c r="N26" s="74">
        <f t="shared" si="3"/>
        <v>7.2</v>
      </c>
      <c r="O26" s="74" t="str">
        <f t="shared" si="4"/>
        <v/>
      </c>
      <c r="P26" s="33"/>
    </row>
    <row r="27" spans="1:16" ht="15" customHeight="1" x14ac:dyDescent="0.25">
      <c r="A27" s="49" t="s">
        <v>1</v>
      </c>
      <c r="B27" s="50" t="s">
        <v>172</v>
      </c>
      <c r="C27" s="67"/>
      <c r="D27" s="67">
        <v>7.6</v>
      </c>
      <c r="E27" s="67">
        <v>7.85</v>
      </c>
      <c r="F27" s="67"/>
      <c r="G27" s="67">
        <f t="shared" si="0"/>
        <v>15.45</v>
      </c>
      <c r="H27" s="43"/>
      <c r="I27" s="48">
        <v>1</v>
      </c>
      <c r="J27" s="48">
        <v>1</v>
      </c>
      <c r="K27" s="43"/>
      <c r="L27" s="67" t="str">
        <f t="shared" si="1"/>
        <v/>
      </c>
      <c r="M27" s="67">
        <f t="shared" si="2"/>
        <v>7.6</v>
      </c>
      <c r="N27" s="67">
        <f t="shared" si="3"/>
        <v>7.85</v>
      </c>
      <c r="O27" s="67" t="str">
        <f t="shared" si="4"/>
        <v/>
      </c>
      <c r="P27" s="33"/>
    </row>
    <row r="28" spans="1:16" ht="15" customHeight="1" x14ac:dyDescent="0.25">
      <c r="A28" s="49" t="s">
        <v>1</v>
      </c>
      <c r="B28" s="50" t="s">
        <v>173</v>
      </c>
      <c r="C28" s="4"/>
      <c r="D28" s="4"/>
      <c r="E28" s="4">
        <v>7.85</v>
      </c>
      <c r="F28" s="4">
        <v>7.2</v>
      </c>
      <c r="G28" s="67">
        <f t="shared" si="0"/>
        <v>15.05</v>
      </c>
      <c r="H28" s="43"/>
      <c r="I28" s="43"/>
      <c r="J28" s="48">
        <v>1</v>
      </c>
      <c r="K28" s="48">
        <v>1</v>
      </c>
      <c r="L28" s="4" t="str">
        <f t="shared" si="1"/>
        <v/>
      </c>
      <c r="M28" s="4" t="str">
        <f t="shared" si="2"/>
        <v/>
      </c>
      <c r="N28" s="4">
        <f t="shared" si="3"/>
        <v>7.85</v>
      </c>
      <c r="O28" s="4">
        <f t="shared" si="4"/>
        <v>7.2</v>
      </c>
      <c r="P28" s="33"/>
    </row>
    <row r="29" spans="1:16" ht="15" customHeight="1" x14ac:dyDescent="0.25">
      <c r="A29" s="14" t="s">
        <v>25</v>
      </c>
      <c r="B29" s="46" t="s">
        <v>200</v>
      </c>
      <c r="C29" s="44"/>
      <c r="D29" s="44"/>
      <c r="E29" s="44">
        <v>6.1</v>
      </c>
      <c r="F29" s="44">
        <v>8.1999999999999993</v>
      </c>
      <c r="G29" s="68">
        <f t="shared" si="0"/>
        <v>14.299999999999999</v>
      </c>
      <c r="H29" s="48">
        <v>1</v>
      </c>
      <c r="I29" s="48">
        <v>1</v>
      </c>
      <c r="J29" s="48">
        <v>1</v>
      </c>
      <c r="K29" s="48">
        <v>1</v>
      </c>
      <c r="L29" s="44" t="str">
        <f t="shared" si="1"/>
        <v/>
      </c>
      <c r="M29" s="44" t="str">
        <f t="shared" si="2"/>
        <v/>
      </c>
      <c r="N29" s="44">
        <f t="shared" si="3"/>
        <v>6.1</v>
      </c>
      <c r="O29" s="44">
        <f t="shared" si="4"/>
        <v>8.1999999999999993</v>
      </c>
      <c r="P29" s="33"/>
    </row>
    <row r="30" spans="1:16" ht="15" customHeight="1" x14ac:dyDescent="0.25">
      <c r="A30" s="58" t="s">
        <v>23</v>
      </c>
      <c r="B30" s="60" t="s">
        <v>188</v>
      </c>
      <c r="C30" s="61">
        <v>8</v>
      </c>
      <c r="D30" s="61"/>
      <c r="E30" s="61"/>
      <c r="F30" s="61">
        <v>5.3</v>
      </c>
      <c r="G30" s="61">
        <f t="shared" si="0"/>
        <v>13.3</v>
      </c>
      <c r="H30" s="48">
        <v>1</v>
      </c>
      <c r="I30" s="43"/>
      <c r="J30" s="43"/>
      <c r="K30" s="48">
        <v>1</v>
      </c>
      <c r="L30" s="61">
        <f t="shared" si="1"/>
        <v>8</v>
      </c>
      <c r="M30" s="61" t="str">
        <f t="shared" si="2"/>
        <v/>
      </c>
      <c r="N30" s="61" t="str">
        <f t="shared" si="3"/>
        <v/>
      </c>
      <c r="O30" s="61">
        <f t="shared" si="4"/>
        <v>5.3</v>
      </c>
      <c r="P30" s="33"/>
    </row>
    <row r="31" spans="1:16" ht="15" customHeight="1" x14ac:dyDescent="0.25">
      <c r="A31" s="49" t="s">
        <v>1</v>
      </c>
      <c r="B31" s="50" t="s">
        <v>178</v>
      </c>
      <c r="C31" s="4"/>
      <c r="D31" s="4"/>
      <c r="E31" s="4">
        <v>6</v>
      </c>
      <c r="F31" s="4">
        <v>7.2</v>
      </c>
      <c r="G31" s="67">
        <f t="shared" si="0"/>
        <v>13.2</v>
      </c>
      <c r="H31" s="76"/>
      <c r="I31" s="76"/>
      <c r="J31" s="76"/>
      <c r="K31" s="76"/>
      <c r="L31" s="4" t="str">
        <f t="shared" si="1"/>
        <v/>
      </c>
      <c r="M31" s="4" t="str">
        <f t="shared" si="2"/>
        <v/>
      </c>
      <c r="N31" s="4">
        <f t="shared" si="3"/>
        <v>0</v>
      </c>
      <c r="O31" s="4">
        <f t="shared" si="4"/>
        <v>0</v>
      </c>
      <c r="P31" s="33"/>
    </row>
    <row r="32" spans="1:16" ht="15" customHeight="1" x14ac:dyDescent="0.25">
      <c r="A32" s="58" t="s">
        <v>23</v>
      </c>
      <c r="B32" s="60" t="s">
        <v>185</v>
      </c>
      <c r="C32" s="61">
        <v>6.7</v>
      </c>
      <c r="D32" s="61"/>
      <c r="E32" s="61"/>
      <c r="F32" s="61">
        <v>6.2</v>
      </c>
      <c r="G32" s="61">
        <f t="shared" si="0"/>
        <v>12.9</v>
      </c>
      <c r="H32" s="43"/>
      <c r="I32" s="43"/>
      <c r="J32" s="43"/>
      <c r="K32" s="48">
        <v>1</v>
      </c>
      <c r="L32" s="59">
        <f t="shared" si="1"/>
        <v>0</v>
      </c>
      <c r="M32" s="59" t="str">
        <f t="shared" si="2"/>
        <v/>
      </c>
      <c r="N32" s="59" t="str">
        <f t="shared" si="3"/>
        <v/>
      </c>
      <c r="O32" s="59">
        <f t="shared" si="4"/>
        <v>6.2</v>
      </c>
      <c r="P32" s="33"/>
    </row>
    <row r="33" spans="1:16" ht="15" customHeight="1" x14ac:dyDescent="0.25">
      <c r="A33" s="49" t="s">
        <v>1</v>
      </c>
      <c r="B33" s="50" t="s">
        <v>179</v>
      </c>
      <c r="C33" s="67"/>
      <c r="D33" s="67"/>
      <c r="E33" s="67">
        <v>6</v>
      </c>
      <c r="F33" s="67">
        <v>6.5</v>
      </c>
      <c r="G33" s="67">
        <f t="shared" si="0"/>
        <v>12.5</v>
      </c>
      <c r="H33" s="76"/>
      <c r="I33" s="76"/>
      <c r="J33" s="76"/>
      <c r="K33" s="76"/>
      <c r="L33" s="67" t="str">
        <f t="shared" si="1"/>
        <v/>
      </c>
      <c r="M33" s="67" t="str">
        <f t="shared" si="2"/>
        <v/>
      </c>
      <c r="N33" s="67">
        <f t="shared" si="3"/>
        <v>0</v>
      </c>
      <c r="O33" s="67">
        <f t="shared" si="4"/>
        <v>0</v>
      </c>
      <c r="P33" s="33"/>
    </row>
    <row r="34" spans="1:16" ht="15" customHeight="1" x14ac:dyDescent="0.25">
      <c r="A34" s="49" t="s">
        <v>1</v>
      </c>
      <c r="B34" s="50" t="s">
        <v>175</v>
      </c>
      <c r="C34" s="4"/>
      <c r="D34" s="4"/>
      <c r="E34" s="4">
        <v>5.5</v>
      </c>
      <c r="F34" s="4">
        <v>6.3</v>
      </c>
      <c r="G34" s="67">
        <f t="shared" ref="G34:G50" si="6">SUM(C34:F34)</f>
        <v>11.8</v>
      </c>
      <c r="H34" s="76"/>
      <c r="I34" s="76"/>
      <c r="J34" s="76"/>
      <c r="K34" s="76"/>
      <c r="L34" s="4" t="str">
        <f t="shared" ref="L34:L65" si="7">IF(ISBLANK(C34),"",C34*H34)</f>
        <v/>
      </c>
      <c r="M34" s="4" t="str">
        <f t="shared" ref="M34:M65" si="8">IF(ISBLANK(D34),"",D34*I34)</f>
        <v/>
      </c>
      <c r="N34" s="4">
        <f t="shared" ref="N34:N65" si="9">IF(ISBLANK(E34),"",E34*J34)</f>
        <v>0</v>
      </c>
      <c r="O34" s="4">
        <f t="shared" ref="O34:O65" si="10">IF(ISBLANK(F34),"",F34*K34)</f>
        <v>0</v>
      </c>
      <c r="P34" s="33"/>
    </row>
    <row r="35" spans="1:16" ht="15" customHeight="1" x14ac:dyDescent="0.25">
      <c r="A35" s="49" t="s">
        <v>1</v>
      </c>
      <c r="B35" s="50" t="s">
        <v>180</v>
      </c>
      <c r="C35" s="4"/>
      <c r="D35" s="4"/>
      <c r="E35" s="4">
        <v>7</v>
      </c>
      <c r="F35" s="4"/>
      <c r="G35" s="67">
        <f t="shared" si="6"/>
        <v>7</v>
      </c>
      <c r="H35" s="76"/>
      <c r="I35" s="76"/>
      <c r="J35" s="76"/>
      <c r="K35" s="76"/>
      <c r="L35" s="4" t="str">
        <f t="shared" si="7"/>
        <v/>
      </c>
      <c r="M35" s="4" t="str">
        <f t="shared" si="8"/>
        <v/>
      </c>
      <c r="N35" s="4">
        <f t="shared" si="9"/>
        <v>0</v>
      </c>
      <c r="O35" s="4" t="str">
        <f t="shared" si="10"/>
        <v/>
      </c>
      <c r="P35" s="33"/>
    </row>
    <row r="36" spans="1:16" ht="15" customHeight="1" x14ac:dyDescent="0.25">
      <c r="A36" s="58" t="s">
        <v>23</v>
      </c>
      <c r="B36" s="60" t="s">
        <v>181</v>
      </c>
      <c r="C36" s="61"/>
      <c r="D36" s="61"/>
      <c r="E36" s="61"/>
      <c r="F36" s="61">
        <v>6.8</v>
      </c>
      <c r="G36" s="61">
        <f t="shared" si="6"/>
        <v>6.8</v>
      </c>
      <c r="H36" s="43"/>
      <c r="I36" s="43"/>
      <c r="J36" s="43"/>
      <c r="K36" s="48">
        <v>1</v>
      </c>
      <c r="L36" s="61" t="str">
        <f t="shared" si="7"/>
        <v/>
      </c>
      <c r="M36" s="61" t="str">
        <f t="shared" si="8"/>
        <v/>
      </c>
      <c r="N36" s="61" t="str">
        <f t="shared" si="9"/>
        <v/>
      </c>
      <c r="O36" s="61">
        <f t="shared" si="10"/>
        <v>6.8</v>
      </c>
      <c r="P36" s="33"/>
    </row>
    <row r="37" spans="1:16" ht="15" customHeight="1" x14ac:dyDescent="0.25">
      <c r="A37" s="58" t="s">
        <v>23</v>
      </c>
      <c r="B37" s="60" t="s">
        <v>184</v>
      </c>
      <c r="C37" s="61"/>
      <c r="D37" s="61"/>
      <c r="E37" s="61"/>
      <c r="F37" s="61">
        <v>6.5</v>
      </c>
      <c r="G37" s="61">
        <f t="shared" si="6"/>
        <v>6.5</v>
      </c>
      <c r="H37" s="43"/>
      <c r="I37" s="43"/>
      <c r="J37" s="43"/>
      <c r="K37" s="48">
        <v>1</v>
      </c>
      <c r="L37" s="61" t="str">
        <f t="shared" si="7"/>
        <v/>
      </c>
      <c r="M37" s="61" t="str">
        <f t="shared" si="8"/>
        <v/>
      </c>
      <c r="N37" s="61" t="str">
        <f t="shared" si="9"/>
        <v/>
      </c>
      <c r="O37" s="61">
        <f t="shared" si="10"/>
        <v>6.5</v>
      </c>
      <c r="P37" s="33"/>
    </row>
    <row r="38" spans="1:16" ht="15" customHeight="1" x14ac:dyDescent="0.25">
      <c r="A38" s="58" t="s">
        <v>23</v>
      </c>
      <c r="B38" s="60" t="s">
        <v>182</v>
      </c>
      <c r="C38" s="53"/>
      <c r="D38" s="53"/>
      <c r="E38" s="53"/>
      <c r="F38" s="53">
        <v>5.3</v>
      </c>
      <c r="G38" s="61">
        <f t="shared" si="6"/>
        <v>5.3</v>
      </c>
      <c r="H38" s="43"/>
      <c r="I38" s="43"/>
      <c r="J38" s="43"/>
      <c r="K38" s="48">
        <v>1</v>
      </c>
      <c r="L38" s="53" t="str">
        <f t="shared" si="7"/>
        <v/>
      </c>
      <c r="M38" s="53" t="str">
        <f t="shared" si="8"/>
        <v/>
      </c>
      <c r="N38" s="53" t="str">
        <f t="shared" si="9"/>
        <v/>
      </c>
      <c r="O38" s="53">
        <f t="shared" si="10"/>
        <v>5.3</v>
      </c>
      <c r="P38" s="33"/>
    </row>
    <row r="39" spans="1:16" ht="15" customHeight="1" x14ac:dyDescent="0.25">
      <c r="A39" s="58" t="s">
        <v>23</v>
      </c>
      <c r="B39" s="60" t="s">
        <v>189</v>
      </c>
      <c r="C39" s="61"/>
      <c r="D39" s="61"/>
      <c r="E39" s="61"/>
      <c r="F39" s="61">
        <v>5.3</v>
      </c>
      <c r="G39" s="61">
        <f t="shared" si="6"/>
        <v>5.3</v>
      </c>
      <c r="H39" s="43"/>
      <c r="I39" s="43"/>
      <c r="J39" s="43"/>
      <c r="K39" s="48">
        <v>1</v>
      </c>
      <c r="L39" s="61" t="str">
        <f t="shared" si="7"/>
        <v/>
      </c>
      <c r="M39" s="61" t="str">
        <f t="shared" si="8"/>
        <v/>
      </c>
      <c r="N39" s="61" t="str">
        <f t="shared" si="9"/>
        <v/>
      </c>
      <c r="O39" s="61">
        <f t="shared" si="10"/>
        <v>5.3</v>
      </c>
      <c r="P39" s="33"/>
    </row>
    <row r="40" spans="1:16" ht="15" customHeight="1" x14ac:dyDescent="0.25">
      <c r="A40" s="58" t="s">
        <v>23</v>
      </c>
      <c r="B40" s="60" t="s">
        <v>190</v>
      </c>
      <c r="C40" s="53"/>
      <c r="D40" s="53"/>
      <c r="E40" s="53"/>
      <c r="F40" s="53">
        <v>5.0999999999999996</v>
      </c>
      <c r="G40" s="61">
        <f t="shared" si="6"/>
        <v>5.0999999999999996</v>
      </c>
      <c r="H40" s="43"/>
      <c r="I40" s="43"/>
      <c r="J40" s="43"/>
      <c r="K40" s="48">
        <v>1</v>
      </c>
      <c r="L40" s="53" t="str">
        <f t="shared" si="7"/>
        <v/>
      </c>
      <c r="M40" s="53" t="str">
        <f t="shared" si="8"/>
        <v/>
      </c>
      <c r="N40" s="53" t="str">
        <f t="shared" si="9"/>
        <v/>
      </c>
      <c r="O40" s="53">
        <f t="shared" si="10"/>
        <v>5.0999999999999996</v>
      </c>
      <c r="P40" s="33"/>
    </row>
    <row r="41" spans="1:16" ht="15" customHeight="1" x14ac:dyDescent="0.25">
      <c r="A41" s="58" t="s">
        <v>23</v>
      </c>
      <c r="B41" s="60" t="s">
        <v>186</v>
      </c>
      <c r="C41" s="53"/>
      <c r="D41" s="53"/>
      <c r="E41" s="53"/>
      <c r="F41" s="53">
        <v>4.8</v>
      </c>
      <c r="G41" s="61">
        <f t="shared" si="6"/>
        <v>4.8</v>
      </c>
      <c r="H41" s="43"/>
      <c r="I41" s="43"/>
      <c r="J41" s="43"/>
      <c r="K41" s="48">
        <v>1</v>
      </c>
      <c r="L41" s="53" t="str">
        <f t="shared" si="7"/>
        <v/>
      </c>
      <c r="M41" s="53" t="str">
        <f t="shared" si="8"/>
        <v/>
      </c>
      <c r="N41" s="53" t="str">
        <f t="shared" si="9"/>
        <v/>
      </c>
      <c r="O41" s="53">
        <f t="shared" si="10"/>
        <v>4.8</v>
      </c>
      <c r="P41" s="33"/>
    </row>
    <row r="42" spans="1:16" ht="15" customHeight="1" x14ac:dyDescent="0.25">
      <c r="A42" s="49" t="s">
        <v>1</v>
      </c>
      <c r="B42" s="50" t="s">
        <v>177</v>
      </c>
      <c r="C42" s="4"/>
      <c r="D42" s="4"/>
      <c r="E42" s="4">
        <v>4.8</v>
      </c>
      <c r="F42" s="4"/>
      <c r="G42" s="67">
        <f t="shared" si="6"/>
        <v>4.8</v>
      </c>
      <c r="H42" s="76"/>
      <c r="I42" s="76"/>
      <c r="J42" s="76"/>
      <c r="K42" s="76"/>
      <c r="L42" s="4" t="str">
        <f t="shared" si="7"/>
        <v/>
      </c>
      <c r="M42" s="4" t="str">
        <f t="shared" si="8"/>
        <v/>
      </c>
      <c r="N42" s="4">
        <f t="shared" si="9"/>
        <v>0</v>
      </c>
      <c r="O42" s="4" t="str">
        <f t="shared" si="10"/>
        <v/>
      </c>
      <c r="P42" s="32"/>
    </row>
    <row r="43" spans="1:16" ht="15" customHeight="1" x14ac:dyDescent="0.25">
      <c r="A43" s="14" t="s">
        <v>25</v>
      </c>
      <c r="B43" s="46" t="s">
        <v>198</v>
      </c>
      <c r="C43" s="44"/>
      <c r="D43" s="44"/>
      <c r="E43" s="44">
        <v>4.8</v>
      </c>
      <c r="F43" s="44"/>
      <c r="G43" s="68">
        <f t="shared" si="6"/>
        <v>4.8</v>
      </c>
      <c r="H43" s="43"/>
      <c r="I43" s="43"/>
      <c r="J43" s="48">
        <v>1</v>
      </c>
      <c r="K43" s="48">
        <v>1</v>
      </c>
      <c r="L43" s="44" t="str">
        <f t="shared" si="7"/>
        <v/>
      </c>
      <c r="M43" s="44" t="str">
        <f t="shared" si="8"/>
        <v/>
      </c>
      <c r="N43" s="44">
        <f t="shared" si="9"/>
        <v>4.8</v>
      </c>
      <c r="O43" s="44" t="str">
        <f t="shared" si="10"/>
        <v/>
      </c>
      <c r="P43" s="32"/>
    </row>
    <row r="44" spans="1:16" ht="15" customHeight="1" x14ac:dyDescent="0.25">
      <c r="A44" s="58" t="s">
        <v>23</v>
      </c>
      <c r="B44" s="60" t="s">
        <v>207</v>
      </c>
      <c r="C44" s="61"/>
      <c r="D44" s="61"/>
      <c r="E44" s="61"/>
      <c r="F44" s="61">
        <v>4.5999999999999996</v>
      </c>
      <c r="G44" s="61">
        <f t="shared" si="6"/>
        <v>4.5999999999999996</v>
      </c>
      <c r="H44" s="43"/>
      <c r="I44" s="43"/>
      <c r="J44" s="43"/>
      <c r="K44" s="48"/>
      <c r="L44" s="61" t="str">
        <f t="shared" si="7"/>
        <v/>
      </c>
      <c r="M44" s="61" t="str">
        <f t="shared" si="8"/>
        <v/>
      </c>
      <c r="N44" s="61" t="str">
        <f t="shared" si="9"/>
        <v/>
      </c>
      <c r="O44" s="61">
        <f t="shared" si="10"/>
        <v>0</v>
      </c>
      <c r="P44" s="32"/>
    </row>
    <row r="45" spans="1:16" ht="15" customHeight="1" x14ac:dyDescent="0.25">
      <c r="A45" s="31" t="s">
        <v>150</v>
      </c>
      <c r="B45" s="31" t="s">
        <v>163</v>
      </c>
      <c r="C45" s="8"/>
      <c r="D45" s="8"/>
      <c r="E45" s="8"/>
      <c r="F45" s="8"/>
      <c r="G45" s="8">
        <f t="shared" si="6"/>
        <v>0</v>
      </c>
      <c r="H45" s="75"/>
      <c r="I45" s="43"/>
      <c r="J45" s="75"/>
      <c r="K45" s="75"/>
      <c r="L45" s="8" t="str">
        <f t="shared" si="7"/>
        <v/>
      </c>
      <c r="M45" s="8" t="str">
        <f t="shared" si="8"/>
        <v/>
      </c>
      <c r="N45" s="8" t="str">
        <f t="shared" si="9"/>
        <v/>
      </c>
      <c r="O45" s="8" t="str">
        <f t="shared" si="10"/>
        <v/>
      </c>
      <c r="P45" s="32"/>
    </row>
    <row r="46" spans="1:16" ht="15" customHeight="1" x14ac:dyDescent="0.25">
      <c r="A46" s="31" t="s">
        <v>150</v>
      </c>
      <c r="B46" s="31" t="s">
        <v>166</v>
      </c>
      <c r="C46" s="8"/>
      <c r="D46" s="8"/>
      <c r="E46" s="8"/>
      <c r="F46" s="8"/>
      <c r="G46" s="8">
        <f t="shared" si="6"/>
        <v>0</v>
      </c>
      <c r="H46" s="75"/>
      <c r="I46" s="43"/>
      <c r="J46" s="75"/>
      <c r="K46" s="75"/>
      <c r="L46" s="8" t="str">
        <f t="shared" si="7"/>
        <v/>
      </c>
      <c r="M46" s="8" t="str">
        <f t="shared" si="8"/>
        <v/>
      </c>
      <c r="N46" s="8" t="str">
        <f t="shared" si="9"/>
        <v/>
      </c>
      <c r="O46" s="8" t="str">
        <f t="shared" si="10"/>
        <v/>
      </c>
      <c r="P46" s="6"/>
    </row>
    <row r="47" spans="1:16" ht="15" customHeight="1" x14ac:dyDescent="0.25">
      <c r="A47" s="49" t="s">
        <v>1</v>
      </c>
      <c r="B47" s="50" t="s">
        <v>168</v>
      </c>
      <c r="C47" s="67"/>
      <c r="D47" s="67"/>
      <c r="E47" s="67"/>
      <c r="F47" s="67"/>
      <c r="G47" s="67">
        <f t="shared" si="6"/>
        <v>0</v>
      </c>
      <c r="H47" s="48">
        <v>1</v>
      </c>
      <c r="I47" s="48">
        <v>1</v>
      </c>
      <c r="J47" s="48">
        <v>1</v>
      </c>
      <c r="K47" s="48">
        <v>1</v>
      </c>
      <c r="L47" s="67" t="str">
        <f t="shared" si="7"/>
        <v/>
      </c>
      <c r="M47" s="67" t="str">
        <f t="shared" si="8"/>
        <v/>
      </c>
      <c r="N47" s="67" t="str">
        <f t="shared" si="9"/>
        <v/>
      </c>
      <c r="O47" s="67" t="str">
        <f t="shared" si="10"/>
        <v/>
      </c>
      <c r="P47" s="6"/>
    </row>
    <row r="48" spans="1:16" ht="15" customHeight="1" x14ac:dyDescent="0.25">
      <c r="A48" s="58" t="s">
        <v>23</v>
      </c>
      <c r="B48" s="60" t="s">
        <v>183</v>
      </c>
      <c r="C48" s="53"/>
      <c r="D48" s="53"/>
      <c r="E48" s="53"/>
      <c r="F48" s="53"/>
      <c r="G48" s="61">
        <f t="shared" si="6"/>
        <v>0</v>
      </c>
      <c r="H48" s="48">
        <v>1</v>
      </c>
      <c r="I48" s="43"/>
      <c r="J48" s="43"/>
      <c r="K48" s="48">
        <v>1</v>
      </c>
      <c r="L48" s="53" t="str">
        <f t="shared" si="7"/>
        <v/>
      </c>
      <c r="M48" s="53" t="str">
        <f t="shared" si="8"/>
        <v/>
      </c>
      <c r="N48" s="53" t="str">
        <f t="shared" si="9"/>
        <v/>
      </c>
      <c r="O48" s="53" t="str">
        <f t="shared" si="10"/>
        <v/>
      </c>
      <c r="P48" s="6"/>
    </row>
    <row r="49" spans="1:16" ht="15" customHeight="1" x14ac:dyDescent="0.25">
      <c r="A49" s="58" t="s">
        <v>23</v>
      </c>
      <c r="B49" s="60" t="s">
        <v>187</v>
      </c>
      <c r="C49" s="61"/>
      <c r="D49" s="61"/>
      <c r="E49" s="61"/>
      <c r="F49" s="61"/>
      <c r="G49" s="61">
        <f t="shared" si="6"/>
        <v>0</v>
      </c>
      <c r="H49" s="43"/>
      <c r="I49" s="43"/>
      <c r="J49" s="43"/>
      <c r="K49" s="48">
        <v>1</v>
      </c>
      <c r="L49" s="61" t="str">
        <f t="shared" si="7"/>
        <v/>
      </c>
      <c r="M49" s="61" t="str">
        <f t="shared" si="8"/>
        <v/>
      </c>
      <c r="N49" s="61" t="str">
        <f t="shared" si="9"/>
        <v/>
      </c>
      <c r="O49" s="61" t="str">
        <f t="shared" si="10"/>
        <v/>
      </c>
    </row>
    <row r="50" spans="1:16" ht="15" customHeight="1" x14ac:dyDescent="0.25">
      <c r="A50" s="14" t="s">
        <v>25</v>
      </c>
      <c r="B50" s="46" t="s">
        <v>199</v>
      </c>
      <c r="C50" s="44"/>
      <c r="D50" s="44"/>
      <c r="E50" s="44"/>
      <c r="F50" s="44"/>
      <c r="G50" s="68">
        <f t="shared" si="6"/>
        <v>0</v>
      </c>
      <c r="H50" s="48">
        <v>1</v>
      </c>
      <c r="I50" s="48">
        <v>1</v>
      </c>
      <c r="J50" s="48">
        <v>1</v>
      </c>
      <c r="K50" s="48">
        <v>1</v>
      </c>
      <c r="L50" s="44" t="str">
        <f t="shared" si="7"/>
        <v/>
      </c>
      <c r="M50" s="44" t="str">
        <f t="shared" si="8"/>
        <v/>
      </c>
      <c r="N50" s="44" t="str">
        <f t="shared" si="9"/>
        <v/>
      </c>
      <c r="O50" s="44" t="str">
        <f t="shared" si="10"/>
        <v/>
      </c>
      <c r="P50" s="6"/>
    </row>
    <row r="51" spans="1:16" ht="15" customHeight="1" x14ac:dyDescent="0.25">
      <c r="A51" s="40"/>
      <c r="G51" s="6"/>
      <c r="H51" s="6"/>
      <c r="I51" s="6"/>
      <c r="J51" s="6"/>
      <c r="K51" s="6"/>
      <c r="L51" s="6" t="str">
        <f t="shared" si="7"/>
        <v/>
      </c>
      <c r="M51" s="6" t="str">
        <f t="shared" si="8"/>
        <v/>
      </c>
      <c r="N51" s="6" t="str">
        <f t="shared" si="9"/>
        <v/>
      </c>
      <c r="O51" s="6" t="str">
        <f t="shared" si="10"/>
        <v/>
      </c>
      <c r="P51" s="6"/>
    </row>
    <row r="52" spans="1:16" ht="15" customHeight="1" x14ac:dyDescent="0.25">
      <c r="A52" s="39"/>
      <c r="G52" s="6"/>
      <c r="H52" s="6"/>
      <c r="I52" s="6"/>
      <c r="J52" s="6"/>
      <c r="K52" s="6"/>
      <c r="L52" s="32" t="str">
        <f t="shared" si="7"/>
        <v/>
      </c>
      <c r="M52" s="32" t="str">
        <f t="shared" si="8"/>
        <v/>
      </c>
      <c r="N52" s="32" t="str">
        <f t="shared" si="9"/>
        <v/>
      </c>
      <c r="O52" s="32" t="str">
        <f t="shared" si="10"/>
        <v/>
      </c>
      <c r="P52" s="6"/>
    </row>
    <row r="53" spans="1:16" ht="15" customHeight="1" x14ac:dyDescent="0.25">
      <c r="A53" s="38"/>
      <c r="C53" s="36"/>
      <c r="D53" s="36"/>
      <c r="E53" s="36"/>
      <c r="F53" s="36"/>
      <c r="G53" s="6"/>
      <c r="H53" s="6"/>
      <c r="I53" s="6"/>
      <c r="J53" s="6"/>
      <c r="K53" s="6"/>
      <c r="L53" s="33" t="str">
        <f t="shared" si="7"/>
        <v/>
      </c>
      <c r="M53" s="33" t="str">
        <f t="shared" si="8"/>
        <v/>
      </c>
      <c r="N53" s="33" t="str">
        <f t="shared" si="9"/>
        <v/>
      </c>
      <c r="O53" s="33" t="str">
        <f t="shared" si="10"/>
        <v/>
      </c>
      <c r="P53" s="6"/>
    </row>
    <row r="54" spans="1:16" ht="15" customHeight="1" x14ac:dyDescent="0.25">
      <c r="A54" s="37"/>
      <c r="B54" s="37"/>
      <c r="C54" s="37"/>
      <c r="D54" s="36"/>
      <c r="E54" s="36"/>
      <c r="F54" s="37"/>
      <c r="G54" s="6"/>
      <c r="H54" s="6"/>
      <c r="I54" s="6"/>
      <c r="J54" s="6"/>
      <c r="K54" s="6"/>
      <c r="L54" s="33" t="str">
        <f t="shared" si="7"/>
        <v/>
      </c>
      <c r="M54" s="33" t="str">
        <f t="shared" si="8"/>
        <v/>
      </c>
      <c r="N54" s="33" t="str">
        <f t="shared" si="9"/>
        <v/>
      </c>
      <c r="O54" s="33" t="str">
        <f t="shared" si="10"/>
        <v/>
      </c>
      <c r="P54" s="6"/>
    </row>
    <row r="55" spans="1:16" ht="15" customHeight="1" x14ac:dyDescent="0.25">
      <c r="A55" s="37"/>
      <c r="B55" s="37"/>
      <c r="C55" s="37"/>
      <c r="D55" s="36"/>
      <c r="E55" s="36"/>
      <c r="F55" s="37"/>
      <c r="G55" s="6"/>
      <c r="H55" s="6"/>
      <c r="I55" s="6"/>
      <c r="J55" s="6"/>
      <c r="K55" s="6"/>
      <c r="L55" s="33" t="str">
        <f t="shared" si="7"/>
        <v/>
      </c>
      <c r="M55" s="33" t="str">
        <f t="shared" si="8"/>
        <v/>
      </c>
      <c r="N55" s="33" t="str">
        <f t="shared" si="9"/>
        <v/>
      </c>
      <c r="O55" s="33" t="str">
        <f t="shared" si="10"/>
        <v/>
      </c>
      <c r="P55" s="6"/>
    </row>
    <row r="56" spans="1:16" ht="15" customHeight="1" x14ac:dyDescent="0.25">
      <c r="A56" s="38"/>
      <c r="C56" s="36"/>
      <c r="D56" s="36"/>
      <c r="E56" s="36"/>
      <c r="F56" s="36"/>
      <c r="G56" s="6"/>
      <c r="H56" s="6"/>
      <c r="I56" s="6"/>
      <c r="J56" s="6"/>
      <c r="K56" s="6"/>
      <c r="L56" s="33" t="str">
        <f t="shared" si="7"/>
        <v/>
      </c>
      <c r="M56" s="33" t="str">
        <f t="shared" si="8"/>
        <v/>
      </c>
      <c r="N56" s="33" t="str">
        <f t="shared" si="9"/>
        <v/>
      </c>
      <c r="O56" s="33" t="str">
        <f t="shared" si="10"/>
        <v/>
      </c>
      <c r="P56" s="6"/>
    </row>
    <row r="57" spans="1:16" ht="15" customHeight="1" x14ac:dyDescent="0.25">
      <c r="A57" s="38"/>
      <c r="C57" s="36"/>
      <c r="D57" s="36"/>
      <c r="E57" s="36"/>
      <c r="F57" s="36"/>
      <c r="G57" s="6"/>
      <c r="H57" s="6"/>
      <c r="I57" s="6"/>
      <c r="J57" s="6"/>
      <c r="K57" s="6"/>
      <c r="L57" s="33" t="str">
        <f t="shared" si="7"/>
        <v/>
      </c>
      <c r="M57" s="33" t="str">
        <f t="shared" si="8"/>
        <v/>
      </c>
      <c r="N57" s="33" t="str">
        <f t="shared" si="9"/>
        <v/>
      </c>
      <c r="O57" s="33" t="str">
        <f t="shared" si="10"/>
        <v/>
      </c>
      <c r="P57" s="6"/>
    </row>
    <row r="58" spans="1:16" ht="15" customHeight="1" x14ac:dyDescent="0.25">
      <c r="A58" s="37"/>
      <c r="C58" s="36"/>
      <c r="D58" s="37"/>
      <c r="E58" s="36"/>
      <c r="F58" s="36"/>
      <c r="G58" s="6"/>
      <c r="H58" s="6"/>
      <c r="I58" s="6"/>
      <c r="J58" s="6"/>
      <c r="K58" s="6"/>
      <c r="L58" s="33" t="str">
        <f t="shared" si="7"/>
        <v/>
      </c>
      <c r="M58" s="33" t="str">
        <f t="shared" si="8"/>
        <v/>
      </c>
      <c r="N58" s="33" t="str">
        <f t="shared" si="9"/>
        <v/>
      </c>
      <c r="O58" s="33" t="str">
        <f t="shared" si="10"/>
        <v/>
      </c>
      <c r="P58" s="6"/>
    </row>
    <row r="59" spans="1:16" ht="15" customHeight="1" x14ac:dyDescent="0.25">
      <c r="A59" s="37"/>
      <c r="C59" s="36"/>
      <c r="D59" s="37"/>
      <c r="E59" s="36"/>
      <c r="F59" s="36"/>
      <c r="G59" s="6"/>
      <c r="H59" s="6"/>
      <c r="I59" s="6"/>
      <c r="J59" s="6"/>
      <c r="K59" s="6"/>
      <c r="L59" s="33" t="str">
        <f t="shared" si="7"/>
        <v/>
      </c>
      <c r="M59" s="33" t="str">
        <f t="shared" si="8"/>
        <v/>
      </c>
      <c r="N59" s="33" t="str">
        <f t="shared" si="9"/>
        <v/>
      </c>
      <c r="O59" s="33" t="str">
        <f t="shared" si="10"/>
        <v/>
      </c>
      <c r="P59" s="6"/>
    </row>
    <row r="60" spans="1:16" ht="15" customHeight="1" x14ac:dyDescent="0.25">
      <c r="A60" s="37"/>
      <c r="B60" s="37"/>
      <c r="C60" s="37"/>
      <c r="D60" s="36"/>
      <c r="E60" s="36"/>
      <c r="F60" s="37"/>
      <c r="G60" s="6"/>
      <c r="H60" s="6"/>
      <c r="I60" s="6"/>
      <c r="J60" s="6"/>
      <c r="K60" s="6"/>
      <c r="L60" s="33" t="str">
        <f t="shared" si="7"/>
        <v/>
      </c>
      <c r="M60" s="33" t="str">
        <f t="shared" si="8"/>
        <v/>
      </c>
      <c r="N60" s="33" t="str">
        <f t="shared" si="9"/>
        <v/>
      </c>
      <c r="O60" s="33" t="str">
        <f t="shared" si="10"/>
        <v/>
      </c>
      <c r="P60" s="6"/>
    </row>
    <row r="61" spans="1:16" ht="15" customHeight="1" x14ac:dyDescent="0.25">
      <c r="G61" s="6"/>
      <c r="H61" s="6"/>
      <c r="I61" s="6"/>
      <c r="J61" s="6"/>
      <c r="K61" s="6"/>
      <c r="L61" s="6" t="str">
        <f t="shared" si="7"/>
        <v/>
      </c>
      <c r="M61" s="6" t="str">
        <f t="shared" si="8"/>
        <v/>
      </c>
      <c r="N61" s="6" t="str">
        <f t="shared" si="9"/>
        <v/>
      </c>
      <c r="O61" s="6" t="str">
        <f t="shared" si="10"/>
        <v/>
      </c>
      <c r="P61" s="6"/>
    </row>
    <row r="62" spans="1:16" ht="15" customHeight="1" x14ac:dyDescent="0.25">
      <c r="A62" s="38"/>
      <c r="C62" s="36"/>
      <c r="D62" s="36"/>
      <c r="E62" s="36"/>
      <c r="F62" s="36"/>
      <c r="G62" s="6"/>
      <c r="H62" s="6"/>
      <c r="I62" s="6"/>
      <c r="J62" s="6"/>
      <c r="K62" s="6"/>
      <c r="L62" s="33" t="str">
        <f t="shared" si="7"/>
        <v/>
      </c>
      <c r="M62" s="33" t="str">
        <f t="shared" si="8"/>
        <v/>
      </c>
      <c r="N62" s="33" t="str">
        <f t="shared" si="9"/>
        <v/>
      </c>
      <c r="O62" s="33" t="str">
        <f t="shared" si="10"/>
        <v/>
      </c>
      <c r="P62" s="6"/>
    </row>
    <row r="63" spans="1:16" ht="15" customHeight="1" x14ac:dyDescent="0.25">
      <c r="A63" s="37"/>
      <c r="B63" s="37"/>
      <c r="C63" s="37"/>
      <c r="D63" s="36"/>
      <c r="E63" s="36"/>
      <c r="F63" s="37"/>
      <c r="G63" s="6"/>
      <c r="H63" s="6"/>
      <c r="I63" s="6"/>
      <c r="J63" s="6"/>
      <c r="K63" s="6"/>
      <c r="L63" s="33" t="str">
        <f t="shared" si="7"/>
        <v/>
      </c>
      <c r="M63" s="33" t="str">
        <f t="shared" si="8"/>
        <v/>
      </c>
      <c r="N63" s="33" t="str">
        <f t="shared" si="9"/>
        <v/>
      </c>
      <c r="O63" s="33" t="str">
        <f t="shared" si="10"/>
        <v/>
      </c>
      <c r="P63" s="6"/>
    </row>
    <row r="64" spans="1:16" ht="15" customHeight="1" x14ac:dyDescent="0.25">
      <c r="G64" s="6"/>
      <c r="H64" s="6"/>
      <c r="I64" s="6"/>
      <c r="J64" s="6"/>
      <c r="K64" s="6"/>
      <c r="L64" s="6" t="str">
        <f t="shared" si="7"/>
        <v/>
      </c>
      <c r="M64" s="6" t="str">
        <f t="shared" si="8"/>
        <v/>
      </c>
      <c r="N64" s="6" t="str">
        <f t="shared" si="9"/>
        <v/>
      </c>
      <c r="O64" s="6" t="str">
        <f t="shared" si="10"/>
        <v/>
      </c>
      <c r="P64" s="6"/>
    </row>
    <row r="65" spans="1:16" ht="15" customHeight="1" x14ac:dyDescent="0.25">
      <c r="A65" s="38"/>
      <c r="C65" s="36"/>
      <c r="D65" s="36"/>
      <c r="E65" s="36"/>
      <c r="F65" s="36"/>
      <c r="G65" s="6"/>
      <c r="H65" s="6"/>
      <c r="I65" s="6"/>
      <c r="J65" s="6"/>
      <c r="K65" s="6"/>
      <c r="L65" s="33" t="str">
        <f t="shared" si="7"/>
        <v/>
      </c>
      <c r="M65" s="33" t="str">
        <f t="shared" si="8"/>
        <v/>
      </c>
      <c r="N65" s="33" t="str">
        <f t="shared" si="9"/>
        <v/>
      </c>
      <c r="O65" s="33" t="str">
        <f t="shared" si="10"/>
        <v/>
      </c>
      <c r="P65" s="6"/>
    </row>
    <row r="66" spans="1:16" ht="15" customHeight="1" x14ac:dyDescent="0.25">
      <c r="G66" s="6"/>
      <c r="H66" s="6"/>
      <c r="I66" s="6"/>
      <c r="J66" s="6"/>
      <c r="K66" s="6"/>
      <c r="L66" s="6" t="str">
        <f t="shared" ref="L66:L80" si="11">IF(ISBLANK(C66),"",C66*H66)</f>
        <v/>
      </c>
      <c r="M66" s="6" t="str">
        <f t="shared" ref="M66:M80" si="12">IF(ISBLANK(D66),"",D66*I66)</f>
        <v/>
      </c>
      <c r="N66" s="6" t="str">
        <f t="shared" ref="N66:N80" si="13">IF(ISBLANK(E66),"",E66*J66)</f>
        <v/>
      </c>
      <c r="O66" s="6" t="str">
        <f t="shared" ref="O66:O80" si="14">IF(ISBLANK(F66),"",F66*K66)</f>
        <v/>
      </c>
      <c r="P66" s="6"/>
    </row>
    <row r="67" spans="1:16" ht="15" customHeight="1" x14ac:dyDescent="0.25">
      <c r="A67" s="37"/>
      <c r="C67" s="36"/>
      <c r="D67" s="36"/>
      <c r="E67" s="36"/>
      <c r="F67" s="36"/>
      <c r="G67" s="6"/>
      <c r="H67" s="6"/>
      <c r="I67" s="6"/>
      <c r="J67" s="6"/>
      <c r="K67" s="6"/>
      <c r="L67" s="33" t="str">
        <f t="shared" si="11"/>
        <v/>
      </c>
      <c r="M67" s="33" t="str">
        <f t="shared" si="12"/>
        <v/>
      </c>
      <c r="N67" s="33" t="str">
        <f t="shared" si="13"/>
        <v/>
      </c>
      <c r="O67" s="33" t="str">
        <f t="shared" si="14"/>
        <v/>
      </c>
      <c r="P67" s="6"/>
    </row>
    <row r="68" spans="1:16" ht="15" customHeight="1" x14ac:dyDescent="0.25">
      <c r="G68" s="6"/>
      <c r="H68" s="6"/>
      <c r="I68" s="6"/>
      <c r="J68" s="6"/>
      <c r="K68" s="6"/>
      <c r="L68" s="6" t="str">
        <f t="shared" si="11"/>
        <v/>
      </c>
      <c r="M68" s="6" t="str">
        <f t="shared" si="12"/>
        <v/>
      </c>
      <c r="N68" s="6" t="str">
        <f t="shared" si="13"/>
        <v/>
      </c>
      <c r="O68" s="6" t="str">
        <f t="shared" si="14"/>
        <v/>
      </c>
      <c r="P68" s="6"/>
    </row>
    <row r="69" spans="1:16" ht="15" customHeight="1" x14ac:dyDescent="0.25">
      <c r="A69" s="38"/>
      <c r="C69" s="36"/>
      <c r="D69" s="36"/>
      <c r="E69" s="36"/>
      <c r="F69" s="36"/>
      <c r="G69" s="6"/>
      <c r="H69" s="6"/>
      <c r="I69" s="6"/>
      <c r="J69" s="6"/>
      <c r="K69" s="6"/>
      <c r="L69" s="33" t="str">
        <f t="shared" si="11"/>
        <v/>
      </c>
      <c r="M69" s="33" t="str">
        <f t="shared" si="12"/>
        <v/>
      </c>
      <c r="N69" s="33" t="str">
        <f t="shared" si="13"/>
        <v/>
      </c>
      <c r="O69" s="33" t="str">
        <f t="shared" si="14"/>
        <v/>
      </c>
      <c r="P69" s="6"/>
    </row>
    <row r="70" spans="1:16" ht="15" customHeight="1" x14ac:dyDescent="0.25">
      <c r="A70" s="37"/>
      <c r="B70" s="37"/>
      <c r="C70" s="36"/>
      <c r="D70" s="37"/>
      <c r="E70" s="37"/>
      <c r="F70" s="36"/>
      <c r="G70" s="6"/>
      <c r="H70" s="6"/>
      <c r="I70" s="6"/>
      <c r="J70" s="6"/>
      <c r="K70" s="6"/>
      <c r="L70" s="33" t="str">
        <f t="shared" si="11"/>
        <v/>
      </c>
      <c r="M70" s="33" t="str">
        <f t="shared" si="12"/>
        <v/>
      </c>
      <c r="N70" s="33" t="str">
        <f t="shared" si="13"/>
        <v/>
      </c>
      <c r="O70" s="33" t="str">
        <f t="shared" si="14"/>
        <v/>
      </c>
      <c r="P70" s="6"/>
    </row>
    <row r="71" spans="1:16" ht="15" customHeight="1" x14ac:dyDescent="0.25">
      <c r="A71" s="38"/>
      <c r="C71" s="36"/>
      <c r="D71" s="36"/>
      <c r="E71" s="36"/>
      <c r="F71" s="36"/>
      <c r="G71" s="6"/>
      <c r="H71" s="6"/>
      <c r="I71" s="6"/>
      <c r="J71" s="6"/>
      <c r="K71" s="6"/>
      <c r="L71" s="33" t="str">
        <f t="shared" si="11"/>
        <v/>
      </c>
      <c r="M71" s="33" t="str">
        <f t="shared" si="12"/>
        <v/>
      </c>
      <c r="N71" s="33" t="str">
        <f t="shared" si="13"/>
        <v/>
      </c>
      <c r="O71" s="33" t="str">
        <f t="shared" si="14"/>
        <v/>
      </c>
      <c r="P71" s="6"/>
    </row>
    <row r="72" spans="1:16" ht="15" customHeight="1" x14ac:dyDescent="0.25">
      <c r="G72" s="6"/>
      <c r="H72" s="6"/>
      <c r="I72" s="6"/>
      <c r="J72" s="6"/>
      <c r="K72" s="6"/>
      <c r="L72" s="6" t="str">
        <f t="shared" si="11"/>
        <v/>
      </c>
      <c r="M72" s="6" t="str">
        <f t="shared" si="12"/>
        <v/>
      </c>
      <c r="N72" s="6" t="str">
        <f t="shared" si="13"/>
        <v/>
      </c>
      <c r="O72" s="6" t="str">
        <f t="shared" si="14"/>
        <v/>
      </c>
      <c r="P72" s="6"/>
    </row>
    <row r="73" spans="1:16" ht="15" customHeight="1" x14ac:dyDescent="0.25">
      <c r="A73" s="38"/>
      <c r="C73" s="36"/>
      <c r="D73" s="36"/>
      <c r="E73" s="36"/>
      <c r="F73" s="36"/>
      <c r="G73" s="6"/>
      <c r="H73" s="6"/>
      <c r="I73" s="6"/>
      <c r="J73" s="6"/>
      <c r="K73" s="6"/>
      <c r="L73" s="33" t="str">
        <f t="shared" si="11"/>
        <v/>
      </c>
      <c r="M73" s="33" t="str">
        <f t="shared" si="12"/>
        <v/>
      </c>
      <c r="N73" s="33" t="str">
        <f t="shared" si="13"/>
        <v/>
      </c>
      <c r="O73" s="33" t="str">
        <f t="shared" si="14"/>
        <v/>
      </c>
      <c r="P73" s="6"/>
    </row>
    <row r="74" spans="1:16" ht="15" customHeight="1" x14ac:dyDescent="0.25">
      <c r="G74" s="6"/>
      <c r="H74" s="6"/>
      <c r="I74" s="6"/>
      <c r="J74" s="6"/>
      <c r="K74" s="6"/>
      <c r="L74" s="6" t="str">
        <f t="shared" si="11"/>
        <v/>
      </c>
      <c r="M74" s="6" t="str">
        <f t="shared" si="12"/>
        <v/>
      </c>
      <c r="N74" s="6" t="str">
        <f t="shared" si="13"/>
        <v/>
      </c>
      <c r="O74" s="6" t="str">
        <f t="shared" si="14"/>
        <v/>
      </c>
      <c r="P74" s="6"/>
    </row>
    <row r="75" spans="1:16" ht="15" customHeight="1" x14ac:dyDescent="0.25">
      <c r="G75" s="6"/>
      <c r="H75" s="6"/>
      <c r="I75" s="6"/>
      <c r="J75" s="6"/>
      <c r="K75" s="6"/>
      <c r="L75" s="6" t="str">
        <f t="shared" si="11"/>
        <v/>
      </c>
      <c r="M75" s="6" t="str">
        <f t="shared" si="12"/>
        <v/>
      </c>
      <c r="N75" s="6" t="str">
        <f t="shared" si="13"/>
        <v/>
      </c>
      <c r="O75" s="6" t="str">
        <f t="shared" si="14"/>
        <v/>
      </c>
      <c r="P75" s="6"/>
    </row>
    <row r="76" spans="1:16" ht="15" customHeight="1" x14ac:dyDescent="0.25">
      <c r="G76" s="6"/>
      <c r="H76" s="6"/>
      <c r="I76" s="6"/>
      <c r="J76" s="6"/>
      <c r="K76" s="6"/>
      <c r="L76" s="6" t="str">
        <f t="shared" si="11"/>
        <v/>
      </c>
      <c r="M76" s="6" t="str">
        <f t="shared" si="12"/>
        <v/>
      </c>
      <c r="N76" s="6" t="str">
        <f t="shared" si="13"/>
        <v/>
      </c>
      <c r="O76" s="6" t="str">
        <f t="shared" si="14"/>
        <v/>
      </c>
    </row>
    <row r="77" spans="1:16" ht="15" customHeight="1" x14ac:dyDescent="0.25">
      <c r="G77" s="6"/>
      <c r="H77" s="6"/>
      <c r="I77" s="6"/>
      <c r="J77" s="6"/>
      <c r="K77" s="6"/>
      <c r="L77" s="6" t="str">
        <f t="shared" si="11"/>
        <v/>
      </c>
      <c r="M77" s="6" t="str">
        <f t="shared" si="12"/>
        <v/>
      </c>
      <c r="N77" s="6" t="str">
        <f t="shared" si="13"/>
        <v/>
      </c>
      <c r="O77" s="6" t="str">
        <f t="shared" si="14"/>
        <v/>
      </c>
    </row>
    <row r="78" spans="1:16" ht="15" customHeight="1" x14ac:dyDescent="0.25">
      <c r="G78" s="6"/>
      <c r="H78" s="6"/>
      <c r="I78" s="6"/>
      <c r="J78" s="6"/>
      <c r="K78" s="6"/>
      <c r="L78" s="6" t="str">
        <f t="shared" si="11"/>
        <v/>
      </c>
      <c r="M78" s="6" t="str">
        <f t="shared" si="12"/>
        <v/>
      </c>
      <c r="N78" s="6" t="str">
        <f t="shared" si="13"/>
        <v/>
      </c>
      <c r="O78" s="6" t="str">
        <f t="shared" si="14"/>
        <v/>
      </c>
    </row>
    <row r="79" spans="1:16" ht="15" customHeight="1" x14ac:dyDescent="0.25">
      <c r="A79" s="40"/>
      <c r="G79" s="6"/>
      <c r="H79" s="6"/>
      <c r="I79" s="6"/>
      <c r="J79" s="6"/>
      <c r="K79" s="6"/>
      <c r="L79" s="6" t="str">
        <f t="shared" si="11"/>
        <v/>
      </c>
      <c r="M79" s="6" t="str">
        <f t="shared" si="12"/>
        <v/>
      </c>
      <c r="N79" s="6" t="str">
        <f t="shared" si="13"/>
        <v/>
      </c>
      <c r="O79" s="6" t="str">
        <f t="shared" si="14"/>
        <v/>
      </c>
    </row>
    <row r="80" spans="1:16" ht="15" customHeight="1" x14ac:dyDescent="0.25">
      <c r="A80" s="40"/>
      <c r="G80" s="6"/>
      <c r="H80" s="6"/>
      <c r="I80" s="6"/>
      <c r="J80" s="6"/>
      <c r="K80" s="6"/>
      <c r="L80" s="6" t="str">
        <f t="shared" si="11"/>
        <v/>
      </c>
      <c r="M80" s="6" t="str">
        <f t="shared" si="12"/>
        <v/>
      </c>
      <c r="N80" s="6" t="str">
        <f t="shared" si="13"/>
        <v/>
      </c>
      <c r="O80" s="6" t="str">
        <f t="shared" si="14"/>
        <v/>
      </c>
    </row>
    <row r="81" spans="7:7" ht="15" customHeight="1" x14ac:dyDescent="0.25">
      <c r="G81" s="6"/>
    </row>
    <row r="82" spans="7:7" ht="15" customHeight="1" x14ac:dyDescent="0.25">
      <c r="G82" s="6"/>
    </row>
    <row r="83" spans="7:7" ht="15" customHeight="1" x14ac:dyDescent="0.25">
      <c r="G83" s="6"/>
    </row>
    <row r="84" spans="7:7" ht="15" customHeight="1" x14ac:dyDescent="0.25">
      <c r="G84" s="6"/>
    </row>
  </sheetData>
  <autoFilter ref="A1:O84">
    <sortState ref="A2:O84">
      <sortCondition descending="1" ref="G1:G84"/>
    </sortState>
  </autoFilter>
  <hyperlinks>
    <hyperlink ref="F1" r:id="rId1" display="https://www.naigc.net/MeetScores.php?sortby=Event3"/>
    <hyperlink ref="E1" r:id="rId2" display="https://www.naigc.net/MeetScores.php?sortby=Event2"/>
    <hyperlink ref="D1" r:id="rId3" display="https://www.naigc.net/MeetScores.php?sortby=Event1"/>
    <hyperlink ref="C1" r:id="rId4" display="https://www.naigc.net/MeetScores.php?sortby=Event0"/>
    <hyperlink ref="G1" r:id="rId5" display="https://www.naigc.net/MeetScores.php?sortby=AllAround"/>
  </hyperlinks>
  <pageMargins left="0.7" right="0.7" top="0.75" bottom="0.75" header="0.3" footer="0.3"/>
  <pageSetup orientation="portrait" horizontalDpi="4294967293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2.42578125" customWidth="1"/>
    <col min="9" max="12" width="13.7109375" customWidth="1"/>
  </cols>
  <sheetData>
    <row r="1" spans="1:12" x14ac:dyDescent="0.25">
      <c r="A1" s="21" t="s">
        <v>26</v>
      </c>
      <c r="B1" s="21" t="s">
        <v>6</v>
      </c>
      <c r="C1" s="21" t="s">
        <v>11</v>
      </c>
      <c r="D1" s="21" t="s">
        <v>12</v>
      </c>
      <c r="E1" s="21" t="s">
        <v>3</v>
      </c>
      <c r="F1" s="21" t="s">
        <v>27</v>
      </c>
      <c r="I1" s="21"/>
      <c r="J1" s="21"/>
      <c r="K1" s="21"/>
      <c r="L1" s="21"/>
    </row>
    <row r="2" spans="1:12" x14ac:dyDescent="0.25">
      <c r="A2" s="26" t="s">
        <v>1</v>
      </c>
      <c r="B2" s="10">
        <f t="array" ref="B2">IFERROR(SUM(LARGE(IF('W8-Main'!$A$2:$A$186=$A2,'W8-Main'!L$2:L$186),{1,2,3,4})),SUM(IF('W8-Main'!$A$2:$A$186=$A2,'W8-Main'!L$2:L$186)))</f>
        <v>36.799999999999997</v>
      </c>
      <c r="C2" s="10">
        <f t="array" ref="C2">IFERROR(SUM(LARGE(IF('W8-Main'!$A$2:$A$186=$A2,'W8-Main'!M$2:M$186),{1,2,3,4})),SUM(IF('W8-Main'!$A$2:$A$186=$A2,'W8-Main'!M$2:M$186)))</f>
        <v>36.25</v>
      </c>
      <c r="D2" s="10">
        <f t="array" ref="D2">IFERROR(SUM(LARGE(IF('W8-Main'!$A$2:$A$186=$A2,'W8-Main'!N$2:N$186),{1,2,3,4})),SUM(IF('W8-Main'!$A$2:$A$186=$A2,'W8-Main'!N$2:N$186)))</f>
        <v>36.200000000000003</v>
      </c>
      <c r="E2" s="10">
        <f t="array" ref="E2">IFERROR(SUM(LARGE(IF('W8-Main'!$A$2:$A$186=$A2,'W8-Main'!O$2:O$186),{1,2,3,4})),SUM(IF('W8-Main'!$A$2:$A$186=$A2,'W8-Main'!O$2:O$186)))</f>
        <v>38.35</v>
      </c>
      <c r="F2" s="10">
        <f t="shared" ref="F2:F10" si="0">SUM(B2:E2)</f>
        <v>147.6</v>
      </c>
      <c r="G2" t="s">
        <v>31</v>
      </c>
    </row>
    <row r="3" spans="1:12" x14ac:dyDescent="0.25">
      <c r="A3" s="31" t="s">
        <v>150</v>
      </c>
      <c r="B3" s="8">
        <f t="array" ref="B3">IFERROR(SUM(LARGE(IF('W8-Main'!$A$2:$A$186=$A3,'W8-Main'!L$2:L$186),{1,2,3,4})),SUM(IF('W8-Main'!$A$2:$A$186=$A3,'W8-Main'!L$2:L$186)))</f>
        <v>35.5</v>
      </c>
      <c r="C3" s="8">
        <f t="array" ref="C3">IFERROR(SUM(LARGE(IF('W8-Main'!$A$2:$A$186=$A3,'W8-Main'!M$2:M$186),{1,2,3,4})),SUM(IF('W8-Main'!$A$2:$A$186=$A3,'W8-Main'!M$2:M$186)))</f>
        <v>35.15</v>
      </c>
      <c r="D3" s="8">
        <f t="array" ref="D3">IFERROR(SUM(LARGE(IF('W8-Main'!$A$2:$A$186=$A3,'W8-Main'!N$2:N$186),{1,2,3,4})),SUM(IF('W8-Main'!$A$2:$A$186=$A3,'W8-Main'!N$2:N$186)))</f>
        <v>33.85</v>
      </c>
      <c r="E3" s="8">
        <f t="array" ref="E3">IFERROR(SUM(LARGE(IF('W8-Main'!$A$2:$A$186=$A3,'W8-Main'!O$2:O$186),{1,2,3,4})),SUM(IF('W8-Main'!$A$2:$A$186=$A3,'W8-Main'!O$2:O$186)))</f>
        <v>37.15</v>
      </c>
      <c r="F3" s="8">
        <f t="shared" si="0"/>
        <v>141.65</v>
      </c>
      <c r="G3" t="s">
        <v>32</v>
      </c>
    </row>
    <row r="4" spans="1:12" x14ac:dyDescent="0.25">
      <c r="A4" s="30" t="s">
        <v>10</v>
      </c>
      <c r="B4" s="11">
        <f t="array" ref="B4">IFERROR(SUM(LARGE(IF('W8-Main'!$A$2:$A$186=$A4,'W8-Main'!L$2:L$186),{1,2,3,4})),SUM(IF('W8-Main'!$A$2:$A$186=$A4,'W8-Main'!L$2:L$186)))</f>
        <v>35.799999999999997</v>
      </c>
      <c r="C4" s="11">
        <f t="array" ref="C4">IFERROR(SUM(LARGE(IF('W8-Main'!$A$2:$A$186=$A4,'W8-Main'!M$2:M$186),{1,2,3,4})),SUM(IF('W8-Main'!$A$2:$A$186=$A4,'W8-Main'!M$2:M$186)))</f>
        <v>8.1999999999999993</v>
      </c>
      <c r="D4" s="11">
        <f t="array" ref="D4">IFERROR(SUM(LARGE(IF('W8-Main'!$A$2:$A$186=$A4,'W8-Main'!N$2:N$186),{1,2,3,4})),SUM(IF('W8-Main'!$A$2:$A$186=$A4,'W8-Main'!N$2:N$186)))</f>
        <v>30.599999999999998</v>
      </c>
      <c r="E4" s="11">
        <f t="array" ref="E4">IFERROR(SUM(LARGE(IF('W8-Main'!$A$2:$A$186=$A4,'W8-Main'!O$2:O$186),{1,2,3,4})),SUM(IF('W8-Main'!$A$2:$A$186=$A4,'W8-Main'!O$2:O$186)))</f>
        <v>26.1</v>
      </c>
      <c r="F4" s="11">
        <f t="shared" si="0"/>
        <v>100.69999999999999</v>
      </c>
      <c r="G4" t="s">
        <v>33</v>
      </c>
    </row>
    <row r="5" spans="1:12" x14ac:dyDescent="0.25">
      <c r="A5" s="28" t="s">
        <v>23</v>
      </c>
      <c r="B5" s="20">
        <f t="array" ref="B5">IFERROR(SUM(LARGE(IF('W8-Main'!$A$2:$A$186=$A5,'W8-Main'!L$2:L$186),{1,2,3,4})),SUM(IF('W8-Main'!$A$2:$A$186=$A5,'W8-Main'!L$2:L$186)))</f>
        <v>17</v>
      </c>
      <c r="C5" s="20">
        <f t="array" ref="C5">IFERROR(SUM(LARGE(IF('W8-Main'!$A$2:$A$186=$A5,'W8-Main'!M$2:M$186),{1,2,3,4})),SUM(IF('W8-Main'!$A$2:$A$186=$A5,'W8-Main'!M$2:M$186)))</f>
        <v>9.65</v>
      </c>
      <c r="D5" s="20">
        <f t="array" ref="D5">IFERROR(SUM(LARGE(IF('W8-Main'!$A$2:$A$186=$A5,'W8-Main'!N$2:N$186),{1,2,3,4})),SUM(IF('W8-Main'!$A$2:$A$186=$A5,'W8-Main'!N$2:N$186)))</f>
        <v>8</v>
      </c>
      <c r="E5" s="20">
        <f t="array" ref="E5">IFERROR(SUM(LARGE(IF('W8-Main'!$A$2:$A$186=$A5,'W8-Main'!O$2:O$186),{1,2,3,4})),SUM(IF('W8-Main'!$A$2:$A$186=$A5,'W8-Main'!O$2:O$186)))</f>
        <v>29.3</v>
      </c>
      <c r="F5" s="20">
        <f t="shared" si="0"/>
        <v>63.95</v>
      </c>
    </row>
    <row r="6" spans="1:12" x14ac:dyDescent="0.25">
      <c r="A6" s="25" t="s">
        <v>25</v>
      </c>
      <c r="B6" s="15">
        <f t="array" ref="B6">IFERROR(SUM(LARGE(IF('W8-Main'!$A$2:$A$186=$A6,'W8-Main'!L$2:L$186),{1,2,3,4})),SUM(IF('W8-Main'!$A$2:$A$186=$A6,'W8-Main'!L$2:L$186)))</f>
        <v>7.5</v>
      </c>
      <c r="C6" s="15">
        <f t="array" ref="C6">IFERROR(SUM(LARGE(IF('W8-Main'!$A$2:$A$186=$A6,'W8-Main'!M$2:M$186),{1,2,3,4})),SUM(IF('W8-Main'!$A$2:$A$186=$A6,'W8-Main'!M$2:M$186)))</f>
        <v>6.9</v>
      </c>
      <c r="D6" s="15">
        <f t="array" ref="D6">IFERROR(SUM(LARGE(IF('W8-Main'!$A$2:$A$186=$A6,'W8-Main'!N$2:N$186),{1,2,3,4})),SUM(IF('W8-Main'!$A$2:$A$186=$A6,'W8-Main'!N$2:N$186)))</f>
        <v>17.2</v>
      </c>
      <c r="E6" s="15">
        <f t="array" ref="E6">IFERROR(SUM(LARGE(IF('W8-Main'!$A$2:$A$186=$A6,'W8-Main'!O$2:O$186),{1,2,3,4})),SUM(IF('W8-Main'!$A$2:$A$186=$A6,'W8-Main'!O$2:O$186)))</f>
        <v>15</v>
      </c>
      <c r="F6" s="15">
        <f t="shared" si="0"/>
        <v>46.6</v>
      </c>
    </row>
    <row r="7" spans="1:12" x14ac:dyDescent="0.25">
      <c r="A7" s="29" t="s">
        <v>15</v>
      </c>
      <c r="B7" s="13">
        <f t="array" ref="B7">IFERROR(SUM(LARGE(IF('W8-Main'!$A$2:$A$186=$A7,'W8-Main'!L$2:L$186),{1,2,3,4})),SUM(IF('W8-Main'!$A$2:$A$186=$A7,'W8-Main'!L$2:L$186)))</f>
        <v>0</v>
      </c>
      <c r="C7" s="13">
        <f t="array" ref="C7">IFERROR(SUM(LARGE(IF('W8-Main'!$A$2:$A$186=$A7,'W8-Main'!M$2:M$186),{1,2,3,4})),SUM(IF('W8-Main'!$A$2:$A$186=$A7,'W8-Main'!M$2:M$186)))</f>
        <v>0</v>
      </c>
      <c r="D7" s="13">
        <f t="array" ref="D7">IFERROR(SUM(LARGE(IF('W8-Main'!$A$2:$A$186=$A7,'W8-Main'!N$2:N$186),{1,2,3,4})),SUM(IF('W8-Main'!$A$2:$A$186=$A7,'W8-Main'!N$2:N$186)))</f>
        <v>0</v>
      </c>
      <c r="E7" s="13">
        <f t="array" ref="E7">IFERROR(SUM(LARGE(IF('W8-Main'!$A$2:$A$186=$A7,'W8-Main'!O$2:O$186),{1,2,3,4})),SUM(IF('W8-Main'!$A$2:$A$186=$A7,'W8-Main'!O$2:O$186)))</f>
        <v>0</v>
      </c>
      <c r="F7" s="13">
        <f t="shared" si="0"/>
        <v>0</v>
      </c>
    </row>
    <row r="8" spans="1:12" x14ac:dyDescent="0.25">
      <c r="A8" s="24" t="s">
        <v>18</v>
      </c>
      <c r="B8" s="17">
        <f t="array" ref="B8">IFERROR(SUM(LARGE(IF('W8-Main'!$A$2:$A$186=$A8,'W8-Main'!L$2:L$186),{1,2,3,4})),SUM(IF('W8-Main'!$A$2:$A$186=$A8,'W8-Main'!L$2:L$186)))</f>
        <v>0</v>
      </c>
      <c r="C8" s="17">
        <f t="array" ref="C8">IFERROR(SUM(LARGE(IF('W8-Main'!$A$2:$A$186=$A8,'W8-Main'!M$2:M$186),{1,2,3,4})),SUM(IF('W8-Main'!$A$2:$A$186=$A8,'W8-Main'!M$2:M$186)))</f>
        <v>0</v>
      </c>
      <c r="D8" s="17">
        <f t="array" ref="D8">IFERROR(SUM(LARGE(IF('W8-Main'!$A$2:$A$186=$A8,'W8-Main'!N$2:N$186),{1,2,3,4})),SUM(IF('W8-Main'!$A$2:$A$186=$A8,'W8-Main'!N$2:N$186)))</f>
        <v>0</v>
      </c>
      <c r="E8" s="17">
        <f t="array" ref="E8">IFERROR(SUM(LARGE(IF('W8-Main'!$A$2:$A$186=$A8,'W8-Main'!O$2:O$186),{1,2,3,4})),SUM(IF('W8-Main'!$A$2:$A$186=$A8,'W8-Main'!O$2:O$186)))</f>
        <v>0</v>
      </c>
      <c r="F8" s="17">
        <f t="shared" si="0"/>
        <v>0</v>
      </c>
    </row>
    <row r="9" spans="1:12" x14ac:dyDescent="0.25">
      <c r="A9" s="27" t="s">
        <v>62</v>
      </c>
      <c r="B9" s="23">
        <f t="array" ref="B9">IFERROR(SUM(LARGE(IF('W8-Main'!$A$2:$A$186=$A9,'W8-Main'!L$2:L$186),{1,2,3,4})),SUM(IF('W8-Main'!$A$2:$A$186=$A9,'W8-Main'!L$2:L$186)))</f>
        <v>0</v>
      </c>
      <c r="C9" s="23">
        <f t="array" ref="C9">IFERROR(SUM(LARGE(IF('W8-Main'!$A$2:$A$186=$A9,'W8-Main'!M$2:M$186),{1,2,3,4})),SUM(IF('W8-Main'!$A$2:$A$186=$A9,'W8-Main'!M$2:M$186)))</f>
        <v>0</v>
      </c>
      <c r="D9" s="23">
        <f t="array" ref="D9">IFERROR(SUM(LARGE(IF('W8-Main'!$A$2:$A$186=$A9,'W8-Main'!N$2:N$186),{1,2,3,4})),SUM(IF('W8-Main'!$A$2:$A$186=$A9,'W8-Main'!N$2:N$186)))</f>
        <v>0</v>
      </c>
      <c r="E9" s="23">
        <f t="array" ref="E9">IFERROR(SUM(LARGE(IF('W8-Main'!$A$2:$A$186=$A9,'W8-Main'!O$2:O$186),{1,2,3,4})),SUM(IF('W8-Main'!$A$2:$A$186=$A9,'W8-Main'!O$2:O$186)))</f>
        <v>0</v>
      </c>
      <c r="F9" s="23">
        <f t="shared" si="0"/>
        <v>0</v>
      </c>
    </row>
    <row r="10" spans="1:12" x14ac:dyDescent="0.25">
      <c r="A10" s="35" t="s">
        <v>83</v>
      </c>
      <c r="B10" s="94">
        <f t="array" ref="B10">IFERROR(SUM(LARGE(IF('W8-Main'!$A$2:$A$186=$A10,'W8-Main'!L$2:L$186),{1,2,3,4})),SUM(IF('W8-Main'!$A$2:$A$186=$A10,'W8-Main'!L$2:L$186)))</f>
        <v>0</v>
      </c>
      <c r="C10" s="94">
        <f t="array" ref="C10">IFERROR(SUM(LARGE(IF('W8-Main'!$A$2:$A$186=$A10,'W8-Main'!M$2:M$186),{1,2,3,4})),SUM(IF('W8-Main'!$A$2:$A$186=$A10,'W8-Main'!M$2:M$186)))</f>
        <v>0</v>
      </c>
      <c r="D10" s="94">
        <f t="array" ref="D10">IFERROR(SUM(LARGE(IF('W8-Main'!$A$2:$A$186=$A10,'W8-Main'!N$2:N$186),{1,2,3,4})),SUM(IF('W8-Main'!$A$2:$A$186=$A10,'W8-Main'!N$2:N$186)))</f>
        <v>0</v>
      </c>
      <c r="E10" s="94">
        <f t="array" ref="E10">IFERROR(SUM(LARGE(IF('W8-Main'!$A$2:$A$186=$A10,'W8-Main'!O$2:O$186),{1,2,3,4})),SUM(IF('W8-Main'!$A$2:$A$186=$A10,'W8-Main'!O$2:O$186)))</f>
        <v>0</v>
      </c>
      <c r="F10" s="34">
        <f t="shared" si="0"/>
        <v>0</v>
      </c>
    </row>
  </sheetData>
  <sheetProtection selectLockedCells="1" sort="0" autoFilter="0"/>
  <autoFilter ref="A1:F1">
    <sortState ref="A2:F10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M-Main</vt:lpstr>
      <vt:lpstr>M-Team</vt:lpstr>
      <vt:lpstr>W9-Main</vt:lpstr>
      <vt:lpstr>W9-Team</vt:lpstr>
      <vt:lpstr>W8-Main</vt:lpstr>
      <vt:lpstr>W8-Team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2017-03-26T20:08:05Z</dcterms:modified>
</cp:coreProperties>
</file>