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lin\Documents\Coding\EXPOsan\exposan\bsm2\data\"/>
    </mc:Choice>
  </mc:AlternateContent>
  <xr:revisionPtr revIDLastSave="0" documentId="13_ncr:1_{CA9C64E5-B906-4FA4-A318-FD807937000E}" xr6:coauthVersionLast="47" xr6:coauthVersionMax="47" xr10:uidLastSave="{00000000-0000-0000-0000-000000000000}"/>
  <bookViews>
    <workbookView xWindow="8310" yWindow="2410" windowWidth="19200" windowHeight="11170" activeTab="1" xr2:uid="{7E1F8DB5-6AC0-49A5-80ED-764D72A7C198}"/>
  </bookViews>
  <sheets>
    <sheet name="wastewater" sheetId="2" r:id="rId1"/>
    <sheet name="asm1" sheetId="4" r:id="rId2"/>
    <sheet name="adm1" sheetId="3" r:id="rId3"/>
  </sheets>
  <definedNames>
    <definedName name="ExternalData_1" localSheetId="0" hidden="1">wastewater!$A$1:$V$3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6" i="4" l="1"/>
  <c r="N5" i="4"/>
  <c r="N4" i="4"/>
  <c r="N3" i="4"/>
  <c r="N2" i="4"/>
  <c r="N3" i="2"/>
  <c r="N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32A1BA8-6E58-4145-A280-E236AAEB43AF}" keepAlive="1" name="Query - constinfluent_bsm2" description="Connection to the 'constinfluent_bsm2' query in the workbook." type="5" refreshedVersion="8" background="1" saveData="1">
    <dbPr connection="Provider=Microsoft.Mashup.OleDb.1;Data Source=$Workbook$;Location=constinfluent_bsm2;Extended Properties=&quot;&quot;" command="SELECT * FROM [constinfluent_bsm2]"/>
  </connection>
</connections>
</file>

<file path=xl/sharedStrings.xml><?xml version="1.0" encoding="utf-8"?>
<sst xmlns="http://schemas.openxmlformats.org/spreadsheetml/2006/main" count="87" uniqueCount="72">
  <si>
    <t>Column19</t>
  </si>
  <si>
    <t>Column20</t>
  </si>
  <si>
    <t>Column21</t>
  </si>
  <si>
    <t>Column22</t>
  </si>
  <si>
    <t>Column23</t>
  </si>
  <si>
    <t>time (d)</t>
  </si>
  <si>
    <t>S_I</t>
  </si>
  <si>
    <t>S_S</t>
  </si>
  <si>
    <t>X_I</t>
  </si>
  <si>
    <t>X_S</t>
  </si>
  <si>
    <t>X_BH</t>
  </si>
  <si>
    <t>X_BA</t>
  </si>
  <si>
    <t>S_O</t>
  </si>
  <si>
    <t>S_NO</t>
  </si>
  <si>
    <t>S_NH</t>
  </si>
  <si>
    <t>TSS</t>
  </si>
  <si>
    <t>Q</t>
  </si>
  <si>
    <t>Temp</t>
  </si>
  <si>
    <t>X_P</t>
  </si>
  <si>
    <t>S_ND</t>
  </si>
  <si>
    <t>X_ND</t>
  </si>
  <si>
    <t>S_ALK</t>
  </si>
  <si>
    <t>S_su</t>
  </si>
  <si>
    <t>S_aa</t>
  </si>
  <si>
    <t>S_fa</t>
  </si>
  <si>
    <t>S_va</t>
  </si>
  <si>
    <t>S_bu</t>
  </si>
  <si>
    <t>S_pro</t>
  </si>
  <si>
    <t>S_ac</t>
  </si>
  <si>
    <t>S_h2</t>
  </si>
  <si>
    <t>S_ch4</t>
  </si>
  <si>
    <t>S_IC</t>
  </si>
  <si>
    <t>S_IN</t>
  </si>
  <si>
    <t>X_xc</t>
  </si>
  <si>
    <t>X_ch</t>
  </si>
  <si>
    <t>X_pr</t>
  </si>
  <si>
    <t>X_li</t>
  </si>
  <si>
    <t>X_su</t>
  </si>
  <si>
    <t>X_aa</t>
  </si>
  <si>
    <t>X_fa</t>
  </si>
  <si>
    <t>X_c4</t>
  </si>
  <si>
    <t>X_pro</t>
  </si>
  <si>
    <t>X_ac</t>
  </si>
  <si>
    <t>X_h2</t>
  </si>
  <si>
    <t>S_cat</t>
  </si>
  <si>
    <t>S_an</t>
  </si>
  <si>
    <t>S_hva</t>
  </si>
  <si>
    <t>S_hbu</t>
  </si>
  <si>
    <t>S_hpro</t>
  </si>
  <si>
    <t>S_hac</t>
  </si>
  <si>
    <t>S_hco3</t>
  </si>
  <si>
    <t>S_nh3</t>
  </si>
  <si>
    <t>S_gas_h2</t>
  </si>
  <si>
    <t>S_gas_ch4</t>
  </si>
  <si>
    <t>S_gas_co2</t>
  </si>
  <si>
    <t>Q_D</t>
  </si>
  <si>
    <t>T_D</t>
  </si>
  <si>
    <t>S_D1_D</t>
  </si>
  <si>
    <t>S_D2_D</t>
  </si>
  <si>
    <t>S_D3_D</t>
  </si>
  <si>
    <t>X_D4_D</t>
  </si>
  <si>
    <t>X_D5_D</t>
  </si>
  <si>
    <t>S_H_ion</t>
  </si>
  <si>
    <t>AD1</t>
  </si>
  <si>
    <t>A1</t>
  </si>
  <si>
    <t>A2</t>
  </si>
  <si>
    <t>O1</t>
  </si>
  <si>
    <t>O2</t>
  </si>
  <si>
    <t>O3</t>
  </si>
  <si>
    <t>C1_s</t>
  </si>
  <si>
    <t>C1_x</t>
  </si>
  <si>
    <t>C1_tss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</si>
</sst>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11" fontId="0" fillId="0" borderId="0" xfId="0" applyNumberForma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596348</xdr:colOff>
      <xdr:row>3</xdr:row>
      <xdr:rowOff>9467</xdr:rowOff>
    </xdr:from>
    <xdr:to>
      <xdr:col>28</xdr:col>
      <xdr:colOff>41282</xdr:colOff>
      <xdr:row>23</xdr:row>
      <xdr:rowOff>182319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EDE02B2-0198-5C52-06B0-968BDAF597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312348" y="563218"/>
          <a:ext cx="4016934" cy="3864530"/>
        </a:xfrm>
        <a:prstGeom prst="rect">
          <a:avLst/>
        </a:prstGeom>
      </xdr:spPr>
    </xdr:pic>
    <xdr:clientData/>
  </xdr:twoCellAnchor>
  <xdr:oneCellAnchor>
    <xdr:from>
      <xdr:col>28</xdr:col>
      <xdr:colOff>638944</xdr:colOff>
      <xdr:row>10</xdr:row>
      <xdr:rowOff>75727</xdr:rowOff>
    </xdr:from>
    <xdr:ext cx="2002025" cy="1125693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16F0EB6-8A29-C306-9B88-3799A99F550D}"/>
            </a:ext>
          </a:extLst>
        </xdr:cNvPr>
        <xdr:cNvSpPr txBox="1"/>
      </xdr:nvSpPr>
      <xdr:spPr>
        <a:xfrm>
          <a:off x="18926944" y="1921565"/>
          <a:ext cx="2002025" cy="11256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D1-D5</a:t>
          </a:r>
          <a:r>
            <a:rPr lang="en-US" sz="1100" baseline="0"/>
            <a:t> are reserved soluble (S) and particulate (X) dummy parameters</a:t>
          </a:r>
        </a:p>
        <a:p>
          <a:endParaRPr lang="en-US" sz="1100" baseline="0"/>
        </a:p>
        <a:p>
          <a:r>
            <a:rPr lang="en-US" sz="1100" baseline="0"/>
            <a:t>Not sure if Q_D and T_D are dummies as well</a:t>
          </a:r>
        </a:p>
      </xdr:txBody>
    </xdr:sp>
    <xdr:clientData/>
  </xdr:one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AFA467F-648A-42A5-AE5E-88F23A922391}" autoFormatId="16" applyNumberFormats="0" applyBorderFormats="0" applyFontFormats="0" applyPatternFormats="0" applyAlignmentFormats="0" applyWidthHeightFormats="0">
  <queryTableRefresh nextId="24">
    <queryTableFields count="22"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</queryTableFields>
    <queryTableDeletedFields count="1">
      <deletedField name="Column1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C637D54-ACEF-4F2F-926F-102A57A21A66}" name="constinfluent_bsm2" displayName="constinfluent_bsm2" ref="A1:V3" tableType="queryTable" totalsRowShown="0">
  <autoFilter ref="A1:V3" xr:uid="{6C637D54-ACEF-4F2F-926F-102A57A21A66}"/>
  <tableColumns count="22">
    <tableColumn id="2" xr3:uid="{31E33E74-A1DD-42F6-9EDC-BC0A717BB751}" uniqueName="2" name="time (d)" queryTableFieldId="2"/>
    <tableColumn id="3" xr3:uid="{21AD9700-61E3-41EE-A2ED-E0CE1F1699CF}" uniqueName="3" name="S_I" queryTableFieldId="3"/>
    <tableColumn id="4" xr3:uid="{EE199CC6-FFB2-461E-A708-16664E9324AC}" uniqueName="4" name="S_S" queryTableFieldId="4"/>
    <tableColumn id="5" xr3:uid="{FBD0357B-BA35-4AB1-9B17-878FF186ABC0}" uniqueName="5" name="X_I" queryTableFieldId="5"/>
    <tableColumn id="6" xr3:uid="{A1BA421E-6186-4B42-AAB7-D89F95CFE360}" uniqueName="6" name="X_S" queryTableFieldId="6"/>
    <tableColumn id="7" xr3:uid="{5D1D9F0C-758E-49BB-9226-EB5E43C89238}" uniqueName="7" name="X_BH" queryTableFieldId="7"/>
    <tableColumn id="8" xr3:uid="{B04869DB-6816-4948-85EE-1E585B4304EF}" uniqueName="8" name="X_BA" queryTableFieldId="8"/>
    <tableColumn id="9" xr3:uid="{8E395EAA-D7E9-467E-9DF5-3971A20D346E}" uniqueName="9" name="X_P" queryTableFieldId="9"/>
    <tableColumn id="10" xr3:uid="{5711583E-5D98-4E96-BE07-73040E4C32A3}" uniqueName="10" name="S_O" queryTableFieldId="10"/>
    <tableColumn id="11" xr3:uid="{34E4AAD0-C5E2-40EC-9945-60D8B58F7B4C}" uniqueName="11" name="S_NO" queryTableFieldId="11"/>
    <tableColumn id="12" xr3:uid="{2F7CCDC2-3934-423C-B07A-BC722E0A5EBD}" uniqueName="12" name="S_NH" queryTableFieldId="12"/>
    <tableColumn id="13" xr3:uid="{43239465-D175-47CB-983F-D6B1D31085FC}" uniqueName="13" name="S_ND" queryTableFieldId="13"/>
    <tableColumn id="14" xr3:uid="{B97D679F-F19E-42F0-9C63-718DEA3BD3A0}" uniqueName="14" name="X_ND" queryTableFieldId="14"/>
    <tableColumn id="15" xr3:uid="{C284D41F-69C1-499B-B257-EF06434E742D}" uniqueName="15" name="S_ALK" queryTableFieldId="15" dataDxfId="2"/>
    <tableColumn id="16" xr3:uid="{5CAF14B2-8DC5-4312-9461-9C12D2833BD8}" uniqueName="16" name="TSS" queryTableFieldId="16"/>
    <tableColumn id="17" xr3:uid="{1EA907AE-B10D-4763-BC90-16DCED7A462B}" uniqueName="17" name="Q" queryTableFieldId="17"/>
    <tableColumn id="18" xr3:uid="{1529FA29-85AF-4383-A77D-7F8A7470C017}" uniqueName="18" name="Temp" queryTableFieldId="18"/>
    <tableColumn id="19" xr3:uid="{B2B3B55A-BCDA-44CE-9524-D1DB41CB09E2}" uniqueName="19" name="Column19" queryTableFieldId="19"/>
    <tableColumn id="20" xr3:uid="{1F2667A0-B7BC-4D6D-8626-328777645411}" uniqueName="20" name="Column20" queryTableFieldId="20"/>
    <tableColumn id="21" xr3:uid="{46B94717-92A5-40E5-8D9F-E0266357BF8C}" uniqueName="21" name="Column21" queryTableFieldId="21"/>
    <tableColumn id="22" xr3:uid="{1BDFA51B-6029-404B-A228-79EE2D7DDAD8}" uniqueName="22" name="Column22" queryTableFieldId="22"/>
    <tableColumn id="23" xr3:uid="{B4659B2A-980A-4077-926F-6B9034E74994}" uniqueName="23" name="Column23" queryTableFieldId="2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FDC5B-6349-4500-94E0-2090A1143048}">
  <dimension ref="A1:V3"/>
  <sheetViews>
    <sheetView topLeftCell="E1" workbookViewId="0">
      <selection activeCell="H26" sqref="H26"/>
    </sheetView>
  </sheetViews>
  <sheetFormatPr defaultRowHeight="14.5" x14ac:dyDescent="0.35"/>
  <cols>
    <col min="1" max="8" width="10.453125" bestFit="1" customWidth="1"/>
    <col min="9" max="22" width="11.453125" bestFit="1" customWidth="1"/>
  </cols>
  <sheetData>
    <row r="1" spans="1:22" x14ac:dyDescent="0.35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18</v>
      </c>
      <c r="I1" t="s">
        <v>12</v>
      </c>
      <c r="J1" t="s">
        <v>13</v>
      </c>
      <c r="K1" t="s">
        <v>14</v>
      </c>
      <c r="L1" t="s">
        <v>19</v>
      </c>
      <c r="M1" t="s">
        <v>20</v>
      </c>
      <c r="N1" t="s">
        <v>21</v>
      </c>
      <c r="O1" t="s">
        <v>15</v>
      </c>
      <c r="P1" t="s">
        <v>16</v>
      </c>
      <c r="Q1" t="s">
        <v>17</v>
      </c>
      <c r="R1" t="s">
        <v>0</v>
      </c>
      <c r="S1" t="s">
        <v>1</v>
      </c>
      <c r="T1" t="s">
        <v>2</v>
      </c>
      <c r="U1" t="s">
        <v>3</v>
      </c>
      <c r="V1" t="s">
        <v>4</v>
      </c>
    </row>
    <row r="2" spans="1:22" x14ac:dyDescent="0.35">
      <c r="A2">
        <v>0</v>
      </c>
      <c r="B2">
        <v>27.226191</v>
      </c>
      <c r="C2">
        <v>58.176186000000001</v>
      </c>
      <c r="D2">
        <v>92.499001000000007</v>
      </c>
      <c r="E2">
        <v>363.94346999999999</v>
      </c>
      <c r="F2">
        <v>50.683287999999997</v>
      </c>
      <c r="G2">
        <v>0</v>
      </c>
      <c r="H2">
        <v>0</v>
      </c>
      <c r="I2">
        <v>0</v>
      </c>
      <c r="J2">
        <v>0</v>
      </c>
      <c r="K2">
        <v>23.859466000000001</v>
      </c>
      <c r="L2">
        <v>5.6516060000000001</v>
      </c>
      <c r="M2">
        <v>16.129816000000002</v>
      </c>
      <c r="N2" s="1">
        <f>7*12</f>
        <v>84</v>
      </c>
      <c r="O2">
        <v>380.34431999999998</v>
      </c>
      <c r="P2">
        <v>20648.361000000001</v>
      </c>
      <c r="Q2">
        <v>14.858079999999999</v>
      </c>
      <c r="R2">
        <v>0</v>
      </c>
      <c r="S2">
        <v>0</v>
      </c>
      <c r="T2">
        <v>0</v>
      </c>
      <c r="U2">
        <v>0</v>
      </c>
      <c r="V2">
        <v>0</v>
      </c>
    </row>
    <row r="3" spans="1:22" x14ac:dyDescent="0.35">
      <c r="A3">
        <v>1000</v>
      </c>
      <c r="B3">
        <v>27.226191</v>
      </c>
      <c r="C3">
        <v>58.176186000000001</v>
      </c>
      <c r="D3">
        <v>92.499001000000007</v>
      </c>
      <c r="E3">
        <v>363.94346999999999</v>
      </c>
      <c r="F3">
        <v>50.683287999999997</v>
      </c>
      <c r="G3">
        <v>0</v>
      </c>
      <c r="H3">
        <v>0</v>
      </c>
      <c r="I3">
        <v>0</v>
      </c>
      <c r="J3">
        <v>0</v>
      </c>
      <c r="K3">
        <v>23.859466000000001</v>
      </c>
      <c r="L3">
        <v>5.6516060000000001</v>
      </c>
      <c r="M3">
        <v>16.129816000000002</v>
      </c>
      <c r="N3" s="1">
        <f>7*12</f>
        <v>84</v>
      </c>
      <c r="O3">
        <v>380.34431999999998</v>
      </c>
      <c r="P3">
        <v>20648.361000000001</v>
      </c>
      <c r="Q3">
        <v>14.858079999999999</v>
      </c>
      <c r="R3">
        <v>0</v>
      </c>
      <c r="S3">
        <v>0</v>
      </c>
      <c r="T3">
        <v>0</v>
      </c>
      <c r="U3">
        <v>0</v>
      </c>
      <c r="V3"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D8A14-0C34-4382-90B2-681B4FD651C1}">
  <dimension ref="A1:N9"/>
  <sheetViews>
    <sheetView tabSelected="1" workbookViewId="0">
      <selection activeCell="A9" sqref="A9"/>
    </sheetView>
  </sheetViews>
  <sheetFormatPr defaultRowHeight="14.5" x14ac:dyDescent="0.35"/>
  <sheetData>
    <row r="1" spans="1:14" x14ac:dyDescent="0.35"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18</v>
      </c>
      <c r="I1" t="s">
        <v>12</v>
      </c>
      <c r="J1" t="s">
        <v>13</v>
      </c>
      <c r="K1" t="s">
        <v>14</v>
      </c>
      <c r="L1" t="s">
        <v>19</v>
      </c>
      <c r="M1" t="s">
        <v>20</v>
      </c>
      <c r="N1" t="s">
        <v>21</v>
      </c>
    </row>
    <row r="2" spans="1:14" x14ac:dyDescent="0.35">
      <c r="A2" t="s">
        <v>64</v>
      </c>
      <c r="B2">
        <v>28.064299999999999</v>
      </c>
      <c r="C2">
        <v>3.0503</v>
      </c>
      <c r="D2">
        <v>1532.3</v>
      </c>
      <c r="E2">
        <v>63.043300000000002</v>
      </c>
      <c r="F2">
        <v>2245.1</v>
      </c>
      <c r="G2">
        <v>166.66990000000001</v>
      </c>
      <c r="H2">
        <v>964.89919999999995</v>
      </c>
      <c r="I2">
        <v>9.2999999999999992E-3</v>
      </c>
      <c r="J2">
        <v>3.9350000000000001</v>
      </c>
      <c r="K2">
        <v>6.8924000000000003</v>
      </c>
      <c r="L2">
        <v>0.95799999999999996</v>
      </c>
      <c r="M2">
        <v>3.8452999999999999</v>
      </c>
      <c r="N2">
        <f>5.4213*12</f>
        <v>65.055599999999998</v>
      </c>
    </row>
    <row r="3" spans="1:14" x14ac:dyDescent="0.35">
      <c r="A3" t="s">
        <v>65</v>
      </c>
      <c r="B3">
        <v>28.064299999999999</v>
      </c>
      <c r="C3">
        <v>1.3411999999999999</v>
      </c>
      <c r="D3">
        <v>1532.3</v>
      </c>
      <c r="E3">
        <v>58.857900000000001</v>
      </c>
      <c r="F3">
        <v>2245.4</v>
      </c>
      <c r="G3">
        <v>166.55119999999999</v>
      </c>
      <c r="H3">
        <v>965.68050000000005</v>
      </c>
      <c r="I3">
        <v>1.0907E-4</v>
      </c>
      <c r="J3">
        <v>2.2206999999999999</v>
      </c>
      <c r="K3">
        <v>7.2027999999999999</v>
      </c>
      <c r="L3">
        <v>0.68620000000000003</v>
      </c>
      <c r="M3">
        <v>3.7423999999999999</v>
      </c>
      <c r="N3">
        <f>5.5659*12</f>
        <v>66.790800000000004</v>
      </c>
    </row>
    <row r="4" spans="1:14" x14ac:dyDescent="0.35">
      <c r="A4" t="s">
        <v>66</v>
      </c>
      <c r="B4">
        <v>28.064299999999999</v>
      </c>
      <c r="C4">
        <v>0.95530000000000004</v>
      </c>
      <c r="D4">
        <v>1532.3</v>
      </c>
      <c r="E4">
        <v>46.298299999999998</v>
      </c>
      <c r="F4">
        <v>2246.8000000000002</v>
      </c>
      <c r="G4">
        <v>167.30770000000001</v>
      </c>
      <c r="H4">
        <v>967.24419999999998</v>
      </c>
      <c r="I4">
        <v>0.46629999999999999</v>
      </c>
      <c r="J4">
        <v>5.5141</v>
      </c>
      <c r="K4">
        <v>3.4247000000000001</v>
      </c>
      <c r="L4">
        <v>0.65129999999999999</v>
      </c>
      <c r="M4">
        <v>3.1404999999999998</v>
      </c>
      <c r="N4">
        <f>5.0608*12</f>
        <v>60.729600000000005</v>
      </c>
    </row>
    <row r="5" spans="1:14" x14ac:dyDescent="0.35">
      <c r="A5" t="s">
        <v>67</v>
      </c>
      <c r="B5">
        <v>28.064299999999999</v>
      </c>
      <c r="C5">
        <v>0.78059999999999996</v>
      </c>
      <c r="D5">
        <v>1532.3</v>
      </c>
      <c r="E5">
        <v>37.388100000000001</v>
      </c>
      <c r="F5">
        <v>2245.6</v>
      </c>
      <c r="G5">
        <v>167.8339</v>
      </c>
      <c r="H5">
        <v>968.80719999999997</v>
      </c>
      <c r="I5">
        <v>1.4283999999999999</v>
      </c>
      <c r="J5">
        <v>8.4065999999999992</v>
      </c>
      <c r="K5">
        <v>0.69220000000000004</v>
      </c>
      <c r="L5">
        <v>0.60940000000000005</v>
      </c>
      <c r="M5">
        <v>2.6815000000000002</v>
      </c>
      <c r="N5">
        <f>4.659*12</f>
        <v>55.908000000000001</v>
      </c>
    </row>
    <row r="6" spans="1:14" x14ac:dyDescent="0.35">
      <c r="A6" t="s">
        <v>68</v>
      </c>
      <c r="B6">
        <v>28.064299999999999</v>
      </c>
      <c r="C6">
        <v>0.6734</v>
      </c>
      <c r="D6">
        <v>1532.3</v>
      </c>
      <c r="E6">
        <v>31.914400000000001</v>
      </c>
      <c r="F6">
        <v>2242.1</v>
      </c>
      <c r="G6">
        <v>167.84819999999999</v>
      </c>
      <c r="H6">
        <v>970.36779999999999</v>
      </c>
      <c r="I6">
        <v>1.3748</v>
      </c>
      <c r="J6">
        <v>9.1948000000000008</v>
      </c>
      <c r="K6">
        <v>0.1585</v>
      </c>
      <c r="L6">
        <v>0.55940000000000001</v>
      </c>
      <c r="M6">
        <v>2.3925999999999998</v>
      </c>
      <c r="N6">
        <f>4.5646*12</f>
        <v>54.775200000000005</v>
      </c>
    </row>
    <row r="7" spans="1:14" x14ac:dyDescent="0.35">
      <c r="A7" t="s">
        <v>69</v>
      </c>
    </row>
    <row r="8" spans="1:14" x14ac:dyDescent="0.35">
      <c r="A8" t="s">
        <v>70</v>
      </c>
    </row>
    <row r="9" spans="1:14" x14ac:dyDescent="0.35">
      <c r="A9" t="s">
        <v>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E6578-5A8A-49EE-BFAF-034A4A7590DD}">
  <dimension ref="A1:AS2"/>
  <sheetViews>
    <sheetView topLeftCell="R1" zoomScale="115" zoomScaleNormal="115" workbookViewId="0">
      <selection activeCell="AN1" sqref="AN1:AR1048576"/>
    </sheetView>
  </sheetViews>
  <sheetFormatPr defaultRowHeight="14.5" x14ac:dyDescent="0.35"/>
  <sheetData>
    <row r="1" spans="1:45" x14ac:dyDescent="0.35"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  <c r="I1" t="s">
        <v>29</v>
      </c>
      <c r="J1" t="s">
        <v>30</v>
      </c>
      <c r="K1" t="s">
        <v>31</v>
      </c>
      <c r="L1" t="s">
        <v>32</v>
      </c>
      <c r="M1" t="s">
        <v>6</v>
      </c>
      <c r="N1" t="s">
        <v>33</v>
      </c>
      <c r="O1" t="s">
        <v>34</v>
      </c>
      <c r="P1" t="s">
        <v>35</v>
      </c>
      <c r="Q1" t="s">
        <v>36</v>
      </c>
      <c r="R1" t="s">
        <v>37</v>
      </c>
      <c r="S1" t="s">
        <v>38</v>
      </c>
      <c r="T1" t="s">
        <v>39</v>
      </c>
      <c r="U1" t="s">
        <v>40</v>
      </c>
      <c r="V1" t="s">
        <v>41</v>
      </c>
      <c r="W1" t="s">
        <v>42</v>
      </c>
      <c r="X1" t="s">
        <v>43</v>
      </c>
      <c r="Y1" t="s">
        <v>8</v>
      </c>
      <c r="Z1" t="s">
        <v>44</v>
      </c>
      <c r="AA1" t="s">
        <v>45</v>
      </c>
      <c r="AC1" t="s">
        <v>46</v>
      </c>
      <c r="AD1" t="s">
        <v>47</v>
      </c>
      <c r="AE1" t="s">
        <v>48</v>
      </c>
      <c r="AF1" t="s">
        <v>49</v>
      </c>
      <c r="AG1" t="s">
        <v>50</v>
      </c>
      <c r="AH1" t="s">
        <v>51</v>
      </c>
      <c r="AI1" t="s">
        <v>52</v>
      </c>
      <c r="AJ1" t="s">
        <v>53</v>
      </c>
      <c r="AK1" t="s">
        <v>54</v>
      </c>
      <c r="AL1" t="s">
        <v>55</v>
      </c>
      <c r="AM1" t="s">
        <v>56</v>
      </c>
      <c r="AN1" t="s">
        <v>57</v>
      </c>
      <c r="AO1" t="s">
        <v>58</v>
      </c>
      <c r="AP1" t="s">
        <v>59</v>
      </c>
      <c r="AQ1" t="s">
        <v>60</v>
      </c>
      <c r="AR1" t="s">
        <v>61</v>
      </c>
      <c r="AS1" t="s">
        <v>62</v>
      </c>
    </row>
    <row r="2" spans="1:45" x14ac:dyDescent="0.35">
      <c r="A2" t="s">
        <v>63</v>
      </c>
      <c r="B2">
        <v>1.24E-2</v>
      </c>
      <c r="C2">
        <v>5.4999999999999997E-3</v>
      </c>
      <c r="D2">
        <v>0.1074</v>
      </c>
      <c r="E2">
        <v>1.23E-2</v>
      </c>
      <c r="F2">
        <v>1.4E-2</v>
      </c>
      <c r="G2">
        <v>1.7600000000000001E-2</v>
      </c>
      <c r="H2">
        <v>8.9300000000000004E-2</v>
      </c>
      <c r="I2" s="2">
        <v>2.5054999999999998E-7</v>
      </c>
      <c r="J2">
        <v>5.5500000000000001E-2</v>
      </c>
      <c r="K2">
        <v>9.5100000000000004E-2</v>
      </c>
      <c r="L2">
        <v>9.4500000000000001E-2</v>
      </c>
      <c r="M2">
        <v>0.13089999999999999</v>
      </c>
      <c r="N2">
        <v>0.1079</v>
      </c>
      <c r="O2">
        <v>2.0500000000000001E-2</v>
      </c>
      <c r="P2">
        <v>8.4199999999999997E-2</v>
      </c>
      <c r="Q2">
        <v>4.36E-2</v>
      </c>
      <c r="R2">
        <v>0.31219999999999998</v>
      </c>
      <c r="S2">
        <v>0.93169999999999997</v>
      </c>
      <c r="T2">
        <v>0.33839999999999998</v>
      </c>
      <c r="U2">
        <v>0.32579999999999998</v>
      </c>
      <c r="V2">
        <v>0.1011</v>
      </c>
      <c r="W2">
        <v>0.67720000000000002</v>
      </c>
      <c r="X2">
        <v>0.2848</v>
      </c>
      <c r="Y2">
        <v>17.216200000000001</v>
      </c>
      <c r="Z2" s="2">
        <v>3.5659E-43</v>
      </c>
      <c r="AA2">
        <v>5.1999999999999998E-3</v>
      </c>
      <c r="AC2">
        <v>1.23E-2</v>
      </c>
      <c r="AD2">
        <v>1.4E-2</v>
      </c>
      <c r="AE2">
        <v>1.7500000000000002E-2</v>
      </c>
      <c r="AF2">
        <v>8.8999999999999996E-2</v>
      </c>
      <c r="AG2">
        <v>8.5699999999999998E-2</v>
      </c>
      <c r="AH2">
        <v>1.9E-3</v>
      </c>
      <c r="AI2" s="2">
        <v>1.1032E-5</v>
      </c>
      <c r="AJ2">
        <v>1.6535</v>
      </c>
      <c r="AK2">
        <v>1.35E-2</v>
      </c>
      <c r="AL2">
        <v>178.4674</v>
      </c>
      <c r="AM2">
        <v>35</v>
      </c>
      <c r="AN2">
        <v>0</v>
      </c>
      <c r="AO2">
        <v>0</v>
      </c>
      <c r="AP2">
        <v>0</v>
      </c>
      <c r="AQ2">
        <v>0</v>
      </c>
      <c r="AR2">
        <v>0</v>
      </c>
      <c r="AS2" s="2">
        <v>5.4562000000000002E-8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8 E A A B Q S w M E F A A C A A g A e G t Q V 7 S u 5 g 6 i A A A A 9 g A A A B I A H A B D b 2 5 m a W c v U G F j a 2 F n Z S 5 4 b W w g o h g A K K A U A A A A A A A A A A A A A A A A A A A A A A A A A A A A h Y + x D o I w F E V / h X S n L X U x 5 F E H V 0 l M i M a 1 K R U a 4 W F o s f y b g 5 / k L 4 h R 1 M 3 x n n u G e + / X G 6 z G t o k u p n e 2 w 4 w k l J P I o O 5 K i 1 V G B n + M l 2 Q l Y a v 0 S V U m m m R 0 6 e j K j N T e n 1 P G Q g g 0 L G j X V 0 x w n r B D v i l 0 b V p F P r L 9 L 8 c W n V e o D Z G w f 4 2 R g i Y i o Y I L y o H N E H K L X 2 H q + b P 9 g b A e G j / 0 R h q M d w W w O Q J 7 f 5 A P U E s D B B Q A A g A I A H h r U F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4 a 1 B X P 2 9 A y T s B A A C E A w A A E w A c A E Z v c m 1 1 b G F z L 1 N l Y 3 R p b 2 4 x L m 0 g o h g A K K A U A A A A A A A A A A A A A A A A A A A A A A A A A A A A d Z J f a 8 I w F M X f C / 0 O I X t R C M X E P 9 P J H r T b Q N h e Z j c Y B C S t U Q v t z U j S 4 R C / + y K l 4 N h u X k L O 7 1 7 u u Y c 4 X f j S A F m 3 N 5 / H U R y 5 g 7 J 6 S w o D z p e w q x o N f p O 7 W p B 7 U m k f R y S c t W l s o Y O S u q / k w R R N H a p 6 T 2 W l k 9 S A D w / X o + m d f H P a O v m h q h J k V + Z k a r Y l 7 O X L I n t e L O V y / S I 2 r 2 L A Z 7 l c d Q O 3 y i v 5 1 0 P i j 5 7 2 m R g y S t n j 0 V v 1 r g J 1 y W o P x m r G x V j 0 W e v x h q Y H B f u w S / b 9 q W k w m 6 k 8 G M y s A r c z t k 5 N 1 d R w g a 7 X L s R O J 9 q q n D L i A y F e H / 2 Z k U 4 X Q V + B n 4 y S S 9 8 V G H Y N 0 N S 5 t l d k h J I x S i Y o u U X J F L M 2 w w A f o I S j R K A G O J 4 B x 0 P g Y 3 Q U n g L H Y + B T H K F J C D Q J g S Y h 0 L 8 g h r / J u R 9 H J f z 7 K + c / U E s B A i 0 A F A A C A A g A e G t Q V 7 S u 5 g 6 i A A A A 9 g A A A B I A A A A A A A A A A A A A A A A A A A A A A E N v b m Z p Z y 9 Q Y W N r Y W d l L n h t b F B L A Q I t A B Q A A g A I A H h r U F c P y u m r p A A A A O k A A A A T A A A A A A A A A A A A A A A A A O 4 A A A B b Q 2 9 u d G V u d F 9 U e X B l c 1 0 u e G 1 s U E s B A i 0 A F A A C A A g A e G t Q V z 9 v Q M k 7 A Q A A h A M A A B M A A A A A A A A A A A A A A A A A 3 w E A A E Z v c m 1 1 b G F z L 1 N l Y 3 R p b 2 4 x L m 1 Q S w U G A A A A A A M A A w D C A A A A Z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c B Y A A A A A A A B O F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n N 0 a W 5 m b H V l b n R f Y n N t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N v b n N 0 a W 5 m b H V l b n R f Y n N t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w L T E 2 V D E 3 O j I 3 O j Q 4 L j A 5 N j U z M j B a I i A v P j x F b n R y e S B U e X B l P S J G a W x s Q 2 9 s d W 1 u V H l w Z X M i I F Z h b H V l P S J z Q m d N R k J R V U Z C U U 1 E Q X d N R k J R V U R C U V V G Q X d N R E F 3 T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9 u c 3 R p b m Z s d W V u d F 9 i c 2 0 y L 0 F 1 d G 9 S Z W 1 v d m V k Q 2 9 s d W 1 u c z E u e 0 N v b H V t b j E s M H 0 m c X V v d D s s J n F 1 b 3 Q 7 U 2 V j d G l v b j E v Y 2 9 u c 3 R p b m Z s d W V u d F 9 i c 2 0 y L 0 F 1 d G 9 S Z W 1 v d m V k Q 2 9 s d W 1 u c z E u e 0 N v b H V t b j I s M X 0 m c X V v d D s s J n F 1 b 3 Q 7 U 2 V j d G l v b j E v Y 2 9 u c 3 R p b m Z s d W V u d F 9 i c 2 0 y L 0 F 1 d G 9 S Z W 1 v d m V k Q 2 9 s d W 1 u c z E u e 0 N v b H V t b j M s M n 0 m c X V v d D s s J n F 1 b 3 Q 7 U 2 V j d G l v b j E v Y 2 9 u c 3 R p b m Z s d W V u d F 9 i c 2 0 y L 0 F 1 d G 9 S Z W 1 v d m V k Q 2 9 s d W 1 u c z E u e 0 N v b H V t b j Q s M 3 0 m c X V v d D s s J n F 1 b 3 Q 7 U 2 V j d G l v b j E v Y 2 9 u c 3 R p b m Z s d W V u d F 9 i c 2 0 y L 0 F 1 d G 9 S Z W 1 v d m V k Q 2 9 s d W 1 u c z E u e 0 N v b H V t b j U s N H 0 m c X V v d D s s J n F 1 b 3 Q 7 U 2 V j d G l v b j E v Y 2 9 u c 3 R p b m Z s d W V u d F 9 i c 2 0 y L 0 F 1 d G 9 S Z W 1 v d m V k Q 2 9 s d W 1 u c z E u e 0 N v b H V t b j Y s N X 0 m c X V v d D s s J n F 1 b 3 Q 7 U 2 V j d G l v b j E v Y 2 9 u c 3 R p b m Z s d W V u d F 9 i c 2 0 y L 0 F 1 d G 9 S Z W 1 v d m V k Q 2 9 s d W 1 u c z E u e 0 N v b H V t b j c s N n 0 m c X V v d D s s J n F 1 b 3 Q 7 U 2 V j d G l v b j E v Y 2 9 u c 3 R p b m Z s d W V u d F 9 i c 2 0 y L 0 F 1 d G 9 S Z W 1 v d m V k Q 2 9 s d W 1 u c z E u e 0 N v b H V t b j g s N 3 0 m c X V v d D s s J n F 1 b 3 Q 7 U 2 V j d G l v b j E v Y 2 9 u c 3 R p b m Z s d W V u d F 9 i c 2 0 y L 0 F 1 d G 9 S Z W 1 v d m V k Q 2 9 s d W 1 u c z E u e 0 N v b H V t b j k s O H 0 m c X V v d D s s J n F 1 b 3 Q 7 U 2 V j d G l v b j E v Y 2 9 u c 3 R p b m Z s d W V u d F 9 i c 2 0 y L 0 F 1 d G 9 S Z W 1 v d m V k Q 2 9 s d W 1 u c z E u e 0 N v b H V t b j E w L D l 9 J n F 1 b 3 Q 7 L C Z x d W 9 0 O 1 N l Y 3 R p b 2 4 x L 2 N v b n N 0 a W 5 m b H V l b n R f Y n N t M i 9 B d X R v U m V t b 3 Z l Z E N v b H V t b n M x L n t D b 2 x 1 b W 4 x M S w x M H 0 m c X V v d D s s J n F 1 b 3 Q 7 U 2 V j d G l v b j E v Y 2 9 u c 3 R p b m Z s d W V u d F 9 i c 2 0 y L 0 F 1 d G 9 S Z W 1 v d m V k Q 2 9 s d W 1 u c z E u e 0 N v b H V t b j E y L D E x f S Z x d W 9 0 O y w m c X V v d D t T Z W N 0 a W 9 u M S 9 j b 2 5 z d G l u Z m x 1 Z W 5 0 X 2 J z b T I v Q X V 0 b 1 J l b W 9 2 Z W R D b 2 x 1 b W 5 z M S 5 7 Q 2 9 s d W 1 u M T M s M T J 9 J n F 1 b 3 Q 7 L C Z x d W 9 0 O 1 N l Y 3 R p b 2 4 x L 2 N v b n N 0 a W 5 m b H V l b n R f Y n N t M i 9 B d X R v U m V t b 3 Z l Z E N v b H V t b n M x L n t D b 2 x 1 b W 4 x N C w x M 3 0 m c X V v d D s s J n F 1 b 3 Q 7 U 2 V j d G l v b j E v Y 2 9 u c 3 R p b m Z s d W V u d F 9 i c 2 0 y L 0 F 1 d G 9 S Z W 1 v d m V k Q 2 9 s d W 1 u c z E u e 0 N v b H V t b j E 1 L D E 0 f S Z x d W 9 0 O y w m c X V v d D t T Z W N 0 a W 9 u M S 9 j b 2 5 z d G l u Z m x 1 Z W 5 0 X 2 J z b T I v Q X V 0 b 1 J l b W 9 2 Z W R D b 2 x 1 b W 5 z M S 5 7 Q 2 9 s d W 1 u M T Y s M T V 9 J n F 1 b 3 Q 7 L C Z x d W 9 0 O 1 N l Y 3 R p b 2 4 x L 2 N v b n N 0 a W 5 m b H V l b n R f Y n N t M i 9 B d X R v U m V t b 3 Z l Z E N v b H V t b n M x L n t D b 2 x 1 b W 4 x N y w x N n 0 m c X V v d D s s J n F 1 b 3 Q 7 U 2 V j d G l v b j E v Y 2 9 u c 3 R p b m Z s d W V u d F 9 i c 2 0 y L 0 F 1 d G 9 S Z W 1 v d m V k Q 2 9 s d W 1 u c z E u e 0 N v b H V t b j E 4 L D E 3 f S Z x d W 9 0 O y w m c X V v d D t T Z W N 0 a W 9 u M S 9 j b 2 5 z d G l u Z m x 1 Z W 5 0 X 2 J z b T I v Q X V 0 b 1 J l b W 9 2 Z W R D b 2 x 1 b W 5 z M S 5 7 Q 2 9 s d W 1 u M T k s M T h 9 J n F 1 b 3 Q 7 L C Z x d W 9 0 O 1 N l Y 3 R p b 2 4 x L 2 N v b n N 0 a W 5 m b H V l b n R f Y n N t M i 9 B d X R v U m V t b 3 Z l Z E N v b H V t b n M x L n t D b 2 x 1 b W 4 y M C w x O X 0 m c X V v d D s s J n F 1 b 3 Q 7 U 2 V j d G l v b j E v Y 2 9 u c 3 R p b m Z s d W V u d F 9 i c 2 0 y L 0 F 1 d G 9 S Z W 1 v d m V k Q 2 9 s d W 1 u c z E u e 0 N v b H V t b j I x L D I w f S Z x d W 9 0 O y w m c X V v d D t T Z W N 0 a W 9 u M S 9 j b 2 5 z d G l u Z m x 1 Z W 5 0 X 2 J z b T I v Q X V 0 b 1 J l b W 9 2 Z W R D b 2 x 1 b W 5 z M S 5 7 Q 2 9 s d W 1 u M j I s M j F 9 J n F 1 b 3 Q 7 L C Z x d W 9 0 O 1 N l Y 3 R p b 2 4 x L 2 N v b n N 0 a W 5 m b H V l b n R f Y n N t M i 9 B d X R v U m V t b 3 Z l Z E N v b H V t b n M x L n t D b 2 x 1 b W 4 y M y w y M n 0 m c X V v d D t d L C Z x d W 9 0 O 0 N v b H V t b k N v d W 5 0 J n F 1 b 3 Q 7 O j I z L C Z x d W 9 0 O 0 t l e U N v b H V t b k 5 h b W V z J n F 1 b 3 Q 7 O l t d L C Z x d W 9 0 O 0 N v b H V t b k l k Z W 5 0 a X R p Z X M m c X V v d D s 6 W y Z x d W 9 0 O 1 N l Y 3 R p b 2 4 x L 2 N v b n N 0 a W 5 m b H V l b n R f Y n N t M i 9 B d X R v U m V t b 3 Z l Z E N v b H V t b n M x L n t D b 2 x 1 b W 4 x L D B 9 J n F 1 b 3 Q 7 L C Z x d W 9 0 O 1 N l Y 3 R p b 2 4 x L 2 N v b n N 0 a W 5 m b H V l b n R f Y n N t M i 9 B d X R v U m V t b 3 Z l Z E N v b H V t b n M x L n t D b 2 x 1 b W 4 y L D F 9 J n F 1 b 3 Q 7 L C Z x d W 9 0 O 1 N l Y 3 R p b 2 4 x L 2 N v b n N 0 a W 5 m b H V l b n R f Y n N t M i 9 B d X R v U m V t b 3 Z l Z E N v b H V t b n M x L n t D b 2 x 1 b W 4 z L D J 9 J n F 1 b 3 Q 7 L C Z x d W 9 0 O 1 N l Y 3 R p b 2 4 x L 2 N v b n N 0 a W 5 m b H V l b n R f Y n N t M i 9 B d X R v U m V t b 3 Z l Z E N v b H V t b n M x L n t D b 2 x 1 b W 4 0 L D N 9 J n F 1 b 3 Q 7 L C Z x d W 9 0 O 1 N l Y 3 R p b 2 4 x L 2 N v b n N 0 a W 5 m b H V l b n R f Y n N t M i 9 B d X R v U m V t b 3 Z l Z E N v b H V t b n M x L n t D b 2 x 1 b W 4 1 L D R 9 J n F 1 b 3 Q 7 L C Z x d W 9 0 O 1 N l Y 3 R p b 2 4 x L 2 N v b n N 0 a W 5 m b H V l b n R f Y n N t M i 9 B d X R v U m V t b 3 Z l Z E N v b H V t b n M x L n t D b 2 x 1 b W 4 2 L D V 9 J n F 1 b 3 Q 7 L C Z x d W 9 0 O 1 N l Y 3 R p b 2 4 x L 2 N v b n N 0 a W 5 m b H V l b n R f Y n N t M i 9 B d X R v U m V t b 3 Z l Z E N v b H V t b n M x L n t D b 2 x 1 b W 4 3 L D Z 9 J n F 1 b 3 Q 7 L C Z x d W 9 0 O 1 N l Y 3 R p b 2 4 x L 2 N v b n N 0 a W 5 m b H V l b n R f Y n N t M i 9 B d X R v U m V t b 3 Z l Z E N v b H V t b n M x L n t D b 2 x 1 b W 4 4 L D d 9 J n F 1 b 3 Q 7 L C Z x d W 9 0 O 1 N l Y 3 R p b 2 4 x L 2 N v b n N 0 a W 5 m b H V l b n R f Y n N t M i 9 B d X R v U m V t b 3 Z l Z E N v b H V t b n M x L n t D b 2 x 1 b W 4 5 L D h 9 J n F 1 b 3 Q 7 L C Z x d W 9 0 O 1 N l Y 3 R p b 2 4 x L 2 N v b n N 0 a W 5 m b H V l b n R f Y n N t M i 9 B d X R v U m V t b 3 Z l Z E N v b H V t b n M x L n t D b 2 x 1 b W 4 x M C w 5 f S Z x d W 9 0 O y w m c X V v d D t T Z W N 0 a W 9 u M S 9 j b 2 5 z d G l u Z m x 1 Z W 5 0 X 2 J z b T I v Q X V 0 b 1 J l b W 9 2 Z W R D b 2 x 1 b W 5 z M S 5 7 Q 2 9 s d W 1 u M T E s M T B 9 J n F 1 b 3 Q 7 L C Z x d W 9 0 O 1 N l Y 3 R p b 2 4 x L 2 N v b n N 0 a W 5 m b H V l b n R f Y n N t M i 9 B d X R v U m V t b 3 Z l Z E N v b H V t b n M x L n t D b 2 x 1 b W 4 x M i w x M X 0 m c X V v d D s s J n F 1 b 3 Q 7 U 2 V j d G l v b j E v Y 2 9 u c 3 R p b m Z s d W V u d F 9 i c 2 0 y L 0 F 1 d G 9 S Z W 1 v d m V k Q 2 9 s d W 1 u c z E u e 0 N v b H V t b j E z L D E y f S Z x d W 9 0 O y w m c X V v d D t T Z W N 0 a W 9 u M S 9 j b 2 5 z d G l u Z m x 1 Z W 5 0 X 2 J z b T I v Q X V 0 b 1 J l b W 9 2 Z W R D b 2 x 1 b W 5 z M S 5 7 Q 2 9 s d W 1 u M T Q s M T N 9 J n F 1 b 3 Q 7 L C Z x d W 9 0 O 1 N l Y 3 R p b 2 4 x L 2 N v b n N 0 a W 5 m b H V l b n R f Y n N t M i 9 B d X R v U m V t b 3 Z l Z E N v b H V t b n M x L n t D b 2 x 1 b W 4 x N S w x N H 0 m c X V v d D s s J n F 1 b 3 Q 7 U 2 V j d G l v b j E v Y 2 9 u c 3 R p b m Z s d W V u d F 9 i c 2 0 y L 0 F 1 d G 9 S Z W 1 v d m V k Q 2 9 s d W 1 u c z E u e 0 N v b H V t b j E 2 L D E 1 f S Z x d W 9 0 O y w m c X V v d D t T Z W N 0 a W 9 u M S 9 j b 2 5 z d G l u Z m x 1 Z W 5 0 X 2 J z b T I v Q X V 0 b 1 J l b W 9 2 Z W R D b 2 x 1 b W 5 z M S 5 7 Q 2 9 s d W 1 u M T c s M T Z 9 J n F 1 b 3 Q 7 L C Z x d W 9 0 O 1 N l Y 3 R p b 2 4 x L 2 N v b n N 0 a W 5 m b H V l b n R f Y n N t M i 9 B d X R v U m V t b 3 Z l Z E N v b H V t b n M x L n t D b 2 x 1 b W 4 x O C w x N 3 0 m c X V v d D s s J n F 1 b 3 Q 7 U 2 V j d G l v b j E v Y 2 9 u c 3 R p b m Z s d W V u d F 9 i c 2 0 y L 0 F 1 d G 9 S Z W 1 v d m V k Q 2 9 s d W 1 u c z E u e 0 N v b H V t b j E 5 L D E 4 f S Z x d W 9 0 O y w m c X V v d D t T Z W N 0 a W 9 u M S 9 j b 2 5 z d G l u Z m x 1 Z W 5 0 X 2 J z b T I v Q X V 0 b 1 J l b W 9 2 Z W R D b 2 x 1 b W 5 z M S 5 7 Q 2 9 s d W 1 u M j A s M T l 9 J n F 1 b 3 Q 7 L C Z x d W 9 0 O 1 N l Y 3 R p b 2 4 x L 2 N v b n N 0 a W 5 m b H V l b n R f Y n N t M i 9 B d X R v U m V t b 3 Z l Z E N v b H V t b n M x L n t D b 2 x 1 b W 4 y M S w y M H 0 m c X V v d D s s J n F 1 b 3 Q 7 U 2 V j d G l v b j E v Y 2 9 u c 3 R p b m Z s d W V u d F 9 i c 2 0 y L 0 F 1 d G 9 S Z W 1 v d m V k Q 2 9 s d W 1 u c z E u e 0 N v b H V t b j I y L D I x f S Z x d W 9 0 O y w m c X V v d D t T Z W N 0 a W 9 u M S 9 j b 2 5 z d G l u Z m x 1 Z W 5 0 X 2 J z b T I v Q X V 0 b 1 J l b W 9 2 Z W R D b 2 x 1 b W 5 z M S 5 7 Q 2 9 s d W 1 u M j M s M j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b 2 5 z d G l u Z m x 1 Z W 5 0 X 2 J z b T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u c 3 R p b m Z s d W V u d F 9 i c 2 0 y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L t m C O 3 7 7 7 h N r d q U d K s b f W c A A A A A A g A A A A A A E G Y A A A A B A A A g A A A A X E 6 N i u B H l p g 4 H l r O H a 7 + 9 U e l l i s Q N O a X C Z r T x M t J B F o A A A A A D o A A A A A C A A A g A A A A J K 5 7 R a S W C W F j R f y 3 t k O M U 2 a o c 9 l v N 7 n s e v / W H o 3 P y x t Q A A A A h u Q p y F C 2 v O k J 2 9 K M q 2 l W 9 O P 0 d a y i i P E k N U v n 3 W o r B l 7 w w C H J k C b l U 3 r / i X D q F H V D g D 4 q M 6 0 Y j w f R / I z o s X a g A T T U g G + Z n n D I H V J W H T Y X f Y p A A A A A V J B z 1 + b 7 R C 8 E R + + G x P B I G a o q E B N c Y M n R I V i 3 1 5 D / r T 1 W a 3 G D e n k + Q 0 2 A d t M f R I Y x E o a n P u c H L z J l z 4 L h E i E q J g = = < / D a t a M a s h u p > 
</file>

<file path=customXml/itemProps1.xml><?xml version="1.0" encoding="utf-8"?>
<ds:datastoreItem xmlns:ds="http://schemas.openxmlformats.org/officeDocument/2006/customXml" ds:itemID="{05E0F8D4-3BF8-4D4D-B7A6-D3FDB7A5714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wastewater</vt:lpstr>
      <vt:lpstr>asm1</vt:lpstr>
      <vt:lpstr>adm1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Yalin Li</dc:creator>
  <cp:lastModifiedBy>Yalin Li</cp:lastModifiedBy>
  <dcterms:created xsi:type="dcterms:W3CDTF">2023-10-16T17:21:53Z</dcterms:created>
  <dcterms:modified xsi:type="dcterms:W3CDTF">2023-10-18T02:17:50Z</dcterms:modified>
</cp:coreProperties>
</file>