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ist of Auroras" sheetId="5" r:id="rId1"/>
    <sheet name="Monthly Data" sheetId="4" r:id="rId2"/>
  </sheets>
  <calcPr calcId="145621"/>
</workbook>
</file>

<file path=xl/calcChain.xml><?xml version="1.0" encoding="utf-8"?>
<calcChain xmlns="http://schemas.openxmlformats.org/spreadsheetml/2006/main">
  <c r="N26" i="4" l="1"/>
  <c r="M26" i="4"/>
  <c r="L26" i="4"/>
  <c r="K26" i="4"/>
  <c r="J26" i="4"/>
  <c r="I26" i="4"/>
  <c r="H26" i="4"/>
  <c r="G26" i="4"/>
  <c r="F26" i="4"/>
  <c r="E26" i="4"/>
  <c r="D26" i="4"/>
  <c r="C26" i="4"/>
  <c r="B26" i="4"/>
  <c r="M24" i="4"/>
  <c r="L24" i="4"/>
  <c r="K24" i="4"/>
  <c r="J24" i="4"/>
  <c r="I24" i="4"/>
  <c r="H24" i="4"/>
  <c r="G24" i="4"/>
  <c r="F24" i="4"/>
  <c r="E24" i="4"/>
  <c r="D24" i="4"/>
  <c r="C24" i="4"/>
  <c r="B24" i="4"/>
  <c r="N24" i="4" s="1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</calcChain>
</file>

<file path=xl/sharedStrings.xml><?xml version="1.0" encoding="utf-8"?>
<sst xmlns="http://schemas.openxmlformats.org/spreadsheetml/2006/main" count="43" uniqueCount="30">
  <si>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</si>
  <si>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</si>
  <si>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</si>
  <si>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</si>
  <si>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</si>
  <si>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</si>
  <si>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</si>
  <si>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</si>
  <si>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</si>
  <si>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</si>
  <si>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</si>
  <si>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</si>
  <si>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</t>
  </si>
  <si>
    <t>Olympia Army Signal Corps - Number of auroras by month</t>
  </si>
  <si>
    <t>1+</t>
  </si>
  <si>
    <t>Average number of auroras</t>
  </si>
  <si>
    <t>Probability of 1 or more auroras as a %</t>
  </si>
  <si>
    <t>Olympia Army Signal Corps - Aurora Borealis</t>
  </si>
  <si>
    <t>1877-07-05</t>
  </si>
  <si>
    <t>1882-04-17</t>
  </si>
  <si>
    <t>1882-04-20 12:50 AM - 1883-04-21 Daybreak</t>
  </si>
  <si>
    <t>1882-05-20 10:00 PM - 10:30 PM</t>
  </si>
  <si>
    <t>1882-11-11 10:00 PM - 1882-11-12 Daybreak</t>
  </si>
  <si>
    <t>1882-11-17 5:00 PM - 1882-11-18 Daybreak</t>
  </si>
  <si>
    <t>1884-03-28 8:37 PM to 1885-03-29 Daybreak</t>
  </si>
  <si>
    <t>1884-09-17 8:30 PM - 10:00 PM</t>
  </si>
  <si>
    <t>1885-03-14 10:00 PM</t>
  </si>
  <si>
    <t>1892-01-05 9:10 PM - 11:15 PM</t>
  </si>
  <si>
    <t>Period of record: 1877-07-01 - 1894-05-03</t>
  </si>
  <si>
    <t>Missing Months: April 1881, August 1881, September 1881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</si>
</sst>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5" x14ac:dyDescent="0.25"/>
  <sheetData>
    <row r="1" spans="1:1" x14ac:dyDescent="0.25">
      <c r="A1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/>
  </sheetViews>
  <sheetFormatPr defaultRowHeight="15" x14ac:dyDescent="0.25"/>
  <cols>
    <col min="1" max="1" width="10.5703125" customWidth="1"/>
  </cols>
  <sheetData>
    <row r="1" spans="1:14" x14ac:dyDescent="0.25">
      <c r="A1" t="s">
        <v>13</v>
      </c>
    </row>
    <row r="3" spans="1:14" x14ac:dyDescent="0.2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1:14" x14ac:dyDescent="0.25">
      <c r="A4" s="1">
        <v>1877</v>
      </c>
      <c r="B4" s="1"/>
      <c r="C4" s="1"/>
      <c r="D4" s="1"/>
      <c r="E4" s="1"/>
      <c r="F4" s="1"/>
      <c r="G4" s="1"/>
      <c r="H4" s="3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4" t="s">
        <v>14</v>
      </c>
    </row>
    <row r="5" spans="1:14" x14ac:dyDescent="0.25">
      <c r="A5" s="1">
        <v>1878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>SUM(B5:M5)</f>
        <v>0</v>
      </c>
    </row>
    <row r="6" spans="1:14" x14ac:dyDescent="0.25">
      <c r="A6" s="1">
        <v>1879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ref="N6:N20" si="0">SUM(B6:M6)</f>
        <v>0</v>
      </c>
    </row>
    <row r="7" spans="1:14" x14ac:dyDescent="0.25">
      <c r="A7" s="1">
        <v>1880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</row>
    <row r="8" spans="1:14" x14ac:dyDescent="0.25">
      <c r="A8" s="1">
        <v>1881</v>
      </c>
      <c r="B8" s="1">
        <v>0</v>
      </c>
      <c r="C8" s="1">
        <v>0</v>
      </c>
      <c r="D8" s="1">
        <v>0</v>
      </c>
      <c r="E8" s="1"/>
      <c r="F8" s="1">
        <v>0</v>
      </c>
      <c r="G8" s="1">
        <v>0</v>
      </c>
      <c r="H8" s="1">
        <v>0</v>
      </c>
      <c r="I8" s="1"/>
      <c r="J8" s="1"/>
      <c r="K8" s="1">
        <v>0</v>
      </c>
      <c r="L8" s="1">
        <v>0</v>
      </c>
      <c r="M8" s="1">
        <v>0</v>
      </c>
      <c r="N8" s="1">
        <f t="shared" si="0"/>
        <v>0</v>
      </c>
    </row>
    <row r="9" spans="1:14" x14ac:dyDescent="0.25">
      <c r="A9" s="1">
        <v>1882</v>
      </c>
      <c r="B9" s="1">
        <v>0</v>
      </c>
      <c r="C9" s="1">
        <v>0</v>
      </c>
      <c r="D9" s="1">
        <v>0</v>
      </c>
      <c r="E9" s="5">
        <v>2</v>
      </c>
      <c r="F9" s="5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5">
        <v>2</v>
      </c>
      <c r="M9" s="1">
        <v>0</v>
      </c>
      <c r="N9" s="4">
        <f t="shared" si="0"/>
        <v>5</v>
      </c>
    </row>
    <row r="10" spans="1:14" x14ac:dyDescent="0.25">
      <c r="A10" s="1">
        <v>1883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</row>
    <row r="11" spans="1:14" x14ac:dyDescent="0.25">
      <c r="A11" s="1">
        <v>1884</v>
      </c>
      <c r="B11" s="1">
        <v>0</v>
      </c>
      <c r="C11" s="1">
        <v>0</v>
      </c>
      <c r="D11" s="5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5">
        <v>1</v>
      </c>
      <c r="K11" s="1">
        <v>0</v>
      </c>
      <c r="L11" s="1">
        <v>0</v>
      </c>
      <c r="M11" s="1">
        <v>0</v>
      </c>
      <c r="N11" s="4">
        <f t="shared" si="0"/>
        <v>2</v>
      </c>
    </row>
    <row r="12" spans="1:14" x14ac:dyDescent="0.25">
      <c r="A12" s="1">
        <v>1885</v>
      </c>
      <c r="B12" s="1">
        <v>0</v>
      </c>
      <c r="C12" s="1">
        <v>0</v>
      </c>
      <c r="D12" s="5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1</v>
      </c>
    </row>
    <row r="13" spans="1:14" x14ac:dyDescent="0.25">
      <c r="A13" s="1">
        <v>1886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</row>
    <row r="14" spans="1:14" x14ac:dyDescent="0.25">
      <c r="A14" s="1">
        <v>1887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</row>
    <row r="15" spans="1:14" x14ac:dyDescent="0.25">
      <c r="A15" s="1">
        <v>1888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</row>
    <row r="16" spans="1:14" x14ac:dyDescent="0.25">
      <c r="A16" s="1">
        <v>1889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</row>
    <row r="17" spans="1:14" x14ac:dyDescent="0.25">
      <c r="A17" s="1">
        <v>1890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</row>
    <row r="18" spans="1:14" x14ac:dyDescent="0.25">
      <c r="A18" s="1">
        <v>1891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</row>
    <row r="19" spans="1:14" x14ac:dyDescent="0.25">
      <c r="A19" s="1">
        <v>1892</v>
      </c>
      <c r="B19" s="5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1</v>
      </c>
    </row>
    <row r="20" spans="1:14" x14ac:dyDescent="0.25">
      <c r="A20" s="1">
        <v>1893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</row>
    <row r="21" spans="1:14" x14ac:dyDescent="0.25">
      <c r="A21" s="1">
        <v>1894</v>
      </c>
      <c r="B21" s="1">
        <v>0</v>
      </c>
      <c r="C21" s="1">
        <v>0</v>
      </c>
      <c r="D21" s="1">
        <v>0</v>
      </c>
      <c r="E21" s="1">
        <v>0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 t="s">
        <v>1</v>
      </c>
      <c r="C23" s="1" t="s">
        <v>2</v>
      </c>
      <c r="D23" s="1" t="s">
        <v>3</v>
      </c>
      <c r="E23" s="1" t="s">
        <v>4</v>
      </c>
      <c r="F23" s="1" t="s">
        <v>0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</row>
    <row r="24" spans="1:14" ht="60" x14ac:dyDescent="0.25">
      <c r="A24" s="7" t="s">
        <v>15</v>
      </c>
      <c r="B24" s="2">
        <f>AVERAGE(B4:B21)</f>
        <v>5.8823529411764705E-2</v>
      </c>
      <c r="C24" s="2">
        <f t="shared" ref="C24:M24" si="1">AVERAGE(C4:C21)</f>
        <v>0</v>
      </c>
      <c r="D24" s="2">
        <f t="shared" si="1"/>
        <v>0.11764705882352941</v>
      </c>
      <c r="E24" s="2">
        <f t="shared" si="1"/>
        <v>0.125</v>
      </c>
      <c r="F24" s="2">
        <f t="shared" si="1"/>
        <v>6.25E-2</v>
      </c>
      <c r="G24" s="2">
        <f t="shared" si="1"/>
        <v>0</v>
      </c>
      <c r="H24" s="2">
        <f t="shared" si="1"/>
        <v>5.8823529411764705E-2</v>
      </c>
      <c r="I24" s="2">
        <f t="shared" si="1"/>
        <v>0</v>
      </c>
      <c r="J24" s="2">
        <f t="shared" si="1"/>
        <v>6.25E-2</v>
      </c>
      <c r="K24" s="2">
        <f t="shared" si="1"/>
        <v>0</v>
      </c>
      <c r="L24" s="2">
        <f t="shared" si="1"/>
        <v>0.11764705882352941</v>
      </c>
      <c r="M24" s="2">
        <f t="shared" si="1"/>
        <v>0</v>
      </c>
      <c r="N24" s="2">
        <f>SUM(B24:M24)</f>
        <v>0.6029411764705882</v>
      </c>
    </row>
    <row r="26" spans="1:14" ht="75" x14ac:dyDescent="0.25">
      <c r="A26" s="7" t="s">
        <v>16</v>
      </c>
      <c r="B26" s="6">
        <f>(COUNTIF(B4:B21,"&gt;=1")/COUNT(B4:B21))*100</f>
        <v>5.8823529411764701</v>
      </c>
      <c r="C26" s="6">
        <f t="shared" ref="C26:M26" si="2">(COUNTIF(C4:C21,"&gt;=1")/COUNT(C4:C21))*100</f>
        <v>0</v>
      </c>
      <c r="D26" s="6">
        <f t="shared" si="2"/>
        <v>11.76470588235294</v>
      </c>
      <c r="E26" s="6">
        <f t="shared" si="2"/>
        <v>6.25</v>
      </c>
      <c r="F26" s="6">
        <f>(COUNTIF(F4:F21,"&gt;=1")/(COUNT(F4:F21)+(3/31)))*100</f>
        <v>6.2124248496993983</v>
      </c>
      <c r="G26" s="6">
        <f t="shared" si="2"/>
        <v>0</v>
      </c>
      <c r="H26" s="6">
        <f t="shared" si="2"/>
        <v>5.8823529411764701</v>
      </c>
      <c r="I26" s="6">
        <f t="shared" si="2"/>
        <v>0</v>
      </c>
      <c r="J26" s="6">
        <f t="shared" si="2"/>
        <v>6.25</v>
      </c>
      <c r="K26" s="6">
        <f t="shared" si="2"/>
        <v>0</v>
      </c>
      <c r="L26" s="6">
        <f t="shared" si="2"/>
        <v>5.8823529411764701</v>
      </c>
      <c r="M26" s="6">
        <f t="shared" si="2"/>
        <v>0</v>
      </c>
      <c r="N26" s="6">
        <f>(5/(6060/365.25))*100</f>
        <v>30.136138613861384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Auroras</vt:lpstr>
      <vt:lpstr>Monthly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2015-01-11T19:45:43Z</dcterms:modified>
</cp:coreProperties>
</file>