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adamsn\Box\Kuroda Lab\CFR02 (RO1MH118139)\CFR02-calendars\CFR02-Kuroda_Lab-calendar\"/>
    </mc:Choice>
  </mc:AlternateContent>
  <xr:revisionPtr revIDLastSave="0" documentId="8_{A43FB53A-1B22-4971-8D1C-C7E11539E38E}" xr6:coauthVersionLast="47" xr6:coauthVersionMax="47" xr10:uidLastSave="{00000000-0000-0000-0000-000000000000}"/>
  <bookViews>
    <workbookView xWindow="28680" yWindow="-120" windowWidth="29040" windowHeight="17640" xr2:uid="{2E6115E6-F72C-46C1-B6CE-2885C3CA09B2}"/>
  </bookViews>
  <sheets>
    <sheet name="Group E (baseline-Post_INF)" sheetId="1" r:id="rId1"/>
    <sheet name="CFR02-NEW Group-E (to TRX+Nx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3" l="1"/>
  <c r="B13" i="3"/>
  <c r="D12" i="3"/>
  <c r="B12" i="3"/>
  <c r="D27" i="3"/>
  <c r="D11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B11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D10" i="3"/>
  <c r="B10" i="3"/>
  <c r="D36" i="1"/>
  <c r="D37" i="1"/>
  <c r="D31" i="1"/>
  <c r="D32" i="1"/>
  <c r="D33" i="1"/>
  <c r="B31" i="1"/>
  <c r="B32" i="1"/>
  <c r="B33" i="1"/>
  <c r="B36" i="1"/>
  <c r="B37" i="1"/>
  <c r="D30" i="1"/>
  <c r="D29" i="1"/>
  <c r="B25" i="1"/>
  <c r="B26" i="1"/>
  <c r="B27" i="1"/>
  <c r="B28" i="1"/>
  <c r="B29" i="1"/>
  <c r="B30" i="1"/>
  <c r="B24" i="1" l="1"/>
  <c r="B23" i="1"/>
  <c r="B21" i="1"/>
  <c r="B20" i="1"/>
  <c r="B19" i="1"/>
  <c r="B18" i="1"/>
  <c r="B17" i="1"/>
  <c r="B16" i="1"/>
  <c r="B15" i="1"/>
  <c r="B13" i="1"/>
  <c r="B12" i="1"/>
  <c r="B11" i="1"/>
  <c r="B10" i="1"/>
  <c r="B9" i="1"/>
  <c r="B7" i="1"/>
</calcChain>
</file>

<file path=xl/sharedStrings.xml><?xml version="1.0" encoding="utf-8"?>
<sst xmlns="http://schemas.openxmlformats.org/spreadsheetml/2006/main" count="214" uniqueCount="102">
  <si>
    <r>
      <rPr>
        <b/>
        <sz val="12"/>
        <rFont val="Times New Roman"/>
        <family val="1"/>
      </rPr>
      <t>Project CFR02</t>
    </r>
    <r>
      <rPr>
        <sz val="12"/>
        <rFont val="Times New Roman"/>
        <family val="1"/>
      </rPr>
      <t xml:space="preserve">: (AIM-2) SIVmac251 infected macaques + </t>
    </r>
    <r>
      <rPr>
        <b/>
        <sz val="12"/>
        <rFont val="Times New Roman"/>
        <family val="1"/>
      </rPr>
      <t>BLZ945</t>
    </r>
  </si>
  <si>
    <t>Group E</t>
  </si>
  <si>
    <t>(n=6) per group</t>
  </si>
  <si>
    <t>PID= Post Infection Day</t>
  </si>
  <si>
    <t>Time points</t>
  </si>
  <si>
    <t xml:space="preserve">Blood volumes </t>
  </si>
  <si>
    <t>PID</t>
  </si>
  <si>
    <t>DATE</t>
  </si>
  <si>
    <t>WO</t>
  </si>
  <si>
    <t>Injections</t>
  </si>
  <si>
    <t>Procedures</t>
  </si>
  <si>
    <t>EDTA (Kuroda)</t>
  </si>
  <si>
    <t>CBC</t>
  </si>
  <si>
    <t>CHEM20</t>
  </si>
  <si>
    <t>Chem12 (PP3)</t>
  </si>
  <si>
    <t>Sera tube</t>
  </si>
  <si>
    <t>Blood vol Totals</t>
  </si>
  <si>
    <t>x</t>
  </si>
  <si>
    <t>5538 v2</t>
  </si>
  <si>
    <t>(Chris Royer)</t>
  </si>
  <si>
    <t>AEROSOL: Dextran</t>
  </si>
  <si>
    <t>fasted PE (BCS)</t>
  </si>
  <si>
    <t>5593 v3</t>
  </si>
  <si>
    <t xml:space="preserve"> IV and IT: Dextran</t>
  </si>
  <si>
    <t>CSF 1-2 mL</t>
  </si>
  <si>
    <r>
      <t>BAL 2x20 mL (</t>
    </r>
    <r>
      <rPr>
        <b/>
        <sz val="10"/>
        <color rgb="FFFF0000"/>
        <rFont val="Times New Roman"/>
        <family val="1"/>
      </rPr>
      <t>RIGHT</t>
    </r>
    <r>
      <rPr>
        <sz val="10"/>
        <color theme="1"/>
        <rFont val="Times New Roman"/>
        <family val="1"/>
      </rPr>
      <t>)</t>
    </r>
  </si>
  <si>
    <t>D0</t>
  </si>
  <si>
    <t>IV: BrdU</t>
  </si>
  <si>
    <t/>
  </si>
  <si>
    <t>D1-T24</t>
  </si>
  <si>
    <t>5884v2</t>
  </si>
  <si>
    <t>D4</t>
  </si>
  <si>
    <t>5937v2</t>
  </si>
  <si>
    <t>Bx</t>
  </si>
  <si>
    <t>LN (peripheral)</t>
  </si>
  <si>
    <t>Fat (SubQ)</t>
  </si>
  <si>
    <t>D7</t>
  </si>
  <si>
    <t>D15</t>
  </si>
  <si>
    <t>6051v2</t>
  </si>
  <si>
    <t>(except 45514)</t>
  </si>
  <si>
    <t>IV: SIVmac251</t>
  </si>
  <si>
    <t>SQ: CD8 depletion</t>
  </si>
  <si>
    <t>IV: CD8 depletion</t>
  </si>
  <si>
    <t>D14</t>
  </si>
  <si>
    <t>mmu #:  44044; 44300; 44321; 45514; 45706; 46261</t>
  </si>
  <si>
    <t>Revised: 10/05/2023-la</t>
  </si>
  <si>
    <t>6601v2</t>
  </si>
  <si>
    <t>Notes</t>
  </si>
  <si>
    <t>(except 45706)</t>
  </si>
  <si>
    <t>(CBC only 45706)</t>
  </si>
  <si>
    <t>Administer ART, POST-blood collection</t>
  </si>
  <si>
    <t>ART Start</t>
  </si>
  <si>
    <t>ART</t>
  </si>
  <si>
    <t>1517v2</t>
  </si>
  <si>
    <t>Post-ART</t>
  </si>
  <si>
    <t>--</t>
  </si>
  <si>
    <t>BM (1mL)</t>
  </si>
  <si>
    <r>
      <t xml:space="preserve">LN (peripheral)    </t>
    </r>
    <r>
      <rPr>
        <b/>
        <sz val="11"/>
        <rFont val="Times New Roman"/>
        <family val="1"/>
      </rPr>
      <t>with FAT</t>
    </r>
    <r>
      <rPr>
        <b/>
        <sz val="11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(SubQ)</t>
    </r>
  </si>
  <si>
    <r>
      <t>BAL 2x20 mL (</t>
    </r>
    <r>
      <rPr>
        <b/>
        <sz val="12"/>
        <color rgb="FFFF0000"/>
        <rFont val="Times New Roman"/>
        <family val="1"/>
      </rPr>
      <t>LEFT</t>
    </r>
    <r>
      <rPr>
        <sz val="12"/>
        <color theme="1"/>
        <rFont val="Times New Roman"/>
        <family val="1"/>
      </rPr>
      <t>)</t>
    </r>
  </si>
  <si>
    <t xml:space="preserve"> Dextran (Aero, IV)</t>
  </si>
  <si>
    <t>DEX-IT (RO)</t>
  </si>
  <si>
    <t>Notatation for the order of the Dextran administration.</t>
  </si>
  <si>
    <t>1.-</t>
  </si>
  <si>
    <t>IT/IC (to ensure the deepest sedation)</t>
  </si>
  <si>
    <t>2.-</t>
  </si>
  <si>
    <t>Aerosol</t>
  </si>
  <si>
    <t>3.-</t>
  </si>
  <si>
    <t>IV (reduce manipulation of  injection site post-procedure)</t>
  </si>
  <si>
    <r>
      <t xml:space="preserve"> ------&gt; &gt; xxx</t>
    </r>
    <r>
      <rPr>
        <b/>
        <i/>
        <u/>
        <sz val="12"/>
        <rFont val="Times New Roman"/>
        <family val="1"/>
      </rPr>
      <t xml:space="preserve"> days post-Dextran; Begin BLZ945 for 4 weeks; REPOPULATION; then Nx</t>
    </r>
    <r>
      <rPr>
        <b/>
        <sz val="12"/>
        <rFont val="Times New Roman"/>
        <family val="1"/>
      </rPr>
      <t xml:space="preserve">  &lt; &lt; -------------</t>
    </r>
  </si>
  <si>
    <t>3643v2</t>
  </si>
  <si>
    <r>
      <rPr>
        <b/>
        <sz val="10"/>
        <rFont val="Times New Roman"/>
        <family val="1"/>
      </rPr>
      <t>14day</t>
    </r>
    <r>
      <rPr>
        <sz val="10"/>
        <rFont val="Times New Roman"/>
        <family val="1"/>
      </rPr>
      <t xml:space="preserve"> post-BAL</t>
    </r>
  </si>
  <si>
    <t>GROUP   E</t>
  </si>
  <si>
    <t>Project CFR02: (AIM-2) SIVmac251 infected macaques + BLZ945</t>
  </si>
  <si>
    <t>BLZ945 TRX: Early +Repopulation</t>
  </si>
  <si>
    <t xml:space="preserve">SIV infected: </t>
  </si>
  <si>
    <t xml:space="preserve">ART initiated= </t>
  </si>
  <si>
    <t>post-ART (days)</t>
  </si>
  <si>
    <t>Group E (n=4)</t>
  </si>
  <si>
    <r>
      <t>EDTA</t>
    </r>
    <r>
      <rPr>
        <b/>
        <sz val="9"/>
        <rFont val="Times New Roman"/>
        <family val="1"/>
      </rPr>
      <t xml:space="preserve"> (Kuroda)</t>
    </r>
  </si>
  <si>
    <t>Chem 20</t>
  </si>
  <si>
    <t>BLZ945-Begin (4 wk dose)</t>
  </si>
  <si>
    <t>To Nx</t>
  </si>
  <si>
    <t>New Group E (moved 44300, 46261 to new Group C)</t>
  </si>
  <si>
    <t>Group E: n=4 (44044, 44321, 45514, 45706)</t>
  </si>
  <si>
    <t xml:space="preserve">*NOTE: --&gt; AFTER 10/25/2022 Dextran dosing; modified from original Group E (n=6) </t>
  </si>
  <si>
    <r>
      <t xml:space="preserve"> ------&gt; &gt; 13</t>
    </r>
    <r>
      <rPr>
        <b/>
        <i/>
        <u/>
        <sz val="12"/>
        <rFont val="Times New Roman"/>
        <family val="1"/>
      </rPr>
      <t xml:space="preserve"> days post-Dextran; Begin BLZ945 for 4 weeks; REPOPULATION; then Nx</t>
    </r>
    <r>
      <rPr>
        <b/>
        <sz val="12"/>
        <rFont val="Times New Roman"/>
        <family val="1"/>
      </rPr>
      <t xml:space="preserve">  &lt; &lt; -------------</t>
    </r>
  </si>
  <si>
    <t>44321; 44044</t>
  </si>
  <si>
    <t>45706; 455514</t>
  </si>
  <si>
    <t>(44321)</t>
  </si>
  <si>
    <t>(44044)</t>
  </si>
  <si>
    <t>Nx#1 (44321)</t>
  </si>
  <si>
    <t>Nx#2 (44044)</t>
  </si>
  <si>
    <t>(45706)</t>
  </si>
  <si>
    <t>(45514)</t>
  </si>
  <si>
    <t>Nx#3 (45706)</t>
  </si>
  <si>
    <t>Nx#4 (45514)</t>
  </si>
  <si>
    <t>4053v2</t>
  </si>
  <si>
    <t>BLZ945-LAST oral dose (4 wk dose)</t>
  </si>
  <si>
    <t>Begin EDU drinking solution (2 day prior to end of BLZ+ 5 days post)</t>
  </si>
  <si>
    <t>Begin 7-day drinking solution with EDU to time with 2 days prior to end of BLZ495 treatment</t>
  </si>
  <si>
    <t>End EDU drinking solution (5 days post-BLZ)</t>
  </si>
  <si>
    <t>5208v2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</si>
</sst>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/d/yy;@"/>
    <numFmt numFmtId="167" formatCode="mm/dd/yy;@"/>
  </numFmts>
  <fonts count="30" x14ac:knownFonts="1"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sz val="12"/>
      <color indexed="10"/>
      <name val="Times New Roman"/>
      <family val="1"/>
    </font>
    <font>
      <b/>
      <sz val="12"/>
      <color rgb="FF7030A0"/>
      <name val="Times New Roman"/>
      <family val="1"/>
    </font>
    <font>
      <b/>
      <sz val="12"/>
      <color theme="5" tint="-0.2499465926084170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sz val="10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FF0000"/>
      <name val="Times New Roman"/>
      <family val="1"/>
    </font>
    <font>
      <u val="double"/>
      <sz val="9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10"/>
      <name val="Times New Roman"/>
      <family val="1"/>
    </font>
    <font>
      <b/>
      <i/>
      <u/>
      <sz val="12"/>
      <name val="Times New Roman"/>
      <family val="1"/>
    </font>
    <font>
      <u/>
      <sz val="12"/>
      <name val="Times New Roman"/>
      <family val="1"/>
    </font>
    <font>
      <i/>
      <sz val="11"/>
      <name val="Times New Roman"/>
      <family val="1"/>
    </font>
    <font>
      <b/>
      <sz val="9"/>
      <name val="Times New Roman"/>
      <family val="1"/>
    </font>
    <font>
      <b/>
      <i/>
      <sz val="12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2"/>
      <color rgb="FF0070C0"/>
      <name val="Times New Roman"/>
      <family val="1"/>
    </font>
    <font>
      <b/>
      <i/>
      <sz val="12"/>
      <color theme="7" tint="-0.249977111117893"/>
      <name val="Times New Roman"/>
      <family val="1"/>
    </font>
    <font>
      <b/>
      <i/>
      <sz val="11"/>
      <color rgb="FF3C4043"/>
      <name val="Roboto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2">
    <xf numFmtId="0" fontId="0" fillId="0" borderId="0" xfId="0"/>
    <xf numFmtId="0" fontId="2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/>
    <xf numFmtId="1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right" vertical="center"/>
    </xf>
    <xf numFmtId="167" fontId="2" fillId="0" borderId="0" xfId="0" applyNumberFormat="1" applyFont="1" applyAlignment="1">
      <alignment horizontal="center" vertical="center"/>
    </xf>
    <xf numFmtId="164" fontId="2" fillId="2" borderId="0" xfId="0" quotePrefix="1" applyNumberFormat="1" applyFont="1" applyFill="1" applyAlignment="1">
      <alignment horizontal="center" vertical="center"/>
    </xf>
    <xf numFmtId="164" fontId="2" fillId="2" borderId="0" xfId="0" quotePrefix="1" applyNumberFormat="1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64" fontId="2" fillId="2" borderId="0" xfId="0" quotePrefix="1" applyNumberFormat="1" applyFont="1" applyFill="1" applyAlignment="1">
      <alignment horizontal="center" vertical="center"/>
    </xf>
    <xf numFmtId="167" fontId="4" fillId="0" borderId="0" xfId="0" quotePrefix="1" applyNumberFormat="1" applyFont="1" applyAlignment="1">
      <alignment horizontal="left" vertical="center"/>
    </xf>
    <xf numFmtId="164" fontId="2" fillId="0" borderId="0" xfId="0" quotePrefix="1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7" fontId="6" fillId="0" borderId="0" xfId="0" applyNumberFormat="1" applyFont="1" applyAlignment="1">
      <alignment horizontal="right" vertical="center"/>
    </xf>
    <xf numFmtId="167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2" fillId="0" borderId="5" xfId="0" applyFont="1" applyBorder="1"/>
    <xf numFmtId="167" fontId="3" fillId="0" borderId="1" xfId="0" applyNumberFormat="1" applyFont="1" applyBorder="1" applyAlignment="1">
      <alignment horizontal="center" vertical="center"/>
    </xf>
    <xf numFmtId="167" fontId="3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right"/>
    </xf>
    <xf numFmtId="0" fontId="8" fillId="0" borderId="8" xfId="0" applyFont="1" applyBorder="1" applyAlignment="1">
      <alignment horizontal="center" vertical="center"/>
    </xf>
    <xf numFmtId="167" fontId="8" fillId="0" borderId="9" xfId="0" applyNumberFormat="1" applyFont="1" applyBorder="1" applyAlignment="1">
      <alignment horizontal="right" vertical="center"/>
    </xf>
    <xf numFmtId="0" fontId="9" fillId="0" borderId="9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2" fillId="0" borderId="7" xfId="0" applyFont="1" applyBorder="1"/>
    <xf numFmtId="0" fontId="2" fillId="0" borderId="7" xfId="0" applyFont="1" applyBorder="1" applyAlignment="1">
      <alignment horizontal="right"/>
    </xf>
    <xf numFmtId="0" fontId="8" fillId="0" borderId="7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64" fontId="9" fillId="0" borderId="13" xfId="0" applyNumberFormat="1" applyFont="1" applyBorder="1" applyAlignment="1">
      <alignment horizontal="center" vertical="center"/>
    </xf>
    <xf numFmtId="164" fontId="9" fillId="0" borderId="1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/>
    </xf>
    <xf numFmtId="167" fontId="8" fillId="0" borderId="7" xfId="0" applyNumberFormat="1" applyFont="1" applyBorder="1" applyAlignment="1">
      <alignment horizontal="right" vertical="center"/>
    </xf>
    <xf numFmtId="0" fontId="2" fillId="4" borderId="7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164" fontId="9" fillId="0" borderId="9" xfId="0" applyNumberFormat="1" applyFont="1" applyBorder="1" applyAlignment="1">
      <alignment horizontal="center" vertical="center"/>
    </xf>
    <xf numFmtId="164" fontId="9" fillId="0" borderId="17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/>
    </xf>
    <xf numFmtId="0" fontId="9" fillId="3" borderId="19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/>
    </xf>
    <xf numFmtId="164" fontId="2" fillId="2" borderId="7" xfId="0" applyNumberFormat="1" applyFont="1" applyFill="1" applyBorder="1" applyAlignment="1">
      <alignment horizontal="right" wrapText="1"/>
    </xf>
    <xf numFmtId="0" fontId="8" fillId="2" borderId="7" xfId="0" applyFont="1" applyFill="1" applyBorder="1" applyAlignment="1">
      <alignment horizontal="center" vertical="center"/>
    </xf>
    <xf numFmtId="167" fontId="8" fillId="2" borderId="7" xfId="0" applyNumberFormat="1" applyFont="1" applyFill="1" applyBorder="1" applyAlignment="1">
      <alignment horizontal="right" vertical="center"/>
    </xf>
    <xf numFmtId="0" fontId="9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164" fontId="9" fillId="2" borderId="16" xfId="0" applyNumberFormat="1" applyFont="1" applyFill="1" applyBorder="1" applyAlignment="1">
      <alignment horizontal="center" vertical="center"/>
    </xf>
    <xf numFmtId="164" fontId="9" fillId="2" borderId="20" xfId="0" applyNumberFormat="1" applyFont="1" applyFill="1" applyBorder="1" applyAlignment="1">
      <alignment horizontal="center" vertical="center"/>
    </xf>
    <xf numFmtId="164" fontId="2" fillId="2" borderId="18" xfId="0" applyNumberFormat="1" applyFont="1" applyFill="1" applyBorder="1" applyAlignment="1">
      <alignment horizontal="center"/>
    </xf>
    <xf numFmtId="164" fontId="2" fillId="2" borderId="16" xfId="0" applyNumberFormat="1" applyFont="1" applyFill="1" applyBorder="1" applyAlignment="1">
      <alignment horizontal="right" vertical="center" wrapText="1"/>
    </xf>
    <xf numFmtId="0" fontId="8" fillId="0" borderId="16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left" vertical="center"/>
    </xf>
    <xf numFmtId="164" fontId="9" fillId="0" borderId="6" xfId="0" applyNumberFormat="1" applyFont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/>
    </xf>
    <xf numFmtId="164" fontId="2" fillId="2" borderId="24" xfId="0" applyNumberFormat="1" applyFont="1" applyFill="1" applyBorder="1" applyAlignment="1">
      <alignment horizontal="right" vertical="center" wrapText="1"/>
    </xf>
    <xf numFmtId="0" fontId="8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left" vertical="center"/>
    </xf>
    <xf numFmtId="164" fontId="9" fillId="0" borderId="12" xfId="0" applyNumberFormat="1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center" vertical="center"/>
    </xf>
    <xf numFmtId="164" fontId="9" fillId="0" borderId="18" xfId="0" applyNumberFormat="1" applyFont="1" applyBorder="1" applyAlignment="1">
      <alignment horizontal="center" vertical="center"/>
    </xf>
    <xf numFmtId="164" fontId="2" fillId="5" borderId="7" xfId="0" applyNumberFormat="1" applyFont="1" applyFill="1" applyBorder="1" applyAlignment="1">
      <alignment horizontal="right" wrapText="1"/>
    </xf>
    <xf numFmtId="0" fontId="8" fillId="5" borderId="7" xfId="0" applyFont="1" applyFill="1" applyBorder="1" applyAlignment="1">
      <alignment horizontal="center" vertical="center"/>
    </xf>
    <xf numFmtId="165" fontId="3" fillId="5" borderId="7" xfId="0" applyNumberFormat="1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164" fontId="2" fillId="5" borderId="7" xfId="0" applyNumberFormat="1" applyFont="1" applyFill="1" applyBorder="1" applyAlignment="1">
      <alignment horizontal="center" vertical="center"/>
    </xf>
    <xf numFmtId="164" fontId="2" fillId="5" borderId="18" xfId="0" applyNumberFormat="1" applyFont="1" applyFill="1" applyBorder="1" applyAlignment="1">
      <alignment horizontal="center" vertical="center"/>
    </xf>
    <xf numFmtId="0" fontId="2" fillId="6" borderId="7" xfId="0" applyFont="1" applyFill="1" applyBorder="1"/>
    <xf numFmtId="0" fontId="8" fillId="6" borderId="7" xfId="0" applyFont="1" applyFill="1" applyBorder="1" applyAlignment="1">
      <alignment horizontal="center" vertical="center"/>
    </xf>
    <xf numFmtId="167" fontId="8" fillId="6" borderId="7" xfId="0" applyNumberFormat="1" applyFont="1" applyFill="1" applyBorder="1" applyAlignment="1">
      <alignment horizontal="right" vertical="center"/>
    </xf>
    <xf numFmtId="0" fontId="9" fillId="6" borderId="7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164" fontId="9" fillId="6" borderId="7" xfId="0" applyNumberFormat="1" applyFont="1" applyFill="1" applyBorder="1" applyAlignment="1">
      <alignment horizontal="center" vertical="center"/>
    </xf>
    <xf numFmtId="164" fontId="9" fillId="6" borderId="18" xfId="0" applyNumberFormat="1" applyFont="1" applyFill="1" applyBorder="1" applyAlignment="1">
      <alignment horizontal="center" vertical="center"/>
    </xf>
    <xf numFmtId="164" fontId="2" fillId="6" borderId="18" xfId="0" applyNumberFormat="1" applyFont="1" applyFill="1" applyBorder="1" applyAlignment="1">
      <alignment horizontal="center"/>
    </xf>
    <xf numFmtId="0" fontId="2" fillId="0" borderId="24" xfId="0" applyFont="1" applyBorder="1"/>
    <xf numFmtId="0" fontId="8" fillId="7" borderId="7" xfId="0" applyFont="1" applyFill="1" applyBorder="1" applyAlignment="1">
      <alignment horizontal="center" vertical="center"/>
    </xf>
    <xf numFmtId="167" fontId="3" fillId="7" borderId="7" xfId="0" applyNumberFormat="1" applyFont="1" applyFill="1" applyBorder="1" applyAlignment="1">
      <alignment horizontal="right" vertical="center"/>
    </xf>
    <xf numFmtId="0" fontId="2" fillId="7" borderId="7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64" fontId="2" fillId="2" borderId="16" xfId="0" applyNumberFormat="1" applyFont="1" applyFill="1" applyBorder="1" applyAlignment="1">
      <alignment horizontal="right" wrapText="1"/>
    </xf>
    <xf numFmtId="0" fontId="8" fillId="7" borderId="27" xfId="0" applyFont="1" applyFill="1" applyBorder="1" applyAlignment="1">
      <alignment horizontal="center" vertical="center"/>
    </xf>
    <xf numFmtId="167" fontId="8" fillId="7" borderId="7" xfId="0" applyNumberFormat="1" applyFont="1" applyFill="1" applyBorder="1" applyAlignment="1">
      <alignment horizontal="right" vertical="center"/>
    </xf>
    <xf numFmtId="0" fontId="2" fillId="0" borderId="16" xfId="0" applyFont="1" applyBorder="1" applyAlignment="1">
      <alignment horizontal="center" vertical="center"/>
    </xf>
    <xf numFmtId="0" fontId="2" fillId="0" borderId="9" xfId="0" applyFont="1" applyBorder="1"/>
    <xf numFmtId="0" fontId="2" fillId="0" borderId="28" xfId="0" applyFont="1" applyBorder="1" applyAlignment="1">
      <alignment horizontal="center"/>
    </xf>
    <xf numFmtId="0" fontId="2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/>
    </xf>
    <xf numFmtId="164" fontId="2" fillId="2" borderId="7" xfId="0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5" xfId="0" quotePrefix="1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2" fillId="0" borderId="31" xfId="0" applyFont="1" applyBorder="1"/>
    <xf numFmtId="0" fontId="13" fillId="0" borderId="31" xfId="0" applyFont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3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8" fillId="8" borderId="18" xfId="0" applyFont="1" applyFill="1" applyBorder="1" applyAlignment="1">
      <alignment horizontal="center" vertical="center"/>
    </xf>
    <xf numFmtId="0" fontId="8" fillId="8" borderId="34" xfId="0" applyFont="1" applyFill="1" applyBorder="1" applyAlignment="1">
      <alignment horizontal="center" vertical="center"/>
    </xf>
    <xf numFmtId="1" fontId="8" fillId="0" borderId="7" xfId="0" applyNumberFormat="1" applyFont="1" applyBorder="1" applyAlignment="1">
      <alignment horizontal="center" vertical="center"/>
    </xf>
    <xf numFmtId="1" fontId="8" fillId="2" borderId="7" xfId="0" applyNumberFormat="1" applyFont="1" applyFill="1" applyBorder="1" applyAlignment="1">
      <alignment horizontal="center" vertical="center"/>
    </xf>
    <xf numFmtId="1" fontId="8" fillId="0" borderId="16" xfId="0" applyNumberFormat="1" applyFont="1" applyBorder="1" applyAlignment="1">
      <alignment horizontal="center" vertical="center"/>
    </xf>
    <xf numFmtId="1" fontId="8" fillId="0" borderId="24" xfId="0" applyNumberFormat="1" applyFont="1" applyBorder="1" applyAlignment="1">
      <alignment horizontal="center" vertical="center"/>
    </xf>
    <xf numFmtId="1" fontId="3" fillId="5" borderId="7" xfId="0" applyNumberFormat="1" applyFont="1" applyFill="1" applyBorder="1" applyAlignment="1">
      <alignment horizontal="center" vertical="center"/>
    </xf>
    <xf numFmtId="1" fontId="8" fillId="6" borderId="7" xfId="0" applyNumberFormat="1" applyFont="1" applyFill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1" fontId="3" fillId="0" borderId="16" xfId="0" applyNumberFormat="1" applyFont="1" applyBorder="1" applyAlignment="1">
      <alignment horizontal="center" vertical="center"/>
    </xf>
    <xf numFmtId="1" fontId="3" fillId="0" borderId="24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1" fontId="8" fillId="0" borderId="9" xfId="0" quotePrefix="1" applyNumberFormat="1" applyFont="1" applyBorder="1" applyAlignment="1">
      <alignment horizontal="center" vertical="center"/>
    </xf>
    <xf numFmtId="1" fontId="3" fillId="8" borderId="7" xfId="0" applyNumberFormat="1" applyFont="1" applyFill="1" applyBorder="1" applyAlignment="1">
      <alignment horizontal="center"/>
    </xf>
    <xf numFmtId="0" fontId="17" fillId="0" borderId="22" xfId="0" applyFont="1" applyBorder="1" applyAlignment="1">
      <alignment horizontal="left" vertical="center" wrapText="1"/>
    </xf>
    <xf numFmtId="0" fontId="8" fillId="0" borderId="35" xfId="0" applyFont="1" applyBorder="1" applyAlignment="1">
      <alignment horizontal="center" vertical="center"/>
    </xf>
    <xf numFmtId="0" fontId="17" fillId="0" borderId="36" xfId="0" applyFont="1" applyBorder="1" applyAlignment="1">
      <alignment horizontal="left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4" xfId="0" applyNumberFormat="1" applyFont="1" applyBorder="1" applyAlignment="1">
      <alignment horizontal="center" vertical="center"/>
    </xf>
    <xf numFmtId="164" fontId="9" fillId="0" borderId="36" xfId="0" applyNumberFormat="1" applyFont="1" applyBorder="1" applyAlignment="1">
      <alignment horizontal="center" vertical="center"/>
    </xf>
    <xf numFmtId="164" fontId="9" fillId="0" borderId="25" xfId="0" applyNumberFormat="1" applyFont="1" applyBorder="1" applyAlignment="1">
      <alignment horizontal="center" vertical="center"/>
    </xf>
    <xf numFmtId="164" fontId="9" fillId="0" borderId="37" xfId="0" applyNumberFormat="1" applyFont="1" applyBorder="1" applyAlignment="1">
      <alignment horizontal="center" vertical="center"/>
    </xf>
    <xf numFmtId="164" fontId="2" fillId="0" borderId="37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164" fontId="2" fillId="0" borderId="3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 vertical="center"/>
    </xf>
    <xf numFmtId="14" fontId="16" fillId="2" borderId="9" xfId="0" applyNumberFormat="1" applyFont="1" applyFill="1" applyBorder="1" applyAlignment="1">
      <alignment horizontal="right"/>
    </xf>
    <xf numFmtId="0" fontId="9" fillId="3" borderId="16" xfId="0" applyFont="1" applyFill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164" fontId="9" fillId="0" borderId="38" xfId="0" applyNumberFormat="1" applyFont="1" applyBorder="1" applyAlignment="1">
      <alignment horizontal="center"/>
    </xf>
    <xf numFmtId="164" fontId="9" fillId="0" borderId="16" xfId="0" applyNumberFormat="1" applyFont="1" applyBorder="1" applyAlignment="1">
      <alignment horizontal="center"/>
    </xf>
    <xf numFmtId="164" fontId="2" fillId="0" borderId="40" xfId="0" applyNumberFormat="1" applyFont="1" applyBorder="1" applyAlignment="1">
      <alignment horizontal="center"/>
    </xf>
    <xf numFmtId="164" fontId="2" fillId="0" borderId="41" xfId="0" applyNumberFormat="1" applyFont="1" applyBorder="1" applyAlignment="1">
      <alignment horizontal="center"/>
    </xf>
    <xf numFmtId="164" fontId="2" fillId="0" borderId="29" xfId="0" applyNumberFormat="1" applyFont="1" applyBorder="1" applyAlignment="1">
      <alignment horizontal="center"/>
    </xf>
    <xf numFmtId="164" fontId="9" fillId="0" borderId="21" xfId="0" applyNumberFormat="1" applyFont="1" applyBorder="1" applyAlignment="1">
      <alignment horizontal="center" vertical="center"/>
    </xf>
    <xf numFmtId="164" fontId="9" fillId="0" borderId="43" xfId="0" applyNumberFormat="1" applyFont="1" applyBorder="1" applyAlignment="1">
      <alignment horizontal="center" vertical="center"/>
    </xf>
    <xf numFmtId="164" fontId="9" fillId="0" borderId="22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9" borderId="0" xfId="0" applyFont="1" applyFill="1" applyAlignment="1">
      <alignment horizontal="center"/>
    </xf>
    <xf numFmtId="164" fontId="3" fillId="2" borderId="23" xfId="0" quotePrefix="1" applyNumberFormat="1" applyFont="1" applyFill="1" applyBorder="1" applyAlignment="1">
      <alignment horizontal="center" wrapText="1"/>
    </xf>
    <xf numFmtId="164" fontId="3" fillId="2" borderId="23" xfId="0" applyNumberFormat="1" applyFont="1" applyFill="1" applyBorder="1" applyAlignment="1">
      <alignment horizontal="center" wrapText="1"/>
    </xf>
    <xf numFmtId="164" fontId="3" fillId="2" borderId="0" xfId="0" applyNumberFormat="1" applyFont="1" applyFill="1" applyAlignment="1">
      <alignment horizontal="center" wrapText="1"/>
    </xf>
    <xf numFmtId="164" fontId="3" fillId="10" borderId="1" xfId="0" quotePrefix="1" applyNumberFormat="1" applyFont="1" applyFill="1" applyBorder="1" applyAlignment="1">
      <alignment horizontal="center" wrapText="1"/>
    </xf>
    <xf numFmtId="164" fontId="3" fillId="10" borderId="4" xfId="0" applyNumberFormat="1" applyFont="1" applyFill="1" applyBorder="1" applyAlignment="1">
      <alignment horizontal="center" wrapText="1"/>
    </xf>
    <xf numFmtId="164" fontId="3" fillId="10" borderId="2" xfId="0" applyNumberFormat="1" applyFont="1" applyFill="1" applyBorder="1" applyAlignment="1">
      <alignment horizontal="center" wrapText="1"/>
    </xf>
    <xf numFmtId="0" fontId="3" fillId="9" borderId="44" xfId="0" applyFont="1" applyFill="1" applyBorder="1" applyAlignment="1">
      <alignment horizontal="center" vertical="center"/>
    </xf>
    <xf numFmtId="1" fontId="3" fillId="0" borderId="16" xfId="0" applyNumberFormat="1" applyFont="1" applyBorder="1" applyAlignment="1">
      <alignment horizontal="center"/>
    </xf>
    <xf numFmtId="0" fontId="2" fillId="0" borderId="16" xfId="0" applyFont="1" applyBorder="1"/>
    <xf numFmtId="0" fontId="2" fillId="0" borderId="40" xfId="0" applyFont="1" applyBorder="1" applyAlignment="1">
      <alignment horizontal="center"/>
    </xf>
    <xf numFmtId="0" fontId="2" fillId="0" borderId="28" xfId="0" applyFont="1" applyBorder="1"/>
    <xf numFmtId="164" fontId="12" fillId="2" borderId="16" xfId="0" applyNumberFormat="1" applyFont="1" applyFill="1" applyBorder="1" applyAlignment="1">
      <alignment horizontal="right" wrapText="1"/>
    </xf>
    <xf numFmtId="0" fontId="2" fillId="0" borderId="17" xfId="0" applyFont="1" applyBorder="1" applyAlignment="1">
      <alignment horizontal="center"/>
    </xf>
    <xf numFmtId="167" fontId="8" fillId="8" borderId="7" xfId="0" applyNumberFormat="1" applyFont="1" applyFill="1" applyBorder="1" applyAlignment="1">
      <alignment horizontal="right" vertical="center"/>
    </xf>
    <xf numFmtId="167" fontId="8" fillId="2" borderId="16" xfId="0" applyNumberFormat="1" applyFont="1" applyFill="1" applyBorder="1" applyAlignment="1">
      <alignment horizontal="right" vertical="center"/>
    </xf>
    <xf numFmtId="0" fontId="3" fillId="0" borderId="24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14" fontId="20" fillId="2" borderId="7" xfId="0" applyNumberFormat="1" applyFont="1" applyFill="1" applyBorder="1" applyAlignment="1">
      <alignment horizontal="right"/>
    </xf>
    <xf numFmtId="14" fontId="20" fillId="2" borderId="16" xfId="0" applyNumberFormat="1" applyFont="1" applyFill="1" applyBorder="1" applyAlignment="1">
      <alignment horizontal="right"/>
    </xf>
    <xf numFmtId="0" fontId="3" fillId="0" borderId="5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/>
    </xf>
    <xf numFmtId="164" fontId="22" fillId="2" borderId="0" xfId="0" quotePrefix="1" applyNumberFormat="1" applyFont="1" applyFill="1" applyAlignment="1">
      <alignment horizontal="right" vertical="center"/>
    </xf>
    <xf numFmtId="0" fontId="2" fillId="0" borderId="0" xfId="0" quotePrefix="1" applyFont="1" applyAlignment="1">
      <alignment horizontal="center" vertical="center"/>
    </xf>
    <xf numFmtId="167" fontId="3" fillId="0" borderId="5" xfId="1" applyNumberFormat="1" applyFont="1" applyBorder="1" applyAlignment="1">
      <alignment horizontal="center"/>
    </xf>
    <xf numFmtId="0" fontId="23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3" fillId="0" borderId="21" xfId="0" applyFont="1" applyBorder="1" applyAlignment="1">
      <alignment horizontal="center" wrapText="1"/>
    </xf>
    <xf numFmtId="0" fontId="3" fillId="0" borderId="43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13" fillId="0" borderId="13" xfId="0" applyFont="1" applyBorder="1" applyAlignment="1">
      <alignment horizontal="center"/>
    </xf>
    <xf numFmtId="164" fontId="9" fillId="0" borderId="19" xfId="0" applyNumberFormat="1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4" fontId="2" fillId="2" borderId="7" xfId="0" applyNumberFormat="1" applyFont="1" applyFill="1" applyBorder="1" applyAlignment="1">
      <alignment horizontal="right"/>
    </xf>
    <xf numFmtId="0" fontId="13" fillId="2" borderId="18" xfId="0" applyFont="1" applyFill="1" applyBorder="1" applyAlignment="1">
      <alignment horizontal="center" vertical="center"/>
    </xf>
    <xf numFmtId="164" fontId="2" fillId="0" borderId="39" xfId="0" applyNumberFormat="1" applyFont="1" applyBorder="1" applyAlignment="1">
      <alignment horizontal="center"/>
    </xf>
    <xf numFmtId="164" fontId="2" fillId="0" borderId="45" xfId="0" applyNumberFormat="1" applyFont="1" applyBorder="1" applyAlignment="1">
      <alignment horizontal="center"/>
    </xf>
    <xf numFmtId="164" fontId="2" fillId="0" borderId="32" xfId="0" applyNumberFormat="1" applyFont="1" applyBorder="1" applyAlignment="1">
      <alignment horizontal="center"/>
    </xf>
    <xf numFmtId="0" fontId="2" fillId="2" borderId="7" xfId="0" applyFont="1" applyFill="1" applyBorder="1" applyAlignment="1">
      <alignment horizontal="right"/>
    </xf>
    <xf numFmtId="0" fontId="2" fillId="2" borderId="18" xfId="0" applyFont="1" applyFill="1" applyBorder="1" applyAlignment="1">
      <alignment horizontal="center"/>
    </xf>
    <xf numFmtId="0" fontId="3" fillId="2" borderId="46" xfId="0" applyFont="1" applyFill="1" applyBorder="1" applyAlignment="1">
      <alignment horizontal="center" wrapText="1"/>
    </xf>
    <xf numFmtId="0" fontId="3" fillId="2" borderId="47" xfId="0" quotePrefix="1" applyFont="1" applyFill="1" applyBorder="1" applyAlignment="1">
      <alignment horizontal="center" wrapText="1"/>
    </xf>
    <xf numFmtId="0" fontId="25" fillId="2" borderId="48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 vertical="center"/>
    </xf>
    <xf numFmtId="0" fontId="26" fillId="2" borderId="48" xfId="0" applyFont="1" applyFill="1" applyBorder="1" applyAlignment="1">
      <alignment horizontal="center" vertical="center"/>
    </xf>
    <xf numFmtId="0" fontId="26" fillId="2" borderId="23" xfId="0" applyFont="1" applyFill="1" applyBorder="1" applyAlignment="1">
      <alignment horizontal="center" vertical="center"/>
    </xf>
    <xf numFmtId="0" fontId="2" fillId="7" borderId="34" xfId="0" applyFont="1" applyFill="1" applyBorder="1" applyAlignment="1">
      <alignment horizontal="left" vertical="center"/>
    </xf>
    <xf numFmtId="0" fontId="2" fillId="2" borderId="34" xfId="0" applyFont="1" applyFill="1" applyBorder="1" applyAlignment="1">
      <alignment horizontal="left" vertical="center"/>
    </xf>
    <xf numFmtId="0" fontId="2" fillId="2" borderId="34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wrapText="1"/>
    </xf>
    <xf numFmtId="0" fontId="3" fillId="2" borderId="53" xfId="0" applyFont="1" applyFill="1" applyBorder="1" applyAlignment="1">
      <alignment horizontal="center" wrapText="1"/>
    </xf>
    <xf numFmtId="0" fontId="9" fillId="2" borderId="18" xfId="0" applyFont="1" applyFill="1" applyBorder="1" applyAlignment="1">
      <alignment horizontal="center" vertical="center"/>
    </xf>
    <xf numFmtId="0" fontId="27" fillId="0" borderId="0" xfId="0" applyFont="1" applyAlignment="1">
      <alignment horizontal="center"/>
    </xf>
    <xf numFmtId="0" fontId="18" fillId="0" borderId="0" xfId="0" applyFont="1" applyAlignment="1">
      <alignment horizontal="right" vertical="center"/>
    </xf>
    <xf numFmtId="14" fontId="4" fillId="0" borderId="0" xfId="0" applyNumberFormat="1" applyFont="1" applyAlignment="1">
      <alignment horizontal="left" vertical="center"/>
    </xf>
    <xf numFmtId="164" fontId="28" fillId="2" borderId="0" xfId="0" quotePrefix="1" applyNumberFormat="1" applyFont="1" applyFill="1" applyAlignment="1">
      <alignment horizontal="left" vertical="center"/>
    </xf>
    <xf numFmtId="0" fontId="3" fillId="2" borderId="54" xfId="0" applyFont="1" applyFill="1" applyBorder="1" applyAlignment="1">
      <alignment horizontal="center" wrapText="1"/>
    </xf>
    <xf numFmtId="0" fontId="3" fillId="2" borderId="55" xfId="0" quotePrefix="1" applyFont="1" applyFill="1" applyBorder="1" applyAlignment="1">
      <alignment horizontal="center" wrapText="1"/>
    </xf>
    <xf numFmtId="0" fontId="2" fillId="2" borderId="49" xfId="0" quotePrefix="1" applyFont="1" applyFill="1" applyBorder="1" applyAlignment="1">
      <alignment horizontal="center"/>
    </xf>
    <xf numFmtId="0" fontId="2" fillId="2" borderId="50" xfId="0" quotePrefix="1" applyFont="1" applyFill="1" applyBorder="1" applyAlignment="1">
      <alignment horizontal="center"/>
    </xf>
    <xf numFmtId="0" fontId="2" fillId="2" borderId="51" xfId="0" quotePrefix="1" applyFont="1" applyFill="1" applyBorder="1" applyAlignment="1">
      <alignment horizontal="center"/>
    </xf>
    <xf numFmtId="0" fontId="2" fillId="2" borderId="46" xfId="0" quotePrefix="1" applyFont="1" applyFill="1" applyBorder="1" applyAlignment="1">
      <alignment horizontal="center"/>
    </xf>
    <xf numFmtId="164" fontId="28" fillId="2" borderId="0" xfId="0" quotePrefix="1" applyNumberFormat="1" applyFont="1" applyFill="1" applyAlignment="1">
      <alignment horizontal="left" vertical="center"/>
    </xf>
    <xf numFmtId="164" fontId="3" fillId="2" borderId="0" xfId="0" applyNumberFormat="1" applyFont="1" applyFill="1" applyBorder="1" applyAlignment="1">
      <alignment horizontal="center" wrapText="1"/>
    </xf>
    <xf numFmtId="164" fontId="3" fillId="2" borderId="56" xfId="0" applyNumberFormat="1" applyFont="1" applyFill="1" applyBorder="1" applyAlignment="1">
      <alignment horizontal="center" wrapText="1"/>
    </xf>
    <xf numFmtId="0" fontId="3" fillId="0" borderId="42" xfId="0" applyFont="1" applyBorder="1" applyAlignment="1">
      <alignment horizontal="center" wrapText="1"/>
    </xf>
    <xf numFmtId="164" fontId="3" fillId="2" borderId="57" xfId="0" applyNumberFormat="1" applyFont="1" applyFill="1" applyBorder="1" applyAlignment="1">
      <alignment horizontal="center" wrapText="1"/>
    </xf>
    <xf numFmtId="164" fontId="3" fillId="2" borderId="13" xfId="0" applyNumberFormat="1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right"/>
    </xf>
    <xf numFmtId="14" fontId="2" fillId="2" borderId="9" xfId="0" applyNumberFormat="1" applyFont="1" applyFill="1" applyBorder="1" applyAlignment="1">
      <alignment horizontal="right"/>
    </xf>
    <xf numFmtId="167" fontId="3" fillId="2" borderId="42" xfId="0" applyNumberFormat="1" applyFont="1" applyFill="1" applyBorder="1" applyAlignment="1">
      <alignment horizontal="center" wrapText="1"/>
    </xf>
    <xf numFmtId="167" fontId="3" fillId="0" borderId="42" xfId="0" applyNumberFormat="1" applyFont="1" applyBorder="1" applyAlignment="1">
      <alignment horizontal="center" wrapText="1"/>
    </xf>
    <xf numFmtId="0" fontId="24" fillId="0" borderId="42" xfId="0" applyFont="1" applyBorder="1" applyAlignment="1">
      <alignment horizontal="center" wrapText="1"/>
    </xf>
    <xf numFmtId="164" fontId="3" fillId="2" borderId="58" xfId="0" quotePrefix="1" applyNumberFormat="1" applyFont="1" applyFill="1" applyBorder="1" applyAlignment="1">
      <alignment horizontal="center" wrapText="1"/>
    </xf>
    <xf numFmtId="164" fontId="3" fillId="2" borderId="58" xfId="0" applyNumberFormat="1" applyFont="1" applyFill="1" applyBorder="1" applyAlignment="1">
      <alignment horizontal="center" wrapText="1"/>
    </xf>
    <xf numFmtId="0" fontId="2" fillId="0" borderId="58" xfId="0" applyFont="1" applyBorder="1"/>
    <xf numFmtId="0" fontId="2" fillId="0" borderId="42" xfId="0" applyFont="1" applyBorder="1" applyAlignment="1">
      <alignment horizontal="center" wrapText="1"/>
    </xf>
    <xf numFmtId="0" fontId="3" fillId="0" borderId="42" xfId="0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2" fillId="2" borderId="59" xfId="0" applyFont="1" applyFill="1" applyBorder="1" applyAlignment="1">
      <alignment horizontal="center"/>
    </xf>
    <xf numFmtId="0" fontId="2" fillId="2" borderId="47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26" fillId="2" borderId="33" xfId="0" applyFont="1" applyFill="1" applyBorder="1" applyAlignment="1">
      <alignment horizontal="center" vertical="center"/>
    </xf>
    <xf numFmtId="0" fontId="26" fillId="2" borderId="34" xfId="0" applyFont="1" applyFill="1" applyBorder="1" applyAlignment="1">
      <alignment horizontal="center" vertical="center"/>
    </xf>
    <xf numFmtId="164" fontId="3" fillId="2" borderId="0" xfId="0" quotePrefix="1" applyNumberFormat="1" applyFont="1" applyFill="1" applyBorder="1" applyAlignment="1">
      <alignment horizontal="center" wrapText="1"/>
    </xf>
    <xf numFmtId="164" fontId="3" fillId="2" borderId="0" xfId="0" applyNumberFormat="1" applyFont="1" applyFill="1" applyAlignment="1">
      <alignment horizontal="center" wrapText="1"/>
    </xf>
    <xf numFmtId="0" fontId="29" fillId="0" borderId="0" xfId="0" applyFont="1" applyAlignment="1">
      <alignment horizontal="center"/>
    </xf>
    <xf numFmtId="0" fontId="26" fillId="2" borderId="34" xfId="0" applyFont="1" applyFill="1" applyBorder="1" applyAlignment="1">
      <alignment vertical="center"/>
    </xf>
    <xf numFmtId="0" fontId="26" fillId="2" borderId="5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9412F6AB-B0CC-4D35-952D-3BC8CEC56EF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66"/>
      <color rgb="FF942C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28</xdr:row>
      <xdr:rowOff>0</xdr:rowOff>
    </xdr:from>
    <xdr:to>
      <xdr:col>15</xdr:col>
      <xdr:colOff>266700</xdr:colOff>
      <xdr:row>31</xdr:row>
      <xdr:rowOff>171450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857375F7-E703-4C47-812A-AB18AD3E207A}"/>
            </a:ext>
          </a:extLst>
        </xdr:cNvPr>
        <xdr:cNvSpPr/>
      </xdr:nvSpPr>
      <xdr:spPr>
        <a:xfrm>
          <a:off x="11010900" y="5915025"/>
          <a:ext cx="266700" cy="771525"/>
        </a:xfrm>
        <a:prstGeom prst="downArrow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</xdr:colOff>
      <xdr:row>9</xdr:row>
      <xdr:rowOff>19050</xdr:rowOff>
    </xdr:from>
    <xdr:to>
      <xdr:col>14</xdr:col>
      <xdr:colOff>333375</xdr:colOff>
      <xdr:row>28</xdr:row>
      <xdr:rowOff>19049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495C2BAB-4A94-4676-A321-E3CEE55C56A0}"/>
            </a:ext>
          </a:extLst>
        </xdr:cNvPr>
        <xdr:cNvSpPr/>
      </xdr:nvSpPr>
      <xdr:spPr>
        <a:xfrm>
          <a:off x="10182225" y="2438400"/>
          <a:ext cx="266700" cy="3409949"/>
        </a:xfrm>
        <a:prstGeom prst="downArrow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1027A-E414-43E3-BC29-629D83B8E962}">
  <dimension ref="A1:P43"/>
  <sheetViews>
    <sheetView tabSelected="1" zoomScaleNormal="100" workbookViewId="0">
      <selection activeCell="A3" sqref="A3:C3"/>
    </sheetView>
  </sheetViews>
  <sheetFormatPr defaultColWidth="11.42578125" defaultRowHeight="15.75" x14ac:dyDescent="0.25"/>
  <cols>
    <col min="1" max="1" width="8.85546875" style="6" customWidth="1"/>
    <col min="2" max="2" width="7.28515625" style="115" customWidth="1"/>
    <col min="3" max="3" width="10.7109375" style="116" customWidth="1"/>
    <col min="4" max="4" width="7.140625" style="115" customWidth="1"/>
    <col min="5" max="5" width="9" style="6" customWidth="1"/>
    <col min="6" max="6" width="9" style="115" customWidth="1"/>
    <col min="7" max="7" width="20" style="6" customWidth="1"/>
    <col min="8" max="8" width="21.7109375" style="6" customWidth="1"/>
    <col min="9" max="9" width="10" style="115" customWidth="1"/>
    <col min="10" max="13" width="8.7109375" style="115" customWidth="1"/>
    <col min="14" max="14" width="9.5703125" style="115" customWidth="1"/>
    <col min="15" max="15" width="21.7109375" style="6" customWidth="1"/>
    <col min="16" max="16" width="5.28515625" style="6" customWidth="1"/>
    <col min="17" max="16384" width="11.42578125" style="6"/>
  </cols>
  <sheetData>
    <row r="1" spans="1:15" x14ac:dyDescent="0.25">
      <c r="A1" s="1" t="s">
        <v>0</v>
      </c>
      <c r="B1" s="1"/>
      <c r="C1" s="1"/>
      <c r="D1" s="1"/>
      <c r="E1" s="1"/>
      <c r="F1" s="1"/>
      <c r="G1" s="1"/>
      <c r="H1" s="2" t="s">
        <v>1</v>
      </c>
      <c r="I1" s="3"/>
      <c r="J1" s="4"/>
      <c r="K1" s="5"/>
      <c r="L1" s="5"/>
      <c r="M1" s="5"/>
      <c r="N1" s="3"/>
    </row>
    <row r="2" spans="1:15" x14ac:dyDescent="0.25">
      <c r="A2" s="3"/>
      <c r="B2" s="7"/>
      <c r="C2" s="8"/>
      <c r="D2" s="9"/>
      <c r="E2" s="3"/>
      <c r="F2" s="3"/>
      <c r="G2" s="3"/>
      <c r="H2" s="10" t="s">
        <v>2</v>
      </c>
      <c r="I2" s="11"/>
      <c r="J2" s="4"/>
      <c r="K2" s="5"/>
      <c r="L2" s="5"/>
      <c r="M2" s="5"/>
      <c r="N2" s="3"/>
    </row>
    <row r="3" spans="1:15" x14ac:dyDescent="0.25">
      <c r="A3" s="12" t="s">
        <v>45</v>
      </c>
      <c r="B3" s="12"/>
      <c r="C3" s="12"/>
      <c r="D3" s="3"/>
      <c r="E3" s="3"/>
      <c r="F3" s="3"/>
      <c r="G3" s="13"/>
      <c r="H3" s="14" t="s">
        <v>44</v>
      </c>
      <c r="I3" s="14"/>
      <c r="J3" s="14"/>
      <c r="K3" s="14"/>
      <c r="L3" s="14"/>
      <c r="M3" s="14"/>
      <c r="N3" s="3"/>
    </row>
    <row r="4" spans="1:15" ht="16.5" thickBot="1" x14ac:dyDescent="0.3">
      <c r="A4" s="3"/>
      <c r="B4" s="3"/>
      <c r="C4" s="15" t="s">
        <v>3</v>
      </c>
      <c r="D4" s="15"/>
      <c r="E4" s="15"/>
      <c r="F4" s="3"/>
      <c r="G4" s="13"/>
      <c r="H4" s="14"/>
      <c r="I4" s="14"/>
      <c r="J4" s="3"/>
      <c r="K4" s="16"/>
      <c r="L4" s="16"/>
      <c r="M4" s="16"/>
      <c r="N4" s="3"/>
    </row>
    <row r="5" spans="1:15" ht="16.5" thickBot="1" x14ac:dyDescent="0.3">
      <c r="A5" s="17" t="s">
        <v>4</v>
      </c>
      <c r="B5" s="18"/>
      <c r="C5" s="19"/>
      <c r="D5" s="20"/>
      <c r="E5" s="21"/>
      <c r="F5" s="21"/>
      <c r="G5" s="22"/>
      <c r="H5" s="23"/>
      <c r="I5" s="24" t="s">
        <v>5</v>
      </c>
      <c r="J5" s="25"/>
      <c r="K5" s="25"/>
      <c r="L5" s="25"/>
      <c r="M5" s="25"/>
      <c r="N5" s="25"/>
      <c r="O5" s="123" t="s">
        <v>47</v>
      </c>
    </row>
    <row r="6" spans="1:15" ht="36" customHeight="1" thickBot="1" x14ac:dyDescent="0.3">
      <c r="A6" s="27"/>
      <c r="B6" s="28" t="s">
        <v>6</v>
      </c>
      <c r="C6" s="29" t="s">
        <v>7</v>
      </c>
      <c r="D6" s="117" t="s">
        <v>54</v>
      </c>
      <c r="E6" s="198" t="s">
        <v>71</v>
      </c>
      <c r="F6" s="30" t="s">
        <v>8</v>
      </c>
      <c r="G6" s="31" t="s">
        <v>9</v>
      </c>
      <c r="H6" s="31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158" t="s">
        <v>16</v>
      </c>
      <c r="O6" s="124"/>
    </row>
    <row r="7" spans="1:15" x14ac:dyDescent="0.25">
      <c r="A7" s="33"/>
      <c r="B7" s="34">
        <f>C7-C$19</f>
        <v>-55</v>
      </c>
      <c r="C7" s="35">
        <v>44616</v>
      </c>
      <c r="D7" s="144"/>
      <c r="E7" s="36" t="s">
        <v>17</v>
      </c>
      <c r="F7" s="121" t="s">
        <v>18</v>
      </c>
      <c r="G7" s="38" t="s">
        <v>19</v>
      </c>
      <c r="H7" s="39" t="s">
        <v>20</v>
      </c>
      <c r="I7" s="40">
        <v>10</v>
      </c>
      <c r="J7" s="40">
        <v>1</v>
      </c>
      <c r="K7" s="40">
        <v>1</v>
      </c>
      <c r="L7" s="40">
        <v>0</v>
      </c>
      <c r="M7" s="41">
        <v>0</v>
      </c>
      <c r="N7" s="42"/>
      <c r="O7" s="125"/>
    </row>
    <row r="8" spans="1:15" ht="16.5" thickBot="1" x14ac:dyDescent="0.3">
      <c r="A8" s="44"/>
      <c r="B8" s="45"/>
      <c r="C8" s="35">
        <v>44616</v>
      </c>
      <c r="D8" s="134"/>
      <c r="E8" s="37" t="s">
        <v>17</v>
      </c>
      <c r="F8" s="122"/>
      <c r="G8" s="46"/>
      <c r="H8" s="47" t="s">
        <v>21</v>
      </c>
      <c r="I8" s="48"/>
      <c r="J8" s="48"/>
      <c r="K8" s="48"/>
      <c r="L8" s="48"/>
      <c r="M8" s="49"/>
      <c r="N8" s="50"/>
      <c r="O8" s="125"/>
    </row>
    <row r="9" spans="1:15" x14ac:dyDescent="0.25">
      <c r="A9" s="44"/>
      <c r="B9" s="45">
        <f>C9-C$19</f>
        <v>-51</v>
      </c>
      <c r="C9" s="51">
        <v>44620</v>
      </c>
      <c r="D9" s="134"/>
      <c r="E9" s="37" t="s">
        <v>17</v>
      </c>
      <c r="F9" s="37" t="s">
        <v>22</v>
      </c>
      <c r="G9" s="52" t="s">
        <v>23</v>
      </c>
      <c r="H9" s="53" t="s">
        <v>24</v>
      </c>
      <c r="I9" s="54">
        <v>5</v>
      </c>
      <c r="J9" s="54">
        <v>1</v>
      </c>
      <c r="K9" s="54">
        <v>0</v>
      </c>
      <c r="L9" s="54">
        <v>0</v>
      </c>
      <c r="M9" s="55">
        <v>0</v>
      </c>
      <c r="N9" s="56"/>
      <c r="O9" s="125"/>
    </row>
    <row r="10" spans="1:15" x14ac:dyDescent="0.25">
      <c r="A10" s="44"/>
      <c r="B10" s="45">
        <f>C10-C$19</f>
        <v>-41</v>
      </c>
      <c r="C10" s="51">
        <v>44630</v>
      </c>
      <c r="D10" s="134"/>
      <c r="E10" s="37" t="s">
        <v>17</v>
      </c>
      <c r="F10" s="37">
        <v>5843</v>
      </c>
      <c r="G10" s="57" t="s">
        <v>19</v>
      </c>
      <c r="H10" s="58" t="s">
        <v>25</v>
      </c>
      <c r="I10" s="59">
        <v>0</v>
      </c>
      <c r="J10" s="59">
        <v>0</v>
      </c>
      <c r="K10" s="59">
        <v>0</v>
      </c>
      <c r="L10" s="59">
        <v>0</v>
      </c>
      <c r="M10" s="59">
        <v>0</v>
      </c>
      <c r="N10" s="56"/>
      <c r="O10" s="125"/>
    </row>
    <row r="11" spans="1:15" x14ac:dyDescent="0.25">
      <c r="A11" s="60" t="s">
        <v>26</v>
      </c>
      <c r="B11" s="45">
        <f>C11-C$19</f>
        <v>-37</v>
      </c>
      <c r="C11" s="51">
        <v>44634</v>
      </c>
      <c r="D11" s="134"/>
      <c r="E11" s="37" t="s">
        <v>17</v>
      </c>
      <c r="F11" s="37">
        <v>5869</v>
      </c>
      <c r="G11" s="37" t="s">
        <v>27</v>
      </c>
      <c r="H11" s="37" t="s">
        <v>28</v>
      </c>
      <c r="I11" s="59">
        <v>0</v>
      </c>
      <c r="J11" s="59">
        <v>0</v>
      </c>
      <c r="K11" s="59">
        <v>0</v>
      </c>
      <c r="L11" s="59">
        <v>0</v>
      </c>
      <c r="M11" s="59">
        <v>0</v>
      </c>
      <c r="N11" s="56"/>
      <c r="O11" s="125"/>
    </row>
    <row r="12" spans="1:15" ht="16.5" thickBot="1" x14ac:dyDescent="0.3">
      <c r="A12" s="60" t="s">
        <v>29</v>
      </c>
      <c r="B12" s="61">
        <f>C12-C$19</f>
        <v>-36</v>
      </c>
      <c r="C12" s="62">
        <v>44635</v>
      </c>
      <c r="D12" s="135"/>
      <c r="E12" s="63" t="s">
        <v>17</v>
      </c>
      <c r="F12" s="63" t="s">
        <v>30</v>
      </c>
      <c r="G12" s="64"/>
      <c r="H12" s="65"/>
      <c r="I12" s="66">
        <v>10</v>
      </c>
      <c r="J12" s="66">
        <v>1</v>
      </c>
      <c r="K12" s="66">
        <v>1</v>
      </c>
      <c r="L12" s="66">
        <v>0</v>
      </c>
      <c r="M12" s="67">
        <v>0</v>
      </c>
      <c r="N12" s="68"/>
      <c r="O12" s="125"/>
    </row>
    <row r="13" spans="1:15" x14ac:dyDescent="0.25">
      <c r="A13" s="69" t="s">
        <v>31</v>
      </c>
      <c r="B13" s="70">
        <f>C13-C$19</f>
        <v>-33</v>
      </c>
      <c r="C13" s="62">
        <v>44638</v>
      </c>
      <c r="D13" s="136"/>
      <c r="E13" s="71" t="s">
        <v>17</v>
      </c>
      <c r="F13" s="71" t="s">
        <v>32</v>
      </c>
      <c r="G13" s="72" t="s">
        <v>33</v>
      </c>
      <c r="H13" s="73" t="s">
        <v>34</v>
      </c>
      <c r="I13" s="74">
        <v>10</v>
      </c>
      <c r="J13" s="40">
        <v>1</v>
      </c>
      <c r="K13" s="40">
        <v>0</v>
      </c>
      <c r="L13" s="40">
        <v>0</v>
      </c>
      <c r="M13" s="41">
        <v>0</v>
      </c>
      <c r="N13" s="75"/>
      <c r="O13" s="125"/>
    </row>
    <row r="14" spans="1:15" ht="16.5" thickBot="1" x14ac:dyDescent="0.3">
      <c r="A14" s="76"/>
      <c r="B14" s="77"/>
      <c r="C14" s="62"/>
      <c r="D14" s="137"/>
      <c r="E14" s="78"/>
      <c r="F14" s="78"/>
      <c r="G14" s="79"/>
      <c r="H14" s="80" t="s">
        <v>35</v>
      </c>
      <c r="I14" s="81"/>
      <c r="J14" s="48"/>
      <c r="K14" s="48"/>
      <c r="L14" s="48"/>
      <c r="M14" s="49"/>
      <c r="N14" s="75"/>
      <c r="O14" s="125"/>
    </row>
    <row r="15" spans="1:15" x14ac:dyDescent="0.25">
      <c r="A15" s="60" t="s">
        <v>36</v>
      </c>
      <c r="B15" s="45">
        <f>C15-C$19</f>
        <v>-30</v>
      </c>
      <c r="C15" s="62">
        <v>44641</v>
      </c>
      <c r="D15" s="134"/>
      <c r="E15" s="37" t="s">
        <v>17</v>
      </c>
      <c r="F15" s="37">
        <v>5961</v>
      </c>
      <c r="G15" s="36" t="s">
        <v>28</v>
      </c>
      <c r="H15" s="36" t="s">
        <v>28</v>
      </c>
      <c r="I15" s="54">
        <v>5</v>
      </c>
      <c r="J15" s="54">
        <v>0</v>
      </c>
      <c r="K15" s="54">
        <v>0</v>
      </c>
      <c r="L15" s="54">
        <v>0</v>
      </c>
      <c r="M15" s="55">
        <v>0</v>
      </c>
      <c r="N15" s="56"/>
      <c r="O15" s="125"/>
    </row>
    <row r="16" spans="1:15" x14ac:dyDescent="0.25">
      <c r="A16" s="60" t="s">
        <v>37</v>
      </c>
      <c r="B16" s="45">
        <f>C16-C$19</f>
        <v>-23</v>
      </c>
      <c r="C16" s="62">
        <v>44648</v>
      </c>
      <c r="D16" s="134"/>
      <c r="E16" s="37" t="s">
        <v>17</v>
      </c>
      <c r="F16" s="37" t="s">
        <v>38</v>
      </c>
      <c r="G16" s="118"/>
      <c r="H16" s="37" t="s">
        <v>28</v>
      </c>
      <c r="I16" s="82">
        <v>5</v>
      </c>
      <c r="J16" s="82">
        <v>0</v>
      </c>
      <c r="K16" s="82">
        <v>0</v>
      </c>
      <c r="L16" s="82">
        <v>0</v>
      </c>
      <c r="M16" s="83">
        <v>0</v>
      </c>
      <c r="N16" s="56"/>
      <c r="O16" s="126" t="s">
        <v>39</v>
      </c>
    </row>
    <row r="17" spans="1:16" x14ac:dyDescent="0.25">
      <c r="A17" s="84"/>
      <c r="B17" s="85">
        <f>C17-C$19</f>
        <v>-16</v>
      </c>
      <c r="C17" s="86">
        <v>44655</v>
      </c>
      <c r="D17" s="138"/>
      <c r="E17" s="87"/>
      <c r="F17" s="87"/>
      <c r="G17" s="87"/>
      <c r="H17" s="87"/>
      <c r="I17" s="88"/>
      <c r="J17" s="88"/>
      <c r="K17" s="88"/>
      <c r="L17" s="88"/>
      <c r="M17" s="88"/>
      <c r="N17" s="89"/>
      <c r="O17" s="125"/>
    </row>
    <row r="18" spans="1:16" x14ac:dyDescent="0.25">
      <c r="A18" s="60"/>
      <c r="B18" s="45">
        <f>C18-C$19</f>
        <v>-9</v>
      </c>
      <c r="C18" s="51">
        <v>44662</v>
      </c>
      <c r="D18" s="134"/>
      <c r="E18" s="37" t="s">
        <v>17</v>
      </c>
      <c r="F18" s="37">
        <v>6390</v>
      </c>
      <c r="G18" s="37"/>
      <c r="H18" s="71" t="s">
        <v>24</v>
      </c>
      <c r="I18" s="82"/>
      <c r="J18" s="82"/>
      <c r="K18" s="82"/>
      <c r="L18" s="82"/>
      <c r="M18" s="83"/>
      <c r="N18" s="56"/>
      <c r="O18" s="125"/>
    </row>
    <row r="19" spans="1:16" x14ac:dyDescent="0.25">
      <c r="A19" s="90"/>
      <c r="B19" s="91">
        <f>C19-C$19</f>
        <v>0</v>
      </c>
      <c r="C19" s="92">
        <v>44671</v>
      </c>
      <c r="D19" s="139"/>
      <c r="E19" s="93" t="s">
        <v>17</v>
      </c>
      <c r="F19" s="93">
        <v>6514</v>
      </c>
      <c r="G19" s="93" t="s">
        <v>40</v>
      </c>
      <c r="H19" s="94" t="s">
        <v>21</v>
      </c>
      <c r="I19" s="95">
        <v>10</v>
      </c>
      <c r="J19" s="95">
        <v>1</v>
      </c>
      <c r="K19" s="95">
        <v>1</v>
      </c>
      <c r="L19" s="95">
        <v>0</v>
      </c>
      <c r="M19" s="96">
        <v>0</v>
      </c>
      <c r="N19" s="97"/>
      <c r="O19" s="97"/>
    </row>
    <row r="20" spans="1:16" x14ac:dyDescent="0.25">
      <c r="A20" s="98"/>
      <c r="B20" s="99">
        <f t="shared" ref="B20:B21" si="0">C20-C$19</f>
        <v>6</v>
      </c>
      <c r="C20" s="100">
        <v>44677</v>
      </c>
      <c r="D20" s="140"/>
      <c r="E20" s="37" t="s">
        <v>17</v>
      </c>
      <c r="F20" s="37" t="s">
        <v>46</v>
      </c>
      <c r="G20" s="101" t="s">
        <v>41</v>
      </c>
      <c r="H20" s="102"/>
      <c r="I20" s="82">
        <v>2</v>
      </c>
      <c r="J20" s="103">
        <v>0</v>
      </c>
      <c r="K20" s="103">
        <v>0</v>
      </c>
      <c r="L20" s="103">
        <v>0</v>
      </c>
      <c r="M20" s="103">
        <v>0</v>
      </c>
      <c r="N20" s="104"/>
      <c r="O20" s="125"/>
    </row>
    <row r="21" spans="1:16" x14ac:dyDescent="0.25">
      <c r="A21" s="105" t="s">
        <v>26</v>
      </c>
      <c r="B21" s="106">
        <f t="shared" si="0"/>
        <v>8</v>
      </c>
      <c r="C21" s="107">
        <v>44679</v>
      </c>
      <c r="D21" s="141"/>
      <c r="E21" s="71" t="s">
        <v>17</v>
      </c>
      <c r="F21" s="119">
        <v>6643</v>
      </c>
      <c r="G21" s="101" t="s">
        <v>42</v>
      </c>
      <c r="H21" s="108"/>
      <c r="I21" s="59">
        <v>0</v>
      </c>
      <c r="J21" s="59">
        <v>0</v>
      </c>
      <c r="K21" s="59">
        <v>0</v>
      </c>
      <c r="L21" s="59">
        <v>0</v>
      </c>
      <c r="M21" s="59">
        <v>0</v>
      </c>
      <c r="N21" s="104"/>
      <c r="O21" s="125"/>
    </row>
    <row r="22" spans="1:16" x14ac:dyDescent="0.25">
      <c r="A22" s="109"/>
      <c r="B22" s="110"/>
      <c r="C22" s="62">
        <v>44679</v>
      </c>
      <c r="D22" s="142"/>
      <c r="E22" s="36"/>
      <c r="F22" s="120"/>
      <c r="G22" s="111" t="s">
        <v>27</v>
      </c>
      <c r="H22" s="112"/>
      <c r="I22" s="113"/>
      <c r="J22" s="113"/>
      <c r="K22" s="113"/>
      <c r="L22" s="113"/>
      <c r="M22" s="113"/>
      <c r="N22" s="104"/>
      <c r="O22" s="125"/>
    </row>
    <row r="23" spans="1:16" x14ac:dyDescent="0.25">
      <c r="A23" s="60" t="s">
        <v>29</v>
      </c>
      <c r="B23" s="45">
        <f>C23-C$19</f>
        <v>9</v>
      </c>
      <c r="C23" s="62">
        <v>44680</v>
      </c>
      <c r="D23" s="140"/>
      <c r="E23" s="37" t="s">
        <v>17</v>
      </c>
      <c r="F23" s="37">
        <v>6661</v>
      </c>
      <c r="G23" s="43"/>
      <c r="H23" s="43"/>
      <c r="I23" s="82">
        <v>10</v>
      </c>
      <c r="J23" s="82">
        <v>1</v>
      </c>
      <c r="K23" s="82">
        <v>0</v>
      </c>
      <c r="L23" s="82">
        <v>1</v>
      </c>
      <c r="M23" s="82">
        <v>0</v>
      </c>
      <c r="N23" s="56"/>
      <c r="O23" s="125"/>
    </row>
    <row r="24" spans="1:16" x14ac:dyDescent="0.25">
      <c r="A24" s="114" t="s">
        <v>31</v>
      </c>
      <c r="B24" s="99">
        <f>C24-C$19</f>
        <v>12</v>
      </c>
      <c r="C24" s="107">
        <v>44683</v>
      </c>
      <c r="D24" s="143"/>
      <c r="E24" s="37" t="s">
        <v>17</v>
      </c>
      <c r="F24" s="37">
        <v>1012</v>
      </c>
      <c r="G24" s="101" t="s">
        <v>42</v>
      </c>
      <c r="H24" s="37" t="s">
        <v>24</v>
      </c>
      <c r="I24" s="82">
        <v>10</v>
      </c>
      <c r="J24" s="82">
        <v>1</v>
      </c>
      <c r="K24" s="103">
        <v>0</v>
      </c>
      <c r="L24" s="103">
        <v>0</v>
      </c>
      <c r="M24" s="103">
        <v>0</v>
      </c>
      <c r="N24" s="104"/>
      <c r="O24" s="126" t="s">
        <v>48</v>
      </c>
    </row>
    <row r="25" spans="1:16" x14ac:dyDescent="0.25">
      <c r="A25" s="60" t="s">
        <v>36</v>
      </c>
      <c r="B25" s="61">
        <f t="shared" ref="B25:B37" si="1">C25-C$19</f>
        <v>15</v>
      </c>
      <c r="C25" s="62">
        <v>44686</v>
      </c>
      <c r="D25" s="143"/>
      <c r="E25" s="37" t="s">
        <v>17</v>
      </c>
      <c r="F25" s="37">
        <v>1199</v>
      </c>
      <c r="G25" s="43"/>
      <c r="H25" s="43"/>
      <c r="I25" s="82">
        <v>10</v>
      </c>
      <c r="J25" s="82">
        <v>1</v>
      </c>
      <c r="K25" s="103">
        <v>0</v>
      </c>
      <c r="L25" s="103">
        <v>0</v>
      </c>
      <c r="M25" s="103">
        <v>0</v>
      </c>
      <c r="N25" s="104"/>
      <c r="O25" s="126" t="s">
        <v>49</v>
      </c>
    </row>
    <row r="26" spans="1:16" x14ac:dyDescent="0.25">
      <c r="A26" s="60" t="s">
        <v>43</v>
      </c>
      <c r="B26" s="61">
        <f t="shared" si="1"/>
        <v>22</v>
      </c>
      <c r="C26" s="62">
        <v>44693</v>
      </c>
      <c r="D26" s="143"/>
      <c r="E26" s="37" t="s">
        <v>17</v>
      </c>
      <c r="F26" s="37">
        <v>1298</v>
      </c>
      <c r="G26" s="43"/>
      <c r="H26" s="37" t="s">
        <v>24</v>
      </c>
      <c r="I26" s="82">
        <v>5</v>
      </c>
      <c r="J26" s="82">
        <v>1</v>
      </c>
      <c r="K26" s="103">
        <v>0</v>
      </c>
      <c r="L26" s="103">
        <v>0</v>
      </c>
      <c r="M26" s="103">
        <v>0</v>
      </c>
      <c r="N26" s="104"/>
      <c r="O26" s="125"/>
    </row>
    <row r="27" spans="1:16" x14ac:dyDescent="0.25">
      <c r="A27" s="60" t="s">
        <v>26</v>
      </c>
      <c r="B27" s="61">
        <f t="shared" si="1"/>
        <v>35</v>
      </c>
      <c r="C27" s="62">
        <v>44706</v>
      </c>
      <c r="D27" s="143"/>
      <c r="E27" s="37" t="s">
        <v>17</v>
      </c>
      <c r="F27" s="131">
        <v>1491</v>
      </c>
      <c r="G27" s="102" t="s">
        <v>27</v>
      </c>
      <c r="H27" s="43"/>
      <c r="I27" s="82"/>
      <c r="J27" s="82"/>
      <c r="K27" s="103"/>
      <c r="L27" s="103"/>
      <c r="M27" s="103"/>
      <c r="N27" s="104"/>
      <c r="O27" s="125"/>
    </row>
    <row r="28" spans="1:16" ht="16.5" thickBot="1" x14ac:dyDescent="0.3">
      <c r="A28" s="60" t="s">
        <v>29</v>
      </c>
      <c r="B28" s="127">
        <f t="shared" si="1"/>
        <v>36</v>
      </c>
      <c r="C28" s="192">
        <v>44707</v>
      </c>
      <c r="D28" s="145">
        <v>0</v>
      </c>
      <c r="E28" s="37" t="s">
        <v>17</v>
      </c>
      <c r="F28" s="131" t="s">
        <v>53</v>
      </c>
      <c r="G28" s="132" t="s">
        <v>51</v>
      </c>
      <c r="H28" s="133"/>
      <c r="I28" s="82">
        <v>5</v>
      </c>
      <c r="J28" s="82">
        <v>1</v>
      </c>
      <c r="K28" s="82">
        <v>1</v>
      </c>
      <c r="L28" s="82">
        <v>0</v>
      </c>
      <c r="M28" s="82">
        <v>0</v>
      </c>
      <c r="N28" s="129" t="s">
        <v>50</v>
      </c>
      <c r="O28" s="130"/>
      <c r="P28" s="128" t="s">
        <v>52</v>
      </c>
    </row>
    <row r="29" spans="1:16" x14ac:dyDescent="0.25">
      <c r="A29" s="60" t="s">
        <v>26</v>
      </c>
      <c r="B29" s="61">
        <f t="shared" si="1"/>
        <v>68</v>
      </c>
      <c r="C29" s="62">
        <v>44739</v>
      </c>
      <c r="D29" s="143">
        <f>_xlfn.DAYS(C29,C$28)</f>
        <v>32</v>
      </c>
      <c r="E29" s="43"/>
      <c r="F29" s="131">
        <v>2021</v>
      </c>
      <c r="G29" s="102" t="s">
        <v>27</v>
      </c>
      <c r="H29" s="43"/>
      <c r="I29" s="82">
        <v>0</v>
      </c>
      <c r="J29" s="82">
        <v>0</v>
      </c>
      <c r="K29" s="82">
        <v>0</v>
      </c>
      <c r="L29" s="82">
        <v>0</v>
      </c>
      <c r="M29" s="82">
        <v>0</v>
      </c>
      <c r="N29" s="131"/>
      <c r="O29" s="125"/>
    </row>
    <row r="30" spans="1:16" x14ac:dyDescent="0.25">
      <c r="A30" s="60" t="s">
        <v>29</v>
      </c>
      <c r="B30" s="61">
        <f t="shared" si="1"/>
        <v>69</v>
      </c>
      <c r="C30" s="62">
        <v>44740</v>
      </c>
      <c r="D30" s="143">
        <f>_xlfn.DAYS(C30,C$28)</f>
        <v>33</v>
      </c>
      <c r="E30" s="43"/>
      <c r="F30" s="131">
        <v>2024</v>
      </c>
      <c r="G30" s="43"/>
      <c r="H30" s="43"/>
      <c r="I30" s="82">
        <v>10</v>
      </c>
      <c r="J30" s="82">
        <v>1</v>
      </c>
      <c r="K30" s="82">
        <v>1</v>
      </c>
      <c r="L30" s="82">
        <v>0</v>
      </c>
      <c r="M30" s="82">
        <v>0</v>
      </c>
      <c r="N30" s="131"/>
      <c r="O30" s="125"/>
    </row>
    <row r="31" spans="1:16" s="115" customFormat="1" x14ac:dyDescent="0.25">
      <c r="A31" s="60" t="s">
        <v>26</v>
      </c>
      <c r="B31" s="61">
        <f t="shared" si="1"/>
        <v>141</v>
      </c>
      <c r="C31" s="62">
        <v>44812</v>
      </c>
      <c r="D31" s="143">
        <f t="shared" ref="D31:D37" si="2">_xlfn.DAYS(C31,C$28)</f>
        <v>105</v>
      </c>
      <c r="E31" s="6"/>
      <c r="F31" s="115">
        <v>3209</v>
      </c>
      <c r="G31" s="102" t="s">
        <v>27</v>
      </c>
      <c r="H31" s="43"/>
      <c r="I31" s="82">
        <v>0</v>
      </c>
      <c r="J31" s="82">
        <v>0</v>
      </c>
      <c r="K31" s="82">
        <v>0</v>
      </c>
      <c r="L31" s="82">
        <v>0</v>
      </c>
      <c r="M31" s="82">
        <v>0</v>
      </c>
      <c r="N31" s="131"/>
      <c r="O31" s="125"/>
    </row>
    <row r="32" spans="1:16" s="115" customFormat="1" ht="16.5" thickBot="1" x14ac:dyDescent="0.3">
      <c r="A32" s="60" t="s">
        <v>29</v>
      </c>
      <c r="B32" s="61">
        <f t="shared" si="1"/>
        <v>142</v>
      </c>
      <c r="C32" s="62">
        <v>44813</v>
      </c>
      <c r="D32" s="143">
        <f t="shared" si="2"/>
        <v>106</v>
      </c>
      <c r="E32" s="6"/>
      <c r="F32" s="115">
        <v>3217</v>
      </c>
      <c r="G32" s="43"/>
      <c r="H32" s="43"/>
      <c r="I32" s="82">
        <v>10</v>
      </c>
      <c r="J32" s="82">
        <v>1</v>
      </c>
      <c r="K32" s="82">
        <v>1</v>
      </c>
      <c r="L32" s="82">
        <v>0</v>
      </c>
      <c r="M32" s="82">
        <v>0</v>
      </c>
      <c r="N32" s="131"/>
      <c r="O32" s="125"/>
    </row>
    <row r="33" spans="1:14" s="115" customFormat="1" x14ac:dyDescent="0.25">
      <c r="A33" s="114" t="s">
        <v>31</v>
      </c>
      <c r="B33" s="159">
        <f t="shared" si="1"/>
        <v>145</v>
      </c>
      <c r="C33" s="193">
        <v>44816</v>
      </c>
      <c r="D33" s="143">
        <f t="shared" si="2"/>
        <v>109</v>
      </c>
      <c r="E33" s="6"/>
      <c r="F33" s="115">
        <v>3228</v>
      </c>
      <c r="G33" s="72" t="s">
        <v>33</v>
      </c>
      <c r="H33" s="146" t="s">
        <v>57</v>
      </c>
      <c r="I33" s="174">
        <v>15</v>
      </c>
      <c r="J33" s="175">
        <v>1</v>
      </c>
      <c r="K33" s="175">
        <v>0</v>
      </c>
      <c r="L33" s="175">
        <v>0</v>
      </c>
      <c r="M33" s="176">
        <v>0</v>
      </c>
    </row>
    <row r="34" spans="1:14" s="115" customFormat="1" x14ac:dyDescent="0.25">
      <c r="A34" s="6"/>
      <c r="B34" s="163"/>
      <c r="C34" s="194"/>
      <c r="D34" s="143"/>
      <c r="E34" s="6"/>
      <c r="G34" s="147"/>
      <c r="H34" s="148"/>
      <c r="I34" s="149"/>
      <c r="J34" s="150"/>
      <c r="K34" s="150"/>
      <c r="L34" s="150"/>
      <c r="M34" s="151"/>
    </row>
    <row r="35" spans="1:14" s="115" customFormat="1" ht="16.5" thickBot="1" x14ac:dyDescent="0.3">
      <c r="A35" s="6"/>
      <c r="B35" s="160"/>
      <c r="C35" s="195"/>
      <c r="D35" s="143"/>
      <c r="E35" s="6"/>
      <c r="G35" s="79"/>
      <c r="H35" s="80" t="s">
        <v>56</v>
      </c>
      <c r="I35" s="152"/>
      <c r="J35" s="153"/>
      <c r="K35" s="154"/>
      <c r="L35" s="154"/>
      <c r="M35" s="155"/>
    </row>
    <row r="36" spans="1:14" s="115" customFormat="1" ht="16.5" thickBot="1" x14ac:dyDescent="0.3">
      <c r="A36" s="6"/>
      <c r="B36" s="61">
        <f t="shared" si="1"/>
        <v>174</v>
      </c>
      <c r="C36" s="196">
        <v>44845</v>
      </c>
      <c r="D36" s="143">
        <f t="shared" si="2"/>
        <v>138</v>
      </c>
      <c r="E36" s="43"/>
      <c r="F36" s="131" t="s">
        <v>69</v>
      </c>
      <c r="G36" s="165" t="s">
        <v>19</v>
      </c>
      <c r="H36" s="165" t="s">
        <v>58</v>
      </c>
      <c r="I36" s="156">
        <v>0</v>
      </c>
      <c r="J36" s="103">
        <v>1</v>
      </c>
      <c r="K36" s="103">
        <v>0</v>
      </c>
      <c r="L36" s="103">
        <v>0</v>
      </c>
      <c r="M36" s="157">
        <v>0</v>
      </c>
    </row>
    <row r="37" spans="1:14" s="115" customFormat="1" ht="26.25" x14ac:dyDescent="0.25">
      <c r="A37" s="190" t="s">
        <v>70</v>
      </c>
      <c r="B37" s="162">
        <f t="shared" si="1"/>
        <v>188</v>
      </c>
      <c r="C37" s="197">
        <v>44859</v>
      </c>
      <c r="D37" s="186">
        <f t="shared" si="2"/>
        <v>152</v>
      </c>
      <c r="E37" s="187"/>
      <c r="F37" s="188">
        <v>3786</v>
      </c>
      <c r="G37" s="185" t="s">
        <v>59</v>
      </c>
      <c r="H37" s="166"/>
      <c r="I37" s="169">
        <v>10</v>
      </c>
      <c r="J37" s="170">
        <v>1</v>
      </c>
      <c r="K37" s="170">
        <v>1</v>
      </c>
      <c r="L37" s="59">
        <v>0</v>
      </c>
      <c r="M37" s="171">
        <v>5</v>
      </c>
    </row>
    <row r="38" spans="1:14" s="115" customFormat="1" ht="16.5" thickBot="1" x14ac:dyDescent="0.3">
      <c r="A38" s="189"/>
      <c r="B38" s="161"/>
      <c r="C38" s="164"/>
      <c r="D38" s="161"/>
      <c r="E38" s="109"/>
      <c r="F38" s="191"/>
      <c r="G38" s="167" t="s">
        <v>60</v>
      </c>
      <c r="H38" s="168" t="s">
        <v>24</v>
      </c>
      <c r="I38" s="172"/>
      <c r="J38" s="113"/>
      <c r="K38" s="113"/>
      <c r="L38" s="113"/>
      <c r="M38" s="173"/>
    </row>
    <row r="39" spans="1:14" s="115" customFormat="1" x14ac:dyDescent="0.25">
      <c r="A39" s="6"/>
      <c r="C39" s="116"/>
      <c r="F39" s="116"/>
      <c r="G39" s="116"/>
      <c r="I39" s="178" t="s">
        <v>61</v>
      </c>
      <c r="J39" s="178"/>
      <c r="K39" s="178"/>
      <c r="L39" s="178"/>
      <c r="M39" s="178"/>
      <c r="N39" s="178"/>
    </row>
    <row r="40" spans="1:14" s="115" customFormat="1" x14ac:dyDescent="0.25">
      <c r="A40" s="6"/>
      <c r="C40" s="116"/>
      <c r="F40" s="116"/>
      <c r="G40" s="116"/>
      <c r="H40" s="116" t="s">
        <v>62</v>
      </c>
      <c r="I40" s="177" t="s">
        <v>63</v>
      </c>
      <c r="J40" s="177"/>
      <c r="K40" s="177"/>
      <c r="L40" s="177"/>
      <c r="M40" s="42"/>
    </row>
    <row r="41" spans="1:14" s="115" customFormat="1" x14ac:dyDescent="0.25">
      <c r="A41" s="6"/>
      <c r="C41" s="116"/>
      <c r="F41" s="116"/>
      <c r="G41" s="116"/>
      <c r="H41" s="116" t="s">
        <v>64</v>
      </c>
      <c r="I41" s="6" t="s">
        <v>65</v>
      </c>
      <c r="J41" s="6"/>
      <c r="K41" s="42"/>
      <c r="L41" s="42"/>
      <c r="M41" s="42"/>
    </row>
    <row r="42" spans="1:14" s="115" customFormat="1" ht="16.5" thickBot="1" x14ac:dyDescent="0.3">
      <c r="A42" s="6"/>
      <c r="C42" s="116"/>
      <c r="F42" s="116"/>
      <c r="G42" s="116"/>
      <c r="H42" s="116" t="s">
        <v>66</v>
      </c>
      <c r="I42" s="177" t="s">
        <v>67</v>
      </c>
      <c r="J42" s="177"/>
      <c r="K42" s="177"/>
      <c r="L42" s="177"/>
      <c r="M42" s="177"/>
      <c r="N42" s="177"/>
    </row>
    <row r="43" spans="1:14" ht="16.5" thickBot="1" x14ac:dyDescent="0.3">
      <c r="A43" s="182" t="s">
        <v>68</v>
      </c>
      <c r="B43" s="183"/>
      <c r="C43" s="183"/>
      <c r="D43" s="183"/>
      <c r="E43" s="183"/>
      <c r="F43" s="183"/>
      <c r="G43" s="183"/>
      <c r="H43" s="183"/>
      <c r="I43" s="183"/>
      <c r="J43" s="183"/>
      <c r="K43" s="183"/>
      <c r="L43" s="184"/>
    </row>
  </sheetData>
  <mergeCells count="16">
    <mergeCell ref="A43:L43"/>
    <mergeCell ref="I40:L40"/>
    <mergeCell ref="I42:N42"/>
    <mergeCell ref="I39:N39"/>
    <mergeCell ref="F21:F22"/>
    <mergeCell ref="F7:F8"/>
    <mergeCell ref="N28:O28"/>
    <mergeCell ref="G28:H28"/>
    <mergeCell ref="H33:H34"/>
    <mergeCell ref="A1:G1"/>
    <mergeCell ref="A3:C3"/>
    <mergeCell ref="H3:M3"/>
    <mergeCell ref="C4:E4"/>
    <mergeCell ref="H4:I4"/>
    <mergeCell ref="A5:B5"/>
    <mergeCell ref="I5:N5"/>
  </mergeCells>
  <conditionalFormatting sqref="G13:H14">
    <cfRule type="duplicateValues" dxfId="2" priority="3"/>
  </conditionalFormatting>
  <conditionalFormatting sqref="G33:H33 G34">
    <cfRule type="duplicateValues" dxfId="1" priority="1"/>
  </conditionalFormatting>
  <conditionalFormatting sqref="G35:H35">
    <cfRule type="duplicateValues" dxfId="0" priority="2"/>
  </conditionalFormatting>
  <pageMargins left="0.5" right="0.5" top="0.9" bottom="0.65" header="0.65" footer="0.4"/>
  <pageSetup scale="82" orientation="landscape" r:id="rId1"/>
  <headerFooter>
    <oddFooter>&amp;L&amp;8&amp;F&amp;R&amp;A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E0F01-FCAE-4FF0-8CB4-BD4E514B7A12}">
  <dimension ref="A1:O31"/>
  <sheetViews>
    <sheetView zoomScaleNormal="100" workbookViewId="0">
      <selection activeCell="H34" sqref="H34"/>
    </sheetView>
  </sheetViews>
  <sheetFormatPr defaultColWidth="11.42578125" defaultRowHeight="15.75" x14ac:dyDescent="0.25"/>
  <cols>
    <col min="1" max="1" width="9.7109375" style="6" customWidth="1"/>
    <col min="2" max="2" width="7" style="115" customWidth="1"/>
    <col min="3" max="3" width="12" style="116" customWidth="1"/>
    <col min="4" max="6" width="8" style="116" customWidth="1"/>
    <col min="7" max="7" width="8.85546875" style="116" customWidth="1"/>
    <col min="8" max="8" width="28.85546875" style="6" customWidth="1"/>
    <col min="9" max="9" width="22.5703125" style="6" customWidth="1"/>
    <col min="10" max="10" width="8.7109375" style="115" customWidth="1"/>
    <col min="11" max="11" width="7.42578125" style="115" customWidth="1"/>
    <col min="12" max="12" width="7.140625" style="115" customWidth="1"/>
    <col min="13" max="13" width="9" style="115" customWidth="1"/>
    <col min="14" max="14" width="6.42578125" style="115" customWidth="1"/>
    <col min="15" max="15" width="7" style="6" customWidth="1"/>
    <col min="16" max="16384" width="11.42578125" style="6"/>
  </cols>
  <sheetData>
    <row r="1" spans="1:15" ht="16.5" thickBot="1" x14ac:dyDescent="0.3">
      <c r="A1" s="199" t="s">
        <v>72</v>
      </c>
      <c r="B1" s="199"/>
      <c r="C1" s="199"/>
      <c r="D1" s="199"/>
      <c r="E1" s="199"/>
      <c r="F1" s="199"/>
      <c r="G1" s="199"/>
      <c r="H1" s="199"/>
      <c r="I1" s="200" t="s">
        <v>73</v>
      </c>
      <c r="J1" s="200"/>
      <c r="K1" s="201"/>
      <c r="L1" s="201"/>
      <c r="M1" s="201"/>
      <c r="N1" s="5"/>
    </row>
    <row r="2" spans="1:15" ht="16.5" thickBot="1" x14ac:dyDescent="0.3">
      <c r="A2" s="6" t="s">
        <v>74</v>
      </c>
      <c r="C2" s="202">
        <v>44671</v>
      </c>
      <c r="D2" s="203"/>
      <c r="E2" s="203"/>
      <c r="F2" s="235" t="s">
        <v>75</v>
      </c>
      <c r="G2" s="235"/>
      <c r="H2" s="236">
        <v>44707</v>
      </c>
      <c r="I2" s="204" t="s">
        <v>83</v>
      </c>
      <c r="J2" s="204"/>
      <c r="K2" s="204"/>
      <c r="L2" s="204"/>
      <c r="M2" s="204"/>
      <c r="N2" s="204"/>
    </row>
    <row r="3" spans="1:15" x14ac:dyDescent="0.25">
      <c r="A3" s="205" t="s">
        <v>45</v>
      </c>
      <c r="B3" s="205"/>
      <c r="C3" s="205"/>
      <c r="D3" s="206"/>
      <c r="E3" s="206"/>
      <c r="F3" s="206"/>
      <c r="G3" s="206"/>
      <c r="H3" s="237" t="s">
        <v>84</v>
      </c>
      <c r="I3" s="237"/>
      <c r="J3" s="237"/>
      <c r="K3" s="237"/>
      <c r="L3" s="237"/>
      <c r="M3" s="237"/>
      <c r="N3" s="237"/>
    </row>
    <row r="4" spans="1:15" x14ac:dyDescent="0.25">
      <c r="A4" s="203"/>
      <c r="B4" s="203"/>
      <c r="C4" s="203"/>
      <c r="D4" s="206"/>
      <c r="E4" s="206"/>
      <c r="F4" s="206"/>
      <c r="G4" s="206"/>
      <c r="H4" s="234" t="s">
        <v>82</v>
      </c>
      <c r="I4" s="234"/>
      <c r="J4" s="234"/>
      <c r="K4" s="234"/>
      <c r="L4" s="234"/>
      <c r="M4" s="244"/>
      <c r="N4" s="244"/>
    </row>
    <row r="5" spans="1:15" x14ac:dyDescent="0.25">
      <c r="A5" s="179" t="s">
        <v>85</v>
      </c>
      <c r="B5" s="180"/>
      <c r="C5" s="180"/>
      <c r="D5" s="180"/>
      <c r="E5" s="180"/>
      <c r="F5" s="180"/>
      <c r="G5" s="180"/>
      <c r="H5" s="180"/>
      <c r="I5" s="180"/>
      <c r="J5" s="181"/>
      <c r="K5" s="181"/>
      <c r="L5" s="181"/>
      <c r="M5" s="181"/>
      <c r="N5" s="181"/>
    </row>
    <row r="6" spans="1:15" ht="16.5" thickBot="1" x14ac:dyDescent="0.3">
      <c r="A6" s="267"/>
      <c r="B6" s="245"/>
      <c r="C6" s="245"/>
      <c r="D6" s="269" t="s">
        <v>99</v>
      </c>
      <c r="E6" s="269"/>
      <c r="F6" s="269"/>
      <c r="G6" s="269"/>
      <c r="H6" s="269"/>
      <c r="I6" s="269"/>
      <c r="J6" s="269"/>
      <c r="K6" s="268"/>
      <c r="L6" s="268"/>
      <c r="M6" s="268"/>
      <c r="N6" s="268"/>
    </row>
    <row r="7" spans="1:15" ht="16.5" thickBot="1" x14ac:dyDescent="0.3">
      <c r="A7" s="17" t="s">
        <v>4</v>
      </c>
      <c r="B7" s="18"/>
      <c r="C7" s="19"/>
      <c r="D7" s="19"/>
      <c r="E7" s="19"/>
      <c r="F7" s="19"/>
      <c r="G7" s="19"/>
      <c r="H7" s="22"/>
      <c r="I7" s="23"/>
      <c r="J7" s="24" t="s">
        <v>5</v>
      </c>
      <c r="K7" s="25"/>
      <c r="L7" s="25"/>
      <c r="M7" s="25"/>
      <c r="N7" s="26"/>
    </row>
    <row r="8" spans="1:15" ht="43.5" customHeight="1" thickBot="1" x14ac:dyDescent="0.3">
      <c r="A8" s="258"/>
      <c r="B8" s="252" t="s">
        <v>6</v>
      </c>
      <c r="C8" s="253" t="s">
        <v>7</v>
      </c>
      <c r="D8" s="254" t="s">
        <v>76</v>
      </c>
      <c r="E8" s="259" t="s">
        <v>8</v>
      </c>
      <c r="F8" s="260" t="s">
        <v>77</v>
      </c>
      <c r="G8" s="260"/>
      <c r="H8" s="247" t="s">
        <v>9</v>
      </c>
      <c r="I8" s="247" t="s">
        <v>10</v>
      </c>
      <c r="J8" s="207" t="s">
        <v>78</v>
      </c>
      <c r="K8" s="208" t="s">
        <v>12</v>
      </c>
      <c r="L8" s="208" t="s">
        <v>79</v>
      </c>
      <c r="M8" s="208" t="s">
        <v>14</v>
      </c>
      <c r="N8" s="209" t="s">
        <v>15</v>
      </c>
    </row>
    <row r="9" spans="1:15" ht="32.25" thickBot="1" x14ac:dyDescent="0.3">
      <c r="A9" s="255"/>
      <c r="B9" s="256"/>
      <c r="C9" s="256"/>
      <c r="D9" s="256"/>
      <c r="E9" s="257"/>
      <c r="F9" s="249" t="s">
        <v>86</v>
      </c>
      <c r="G9" s="246" t="s">
        <v>87</v>
      </c>
      <c r="H9" s="248"/>
      <c r="I9" s="248"/>
      <c r="J9" s="207" t="s">
        <v>78</v>
      </c>
      <c r="K9" s="208" t="s">
        <v>12</v>
      </c>
      <c r="L9" s="208" t="s">
        <v>79</v>
      </c>
      <c r="M9" s="208" t="s">
        <v>14</v>
      </c>
      <c r="N9" s="209" t="s">
        <v>15</v>
      </c>
      <c r="O9" s="210" t="s">
        <v>52</v>
      </c>
    </row>
    <row r="10" spans="1:15" x14ac:dyDescent="0.25">
      <c r="A10" s="250"/>
      <c r="B10" s="213">
        <f>C10-C$2</f>
        <v>201</v>
      </c>
      <c r="C10" s="251">
        <v>44872</v>
      </c>
      <c r="D10" s="263">
        <f>_xlfn.DAYS(C10,H$2)</f>
        <v>165</v>
      </c>
      <c r="E10" s="261" t="s">
        <v>96</v>
      </c>
      <c r="F10" s="238" t="s">
        <v>17</v>
      </c>
      <c r="G10" s="239" t="s">
        <v>17</v>
      </c>
      <c r="H10" s="224" t="s">
        <v>80</v>
      </c>
      <c r="I10" s="225"/>
      <c r="J10" s="156">
        <v>0</v>
      </c>
      <c r="K10" s="103">
        <v>0</v>
      </c>
      <c r="L10" s="103">
        <v>0</v>
      </c>
      <c r="M10" s="103">
        <v>0</v>
      </c>
      <c r="N10" s="157">
        <v>0</v>
      </c>
    </row>
    <row r="11" spans="1:15" x14ac:dyDescent="0.25">
      <c r="A11" s="220"/>
      <c r="B11" s="212">
        <f t="shared" ref="B11:B27" si="0">C11-C$2</f>
        <v>229</v>
      </c>
      <c r="C11" s="215">
        <v>44900</v>
      </c>
      <c r="D11" s="264">
        <f t="shared" ref="D11:D27" si="1">_xlfn.DAYS(C11,H$2)</f>
        <v>193</v>
      </c>
      <c r="E11" s="262">
        <v>4428</v>
      </c>
      <c r="F11" s="222" t="s">
        <v>17</v>
      </c>
      <c r="G11" s="223" t="s">
        <v>17</v>
      </c>
      <c r="H11" s="226" t="s">
        <v>98</v>
      </c>
      <c r="I11" s="227"/>
      <c r="J11" s="266"/>
      <c r="K11" s="103"/>
      <c r="L11" s="103"/>
      <c r="M11" s="103"/>
      <c r="N11" s="157"/>
    </row>
    <row r="12" spans="1:15" x14ac:dyDescent="0.25">
      <c r="A12" s="220"/>
      <c r="B12" s="212">
        <f t="shared" si="0"/>
        <v>231</v>
      </c>
      <c r="C12" s="215">
        <v>44902</v>
      </c>
      <c r="D12" s="264">
        <f t="shared" si="1"/>
        <v>195</v>
      </c>
      <c r="E12" s="262"/>
      <c r="F12" s="222" t="s">
        <v>17</v>
      </c>
      <c r="G12" s="223" t="s">
        <v>17</v>
      </c>
      <c r="H12" s="226" t="s">
        <v>97</v>
      </c>
      <c r="I12" s="265"/>
      <c r="J12" s="156"/>
      <c r="K12" s="103"/>
      <c r="L12" s="103"/>
      <c r="M12" s="103"/>
      <c r="N12" s="157"/>
    </row>
    <row r="13" spans="1:15" x14ac:dyDescent="0.25">
      <c r="A13" s="220"/>
      <c r="B13" s="212">
        <f t="shared" si="0"/>
        <v>235</v>
      </c>
      <c r="C13" s="215">
        <v>44906</v>
      </c>
      <c r="D13" s="264">
        <f t="shared" si="1"/>
        <v>199</v>
      </c>
      <c r="E13" s="262"/>
      <c r="F13" s="222" t="s">
        <v>17</v>
      </c>
      <c r="G13" s="223" t="s">
        <v>17</v>
      </c>
      <c r="H13" s="226" t="s">
        <v>100</v>
      </c>
      <c r="I13" s="271"/>
      <c r="J13" s="270"/>
      <c r="K13" s="103"/>
      <c r="L13" s="103"/>
      <c r="M13" s="103"/>
      <c r="N13" s="157"/>
    </row>
    <row r="14" spans="1:15" x14ac:dyDescent="0.25">
      <c r="A14" s="60" t="s">
        <v>26</v>
      </c>
      <c r="B14" s="212">
        <f t="shared" si="0"/>
        <v>237</v>
      </c>
      <c r="C14" s="215">
        <v>44908</v>
      </c>
      <c r="D14" s="264">
        <f t="shared" si="1"/>
        <v>201</v>
      </c>
      <c r="E14" s="262">
        <v>4510</v>
      </c>
      <c r="F14" s="222" t="s">
        <v>17</v>
      </c>
      <c r="G14" s="223" t="s">
        <v>17</v>
      </c>
      <c r="H14" s="228" t="s">
        <v>27</v>
      </c>
      <c r="I14" s="216"/>
      <c r="J14" s="156">
        <v>0</v>
      </c>
      <c r="K14" s="103">
        <v>0</v>
      </c>
      <c r="L14" s="103">
        <v>0</v>
      </c>
      <c r="M14" s="103">
        <v>0</v>
      </c>
      <c r="N14" s="157">
        <v>0</v>
      </c>
    </row>
    <row r="15" spans="1:15" x14ac:dyDescent="0.25">
      <c r="A15" s="60" t="s">
        <v>29</v>
      </c>
      <c r="B15" s="212">
        <f t="shared" si="0"/>
        <v>238</v>
      </c>
      <c r="C15" s="215">
        <v>44909</v>
      </c>
      <c r="D15" s="264">
        <f t="shared" si="1"/>
        <v>202</v>
      </c>
      <c r="E15" s="262">
        <v>4538</v>
      </c>
      <c r="F15" s="222" t="s">
        <v>17</v>
      </c>
      <c r="G15" s="223" t="s">
        <v>17</v>
      </c>
      <c r="H15" s="229"/>
      <c r="I15" s="216"/>
      <c r="J15" s="211">
        <v>10</v>
      </c>
      <c r="K15" s="82">
        <v>1</v>
      </c>
      <c r="L15" s="103">
        <v>1</v>
      </c>
      <c r="M15" s="103">
        <v>0</v>
      </c>
      <c r="N15" s="157">
        <v>0</v>
      </c>
    </row>
    <row r="16" spans="1:15" x14ac:dyDescent="0.25">
      <c r="A16" s="60" t="s">
        <v>26</v>
      </c>
      <c r="B16" s="212">
        <f t="shared" si="0"/>
        <v>285</v>
      </c>
      <c r="C16" s="215">
        <v>44956</v>
      </c>
      <c r="D16" s="264">
        <f t="shared" si="1"/>
        <v>249</v>
      </c>
      <c r="E16" s="262">
        <v>5060</v>
      </c>
      <c r="F16" s="240" t="s">
        <v>88</v>
      </c>
      <c r="G16" s="241" t="s">
        <v>55</v>
      </c>
      <c r="H16" s="228" t="s">
        <v>27</v>
      </c>
      <c r="I16" s="216"/>
      <c r="J16" s="156">
        <v>0</v>
      </c>
      <c r="K16" s="103">
        <v>0</v>
      </c>
      <c r="L16" s="103">
        <v>0</v>
      </c>
      <c r="M16" s="103">
        <v>0</v>
      </c>
      <c r="N16" s="157">
        <v>0</v>
      </c>
    </row>
    <row r="17" spans="1:15" x14ac:dyDescent="0.25">
      <c r="A17" s="60" t="s">
        <v>29</v>
      </c>
      <c r="B17" s="212">
        <f t="shared" si="0"/>
        <v>286</v>
      </c>
      <c r="C17" s="215">
        <v>44957</v>
      </c>
      <c r="D17" s="264">
        <f t="shared" si="1"/>
        <v>250</v>
      </c>
      <c r="E17" s="262">
        <v>5066</v>
      </c>
      <c r="F17" s="240" t="s">
        <v>88</v>
      </c>
      <c r="G17" s="242" t="s">
        <v>55</v>
      </c>
      <c r="H17" s="229"/>
      <c r="I17" s="216"/>
      <c r="J17" s="211">
        <v>10</v>
      </c>
      <c r="K17" s="82">
        <v>1</v>
      </c>
      <c r="L17" s="103">
        <v>1</v>
      </c>
      <c r="M17" s="103">
        <v>0</v>
      </c>
      <c r="N17" s="157">
        <v>0</v>
      </c>
    </row>
    <row r="18" spans="1:15" x14ac:dyDescent="0.25">
      <c r="A18" s="60" t="s">
        <v>26</v>
      </c>
      <c r="B18" s="212">
        <f t="shared" si="0"/>
        <v>288</v>
      </c>
      <c r="C18" s="215">
        <v>44959</v>
      </c>
      <c r="D18" s="264">
        <f t="shared" si="1"/>
        <v>252</v>
      </c>
      <c r="E18" s="262">
        <v>5203</v>
      </c>
      <c r="F18" s="240" t="s">
        <v>55</v>
      </c>
      <c r="G18" s="241" t="s">
        <v>89</v>
      </c>
      <c r="H18" s="228" t="s">
        <v>27</v>
      </c>
      <c r="I18" s="216"/>
      <c r="J18" s="156">
        <v>0</v>
      </c>
      <c r="K18" s="103">
        <v>0</v>
      </c>
      <c r="L18" s="103">
        <v>0</v>
      </c>
      <c r="M18" s="103">
        <v>0</v>
      </c>
      <c r="N18" s="157">
        <v>0</v>
      </c>
    </row>
    <row r="19" spans="1:15" x14ac:dyDescent="0.25">
      <c r="A19" s="60" t="s">
        <v>29</v>
      </c>
      <c r="B19" s="212">
        <f t="shared" si="0"/>
        <v>289</v>
      </c>
      <c r="C19" s="215">
        <v>44960</v>
      </c>
      <c r="D19" s="264">
        <f t="shared" si="1"/>
        <v>253</v>
      </c>
      <c r="E19" s="262" t="s">
        <v>101</v>
      </c>
      <c r="F19" s="240" t="s">
        <v>55</v>
      </c>
      <c r="G19" s="241" t="s">
        <v>89</v>
      </c>
      <c r="H19" s="229"/>
      <c r="I19" s="216"/>
      <c r="J19" s="211">
        <v>10</v>
      </c>
      <c r="K19" s="82">
        <v>1</v>
      </c>
      <c r="L19" s="103">
        <v>1</v>
      </c>
      <c r="M19" s="103">
        <v>0</v>
      </c>
      <c r="N19" s="157">
        <v>0</v>
      </c>
    </row>
    <row r="20" spans="1:15" x14ac:dyDescent="0.25">
      <c r="A20" s="60" t="s">
        <v>31</v>
      </c>
      <c r="B20" s="212">
        <f t="shared" si="0"/>
        <v>289</v>
      </c>
      <c r="C20" s="215">
        <v>44960</v>
      </c>
      <c r="D20" s="264">
        <f t="shared" si="1"/>
        <v>253</v>
      </c>
      <c r="E20" s="262">
        <v>5209</v>
      </c>
      <c r="F20" s="240" t="s">
        <v>88</v>
      </c>
      <c r="G20" s="241" t="s">
        <v>55</v>
      </c>
      <c r="H20" s="230" t="s">
        <v>90</v>
      </c>
      <c r="I20" s="216"/>
      <c r="J20" s="211">
        <v>50</v>
      </c>
      <c r="K20" s="82">
        <v>1</v>
      </c>
      <c r="L20" s="103">
        <v>1</v>
      </c>
      <c r="M20" s="103">
        <v>0</v>
      </c>
      <c r="N20" s="157">
        <v>10</v>
      </c>
    </row>
    <row r="21" spans="1:15" x14ac:dyDescent="0.25">
      <c r="A21" s="60" t="s">
        <v>31</v>
      </c>
      <c r="B21" s="212">
        <f t="shared" si="0"/>
        <v>292</v>
      </c>
      <c r="C21" s="215">
        <v>44963</v>
      </c>
      <c r="D21" s="264">
        <f t="shared" si="1"/>
        <v>256</v>
      </c>
      <c r="E21" s="262">
        <v>5228</v>
      </c>
      <c r="F21" s="240" t="s">
        <v>55</v>
      </c>
      <c r="G21" s="241" t="s">
        <v>89</v>
      </c>
      <c r="H21" s="230" t="s">
        <v>91</v>
      </c>
      <c r="I21" s="216"/>
      <c r="J21" s="211">
        <v>50</v>
      </c>
      <c r="K21" s="82">
        <v>1</v>
      </c>
      <c r="L21" s="103">
        <v>1</v>
      </c>
      <c r="M21" s="103">
        <v>0</v>
      </c>
      <c r="N21" s="157">
        <v>10</v>
      </c>
    </row>
    <row r="22" spans="1:15" x14ac:dyDescent="0.25">
      <c r="A22" s="60" t="s">
        <v>26</v>
      </c>
      <c r="B22" s="212">
        <f t="shared" si="0"/>
        <v>292</v>
      </c>
      <c r="C22" s="215">
        <v>44963</v>
      </c>
      <c r="D22" s="264">
        <f t="shared" si="1"/>
        <v>256</v>
      </c>
      <c r="E22" s="262">
        <v>5230</v>
      </c>
      <c r="F22" s="240" t="s">
        <v>92</v>
      </c>
      <c r="G22" s="242" t="s">
        <v>55</v>
      </c>
      <c r="H22" s="228" t="s">
        <v>27</v>
      </c>
      <c r="I22" s="216"/>
      <c r="J22" s="156">
        <v>0</v>
      </c>
      <c r="K22" s="103">
        <v>0</v>
      </c>
      <c r="L22" s="103">
        <v>0</v>
      </c>
      <c r="M22" s="103">
        <v>0</v>
      </c>
      <c r="N22" s="157">
        <v>0</v>
      </c>
    </row>
    <row r="23" spans="1:15" x14ac:dyDescent="0.25">
      <c r="A23" s="60" t="s">
        <v>29</v>
      </c>
      <c r="B23" s="212">
        <f t="shared" si="0"/>
        <v>293</v>
      </c>
      <c r="C23" s="215">
        <v>44964</v>
      </c>
      <c r="D23" s="264">
        <f t="shared" si="1"/>
        <v>257</v>
      </c>
      <c r="E23" s="262">
        <v>5237</v>
      </c>
      <c r="F23" s="240" t="s">
        <v>92</v>
      </c>
      <c r="G23" s="242" t="s">
        <v>55</v>
      </c>
      <c r="H23" s="229"/>
      <c r="I23" s="216"/>
      <c r="J23" s="211">
        <v>10</v>
      </c>
      <c r="K23" s="82">
        <v>1</v>
      </c>
      <c r="L23" s="103">
        <v>1</v>
      </c>
      <c r="M23" s="103">
        <v>0</v>
      </c>
      <c r="N23" s="157">
        <v>0</v>
      </c>
    </row>
    <row r="24" spans="1:15" x14ac:dyDescent="0.25">
      <c r="A24" s="60" t="s">
        <v>26</v>
      </c>
      <c r="B24" s="212">
        <f t="shared" si="0"/>
        <v>295</v>
      </c>
      <c r="C24" s="215">
        <v>44966</v>
      </c>
      <c r="D24" s="264">
        <f t="shared" si="1"/>
        <v>259</v>
      </c>
      <c r="E24" s="262">
        <v>5271</v>
      </c>
      <c r="F24" s="240" t="s">
        <v>55</v>
      </c>
      <c r="G24" s="241" t="s">
        <v>93</v>
      </c>
      <c r="H24" s="228" t="s">
        <v>27</v>
      </c>
      <c r="I24" s="216"/>
      <c r="J24" s="156">
        <v>0</v>
      </c>
      <c r="K24" s="103">
        <v>0</v>
      </c>
      <c r="L24" s="103">
        <v>0</v>
      </c>
      <c r="M24" s="103">
        <v>0</v>
      </c>
      <c r="N24" s="157">
        <v>0</v>
      </c>
    </row>
    <row r="25" spans="1:15" x14ac:dyDescent="0.25">
      <c r="A25" s="60" t="s">
        <v>29</v>
      </c>
      <c r="B25" s="212">
        <f t="shared" si="0"/>
        <v>296</v>
      </c>
      <c r="C25" s="215">
        <v>44967</v>
      </c>
      <c r="D25" s="264">
        <f t="shared" si="1"/>
        <v>260</v>
      </c>
      <c r="E25" s="262">
        <v>5288</v>
      </c>
      <c r="F25" s="240" t="s">
        <v>55</v>
      </c>
      <c r="G25" s="241" t="s">
        <v>93</v>
      </c>
      <c r="H25" s="229"/>
      <c r="I25" s="216"/>
      <c r="J25" s="211">
        <v>10</v>
      </c>
      <c r="K25" s="82">
        <v>1</v>
      </c>
      <c r="L25" s="103">
        <v>1</v>
      </c>
      <c r="M25" s="103">
        <v>0</v>
      </c>
      <c r="N25" s="157">
        <v>0</v>
      </c>
    </row>
    <row r="26" spans="1:15" x14ac:dyDescent="0.25">
      <c r="A26" s="60" t="s">
        <v>31</v>
      </c>
      <c r="B26" s="212">
        <f t="shared" si="0"/>
        <v>296</v>
      </c>
      <c r="C26" s="215">
        <v>44967</v>
      </c>
      <c r="D26" s="264">
        <f t="shared" si="1"/>
        <v>260</v>
      </c>
      <c r="E26" s="262">
        <v>5287</v>
      </c>
      <c r="F26" s="243" t="s">
        <v>92</v>
      </c>
      <c r="G26" s="242" t="s">
        <v>55</v>
      </c>
      <c r="H26" s="230" t="s">
        <v>94</v>
      </c>
      <c r="I26" s="216"/>
      <c r="J26" s="211">
        <v>50</v>
      </c>
      <c r="K26" s="82">
        <v>1</v>
      </c>
      <c r="L26" s="103">
        <v>1</v>
      </c>
      <c r="M26" s="103">
        <v>0</v>
      </c>
      <c r="N26" s="157">
        <v>10</v>
      </c>
    </row>
    <row r="27" spans="1:15" x14ac:dyDescent="0.25">
      <c r="A27" s="60" t="s">
        <v>31</v>
      </c>
      <c r="B27" s="212">
        <f t="shared" si="0"/>
        <v>299</v>
      </c>
      <c r="C27" s="215">
        <v>44970</v>
      </c>
      <c r="D27" s="264">
        <f t="shared" si="1"/>
        <v>263</v>
      </c>
      <c r="E27" s="262">
        <v>5299</v>
      </c>
      <c r="F27" s="240" t="s">
        <v>55</v>
      </c>
      <c r="G27" s="241" t="s">
        <v>93</v>
      </c>
      <c r="H27" s="230" t="s">
        <v>95</v>
      </c>
      <c r="I27" s="216"/>
      <c r="J27" s="211">
        <v>50</v>
      </c>
      <c r="K27" s="82">
        <v>1</v>
      </c>
      <c r="L27" s="103">
        <v>1</v>
      </c>
      <c r="M27" s="103">
        <v>0</v>
      </c>
      <c r="N27" s="157">
        <v>10</v>
      </c>
    </row>
    <row r="28" spans="1:15" ht="16.5" thickBot="1" x14ac:dyDescent="0.3">
      <c r="A28" s="60"/>
      <c r="B28" s="214"/>
      <c r="C28" s="215"/>
      <c r="D28" s="221"/>
      <c r="E28" s="262"/>
      <c r="F28" s="231"/>
      <c r="G28" s="232"/>
      <c r="H28" s="230"/>
      <c r="I28" s="233"/>
      <c r="J28" s="217">
        <v>0</v>
      </c>
      <c r="K28" s="218">
        <v>0</v>
      </c>
      <c r="L28" s="218">
        <v>0</v>
      </c>
      <c r="M28" s="218">
        <v>0</v>
      </c>
      <c r="N28" s="219">
        <v>0</v>
      </c>
    </row>
    <row r="29" spans="1:15" ht="16.5" thickTop="1" x14ac:dyDescent="0.25">
      <c r="O29" s="6" t="s">
        <v>81</v>
      </c>
    </row>
    <row r="31" spans="1:15" x14ac:dyDescent="0.25">
      <c r="J31" s="6"/>
      <c r="K31" s="6"/>
      <c r="L31" s="6"/>
    </row>
  </sheetData>
  <mergeCells count="16">
    <mergeCell ref="H12:I12"/>
    <mergeCell ref="H11:J11"/>
    <mergeCell ref="D6:J6"/>
    <mergeCell ref="H13:I13"/>
    <mergeCell ref="A7:B7"/>
    <mergeCell ref="J7:N7"/>
    <mergeCell ref="A5:N5"/>
    <mergeCell ref="H10:I10"/>
    <mergeCell ref="H4:L4"/>
    <mergeCell ref="F8:G8"/>
    <mergeCell ref="A1:H1"/>
    <mergeCell ref="I1:J1"/>
    <mergeCell ref="F2:G2"/>
    <mergeCell ref="I2:N2"/>
    <mergeCell ref="A3:C3"/>
    <mergeCell ref="H3:N3"/>
  </mergeCells>
  <pageMargins left="0.5" right="0.5" top="0.75" bottom="0.6" header="0.5" footer="0.4"/>
  <pageSetup scale="81" pageOrder="overThenDown" orientation="landscape" r:id="rId1"/>
  <headerFooter>
    <oddHeader>&amp;R&amp;A</oddHeader>
    <oddFooter>&amp;L&amp;8&amp;F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E (baseline-Post_INF)</vt:lpstr>
      <vt:lpstr>CFR02-NEW Group-E (to TRX+Nx)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Activity calendar</dc:title>
  <dc:creator>Lourdes Adamson</dc:creator>
  <cp:lastModifiedBy>Lourdes Adamson</cp:lastModifiedBy>
  <dcterms:created xsi:type="dcterms:W3CDTF">2023-10-05T22:18:33Z</dcterms:created>
  <dcterms:modified xsi:type="dcterms:W3CDTF">2023-10-06T02:08:59Z</dcterms:modified>
</cp:coreProperties>
</file>