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ding/Desktop/Projects/Animal cohorts/"/>
    </mc:Choice>
  </mc:AlternateContent>
  <xr:revisionPtr revIDLastSave="0" documentId="13_ncr:1_{F288B1A5-2242-3944-A02E-55BC3FDB07B5}" xr6:coauthVersionLast="47" xr6:coauthVersionMax="47" xr10:uidLastSave="{00000000-0000-0000-0000-000000000000}"/>
  <bookViews>
    <workbookView xWindow="12940" yWindow="500" windowWidth="15540" windowHeight="16220" xr2:uid="{2FBBE37B-A099-A748-B2F8-D3838699AA96}"/>
  </bookViews>
  <sheets>
    <sheet name="Sheet1" sheetId="1" r:id="rId1"/>
    <sheet name="README" sheetId="2" r:id="rId2"/>
  </sheets>
  <definedNames>
    <definedName name="_xlnm._FilterDatabase" localSheetId="0" hidden="1">Sheet1!$A$1:$T$52</definedName>
    <definedName name="_xlnm.Print_Area" localSheetId="0">Sheet1!$A$1:$V$30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1" l="1"/>
  <c r="F83" i="1"/>
  <c r="F77" i="1"/>
  <c r="F78" i="1"/>
  <c r="F81" i="1"/>
  <c r="F82" i="1"/>
  <c r="F79" i="1"/>
  <c r="F80" i="1"/>
  <c r="F70" i="1"/>
  <c r="F71" i="1"/>
  <c r="F72" i="1"/>
  <c r="F73" i="1"/>
  <c r="F74" i="1"/>
  <c r="F75" i="1"/>
  <c r="F76" i="1"/>
  <c r="F69" i="1"/>
  <c r="F55" i="1"/>
  <c r="F56" i="1"/>
  <c r="F57" i="1"/>
  <c r="F58" i="1"/>
  <c r="F59" i="1"/>
  <c r="F60" i="1"/>
  <c r="F61" i="1"/>
  <c r="F62" i="1"/>
  <c r="F54" i="1"/>
  <c r="F5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2" i="1"/>
  <c r="F2" i="1"/>
  <c r="F3" i="1"/>
  <c r="F4" i="1"/>
  <c r="F5" i="1"/>
  <c r="F6" i="1"/>
  <c r="F7" i="1"/>
  <c r="F37" i="1"/>
  <c r="F38" i="1"/>
  <c r="F8" i="1"/>
  <c r="F9" i="1"/>
  <c r="F10" i="1"/>
  <c r="F12" i="1"/>
  <c r="F13" i="1"/>
  <c r="F11" i="1"/>
  <c r="F14" i="1"/>
  <c r="F15" i="1"/>
  <c r="F16" i="1"/>
  <c r="F17" i="1"/>
  <c r="M17" i="1"/>
  <c r="F18" i="1"/>
  <c r="F19" i="1"/>
  <c r="M19" i="1"/>
  <c r="F20" i="1"/>
  <c r="F27" i="1"/>
  <c r="F28" i="1"/>
  <c r="F29" i="1"/>
  <c r="F30" i="1"/>
  <c r="F31" i="1"/>
  <c r="M31" i="1"/>
  <c r="F32" i="1"/>
  <c r="M32" i="1"/>
  <c r="F33" i="1"/>
  <c r="M33" i="1"/>
  <c r="F34" i="1"/>
  <c r="M34" i="1"/>
  <c r="F35" i="1"/>
  <c r="F36" i="1"/>
  <c r="M36" i="1"/>
  <c r="F39" i="1"/>
  <c r="M39" i="1"/>
  <c r="F40" i="1"/>
  <c r="M40" i="1"/>
  <c r="F41" i="1"/>
  <c r="M41" i="1"/>
  <c r="F42" i="1"/>
  <c r="F43" i="1"/>
  <c r="M43" i="1"/>
  <c r="F44" i="1"/>
  <c r="M44" i="1"/>
  <c r="F45" i="1"/>
  <c r="F46" i="1"/>
  <c r="F47" i="1"/>
  <c r="F48" i="1"/>
  <c r="F49" i="1"/>
  <c r="F50" i="1"/>
  <c r="F51" i="1"/>
  <c r="F52" i="1"/>
  <c r="M42" i="1"/>
  <c r="M35" i="1"/>
  <c r="M20" i="1"/>
  <c r="M21" i="1"/>
  <c r="M22" i="1"/>
  <c r="M23" i="1"/>
  <c r="M24" i="1"/>
  <c r="M25" i="1"/>
  <c r="M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Ding</author>
  </authors>
  <commentList>
    <comment ref="A4" authorId="0" shapeId="0" xr:uid="{DEFBD21B-0952-2049-B907-023BE7B650B6}">
      <text>
        <r>
          <rPr>
            <b/>
            <sz val="10"/>
            <color rgb="FF000000"/>
            <rFont val="Tahoma"/>
            <family val="2"/>
          </rPr>
          <t xml:space="preserve">Andrew Ding
</t>
        </r>
        <r>
          <rPr>
            <sz val="10"/>
            <color rgb="FF000000"/>
            <rFont val="Tahoma"/>
            <family val="2"/>
          </rPr>
          <t xml:space="preserve">JD29 and KD12 were swapped - JD29 was originally going to be in ART on/off group
</t>
        </r>
      </text>
    </comment>
    <comment ref="F5" authorId="0" shapeId="0" xr:uid="{BAB00672-989A-C148-A2E8-9E337F9584AD}">
      <text>
        <r>
          <rPr>
            <b/>
            <sz val="10"/>
            <color rgb="FF000000"/>
            <rFont val="Tahoma"/>
            <family val="2"/>
          </rPr>
          <t xml:space="preserve">Andrew Ding
</t>
        </r>
        <r>
          <rPr>
            <sz val="10"/>
            <color rgb="FF000000"/>
            <rFont val="Tahoma"/>
            <family val="2"/>
          </rPr>
          <t>Listed as 84 on pVL, ELISA spreadsheet</t>
        </r>
      </text>
    </comment>
    <comment ref="B8" authorId="0" shapeId="0" xr:uid="{CAD64BEB-EA66-C542-9A02-BCD011D5B4EC}">
      <text>
        <r>
          <rPr>
            <b/>
            <sz val="10"/>
            <color rgb="FF000000"/>
            <rFont val="Tahoma"/>
            <family val="2"/>
          </rPr>
          <t>Andrew Ding: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There are more animals in this study sac dpi 22 that aren't in this list. If you need them, I'm sorry future Andrew, go find them lol</t>
        </r>
      </text>
    </comment>
    <comment ref="F12" authorId="0" shapeId="0" xr:uid="{8E1B683A-BDF9-1B41-B2FB-B703773648BF}">
      <text>
        <r>
          <rPr>
            <b/>
            <sz val="10"/>
            <color rgb="FF000000"/>
            <rFont val="Tahoma"/>
            <family val="2"/>
          </rPr>
          <t>Andrew Ding: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56 DPI appears to be a planned euthanasia for this study because it occurs twice</t>
        </r>
      </text>
    </comment>
    <comment ref="A18" authorId="0" shapeId="0" xr:uid="{DFA52D95-E5E3-E449-8F14-29B735E6102A}">
      <text>
        <r>
          <rPr>
            <b/>
            <sz val="10"/>
            <color rgb="FF000000"/>
            <rFont val="Tahoma"/>
            <family val="2"/>
          </rPr>
          <t>Andrew Ding: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Failed to recover</t>
        </r>
      </text>
    </comment>
  </commentList>
</comments>
</file>

<file path=xl/sharedStrings.xml><?xml version="1.0" encoding="utf-8"?>
<sst xmlns="http://schemas.openxmlformats.org/spreadsheetml/2006/main" count="895" uniqueCount="156">
  <si>
    <t>Animal ID</t>
  </si>
  <si>
    <t>Cohort</t>
  </si>
  <si>
    <t>Infection Date</t>
  </si>
  <si>
    <t>Necropsy Date</t>
  </si>
  <si>
    <t>DPI Necropsy</t>
  </si>
  <si>
    <t>Treatment</t>
  </si>
  <si>
    <t>Treatment Start</t>
  </si>
  <si>
    <t>Treatment End</t>
  </si>
  <si>
    <t>SIVE</t>
  </si>
  <si>
    <t>Cardiac Inflammation (Cornell Uni)</t>
  </si>
  <si>
    <t>Cardiac Fibrosis (Cornell Uni)</t>
  </si>
  <si>
    <t>Cardiomyocyte Degeneration (Cornell Uni)</t>
  </si>
  <si>
    <t>IK28</t>
  </si>
  <si>
    <t>JE87</t>
  </si>
  <si>
    <t>JD29</t>
  </si>
  <si>
    <t>KN69</t>
  </si>
  <si>
    <t>KT79</t>
  </si>
  <si>
    <t>LB12</t>
  </si>
  <si>
    <t>IP79</t>
  </si>
  <si>
    <t>JL37</t>
  </si>
  <si>
    <t>3767 group 6 schedule_SIVE controls_final 092719</t>
  </si>
  <si>
    <t>3767 group 1.2 schedule_final 092719</t>
  </si>
  <si>
    <t>N</t>
  </si>
  <si>
    <t>3767 group 2 schedule_PA300 and ART</t>
  </si>
  <si>
    <t>Calendar Name</t>
  </si>
  <si>
    <t>SIVE Control 2019</t>
  </si>
  <si>
    <t>CM07</t>
  </si>
  <si>
    <t>DB79</t>
  </si>
  <si>
    <t>FD05</t>
  </si>
  <si>
    <t>FD80</t>
  </si>
  <si>
    <t>FR56</t>
  </si>
  <si>
    <t>FB92</t>
  </si>
  <si>
    <t>FT73</t>
  </si>
  <si>
    <t>FD37</t>
  </si>
  <si>
    <t>FC42</t>
  </si>
  <si>
    <t>Tulane Dye Study (2009)</t>
  </si>
  <si>
    <t>Tulane Dye Study (2010)</t>
  </si>
  <si>
    <t>JJ86</t>
  </si>
  <si>
    <t>JJ91</t>
  </si>
  <si>
    <t>KD67</t>
  </si>
  <si>
    <t>KM38</t>
  </si>
  <si>
    <t>3767 group 1.1 schedule_final 110718</t>
  </si>
  <si>
    <t>ART only (2018)</t>
  </si>
  <si>
    <t>CV Pathology</t>
  </si>
  <si>
    <t>ART</t>
  </si>
  <si>
    <t>JH68</t>
  </si>
  <si>
    <t>GI68</t>
  </si>
  <si>
    <t>JB07</t>
  </si>
  <si>
    <t>JI15</t>
  </si>
  <si>
    <t>GH18</t>
  </si>
  <si>
    <t>JF58</t>
  </si>
  <si>
    <t>ART only (2016)</t>
  </si>
  <si>
    <t>KD12</t>
  </si>
  <si>
    <t>JV76</t>
  </si>
  <si>
    <t>JV78</t>
  </si>
  <si>
    <t>KE98</t>
  </si>
  <si>
    <t>ART On and Off (2019)</t>
  </si>
  <si>
    <t>HI45</t>
  </si>
  <si>
    <t>IH02</t>
  </si>
  <si>
    <t>JF50</t>
  </si>
  <si>
    <t>JI83</t>
  </si>
  <si>
    <t>JL41</t>
  </si>
  <si>
    <t>JL63</t>
  </si>
  <si>
    <t>JF44</t>
  </si>
  <si>
    <t>KJ07</t>
  </si>
  <si>
    <t>KR43</t>
  </si>
  <si>
    <t>KT52</t>
  </si>
  <si>
    <t>LA93</t>
  </si>
  <si>
    <t>LI74</t>
  </si>
  <si>
    <t>MGBG+ART</t>
  </si>
  <si>
    <t>MGBG+ART (2020)</t>
  </si>
  <si>
    <t>MGBG+ART (2017)</t>
  </si>
  <si>
    <t>#3767 group 2&amp;3 schedule</t>
  </si>
  <si>
    <t>JR35</t>
  </si>
  <si>
    <t>KA16</t>
  </si>
  <si>
    <t>KN57</t>
  </si>
  <si>
    <t>KP19</t>
  </si>
  <si>
    <t>LB21</t>
  </si>
  <si>
    <t>LD38</t>
  </si>
  <si>
    <t>MGBG+ART On/Off (2020)</t>
  </si>
  <si>
    <t>KE94</t>
  </si>
  <si>
    <t>LC08</t>
  </si>
  <si>
    <t>A4B1</t>
  </si>
  <si>
    <t>A4B1 (2019)</t>
  </si>
  <si>
    <t>3767 group 7 schedule_a4b1 test_final 092719</t>
  </si>
  <si>
    <t>Y</t>
  </si>
  <si>
    <t>CMV in CNS</t>
  </si>
  <si>
    <t>Vet Endpoint</t>
  </si>
  <si>
    <t>Procedure death</t>
  </si>
  <si>
    <t>NSF</t>
  </si>
  <si>
    <t>Mild</t>
  </si>
  <si>
    <t>Moderate</t>
  </si>
  <si>
    <t>Severe</t>
  </si>
  <si>
    <t>Moderate (unrelated to SIV-infection)</t>
  </si>
  <si>
    <t>Mild (lymphocytic)</t>
  </si>
  <si>
    <t>Minimal-Mild</t>
  </si>
  <si>
    <t>NSf</t>
  </si>
  <si>
    <t>Minimal (lymphocytic)</t>
  </si>
  <si>
    <t>ageYr</t>
  </si>
  <si>
    <t>SIVE_kevin</t>
  </si>
  <si>
    <t>Mild SIVE</t>
  </si>
  <si>
    <t>Severe SIVE</t>
  </si>
  <si>
    <t>SIVnoE</t>
  </si>
  <si>
    <t>Moderate-Severe SIVE</t>
  </si>
  <si>
    <t>No AIDS, meningitis</t>
  </si>
  <si>
    <t>No AIDS</t>
  </si>
  <si>
    <t>AIDS, cytomegalovirus (CMV)</t>
  </si>
  <si>
    <t>SIVE_andrew</t>
  </si>
  <si>
    <t>To do</t>
  </si>
  <si>
    <t>LK25 is missing from this cohort list</t>
  </si>
  <si>
    <t>LK25</t>
  </si>
  <si>
    <t>MG79</t>
  </si>
  <si>
    <t>MK35</t>
  </si>
  <si>
    <t>MM34</t>
  </si>
  <si>
    <t>ML09</t>
  </si>
  <si>
    <t>IH37</t>
  </si>
  <si>
    <t>MN14</t>
  </si>
  <si>
    <t>ND44</t>
  </si>
  <si>
    <t>ML80</t>
  </si>
  <si>
    <t>MT12</t>
  </si>
  <si>
    <t>HG71</t>
  </si>
  <si>
    <t>IK90</t>
  </si>
  <si>
    <t>JP34</t>
  </si>
  <si>
    <t>JE42</t>
  </si>
  <si>
    <t>IK15</t>
  </si>
  <si>
    <t>HE08</t>
  </si>
  <si>
    <t>SPION (2017)</t>
  </si>
  <si>
    <t>non-infected</t>
  </si>
  <si>
    <t>CD8-depletion</t>
  </si>
  <si>
    <t>Changelog</t>
  </si>
  <si>
    <t>I added SPION and SIV animals. And LK25</t>
  </si>
  <si>
    <r>
      <t xml:space="preserve">For the animals I added, I put in the year of necropsy as 1/1/YEAR. Because I just need year for now. </t>
    </r>
    <r>
      <rPr>
        <b/>
        <sz val="12"/>
        <color theme="1"/>
        <rFont val="Calibri"/>
        <family val="2"/>
        <scheme val="minor"/>
      </rPr>
      <t>*these need to be changed*</t>
    </r>
  </si>
  <si>
    <t>I need to update the SIVE categorization, the paper will have the most recent</t>
  </si>
  <si>
    <t>3767 a4b1rebound n=4_ART n=1</t>
  </si>
  <si>
    <t>A4B1 on/off (2022)</t>
  </si>
  <si>
    <t>SIV and non-infected (2023)</t>
  </si>
  <si>
    <t>JC80</t>
  </si>
  <si>
    <t>KC49</t>
  </si>
  <si>
    <t>MA93</t>
  </si>
  <si>
    <t>JL49</t>
  </si>
  <si>
    <t>JD87</t>
  </si>
  <si>
    <t>MP97</t>
  </si>
  <si>
    <t>ART on and off (2022)</t>
  </si>
  <si>
    <t>3946 schedule groups A_n=4 and B_n=4</t>
  </si>
  <si>
    <t>NC77</t>
  </si>
  <si>
    <t>NG21</t>
  </si>
  <si>
    <t>NF61</t>
  </si>
  <si>
    <t>NF73</t>
  </si>
  <si>
    <t>NB75</t>
  </si>
  <si>
    <t>NI93</t>
  </si>
  <si>
    <t>NG12</t>
  </si>
  <si>
    <t>NG54</t>
  </si>
  <si>
    <t>ART+CSF1R late (2023)</t>
  </si>
  <si>
    <t>ART+CSF1Ri late</t>
  </si>
  <si>
    <t>LA79</t>
  </si>
  <si>
    <t>LV26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</si>
</sst>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14" fontId="4" fillId="0" borderId="2" xfId="0" applyNumberFormat="1" applyFont="1" applyBorder="1"/>
    <xf numFmtId="14" fontId="4" fillId="0" borderId="1" xfId="0" applyNumberFormat="1" applyFont="1" applyBorder="1"/>
    <xf numFmtId="14" fontId="4" fillId="0" borderId="3" xfId="0" applyNumberFormat="1" applyFont="1" applyBorder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D516-2E49-FD47-8D51-2355BF1CAED9}">
  <dimension ref="A1:U84"/>
  <sheetViews>
    <sheetView tabSelected="1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J85" sqref="J85"/>
    </sheetView>
  </sheetViews>
  <sheetFormatPr baseColWidth="10" defaultRowHeight="16" x14ac:dyDescent="0.2"/>
  <cols>
    <col min="2" max="2" width="21.1640625" bestFit="1" customWidth="1"/>
    <col min="4" max="4" width="12.6640625" bestFit="1" customWidth="1"/>
    <col min="5" max="5" width="13" bestFit="1" customWidth="1"/>
    <col min="6" max="6" width="11.83203125" bestFit="1" customWidth="1"/>
    <col min="7" max="8" width="11.83203125" customWidth="1"/>
    <col min="9" max="9" width="13.6640625" bestFit="1" customWidth="1"/>
    <col min="10" max="10" width="11.83203125" customWidth="1"/>
    <col min="11" max="11" width="17.5" bestFit="1" customWidth="1"/>
    <col min="12" max="12" width="14.33203125" bestFit="1" customWidth="1"/>
    <col min="13" max="13" width="13.33203125" bestFit="1" customWidth="1"/>
    <col min="17" max="17" width="13.6640625" customWidth="1"/>
    <col min="18" max="18" width="30.1640625" bestFit="1" customWidth="1"/>
    <col min="19" max="19" width="25.1640625" bestFit="1" customWidth="1"/>
  </cols>
  <sheetData>
    <row r="1" spans="1:21" s="1" customFormat="1" x14ac:dyDescent="0.2">
      <c r="A1" s="1" t="s">
        <v>0</v>
      </c>
      <c r="B1" s="1" t="s">
        <v>1</v>
      </c>
      <c r="C1" s="1" t="s">
        <v>24</v>
      </c>
      <c r="D1" s="1" t="s">
        <v>2</v>
      </c>
      <c r="E1" s="1" t="s">
        <v>3</v>
      </c>
      <c r="F1" s="1" t="s">
        <v>4</v>
      </c>
      <c r="G1" s="1" t="s">
        <v>128</v>
      </c>
      <c r="H1" s="1" t="s">
        <v>88</v>
      </c>
      <c r="I1" s="1" t="s">
        <v>87</v>
      </c>
      <c r="J1" s="1" t="s">
        <v>86</v>
      </c>
      <c r="K1" s="1" t="s">
        <v>5</v>
      </c>
      <c r="L1" s="1" t="s">
        <v>6</v>
      </c>
      <c r="M1" s="1" t="s">
        <v>7</v>
      </c>
      <c r="N1" s="1" t="s">
        <v>107</v>
      </c>
      <c r="O1" s="1" t="s">
        <v>99</v>
      </c>
      <c r="P1" s="1" t="s">
        <v>8</v>
      </c>
      <c r="Q1" s="1" t="s">
        <v>43</v>
      </c>
      <c r="R1" s="1" t="s">
        <v>9</v>
      </c>
      <c r="S1" s="1" t="s">
        <v>10</v>
      </c>
      <c r="T1" s="1" t="s">
        <v>11</v>
      </c>
      <c r="U1" s="1" t="s">
        <v>98</v>
      </c>
    </row>
    <row r="2" spans="1:21" x14ac:dyDescent="0.2">
      <c r="A2" t="s">
        <v>12</v>
      </c>
      <c r="B2" t="s">
        <v>25</v>
      </c>
      <c r="C2" t="s">
        <v>20</v>
      </c>
      <c r="D2" s="2">
        <v>43628</v>
      </c>
      <c r="E2" s="2">
        <v>43728</v>
      </c>
      <c r="F2">
        <f>E2-D2</f>
        <v>100</v>
      </c>
      <c r="H2" t="s">
        <v>22</v>
      </c>
      <c r="I2" t="s">
        <v>85</v>
      </c>
      <c r="J2" s="3" t="s">
        <v>85</v>
      </c>
      <c r="K2" t="s">
        <v>22</v>
      </c>
      <c r="L2" t="s">
        <v>22</v>
      </c>
      <c r="M2" t="s">
        <v>22</v>
      </c>
      <c r="N2" t="s">
        <v>85</v>
      </c>
      <c r="O2" t="s">
        <v>100</v>
      </c>
      <c r="P2" t="s">
        <v>85</v>
      </c>
      <c r="Q2" t="str">
        <f>IF(AND(R2="",S2="",T2=""),"",IF(AND(R2="NSF",S2="NSF",T2="NSF"),"N","Y"))</f>
        <v>N</v>
      </c>
      <c r="R2" t="s">
        <v>89</v>
      </c>
      <c r="S2" t="s">
        <v>89</v>
      </c>
      <c r="T2" t="s">
        <v>89</v>
      </c>
      <c r="U2">
        <v>10.34</v>
      </c>
    </row>
    <row r="3" spans="1:21" x14ac:dyDescent="0.2">
      <c r="A3" t="s">
        <v>13</v>
      </c>
      <c r="B3" t="s">
        <v>25</v>
      </c>
      <c r="C3" t="s">
        <v>20</v>
      </c>
      <c r="D3" s="2">
        <v>43628</v>
      </c>
      <c r="E3" s="2">
        <v>43747</v>
      </c>
      <c r="F3">
        <f t="shared" ref="F3:F20" si="0">E3-D3</f>
        <v>119</v>
      </c>
      <c r="H3" t="s">
        <v>22</v>
      </c>
      <c r="I3" t="s">
        <v>85</v>
      </c>
      <c r="J3" t="s">
        <v>22</v>
      </c>
      <c r="K3" t="s">
        <v>22</v>
      </c>
      <c r="L3" t="s">
        <v>22</v>
      </c>
      <c r="M3" t="s">
        <v>22</v>
      </c>
      <c r="N3" t="s">
        <v>85</v>
      </c>
      <c r="O3" t="s">
        <v>100</v>
      </c>
      <c r="P3" t="s">
        <v>85</v>
      </c>
      <c r="Q3" t="str">
        <f t="shared" ref="Q3:Q52" si="1">IF(AND(R3="",S3="",T3=""),"",IF(AND(R3="NSF",S3="NSF",T3="NSF"),"N","Y"))</f>
        <v>Y</v>
      </c>
      <c r="R3" t="s">
        <v>94</v>
      </c>
      <c r="S3" t="s">
        <v>89</v>
      </c>
      <c r="T3" t="s">
        <v>95</v>
      </c>
      <c r="U3">
        <v>9.3699999999999992</v>
      </c>
    </row>
    <row r="4" spans="1:21" x14ac:dyDescent="0.2">
      <c r="A4" t="s">
        <v>14</v>
      </c>
      <c r="B4" t="s">
        <v>25</v>
      </c>
      <c r="C4" t="s">
        <v>21</v>
      </c>
      <c r="D4" s="2">
        <v>43607</v>
      </c>
      <c r="E4" s="2">
        <v>43733</v>
      </c>
      <c r="F4">
        <f t="shared" si="0"/>
        <v>126</v>
      </c>
      <c r="H4" t="s">
        <v>22</v>
      </c>
      <c r="I4" t="s">
        <v>85</v>
      </c>
      <c r="J4" s="3" t="s">
        <v>85</v>
      </c>
      <c r="K4" t="s">
        <v>22</v>
      </c>
      <c r="L4" t="s">
        <v>22</v>
      </c>
      <c r="M4" t="s">
        <v>22</v>
      </c>
      <c r="N4" t="s">
        <v>85</v>
      </c>
      <c r="O4" t="s">
        <v>100</v>
      </c>
      <c r="P4" t="s">
        <v>85</v>
      </c>
      <c r="Q4" t="str">
        <f t="shared" si="1"/>
        <v>Y</v>
      </c>
      <c r="R4" t="s">
        <v>89</v>
      </c>
      <c r="S4" t="s">
        <v>89</v>
      </c>
      <c r="T4" t="s">
        <v>90</v>
      </c>
      <c r="U4">
        <v>9.3699999999999992</v>
      </c>
    </row>
    <row r="5" spans="1:21" x14ac:dyDescent="0.2">
      <c r="A5" t="s">
        <v>15</v>
      </c>
      <c r="B5" t="s">
        <v>25</v>
      </c>
      <c r="C5" t="s">
        <v>20</v>
      </c>
      <c r="D5" s="2">
        <v>43628</v>
      </c>
      <c r="E5" s="2">
        <v>43711</v>
      </c>
      <c r="F5">
        <f t="shared" si="0"/>
        <v>83</v>
      </c>
      <c r="H5" t="s">
        <v>22</v>
      </c>
      <c r="I5" t="s">
        <v>85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103</v>
      </c>
      <c r="P5" t="s">
        <v>85</v>
      </c>
      <c r="Q5" t="str">
        <f t="shared" si="1"/>
        <v>N</v>
      </c>
      <c r="R5" t="s">
        <v>89</v>
      </c>
      <c r="S5" t="s">
        <v>89</v>
      </c>
      <c r="T5" t="s">
        <v>89</v>
      </c>
      <c r="U5">
        <v>6.32</v>
      </c>
    </row>
    <row r="6" spans="1:21" x14ac:dyDescent="0.2">
      <c r="A6" t="s">
        <v>16</v>
      </c>
      <c r="B6" t="s">
        <v>25</v>
      </c>
      <c r="C6" t="s">
        <v>20</v>
      </c>
      <c r="D6" s="2">
        <v>43628</v>
      </c>
      <c r="E6" s="2">
        <v>43747</v>
      </c>
      <c r="F6">
        <f t="shared" si="0"/>
        <v>119</v>
      </c>
      <c r="H6" t="s">
        <v>22</v>
      </c>
      <c r="I6" t="s">
        <v>85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100</v>
      </c>
      <c r="P6" t="s">
        <v>85</v>
      </c>
      <c r="Q6" t="str">
        <f t="shared" si="1"/>
        <v>Y</v>
      </c>
      <c r="R6" t="s">
        <v>94</v>
      </c>
      <c r="S6" t="s">
        <v>89</v>
      </c>
      <c r="T6" t="s">
        <v>89</v>
      </c>
      <c r="U6">
        <v>6.23</v>
      </c>
    </row>
    <row r="7" spans="1:21" x14ac:dyDescent="0.2">
      <c r="A7" t="s">
        <v>17</v>
      </c>
      <c r="B7" t="s">
        <v>25</v>
      </c>
      <c r="C7" t="s">
        <v>20</v>
      </c>
      <c r="D7" s="2">
        <v>43628</v>
      </c>
      <c r="E7" s="2">
        <v>43743</v>
      </c>
      <c r="F7">
        <f t="shared" si="0"/>
        <v>115</v>
      </c>
      <c r="H7" t="s">
        <v>22</v>
      </c>
      <c r="I7" t="s">
        <v>85</v>
      </c>
      <c r="J7" t="s">
        <v>22</v>
      </c>
      <c r="K7" t="s">
        <v>22</v>
      </c>
      <c r="L7" t="s">
        <v>22</v>
      </c>
      <c r="M7" t="s">
        <v>22</v>
      </c>
      <c r="N7" t="s">
        <v>85</v>
      </c>
      <c r="O7" t="s">
        <v>100</v>
      </c>
      <c r="P7" t="s">
        <v>85</v>
      </c>
      <c r="Q7" t="str">
        <f t="shared" si="1"/>
        <v>Y</v>
      </c>
      <c r="R7" t="s">
        <v>94</v>
      </c>
      <c r="S7" t="s">
        <v>89</v>
      </c>
      <c r="T7" t="s">
        <v>90</v>
      </c>
      <c r="U7">
        <v>5.46</v>
      </c>
    </row>
    <row r="8" spans="1:21" x14ac:dyDescent="0.2">
      <c r="A8" t="s">
        <v>26</v>
      </c>
      <c r="B8" t="s">
        <v>35</v>
      </c>
      <c r="D8" s="2">
        <v>39967</v>
      </c>
      <c r="E8" s="2">
        <v>40042</v>
      </c>
      <c r="F8">
        <f t="shared" si="0"/>
        <v>75</v>
      </c>
      <c r="H8" t="s">
        <v>22</v>
      </c>
      <c r="I8" t="s">
        <v>85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100</v>
      </c>
      <c r="P8" t="s">
        <v>85</v>
      </c>
      <c r="Q8" t="str">
        <f t="shared" si="1"/>
        <v>Y</v>
      </c>
      <c r="R8" t="s">
        <v>90</v>
      </c>
      <c r="S8" t="s">
        <v>91</v>
      </c>
      <c r="T8" t="s">
        <v>89</v>
      </c>
      <c r="U8">
        <v>9.35</v>
      </c>
    </row>
    <row r="9" spans="1:21" x14ac:dyDescent="0.2">
      <c r="A9" t="s">
        <v>27</v>
      </c>
      <c r="B9" t="s">
        <v>35</v>
      </c>
      <c r="D9" s="2">
        <v>39967</v>
      </c>
      <c r="E9" s="2">
        <v>40058</v>
      </c>
      <c r="F9">
        <f t="shared" si="0"/>
        <v>91</v>
      </c>
      <c r="H9" t="s">
        <v>22</v>
      </c>
      <c r="I9" t="s">
        <v>85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101</v>
      </c>
      <c r="P9" t="s">
        <v>85</v>
      </c>
      <c r="Q9" t="str">
        <f t="shared" si="1"/>
        <v>Y</v>
      </c>
      <c r="R9" t="s">
        <v>90</v>
      </c>
      <c r="S9" t="s">
        <v>90</v>
      </c>
      <c r="T9" t="s">
        <v>89</v>
      </c>
      <c r="U9">
        <v>10.29</v>
      </c>
    </row>
    <row r="10" spans="1:21" x14ac:dyDescent="0.2">
      <c r="A10" t="s">
        <v>28</v>
      </c>
      <c r="B10" t="s">
        <v>35</v>
      </c>
      <c r="D10" s="2">
        <v>39967</v>
      </c>
      <c r="E10" s="2">
        <v>40063</v>
      </c>
      <c r="F10">
        <f t="shared" si="0"/>
        <v>96</v>
      </c>
      <c r="H10" t="s">
        <v>22</v>
      </c>
      <c r="I10" t="s">
        <v>85</v>
      </c>
      <c r="J10" t="s">
        <v>85</v>
      </c>
      <c r="K10" t="s">
        <v>22</v>
      </c>
      <c r="L10" t="s">
        <v>22</v>
      </c>
      <c r="M10" t="s">
        <v>22</v>
      </c>
      <c r="N10" t="s">
        <v>22</v>
      </c>
      <c r="O10" t="s">
        <v>100</v>
      </c>
      <c r="P10" t="s">
        <v>85</v>
      </c>
      <c r="Q10" t="str">
        <f t="shared" si="1"/>
        <v>Y</v>
      </c>
      <c r="R10" t="s">
        <v>92</v>
      </c>
      <c r="S10" t="s">
        <v>92</v>
      </c>
      <c r="T10" t="s">
        <v>91</v>
      </c>
      <c r="U10">
        <v>5.4</v>
      </c>
    </row>
    <row r="11" spans="1:21" x14ac:dyDescent="0.2">
      <c r="A11" t="s">
        <v>31</v>
      </c>
      <c r="B11" t="s">
        <v>35</v>
      </c>
      <c r="D11" s="2">
        <v>39967</v>
      </c>
      <c r="E11" s="2">
        <v>40085</v>
      </c>
      <c r="F11">
        <f t="shared" si="0"/>
        <v>118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102</v>
      </c>
      <c r="P11" t="s">
        <v>22</v>
      </c>
      <c r="Q11" t="str">
        <f t="shared" si="1"/>
        <v>Y</v>
      </c>
      <c r="R11" t="s">
        <v>90</v>
      </c>
      <c r="S11" t="s">
        <v>92</v>
      </c>
      <c r="T11" t="s">
        <v>89</v>
      </c>
      <c r="U11">
        <v>5.54</v>
      </c>
    </row>
    <row r="12" spans="1:21" x14ac:dyDescent="0.2">
      <c r="A12" t="s">
        <v>29</v>
      </c>
      <c r="B12" t="s">
        <v>36</v>
      </c>
      <c r="D12" s="2">
        <v>40303</v>
      </c>
      <c r="E12" s="2">
        <v>40359</v>
      </c>
      <c r="F12">
        <f t="shared" si="0"/>
        <v>56</v>
      </c>
      <c r="H12" t="s">
        <v>22</v>
      </c>
      <c r="I12" t="s">
        <v>22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100</v>
      </c>
      <c r="P12" t="s">
        <v>85</v>
      </c>
      <c r="Q12" t="str">
        <f t="shared" si="1"/>
        <v>N</v>
      </c>
      <c r="R12" t="s">
        <v>89</v>
      </c>
      <c r="S12" t="s">
        <v>89</v>
      </c>
      <c r="T12" t="s">
        <v>89</v>
      </c>
      <c r="U12">
        <v>6.19</v>
      </c>
    </row>
    <row r="13" spans="1:21" x14ac:dyDescent="0.2">
      <c r="A13" t="s">
        <v>30</v>
      </c>
      <c r="B13" t="s">
        <v>36</v>
      </c>
      <c r="D13" s="2">
        <v>40303</v>
      </c>
      <c r="E13" s="2">
        <v>40443</v>
      </c>
      <c r="F13">
        <f t="shared" si="0"/>
        <v>140</v>
      </c>
      <c r="H13" t="s">
        <v>22</v>
      </c>
      <c r="I13" t="s">
        <v>22</v>
      </c>
      <c r="J13" t="s">
        <v>22</v>
      </c>
      <c r="K13" t="s">
        <v>22</v>
      </c>
      <c r="L13" t="s">
        <v>22</v>
      </c>
      <c r="M13" t="s">
        <v>22</v>
      </c>
      <c r="N13" t="s">
        <v>85</v>
      </c>
      <c r="O13" t="s">
        <v>100</v>
      </c>
      <c r="P13" t="s">
        <v>85</v>
      </c>
      <c r="Q13" t="str">
        <f t="shared" si="1"/>
        <v>Y</v>
      </c>
      <c r="R13" t="s">
        <v>90</v>
      </c>
      <c r="S13" t="s">
        <v>90</v>
      </c>
      <c r="T13" t="s">
        <v>90</v>
      </c>
      <c r="U13">
        <v>5.39</v>
      </c>
    </row>
    <row r="14" spans="1:21" x14ac:dyDescent="0.2">
      <c r="A14" t="s">
        <v>32</v>
      </c>
      <c r="B14" t="s">
        <v>36</v>
      </c>
      <c r="D14" s="2">
        <v>40303</v>
      </c>
      <c r="E14" s="2">
        <v>40359</v>
      </c>
      <c r="F14">
        <f t="shared" si="0"/>
        <v>56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102</v>
      </c>
      <c r="P14" t="s">
        <v>22</v>
      </c>
      <c r="Q14" t="str">
        <f t="shared" si="1"/>
        <v>N</v>
      </c>
      <c r="R14" t="s">
        <v>89</v>
      </c>
      <c r="S14" t="s">
        <v>89</v>
      </c>
      <c r="T14" t="s">
        <v>89</v>
      </c>
      <c r="U14">
        <v>5.13</v>
      </c>
    </row>
    <row r="15" spans="1:21" x14ac:dyDescent="0.2">
      <c r="A15" t="s">
        <v>33</v>
      </c>
      <c r="B15" t="s">
        <v>36</v>
      </c>
      <c r="D15" s="2">
        <v>40303</v>
      </c>
      <c r="E15" s="2">
        <v>40444</v>
      </c>
      <c r="F15">
        <f t="shared" si="0"/>
        <v>141</v>
      </c>
      <c r="H15" t="s">
        <v>22</v>
      </c>
      <c r="I15" t="s">
        <v>22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102</v>
      </c>
      <c r="P15" t="s">
        <v>22</v>
      </c>
      <c r="Q15" t="str">
        <f t="shared" si="1"/>
        <v>Y</v>
      </c>
      <c r="R15" t="s">
        <v>90</v>
      </c>
      <c r="S15" t="s">
        <v>90</v>
      </c>
      <c r="T15" t="s">
        <v>89</v>
      </c>
      <c r="U15">
        <v>6.43</v>
      </c>
    </row>
    <row r="16" spans="1:21" x14ac:dyDescent="0.2">
      <c r="A16" t="s">
        <v>34</v>
      </c>
      <c r="B16" t="s">
        <v>36</v>
      </c>
      <c r="D16" s="2">
        <v>40303</v>
      </c>
      <c r="E16" s="2">
        <v>40434</v>
      </c>
      <c r="F16">
        <f t="shared" si="0"/>
        <v>131</v>
      </c>
      <c r="H16" t="s">
        <v>22</v>
      </c>
      <c r="I16" t="s">
        <v>85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102</v>
      </c>
      <c r="P16" t="s">
        <v>22</v>
      </c>
      <c r="Q16" t="str">
        <f t="shared" si="1"/>
        <v>Y</v>
      </c>
      <c r="R16" t="s">
        <v>90</v>
      </c>
      <c r="S16" t="s">
        <v>90</v>
      </c>
      <c r="T16" t="s">
        <v>91</v>
      </c>
      <c r="U16">
        <v>6.48</v>
      </c>
    </row>
    <row r="17" spans="1:21" x14ac:dyDescent="0.2">
      <c r="A17" t="s">
        <v>37</v>
      </c>
      <c r="B17" t="s">
        <v>42</v>
      </c>
      <c r="C17" t="s">
        <v>41</v>
      </c>
      <c r="D17" s="2">
        <v>43404</v>
      </c>
      <c r="E17" s="2">
        <v>43508</v>
      </c>
      <c r="F17">
        <f t="shared" si="0"/>
        <v>104</v>
      </c>
      <c r="H17" t="s">
        <v>22</v>
      </c>
      <c r="I17" t="s">
        <v>22</v>
      </c>
      <c r="J17" t="s">
        <v>22</v>
      </c>
      <c r="K17" t="s">
        <v>44</v>
      </c>
      <c r="L17">
        <v>21</v>
      </c>
      <c r="M17">
        <f>F17</f>
        <v>104</v>
      </c>
      <c r="N17" t="s">
        <v>22</v>
      </c>
      <c r="O17" t="s">
        <v>104</v>
      </c>
      <c r="P17" t="s">
        <v>22</v>
      </c>
      <c r="Q17" t="str">
        <f t="shared" si="1"/>
        <v>Y</v>
      </c>
      <c r="R17" t="s">
        <v>94</v>
      </c>
      <c r="S17" t="s">
        <v>89</v>
      </c>
      <c r="T17" t="s">
        <v>89</v>
      </c>
      <c r="U17">
        <v>7.87</v>
      </c>
    </row>
    <row r="18" spans="1:21" x14ac:dyDescent="0.2">
      <c r="A18" t="s">
        <v>38</v>
      </c>
      <c r="B18" t="s">
        <v>42</v>
      </c>
      <c r="C18" t="s">
        <v>41</v>
      </c>
      <c r="D18" s="2">
        <v>43404</v>
      </c>
      <c r="E18" s="2">
        <v>43419</v>
      </c>
      <c r="F18">
        <f t="shared" si="0"/>
        <v>15</v>
      </c>
      <c r="H18" t="s">
        <v>85</v>
      </c>
      <c r="I18" t="s">
        <v>22</v>
      </c>
      <c r="J18" t="s">
        <v>22</v>
      </c>
      <c r="K18" t="s">
        <v>22</v>
      </c>
      <c r="L18" t="s">
        <v>22</v>
      </c>
      <c r="M18" t="s">
        <v>22</v>
      </c>
      <c r="N18" t="s">
        <v>22</v>
      </c>
      <c r="Q18" t="str">
        <f t="shared" si="1"/>
        <v/>
      </c>
      <c r="U18">
        <v>7.62</v>
      </c>
    </row>
    <row r="19" spans="1:21" x14ac:dyDescent="0.2">
      <c r="A19" t="s">
        <v>39</v>
      </c>
      <c r="B19" t="s">
        <v>42</v>
      </c>
      <c r="C19" t="s">
        <v>41</v>
      </c>
      <c r="D19" s="2">
        <v>43404</v>
      </c>
      <c r="E19" s="2">
        <v>43508</v>
      </c>
      <c r="F19">
        <f t="shared" si="0"/>
        <v>104</v>
      </c>
      <c r="H19" t="s">
        <v>22</v>
      </c>
      <c r="I19" t="s">
        <v>22</v>
      </c>
      <c r="J19" t="s">
        <v>22</v>
      </c>
      <c r="K19" t="s">
        <v>44</v>
      </c>
      <c r="L19">
        <v>21</v>
      </c>
      <c r="M19">
        <f>F19</f>
        <v>104</v>
      </c>
      <c r="N19" t="s">
        <v>22</v>
      </c>
      <c r="O19" t="s">
        <v>104</v>
      </c>
      <c r="P19" t="s">
        <v>22</v>
      </c>
      <c r="Q19" t="str">
        <f t="shared" si="1"/>
        <v>N</v>
      </c>
      <c r="R19" t="s">
        <v>89</v>
      </c>
      <c r="S19" t="s">
        <v>89</v>
      </c>
      <c r="T19" t="s">
        <v>96</v>
      </c>
      <c r="U19">
        <v>6.77</v>
      </c>
    </row>
    <row r="20" spans="1:21" x14ac:dyDescent="0.2">
      <c r="A20" t="s">
        <v>40</v>
      </c>
      <c r="B20" t="s">
        <v>42</v>
      </c>
      <c r="C20" t="s">
        <v>41</v>
      </c>
      <c r="D20" s="2">
        <v>43404</v>
      </c>
      <c r="E20" s="2">
        <v>43509</v>
      </c>
      <c r="F20">
        <f t="shared" si="0"/>
        <v>105</v>
      </c>
      <c r="H20" t="s">
        <v>22</v>
      </c>
      <c r="I20" t="s">
        <v>22</v>
      </c>
      <c r="J20" t="s">
        <v>22</v>
      </c>
      <c r="K20" t="s">
        <v>44</v>
      </c>
      <c r="L20">
        <v>21</v>
      </c>
      <c r="M20">
        <f t="shared" ref="M20:M26" si="2">F20</f>
        <v>105</v>
      </c>
      <c r="N20" t="s">
        <v>22</v>
      </c>
      <c r="O20" t="s">
        <v>104</v>
      </c>
      <c r="P20" t="s">
        <v>22</v>
      </c>
      <c r="Q20" t="str">
        <f t="shared" si="1"/>
        <v>N</v>
      </c>
      <c r="R20" t="s">
        <v>89</v>
      </c>
      <c r="S20" t="s">
        <v>89</v>
      </c>
      <c r="T20" t="s">
        <v>89</v>
      </c>
      <c r="U20">
        <v>5.67</v>
      </c>
    </row>
    <row r="21" spans="1:21" x14ac:dyDescent="0.2">
      <c r="A21" t="s">
        <v>45</v>
      </c>
      <c r="B21" t="s">
        <v>51</v>
      </c>
      <c r="D21" s="2"/>
      <c r="E21" s="2">
        <v>42612</v>
      </c>
      <c r="F21">
        <v>118</v>
      </c>
      <c r="H21" t="s">
        <v>22</v>
      </c>
      <c r="I21" t="s">
        <v>22</v>
      </c>
      <c r="J21" t="s">
        <v>22</v>
      </c>
      <c r="K21" t="s">
        <v>44</v>
      </c>
      <c r="L21">
        <v>21</v>
      </c>
      <c r="M21">
        <f t="shared" si="2"/>
        <v>118</v>
      </c>
      <c r="N21" t="s">
        <v>22</v>
      </c>
      <c r="O21" t="s">
        <v>105</v>
      </c>
      <c r="P21" t="s">
        <v>22</v>
      </c>
      <c r="Q21" t="str">
        <f t="shared" si="1"/>
        <v>N</v>
      </c>
      <c r="R21" t="s">
        <v>89</v>
      </c>
      <c r="S21" t="s">
        <v>89</v>
      </c>
      <c r="T21" t="s">
        <v>89</v>
      </c>
      <c r="U21">
        <v>6.17</v>
      </c>
    </row>
    <row r="22" spans="1:21" x14ac:dyDescent="0.2">
      <c r="A22" t="s">
        <v>46</v>
      </c>
      <c r="B22" t="s">
        <v>51</v>
      </c>
      <c r="D22" s="2"/>
      <c r="E22" s="2">
        <v>42613</v>
      </c>
      <c r="F22">
        <v>119</v>
      </c>
      <c r="H22" t="s">
        <v>22</v>
      </c>
      <c r="I22" t="s">
        <v>22</v>
      </c>
      <c r="J22" t="s">
        <v>22</v>
      </c>
      <c r="K22" t="s">
        <v>44</v>
      </c>
      <c r="L22">
        <v>21</v>
      </c>
      <c r="M22">
        <f t="shared" si="2"/>
        <v>119</v>
      </c>
      <c r="N22" t="s">
        <v>22</v>
      </c>
      <c r="O22" t="s">
        <v>104</v>
      </c>
      <c r="P22" t="s">
        <v>22</v>
      </c>
      <c r="Q22" t="str">
        <f t="shared" si="1"/>
        <v>N</v>
      </c>
      <c r="R22" t="s">
        <v>89</v>
      </c>
      <c r="S22" t="s">
        <v>89</v>
      </c>
      <c r="T22" t="s">
        <v>89</v>
      </c>
      <c r="U22">
        <v>10.34</v>
      </c>
    </row>
    <row r="23" spans="1:21" x14ac:dyDescent="0.2">
      <c r="A23" t="s">
        <v>47</v>
      </c>
      <c r="B23" t="s">
        <v>51</v>
      </c>
      <c r="D23" s="2"/>
      <c r="E23" s="2">
        <v>42613</v>
      </c>
      <c r="F23">
        <v>119</v>
      </c>
      <c r="H23" t="s">
        <v>22</v>
      </c>
      <c r="I23" t="s">
        <v>22</v>
      </c>
      <c r="J23" t="s">
        <v>22</v>
      </c>
      <c r="K23" t="s">
        <v>44</v>
      </c>
      <c r="L23">
        <v>21</v>
      </c>
      <c r="M23">
        <f t="shared" si="2"/>
        <v>119</v>
      </c>
      <c r="N23" t="s">
        <v>22</v>
      </c>
      <c r="O23" t="s">
        <v>104</v>
      </c>
      <c r="P23" t="s">
        <v>22</v>
      </c>
      <c r="Q23" t="str">
        <f t="shared" si="1"/>
        <v>N</v>
      </c>
      <c r="R23" t="s">
        <v>89</v>
      </c>
      <c r="S23" t="s">
        <v>89</v>
      </c>
      <c r="T23" t="s">
        <v>89</v>
      </c>
      <c r="U23">
        <v>6.37</v>
      </c>
    </row>
    <row r="24" spans="1:21" x14ac:dyDescent="0.2">
      <c r="A24" t="s">
        <v>48</v>
      </c>
      <c r="B24" t="s">
        <v>51</v>
      </c>
      <c r="E24" s="2">
        <v>42612</v>
      </c>
      <c r="F24">
        <v>118</v>
      </c>
      <c r="H24" t="s">
        <v>22</v>
      </c>
      <c r="I24" t="s">
        <v>22</v>
      </c>
      <c r="J24" t="s">
        <v>22</v>
      </c>
      <c r="K24" t="s">
        <v>44</v>
      </c>
      <c r="L24">
        <v>21</v>
      </c>
      <c r="M24">
        <f t="shared" si="2"/>
        <v>118</v>
      </c>
      <c r="N24" t="s">
        <v>22</v>
      </c>
      <c r="O24" t="s">
        <v>105</v>
      </c>
      <c r="P24" t="s">
        <v>22</v>
      </c>
      <c r="Q24" t="str">
        <f t="shared" si="1"/>
        <v>Y</v>
      </c>
      <c r="R24" t="s">
        <v>90</v>
      </c>
      <c r="S24" t="s">
        <v>89</v>
      </c>
      <c r="T24" t="s">
        <v>90</v>
      </c>
      <c r="U24">
        <v>6.06</v>
      </c>
    </row>
    <row r="25" spans="1:21" x14ac:dyDescent="0.2">
      <c r="A25" t="s">
        <v>49</v>
      </c>
      <c r="B25" t="s">
        <v>51</v>
      </c>
      <c r="E25" s="2">
        <v>42614</v>
      </c>
      <c r="F25">
        <v>120</v>
      </c>
      <c r="H25" t="s">
        <v>22</v>
      </c>
      <c r="I25" t="s">
        <v>22</v>
      </c>
      <c r="J25" t="s">
        <v>22</v>
      </c>
      <c r="K25" t="s">
        <v>44</v>
      </c>
      <c r="L25">
        <v>21</v>
      </c>
      <c r="M25">
        <f t="shared" si="2"/>
        <v>120</v>
      </c>
      <c r="N25" t="s">
        <v>22</v>
      </c>
      <c r="O25" t="s">
        <v>105</v>
      </c>
      <c r="P25" t="s">
        <v>22</v>
      </c>
      <c r="Q25" t="str">
        <f t="shared" si="1"/>
        <v>N</v>
      </c>
      <c r="R25" t="s">
        <v>89</v>
      </c>
      <c r="S25" t="s">
        <v>89</v>
      </c>
      <c r="T25" t="s">
        <v>89</v>
      </c>
      <c r="U25">
        <v>10.41</v>
      </c>
    </row>
    <row r="26" spans="1:21" x14ac:dyDescent="0.2">
      <c r="A26" t="s">
        <v>50</v>
      </c>
      <c r="B26" t="s">
        <v>51</v>
      </c>
      <c r="E26" s="2">
        <v>42614</v>
      </c>
      <c r="F26">
        <v>120</v>
      </c>
      <c r="H26" t="s">
        <v>22</v>
      </c>
      <c r="I26" t="s">
        <v>22</v>
      </c>
      <c r="J26" t="s">
        <v>22</v>
      </c>
      <c r="K26" t="s">
        <v>44</v>
      </c>
      <c r="L26">
        <v>21</v>
      </c>
      <c r="M26">
        <f t="shared" si="2"/>
        <v>120</v>
      </c>
      <c r="N26" t="s">
        <v>22</v>
      </c>
      <c r="O26" t="s">
        <v>105</v>
      </c>
      <c r="P26" t="s">
        <v>22</v>
      </c>
      <c r="Q26" t="str">
        <f t="shared" si="1"/>
        <v>N</v>
      </c>
      <c r="R26" t="s">
        <v>89</v>
      </c>
      <c r="S26" t="s">
        <v>89</v>
      </c>
      <c r="T26" t="s">
        <v>89</v>
      </c>
      <c r="U26">
        <v>6.17</v>
      </c>
    </row>
    <row r="27" spans="1:21" x14ac:dyDescent="0.2">
      <c r="A27" t="s">
        <v>52</v>
      </c>
      <c r="B27" t="s">
        <v>56</v>
      </c>
      <c r="C27" t="s">
        <v>20</v>
      </c>
      <c r="D27" s="2">
        <v>43628</v>
      </c>
      <c r="E27" s="2">
        <v>43761</v>
      </c>
      <c r="F27">
        <f>E27-D27</f>
        <v>133</v>
      </c>
      <c r="H27" t="s">
        <v>22</v>
      </c>
      <c r="I27" t="s">
        <v>22</v>
      </c>
      <c r="J27" t="s">
        <v>22</v>
      </c>
      <c r="K27" t="s">
        <v>44</v>
      </c>
      <c r="L27">
        <v>21</v>
      </c>
      <c r="M27">
        <v>105</v>
      </c>
      <c r="N27" t="s">
        <v>22</v>
      </c>
      <c r="O27" t="s">
        <v>105</v>
      </c>
      <c r="P27" t="s">
        <v>22</v>
      </c>
      <c r="Q27" t="str">
        <f t="shared" si="1"/>
        <v>Y</v>
      </c>
      <c r="R27" t="s">
        <v>94</v>
      </c>
      <c r="S27" t="s">
        <v>89</v>
      </c>
      <c r="T27" t="s">
        <v>90</v>
      </c>
      <c r="U27">
        <v>7.47</v>
      </c>
    </row>
    <row r="28" spans="1:21" x14ac:dyDescent="0.2">
      <c r="A28" t="s">
        <v>53</v>
      </c>
      <c r="B28" t="s">
        <v>56</v>
      </c>
      <c r="C28" t="s">
        <v>21</v>
      </c>
      <c r="D28" s="2">
        <v>43607</v>
      </c>
      <c r="E28" s="2">
        <v>43739</v>
      </c>
      <c r="F28">
        <f t="shared" ref="F28:F36" si="3">E28-D28</f>
        <v>132</v>
      </c>
      <c r="H28" t="s">
        <v>22</v>
      </c>
      <c r="I28" t="s">
        <v>22</v>
      </c>
      <c r="J28" t="s">
        <v>22</v>
      </c>
      <c r="K28" t="s">
        <v>44</v>
      </c>
      <c r="L28">
        <v>21</v>
      </c>
      <c r="M28">
        <v>105</v>
      </c>
      <c r="N28" t="s">
        <v>22</v>
      </c>
      <c r="O28" t="s">
        <v>105</v>
      </c>
      <c r="P28" t="s">
        <v>22</v>
      </c>
      <c r="Q28" t="str">
        <f t="shared" si="1"/>
        <v>N</v>
      </c>
      <c r="R28" t="s">
        <v>89</v>
      </c>
      <c r="S28" t="s">
        <v>89</v>
      </c>
      <c r="T28" t="s">
        <v>89</v>
      </c>
      <c r="U28">
        <v>7.52</v>
      </c>
    </row>
    <row r="29" spans="1:21" x14ac:dyDescent="0.2">
      <c r="A29" t="s">
        <v>54</v>
      </c>
      <c r="B29" t="s">
        <v>56</v>
      </c>
      <c r="C29" t="s">
        <v>21</v>
      </c>
      <c r="D29" s="2">
        <v>43607</v>
      </c>
      <c r="E29" s="2">
        <v>43740</v>
      </c>
      <c r="F29">
        <f t="shared" si="3"/>
        <v>133</v>
      </c>
      <c r="H29" t="s">
        <v>22</v>
      </c>
      <c r="I29" t="s">
        <v>22</v>
      </c>
      <c r="J29" s="3" t="s">
        <v>22</v>
      </c>
      <c r="K29" t="s">
        <v>44</v>
      </c>
      <c r="L29">
        <v>21</v>
      </c>
      <c r="M29">
        <v>105</v>
      </c>
      <c r="N29" t="s">
        <v>22</v>
      </c>
      <c r="O29" t="s">
        <v>104</v>
      </c>
      <c r="P29" t="s">
        <v>22</v>
      </c>
      <c r="Q29" t="str">
        <f t="shared" si="1"/>
        <v>Y</v>
      </c>
      <c r="R29" t="s">
        <v>89</v>
      </c>
      <c r="S29" t="s">
        <v>89</v>
      </c>
      <c r="T29" t="s">
        <v>90</v>
      </c>
      <c r="U29">
        <v>7.53</v>
      </c>
    </row>
    <row r="30" spans="1:21" x14ac:dyDescent="0.2">
      <c r="A30" t="s">
        <v>55</v>
      </c>
      <c r="B30" t="s">
        <v>56</v>
      </c>
      <c r="C30" t="s">
        <v>21</v>
      </c>
      <c r="D30" s="2">
        <v>43607</v>
      </c>
      <c r="E30" s="2">
        <v>43740</v>
      </c>
      <c r="F30">
        <f t="shared" si="3"/>
        <v>133</v>
      </c>
      <c r="H30" t="s">
        <v>22</v>
      </c>
      <c r="I30" t="s">
        <v>22</v>
      </c>
      <c r="J30" t="s">
        <v>22</v>
      </c>
      <c r="K30" t="s">
        <v>44</v>
      </c>
      <c r="L30">
        <v>21</v>
      </c>
      <c r="M30">
        <v>105</v>
      </c>
      <c r="N30" t="s">
        <v>22</v>
      </c>
      <c r="O30" t="s">
        <v>105</v>
      </c>
      <c r="P30" t="s">
        <v>22</v>
      </c>
      <c r="Q30" t="str">
        <f t="shared" si="1"/>
        <v>Y</v>
      </c>
      <c r="R30" t="s">
        <v>89</v>
      </c>
      <c r="S30" t="s">
        <v>89</v>
      </c>
      <c r="T30" t="s">
        <v>90</v>
      </c>
      <c r="U30">
        <v>7.29</v>
      </c>
    </row>
    <row r="31" spans="1:21" x14ac:dyDescent="0.2">
      <c r="A31" t="s">
        <v>57</v>
      </c>
      <c r="B31" t="s">
        <v>71</v>
      </c>
      <c r="C31" t="s">
        <v>23</v>
      </c>
      <c r="D31" s="2">
        <v>42746</v>
      </c>
      <c r="E31" s="2">
        <v>42866</v>
      </c>
      <c r="F31">
        <f t="shared" si="3"/>
        <v>120</v>
      </c>
      <c r="H31" t="s">
        <v>22</v>
      </c>
      <c r="I31" t="s">
        <v>22</v>
      </c>
      <c r="J31" t="s">
        <v>22</v>
      </c>
      <c r="K31" t="s">
        <v>69</v>
      </c>
      <c r="L31">
        <v>21</v>
      </c>
      <c r="M31">
        <f>F31</f>
        <v>120</v>
      </c>
      <c r="N31" t="s">
        <v>22</v>
      </c>
      <c r="O31" t="s">
        <v>105</v>
      </c>
      <c r="P31" t="s">
        <v>22</v>
      </c>
      <c r="Q31" t="str">
        <f t="shared" si="1"/>
        <v>N</v>
      </c>
      <c r="R31" t="s">
        <v>89</v>
      </c>
      <c r="S31" t="s">
        <v>89</v>
      </c>
      <c r="T31" t="s">
        <v>89</v>
      </c>
      <c r="U31">
        <v>9.82</v>
      </c>
    </row>
    <row r="32" spans="1:21" x14ac:dyDescent="0.2">
      <c r="A32" t="s">
        <v>58</v>
      </c>
      <c r="B32" t="s">
        <v>71</v>
      </c>
      <c r="C32" t="s">
        <v>23</v>
      </c>
      <c r="D32" s="2">
        <v>42746</v>
      </c>
      <c r="E32" s="2">
        <v>42871</v>
      </c>
      <c r="F32">
        <f t="shared" si="3"/>
        <v>125</v>
      </c>
      <c r="H32" t="s">
        <v>22</v>
      </c>
      <c r="I32" t="s">
        <v>22</v>
      </c>
      <c r="J32" t="s">
        <v>22</v>
      </c>
      <c r="K32" t="s">
        <v>69</v>
      </c>
      <c r="L32">
        <v>21</v>
      </c>
      <c r="M32">
        <f t="shared" ref="M32:M36" si="4">F32</f>
        <v>125</v>
      </c>
      <c r="N32" t="s">
        <v>22</v>
      </c>
      <c r="O32" t="s">
        <v>105</v>
      </c>
      <c r="P32" t="s">
        <v>22</v>
      </c>
      <c r="Q32" t="str">
        <f t="shared" si="1"/>
        <v>N</v>
      </c>
      <c r="R32" t="s">
        <v>89</v>
      </c>
      <c r="S32" t="s">
        <v>89</v>
      </c>
      <c r="T32" t="s">
        <v>89</v>
      </c>
      <c r="U32">
        <v>8.09</v>
      </c>
    </row>
    <row r="33" spans="1:21" x14ac:dyDescent="0.2">
      <c r="A33" t="s">
        <v>59</v>
      </c>
      <c r="B33" t="s">
        <v>71</v>
      </c>
      <c r="C33" t="s">
        <v>23</v>
      </c>
      <c r="D33" s="2">
        <v>42746</v>
      </c>
      <c r="E33" s="2">
        <v>42866</v>
      </c>
      <c r="F33">
        <f t="shared" si="3"/>
        <v>120</v>
      </c>
      <c r="H33" t="s">
        <v>22</v>
      </c>
      <c r="I33" t="s">
        <v>22</v>
      </c>
      <c r="J33" t="s">
        <v>22</v>
      </c>
      <c r="K33" t="s">
        <v>69</v>
      </c>
      <c r="L33">
        <v>21</v>
      </c>
      <c r="M33">
        <f t="shared" si="4"/>
        <v>120</v>
      </c>
      <c r="N33" t="s">
        <v>22</v>
      </c>
      <c r="O33" t="s">
        <v>105</v>
      </c>
      <c r="P33" t="s">
        <v>22</v>
      </c>
      <c r="Q33" t="str">
        <f t="shared" si="1"/>
        <v>N</v>
      </c>
      <c r="R33" t="s">
        <v>89</v>
      </c>
      <c r="S33" t="s">
        <v>89</v>
      </c>
      <c r="T33" t="s">
        <v>89</v>
      </c>
      <c r="U33">
        <v>6.98</v>
      </c>
    </row>
    <row r="34" spans="1:21" x14ac:dyDescent="0.2">
      <c r="A34" t="s">
        <v>60</v>
      </c>
      <c r="B34" t="s">
        <v>71</v>
      </c>
      <c r="C34" t="s">
        <v>23</v>
      </c>
      <c r="D34" s="2">
        <v>42746</v>
      </c>
      <c r="E34" s="2">
        <v>42836</v>
      </c>
      <c r="F34">
        <f t="shared" si="3"/>
        <v>90</v>
      </c>
      <c r="H34" t="s">
        <v>85</v>
      </c>
      <c r="I34" t="s">
        <v>22</v>
      </c>
      <c r="J34" t="s">
        <v>22</v>
      </c>
      <c r="K34" t="s">
        <v>69</v>
      </c>
      <c r="L34">
        <v>21</v>
      </c>
      <c r="M34">
        <f t="shared" si="4"/>
        <v>90</v>
      </c>
      <c r="N34" t="s">
        <v>22</v>
      </c>
      <c r="Q34" t="str">
        <f t="shared" si="1"/>
        <v/>
      </c>
      <c r="U34">
        <v>6.63</v>
      </c>
    </row>
    <row r="35" spans="1:21" x14ac:dyDescent="0.2">
      <c r="A35" t="s">
        <v>61</v>
      </c>
      <c r="B35" t="s">
        <v>71</v>
      </c>
      <c r="C35" t="s">
        <v>23</v>
      </c>
      <c r="D35" s="2">
        <v>42746</v>
      </c>
      <c r="E35" s="2">
        <v>42866</v>
      </c>
      <c r="F35">
        <f t="shared" si="3"/>
        <v>120</v>
      </c>
      <c r="H35" t="s">
        <v>22</v>
      </c>
      <c r="I35" t="s">
        <v>22</v>
      </c>
      <c r="J35" t="s">
        <v>22</v>
      </c>
      <c r="K35" t="s">
        <v>69</v>
      </c>
      <c r="L35">
        <v>21</v>
      </c>
      <c r="M35">
        <f t="shared" si="4"/>
        <v>120</v>
      </c>
      <c r="N35" t="s">
        <v>22</v>
      </c>
      <c r="O35" t="s">
        <v>105</v>
      </c>
      <c r="P35" t="s">
        <v>22</v>
      </c>
      <c r="Q35" t="str">
        <f t="shared" si="1"/>
        <v>Y</v>
      </c>
      <c r="R35" t="s">
        <v>94</v>
      </c>
      <c r="S35" t="s">
        <v>89</v>
      </c>
      <c r="T35" t="s">
        <v>90</v>
      </c>
      <c r="U35">
        <v>6.04</v>
      </c>
    </row>
    <row r="36" spans="1:21" x14ac:dyDescent="0.2">
      <c r="A36" t="s">
        <v>62</v>
      </c>
      <c r="B36" t="s">
        <v>71</v>
      </c>
      <c r="C36" t="s">
        <v>23</v>
      </c>
      <c r="D36" s="2">
        <v>42746</v>
      </c>
      <c r="E36" s="2">
        <v>42871</v>
      </c>
      <c r="F36">
        <f t="shared" si="3"/>
        <v>125</v>
      </c>
      <c r="H36" t="s">
        <v>22</v>
      </c>
      <c r="I36" t="s">
        <v>22</v>
      </c>
      <c r="J36" t="s">
        <v>22</v>
      </c>
      <c r="K36" t="s">
        <v>69</v>
      </c>
      <c r="L36">
        <v>21</v>
      </c>
      <c r="M36">
        <f t="shared" si="4"/>
        <v>125</v>
      </c>
      <c r="N36" t="s">
        <v>22</v>
      </c>
      <c r="O36" t="s">
        <v>105</v>
      </c>
      <c r="P36" t="s">
        <v>22</v>
      </c>
      <c r="Q36" t="str">
        <f t="shared" si="1"/>
        <v>Y</v>
      </c>
      <c r="R36" t="s">
        <v>94</v>
      </c>
      <c r="S36" t="s">
        <v>89</v>
      </c>
      <c r="T36" t="s">
        <v>89</v>
      </c>
      <c r="U36">
        <v>6.04</v>
      </c>
    </row>
    <row r="37" spans="1:21" x14ac:dyDescent="0.2">
      <c r="A37" t="s">
        <v>18</v>
      </c>
      <c r="B37" t="s">
        <v>71</v>
      </c>
      <c r="C37" t="s">
        <v>23</v>
      </c>
      <c r="D37" s="2">
        <v>42746</v>
      </c>
      <c r="E37" s="2">
        <v>42809</v>
      </c>
      <c r="F37">
        <f t="shared" ref="F37:F84" si="5">E37-D37</f>
        <v>63</v>
      </c>
      <c r="H37" t="s">
        <v>22</v>
      </c>
      <c r="I37" t="s">
        <v>85</v>
      </c>
      <c r="J37" t="s">
        <v>85</v>
      </c>
      <c r="K37" t="s">
        <v>22</v>
      </c>
      <c r="L37" t="s">
        <v>22</v>
      </c>
      <c r="M37" t="s">
        <v>22</v>
      </c>
      <c r="N37" t="s">
        <v>85</v>
      </c>
      <c r="O37" t="s">
        <v>106</v>
      </c>
      <c r="P37" t="s">
        <v>22</v>
      </c>
      <c r="Q37" t="str">
        <f t="shared" si="1"/>
        <v>Y</v>
      </c>
      <c r="R37" t="s">
        <v>94</v>
      </c>
      <c r="S37" t="s">
        <v>89</v>
      </c>
      <c r="T37" t="s">
        <v>89</v>
      </c>
      <c r="U37">
        <v>7.61</v>
      </c>
    </row>
    <row r="38" spans="1:21" x14ac:dyDescent="0.2">
      <c r="A38" t="s">
        <v>19</v>
      </c>
      <c r="B38" t="s">
        <v>71</v>
      </c>
      <c r="C38" t="s">
        <v>23</v>
      </c>
      <c r="D38" s="2">
        <v>42746</v>
      </c>
      <c r="E38" s="2">
        <v>42852</v>
      </c>
      <c r="F38">
        <f t="shared" si="5"/>
        <v>106</v>
      </c>
      <c r="H38" t="s">
        <v>22</v>
      </c>
      <c r="I38" t="s">
        <v>85</v>
      </c>
      <c r="J38" t="s">
        <v>22</v>
      </c>
      <c r="K38" t="s">
        <v>22</v>
      </c>
      <c r="L38" t="s">
        <v>22</v>
      </c>
      <c r="M38" t="s">
        <v>22</v>
      </c>
      <c r="N38" t="s">
        <v>22</v>
      </c>
      <c r="O38" t="s">
        <v>105</v>
      </c>
      <c r="P38" t="s">
        <v>22</v>
      </c>
      <c r="Q38" t="str">
        <f t="shared" si="1"/>
        <v>Y</v>
      </c>
      <c r="R38" t="s">
        <v>94</v>
      </c>
      <c r="S38" t="s">
        <v>89</v>
      </c>
      <c r="T38" t="s">
        <v>90</v>
      </c>
      <c r="U38">
        <v>6</v>
      </c>
    </row>
    <row r="39" spans="1:21" x14ac:dyDescent="0.2">
      <c r="A39" t="s">
        <v>63</v>
      </c>
      <c r="B39" t="s">
        <v>70</v>
      </c>
      <c r="C39" t="s">
        <v>72</v>
      </c>
      <c r="D39" s="2">
        <v>44027</v>
      </c>
      <c r="E39" s="2">
        <v>44133</v>
      </c>
      <c r="F39">
        <f t="shared" si="5"/>
        <v>106</v>
      </c>
      <c r="H39" t="s">
        <v>22</v>
      </c>
      <c r="I39" t="s">
        <v>22</v>
      </c>
      <c r="J39" t="s">
        <v>22</v>
      </c>
      <c r="K39" t="s">
        <v>69</v>
      </c>
      <c r="L39">
        <v>21</v>
      </c>
      <c r="M39">
        <f>F39</f>
        <v>106</v>
      </c>
      <c r="N39" t="s">
        <v>22</v>
      </c>
      <c r="O39" t="s">
        <v>105</v>
      </c>
      <c r="P39" t="s">
        <v>22</v>
      </c>
      <c r="Q39" t="str">
        <f t="shared" si="1"/>
        <v>Y</v>
      </c>
      <c r="R39" t="s">
        <v>97</v>
      </c>
      <c r="S39" t="s">
        <v>89</v>
      </c>
      <c r="T39" t="s">
        <v>90</v>
      </c>
      <c r="U39">
        <v>10.4</v>
      </c>
    </row>
    <row r="40" spans="1:21" x14ac:dyDescent="0.2">
      <c r="A40" t="s">
        <v>64</v>
      </c>
      <c r="B40" t="s">
        <v>70</v>
      </c>
      <c r="C40" t="s">
        <v>72</v>
      </c>
      <c r="D40" s="2">
        <v>44027</v>
      </c>
      <c r="E40" s="2">
        <v>44133</v>
      </c>
      <c r="F40">
        <f t="shared" si="5"/>
        <v>106</v>
      </c>
      <c r="H40" t="s">
        <v>22</v>
      </c>
      <c r="I40" t="s">
        <v>22</v>
      </c>
      <c r="J40" t="s">
        <v>22</v>
      </c>
      <c r="K40" t="s">
        <v>69</v>
      </c>
      <c r="L40">
        <v>21</v>
      </c>
      <c r="M40">
        <f t="shared" ref="M40:M44" si="6">F40</f>
        <v>106</v>
      </c>
      <c r="N40" t="s">
        <v>22</v>
      </c>
      <c r="O40" t="s">
        <v>105</v>
      </c>
      <c r="P40" t="s">
        <v>22</v>
      </c>
      <c r="Q40" t="str">
        <f t="shared" si="1"/>
        <v>Y</v>
      </c>
      <c r="R40" t="s">
        <v>97</v>
      </c>
      <c r="S40" t="s">
        <v>89</v>
      </c>
      <c r="T40" t="s">
        <v>89</v>
      </c>
      <c r="U40">
        <v>7.66</v>
      </c>
    </row>
    <row r="41" spans="1:21" x14ac:dyDescent="0.2">
      <c r="A41" t="s">
        <v>65</v>
      </c>
      <c r="B41" t="s">
        <v>70</v>
      </c>
      <c r="C41" t="s">
        <v>72</v>
      </c>
      <c r="D41" s="2">
        <v>44027</v>
      </c>
      <c r="E41" s="2">
        <v>44067</v>
      </c>
      <c r="F41">
        <f t="shared" si="5"/>
        <v>40</v>
      </c>
      <c r="H41" t="s">
        <v>22</v>
      </c>
      <c r="I41" t="s">
        <v>85</v>
      </c>
      <c r="J41" t="s">
        <v>22</v>
      </c>
      <c r="K41" t="s">
        <v>69</v>
      </c>
      <c r="L41">
        <v>21</v>
      </c>
      <c r="M41">
        <f t="shared" si="6"/>
        <v>40</v>
      </c>
      <c r="N41" t="s">
        <v>22</v>
      </c>
      <c r="Q41" t="str">
        <f t="shared" si="1"/>
        <v/>
      </c>
      <c r="U41">
        <v>7.24</v>
      </c>
    </row>
    <row r="42" spans="1:21" x14ac:dyDescent="0.2">
      <c r="A42" t="s">
        <v>66</v>
      </c>
      <c r="B42" t="s">
        <v>70</v>
      </c>
      <c r="C42" t="s">
        <v>72</v>
      </c>
      <c r="D42" s="2">
        <v>44027</v>
      </c>
      <c r="E42" s="2">
        <v>44133</v>
      </c>
      <c r="F42">
        <f t="shared" si="5"/>
        <v>106</v>
      </c>
      <c r="H42" t="s">
        <v>22</v>
      </c>
      <c r="I42" t="s">
        <v>22</v>
      </c>
      <c r="J42" t="s">
        <v>22</v>
      </c>
      <c r="K42" t="s">
        <v>69</v>
      </c>
      <c r="L42">
        <v>21</v>
      </c>
      <c r="M42">
        <f t="shared" si="6"/>
        <v>106</v>
      </c>
      <c r="N42" t="s">
        <v>22</v>
      </c>
      <c r="O42" t="s">
        <v>105</v>
      </c>
      <c r="P42" t="s">
        <v>22</v>
      </c>
      <c r="Q42" t="str">
        <f t="shared" si="1"/>
        <v>Y</v>
      </c>
      <c r="R42" t="s">
        <v>97</v>
      </c>
      <c r="S42" t="s">
        <v>90</v>
      </c>
      <c r="T42" t="s">
        <v>89</v>
      </c>
      <c r="U42">
        <v>7.37</v>
      </c>
    </row>
    <row r="43" spans="1:21" x14ac:dyDescent="0.2">
      <c r="A43" t="s">
        <v>67</v>
      </c>
      <c r="B43" t="s">
        <v>70</v>
      </c>
      <c r="C43" t="s">
        <v>72</v>
      </c>
      <c r="D43" s="2">
        <v>44027</v>
      </c>
      <c r="E43" s="2">
        <v>44133</v>
      </c>
      <c r="F43">
        <f t="shared" si="5"/>
        <v>106</v>
      </c>
      <c r="H43" t="s">
        <v>22</v>
      </c>
      <c r="I43" t="s">
        <v>85</v>
      </c>
      <c r="J43" t="s">
        <v>22</v>
      </c>
      <c r="K43" t="s">
        <v>69</v>
      </c>
      <c r="L43">
        <v>21</v>
      </c>
      <c r="M43">
        <f t="shared" si="6"/>
        <v>106</v>
      </c>
      <c r="N43" t="s">
        <v>22</v>
      </c>
      <c r="O43" t="s">
        <v>105</v>
      </c>
      <c r="P43" t="s">
        <v>22</v>
      </c>
      <c r="Q43" t="str">
        <f t="shared" si="1"/>
        <v>Y</v>
      </c>
      <c r="R43" t="s">
        <v>94</v>
      </c>
      <c r="S43" t="s">
        <v>89</v>
      </c>
      <c r="T43" t="s">
        <v>93</v>
      </c>
      <c r="U43">
        <v>6.54</v>
      </c>
    </row>
    <row r="44" spans="1:21" x14ac:dyDescent="0.2">
      <c r="A44" t="s">
        <v>68</v>
      </c>
      <c r="B44" t="s">
        <v>70</v>
      </c>
      <c r="C44" t="s">
        <v>72</v>
      </c>
      <c r="D44" s="2">
        <v>44027</v>
      </c>
      <c r="E44" s="2">
        <v>44104</v>
      </c>
      <c r="F44">
        <f t="shared" si="5"/>
        <v>77</v>
      </c>
      <c r="H44" t="s">
        <v>22</v>
      </c>
      <c r="I44" t="s">
        <v>85</v>
      </c>
      <c r="J44" t="s">
        <v>22</v>
      </c>
      <c r="K44" t="s">
        <v>69</v>
      </c>
      <c r="L44">
        <v>21</v>
      </c>
      <c r="M44">
        <f t="shared" si="6"/>
        <v>77</v>
      </c>
      <c r="N44" t="s">
        <v>22</v>
      </c>
      <c r="O44" t="s">
        <v>105</v>
      </c>
      <c r="P44" t="s">
        <v>22</v>
      </c>
      <c r="Q44" t="str">
        <f t="shared" si="1"/>
        <v>Y</v>
      </c>
      <c r="R44" t="s">
        <v>97</v>
      </c>
      <c r="S44" t="s">
        <v>89</v>
      </c>
      <c r="T44" t="s">
        <v>89</v>
      </c>
      <c r="U44">
        <v>5.28</v>
      </c>
    </row>
    <row r="45" spans="1:21" x14ac:dyDescent="0.2">
      <c r="A45" t="s">
        <v>73</v>
      </c>
      <c r="B45" t="s">
        <v>79</v>
      </c>
      <c r="C45" t="s">
        <v>72</v>
      </c>
      <c r="D45" s="2">
        <v>44027</v>
      </c>
      <c r="E45" s="2">
        <v>44166</v>
      </c>
      <c r="F45">
        <f t="shared" si="5"/>
        <v>139</v>
      </c>
      <c r="H45" t="s">
        <v>22</v>
      </c>
      <c r="I45" t="s">
        <v>22</v>
      </c>
      <c r="J45" t="s">
        <v>22</v>
      </c>
      <c r="K45" t="s">
        <v>69</v>
      </c>
      <c r="L45">
        <v>21</v>
      </c>
      <c r="M45">
        <v>105</v>
      </c>
      <c r="N45" t="s">
        <v>22</v>
      </c>
      <c r="O45" t="s">
        <v>105</v>
      </c>
      <c r="P45" t="s">
        <v>22</v>
      </c>
      <c r="Q45" t="str">
        <f t="shared" si="1"/>
        <v>Y</v>
      </c>
      <c r="R45" t="s">
        <v>97</v>
      </c>
      <c r="S45" t="s">
        <v>89</v>
      </c>
      <c r="T45" t="s">
        <v>89</v>
      </c>
      <c r="U45">
        <v>9.4499999999999993</v>
      </c>
    </row>
    <row r="46" spans="1:21" x14ac:dyDescent="0.2">
      <c r="A46" t="s">
        <v>74</v>
      </c>
      <c r="B46" t="s">
        <v>79</v>
      </c>
      <c r="C46" t="s">
        <v>72</v>
      </c>
      <c r="D46" s="2">
        <v>44027</v>
      </c>
      <c r="E46" s="2">
        <v>44168</v>
      </c>
      <c r="F46">
        <f t="shared" si="5"/>
        <v>141</v>
      </c>
      <c r="H46" t="s">
        <v>22</v>
      </c>
      <c r="I46" t="s">
        <v>22</v>
      </c>
      <c r="J46" t="s">
        <v>22</v>
      </c>
      <c r="K46" t="s">
        <v>69</v>
      </c>
      <c r="L46">
        <v>21</v>
      </c>
      <c r="M46">
        <v>105</v>
      </c>
      <c r="N46" t="s">
        <v>22</v>
      </c>
      <c r="O46" t="s">
        <v>105</v>
      </c>
      <c r="P46" t="s">
        <v>22</v>
      </c>
      <c r="Q46" t="str">
        <f t="shared" si="1"/>
        <v>Y</v>
      </c>
      <c r="R46" t="s">
        <v>97</v>
      </c>
      <c r="S46" t="s">
        <v>89</v>
      </c>
      <c r="T46" t="s">
        <v>89</v>
      </c>
      <c r="U46">
        <v>8.67</v>
      </c>
    </row>
    <row r="47" spans="1:21" x14ac:dyDescent="0.2">
      <c r="A47" t="s">
        <v>75</v>
      </c>
      <c r="B47" t="s">
        <v>79</v>
      </c>
      <c r="C47" t="s">
        <v>72</v>
      </c>
      <c r="D47" s="2">
        <v>44027</v>
      </c>
      <c r="E47" s="2">
        <v>44168</v>
      </c>
      <c r="F47">
        <f t="shared" si="5"/>
        <v>141</v>
      </c>
      <c r="H47" t="s">
        <v>22</v>
      </c>
      <c r="I47" t="s">
        <v>22</v>
      </c>
      <c r="J47" t="s">
        <v>22</v>
      </c>
      <c r="K47" t="s">
        <v>69</v>
      </c>
      <c r="L47">
        <v>21</v>
      </c>
      <c r="M47">
        <v>105</v>
      </c>
      <c r="N47" t="s">
        <v>22</v>
      </c>
      <c r="O47" t="s">
        <v>105</v>
      </c>
      <c r="P47" t="s">
        <v>22</v>
      </c>
      <c r="Q47" t="str">
        <f t="shared" si="1"/>
        <v>Y</v>
      </c>
      <c r="R47" t="s">
        <v>97</v>
      </c>
      <c r="S47" t="s">
        <v>89</v>
      </c>
      <c r="T47" t="s">
        <v>89</v>
      </c>
      <c r="U47">
        <v>7.58</v>
      </c>
    </row>
    <row r="48" spans="1:21" x14ac:dyDescent="0.2">
      <c r="A48" t="s">
        <v>76</v>
      </c>
      <c r="B48" t="s">
        <v>79</v>
      </c>
      <c r="C48" t="s">
        <v>72</v>
      </c>
      <c r="D48" s="2">
        <v>44027</v>
      </c>
      <c r="E48" s="2">
        <v>44167</v>
      </c>
      <c r="F48">
        <f t="shared" si="5"/>
        <v>140</v>
      </c>
      <c r="H48" t="s">
        <v>22</v>
      </c>
      <c r="I48" t="s">
        <v>22</v>
      </c>
      <c r="J48" t="s">
        <v>22</v>
      </c>
      <c r="K48" t="s">
        <v>69</v>
      </c>
      <c r="L48">
        <v>21</v>
      </c>
      <c r="M48">
        <v>105</v>
      </c>
      <c r="N48" t="s">
        <v>22</v>
      </c>
      <c r="O48" t="s">
        <v>105</v>
      </c>
      <c r="P48" t="s">
        <v>22</v>
      </c>
      <c r="Q48" t="str">
        <f t="shared" si="1"/>
        <v>N</v>
      </c>
      <c r="R48" t="s">
        <v>89</v>
      </c>
      <c r="S48" t="s">
        <v>89</v>
      </c>
      <c r="T48" t="s">
        <v>89</v>
      </c>
      <c r="U48">
        <v>7.55</v>
      </c>
    </row>
    <row r="49" spans="1:21" x14ac:dyDescent="0.2">
      <c r="A49" t="s">
        <v>77</v>
      </c>
      <c r="B49" t="s">
        <v>79</v>
      </c>
      <c r="C49" t="s">
        <v>72</v>
      </c>
      <c r="D49" s="2">
        <v>44027</v>
      </c>
      <c r="E49" s="2">
        <v>44166</v>
      </c>
      <c r="F49">
        <f t="shared" si="5"/>
        <v>139</v>
      </c>
      <c r="H49" t="s">
        <v>22</v>
      </c>
      <c r="I49" t="s">
        <v>22</v>
      </c>
      <c r="J49" t="s">
        <v>22</v>
      </c>
      <c r="K49" t="s">
        <v>69</v>
      </c>
      <c r="L49">
        <v>21</v>
      </c>
      <c r="M49">
        <v>105</v>
      </c>
      <c r="N49" t="s">
        <v>22</v>
      </c>
      <c r="O49" t="s">
        <v>105</v>
      </c>
      <c r="P49" t="s">
        <v>22</v>
      </c>
      <c r="Q49" t="str">
        <f t="shared" si="1"/>
        <v>N</v>
      </c>
      <c r="R49" t="s">
        <v>89</v>
      </c>
      <c r="S49" t="s">
        <v>89</v>
      </c>
      <c r="T49" t="s">
        <v>89</v>
      </c>
      <c r="U49">
        <v>6.61</v>
      </c>
    </row>
    <row r="50" spans="1:21" x14ac:dyDescent="0.2">
      <c r="A50" t="s">
        <v>78</v>
      </c>
      <c r="B50" t="s">
        <v>79</v>
      </c>
      <c r="C50" t="s">
        <v>72</v>
      </c>
      <c r="D50" s="2">
        <v>44027</v>
      </c>
      <c r="E50" s="2">
        <v>44167</v>
      </c>
      <c r="F50">
        <f t="shared" si="5"/>
        <v>140</v>
      </c>
      <c r="H50" t="s">
        <v>22</v>
      </c>
      <c r="I50" t="s">
        <v>22</v>
      </c>
      <c r="J50" t="s">
        <v>22</v>
      </c>
      <c r="K50" t="s">
        <v>69</v>
      </c>
      <c r="L50">
        <v>21</v>
      </c>
      <c r="M50">
        <v>105</v>
      </c>
      <c r="N50" t="s">
        <v>22</v>
      </c>
      <c r="O50" t="s">
        <v>105</v>
      </c>
      <c r="P50" t="s">
        <v>22</v>
      </c>
      <c r="Q50" t="str">
        <f t="shared" si="1"/>
        <v>Y</v>
      </c>
      <c r="R50" t="s">
        <v>97</v>
      </c>
      <c r="S50" t="s">
        <v>89</v>
      </c>
      <c r="T50" t="s">
        <v>89</v>
      </c>
      <c r="U50">
        <v>6.55</v>
      </c>
    </row>
    <row r="51" spans="1:21" x14ac:dyDescent="0.2">
      <c r="A51" t="s">
        <v>80</v>
      </c>
      <c r="B51" t="s">
        <v>83</v>
      </c>
      <c r="C51" t="s">
        <v>84</v>
      </c>
      <c r="D51" s="2">
        <v>43633</v>
      </c>
      <c r="E51" s="2">
        <v>43727</v>
      </c>
      <c r="F51">
        <f t="shared" si="5"/>
        <v>94</v>
      </c>
      <c r="H51" t="s">
        <v>22</v>
      </c>
      <c r="I51" t="s">
        <v>85</v>
      </c>
      <c r="J51" s="3" t="s">
        <v>22</v>
      </c>
      <c r="K51" t="s">
        <v>82</v>
      </c>
      <c r="L51">
        <v>21</v>
      </c>
      <c r="M51">
        <v>94</v>
      </c>
      <c r="N51" t="s">
        <v>85</v>
      </c>
      <c r="Q51" t="str">
        <f t="shared" si="1"/>
        <v/>
      </c>
      <c r="U51">
        <v>7.28</v>
      </c>
    </row>
    <row r="52" spans="1:21" x14ac:dyDescent="0.2">
      <c r="A52" t="s">
        <v>81</v>
      </c>
      <c r="B52" t="s">
        <v>83</v>
      </c>
      <c r="C52" t="s">
        <v>84</v>
      </c>
      <c r="D52" s="2">
        <v>43633</v>
      </c>
      <c r="E52" s="2">
        <v>43753</v>
      </c>
      <c r="F52">
        <f t="shared" si="5"/>
        <v>120</v>
      </c>
      <c r="H52" t="s">
        <v>22</v>
      </c>
      <c r="I52" t="s">
        <v>85</v>
      </c>
      <c r="J52" t="s">
        <v>85</v>
      </c>
      <c r="K52" t="s">
        <v>82</v>
      </c>
      <c r="L52">
        <v>21</v>
      </c>
      <c r="M52">
        <v>120</v>
      </c>
      <c r="N52" t="s">
        <v>22</v>
      </c>
      <c r="Q52" t="str">
        <f t="shared" si="1"/>
        <v/>
      </c>
      <c r="U52">
        <v>5.46</v>
      </c>
    </row>
    <row r="53" spans="1:21" x14ac:dyDescent="0.2">
      <c r="A53" t="s">
        <v>110</v>
      </c>
      <c r="B53" t="s">
        <v>134</v>
      </c>
      <c r="C53" t="s">
        <v>133</v>
      </c>
      <c r="D53" s="2">
        <v>44622</v>
      </c>
      <c r="E53" s="2">
        <v>44727</v>
      </c>
      <c r="F53">
        <f t="shared" si="5"/>
        <v>105</v>
      </c>
      <c r="G53" t="s">
        <v>85</v>
      </c>
      <c r="H53" t="s">
        <v>22</v>
      </c>
      <c r="I53" t="s">
        <v>22</v>
      </c>
      <c r="J53" t="s">
        <v>22</v>
      </c>
      <c r="K53" t="s">
        <v>44</v>
      </c>
      <c r="L53">
        <v>21</v>
      </c>
      <c r="M53">
        <v>105</v>
      </c>
      <c r="N53" t="s">
        <v>22</v>
      </c>
    </row>
    <row r="54" spans="1:21" x14ac:dyDescent="0.2">
      <c r="A54" t="s">
        <v>111</v>
      </c>
      <c r="B54" t="s">
        <v>135</v>
      </c>
      <c r="D54" s="2">
        <v>45021</v>
      </c>
      <c r="E54" s="5">
        <v>45098</v>
      </c>
      <c r="F54">
        <f t="shared" si="5"/>
        <v>77</v>
      </c>
      <c r="G54" t="s">
        <v>85</v>
      </c>
      <c r="H54" t="s">
        <v>22</v>
      </c>
      <c r="I54" t="s">
        <v>85</v>
      </c>
      <c r="K54" t="s">
        <v>22</v>
      </c>
      <c r="L54" t="s">
        <v>22</v>
      </c>
      <c r="M54" t="s">
        <v>22</v>
      </c>
    </row>
    <row r="55" spans="1:21" x14ac:dyDescent="0.2">
      <c r="A55" t="s">
        <v>112</v>
      </c>
      <c r="B55" t="s">
        <v>135</v>
      </c>
      <c r="D55" s="2">
        <v>45021</v>
      </c>
      <c r="E55" s="5">
        <v>45098</v>
      </c>
      <c r="F55">
        <f t="shared" si="5"/>
        <v>77</v>
      </c>
      <c r="G55" t="s">
        <v>85</v>
      </c>
      <c r="H55" t="s">
        <v>22</v>
      </c>
      <c r="I55" t="s">
        <v>85</v>
      </c>
      <c r="K55" t="s">
        <v>22</v>
      </c>
      <c r="L55" t="s">
        <v>22</v>
      </c>
      <c r="M55" t="s">
        <v>22</v>
      </c>
    </row>
    <row r="56" spans="1:21" x14ac:dyDescent="0.2">
      <c r="A56" t="s">
        <v>113</v>
      </c>
      <c r="B56" t="s">
        <v>135</v>
      </c>
      <c r="D56" s="2">
        <v>45021</v>
      </c>
      <c r="E56" s="4">
        <v>45092</v>
      </c>
      <c r="F56">
        <f t="shared" si="5"/>
        <v>71</v>
      </c>
      <c r="G56" t="s">
        <v>85</v>
      </c>
      <c r="H56" t="s">
        <v>22</v>
      </c>
      <c r="I56" t="s">
        <v>85</v>
      </c>
      <c r="K56" t="s">
        <v>22</v>
      </c>
      <c r="L56" t="s">
        <v>22</v>
      </c>
      <c r="M56" t="s">
        <v>22</v>
      </c>
    </row>
    <row r="57" spans="1:21" x14ac:dyDescent="0.2">
      <c r="A57" t="s">
        <v>114</v>
      </c>
      <c r="B57" t="s">
        <v>135</v>
      </c>
      <c r="D57" s="2">
        <v>45021</v>
      </c>
      <c r="E57" s="4">
        <v>45085</v>
      </c>
      <c r="F57">
        <f t="shared" si="5"/>
        <v>64</v>
      </c>
      <c r="G57" t="s">
        <v>85</v>
      </c>
      <c r="H57" t="s">
        <v>22</v>
      </c>
      <c r="I57" t="s">
        <v>85</v>
      </c>
      <c r="K57" t="s">
        <v>22</v>
      </c>
      <c r="L57" t="s">
        <v>22</v>
      </c>
      <c r="M57" t="s">
        <v>22</v>
      </c>
    </row>
    <row r="58" spans="1:21" x14ac:dyDescent="0.2">
      <c r="A58" t="s">
        <v>115</v>
      </c>
      <c r="B58" t="s">
        <v>135</v>
      </c>
      <c r="D58" s="2">
        <v>45021</v>
      </c>
      <c r="E58" s="5">
        <v>45118</v>
      </c>
      <c r="F58">
        <f t="shared" si="5"/>
        <v>97</v>
      </c>
      <c r="G58" t="s">
        <v>85</v>
      </c>
      <c r="H58" t="s">
        <v>22</v>
      </c>
      <c r="I58" t="s">
        <v>85</v>
      </c>
      <c r="K58" t="s">
        <v>22</v>
      </c>
      <c r="L58" t="s">
        <v>22</v>
      </c>
      <c r="M58" t="s">
        <v>22</v>
      </c>
    </row>
    <row r="59" spans="1:21" x14ac:dyDescent="0.2">
      <c r="A59" t="s">
        <v>116</v>
      </c>
      <c r="B59" t="s">
        <v>135</v>
      </c>
      <c r="D59" s="2">
        <v>45021</v>
      </c>
      <c r="E59" s="4">
        <v>45092</v>
      </c>
      <c r="F59">
        <f t="shared" si="5"/>
        <v>71</v>
      </c>
      <c r="G59" t="s">
        <v>85</v>
      </c>
      <c r="H59" t="s">
        <v>22</v>
      </c>
      <c r="I59" t="s">
        <v>85</v>
      </c>
      <c r="K59" t="s">
        <v>22</v>
      </c>
      <c r="L59" t="s">
        <v>22</v>
      </c>
      <c r="M59" t="s">
        <v>22</v>
      </c>
    </row>
    <row r="60" spans="1:21" ht="17" thickBot="1" x14ac:dyDescent="0.25">
      <c r="A60" t="s">
        <v>117</v>
      </c>
      <c r="B60" t="s">
        <v>135</v>
      </c>
      <c r="D60" s="2">
        <v>45021</v>
      </c>
      <c r="E60" s="6">
        <v>45119</v>
      </c>
      <c r="F60">
        <f t="shared" si="5"/>
        <v>98</v>
      </c>
      <c r="G60" t="s">
        <v>85</v>
      </c>
      <c r="H60" t="s">
        <v>22</v>
      </c>
      <c r="I60" t="s">
        <v>22</v>
      </c>
      <c r="K60" t="s">
        <v>127</v>
      </c>
      <c r="L60" t="s">
        <v>22</v>
      </c>
      <c r="M60" t="s">
        <v>22</v>
      </c>
    </row>
    <row r="61" spans="1:21" x14ac:dyDescent="0.2">
      <c r="A61" t="s">
        <v>118</v>
      </c>
      <c r="B61" t="s">
        <v>135</v>
      </c>
      <c r="D61" s="2">
        <v>45021</v>
      </c>
      <c r="E61" s="5">
        <v>45118</v>
      </c>
      <c r="F61">
        <f t="shared" si="5"/>
        <v>97</v>
      </c>
      <c r="G61" t="s">
        <v>85</v>
      </c>
      <c r="H61" t="s">
        <v>22</v>
      </c>
      <c r="I61" t="s">
        <v>22</v>
      </c>
      <c r="K61" t="s">
        <v>127</v>
      </c>
      <c r="L61" t="s">
        <v>22</v>
      </c>
      <c r="M61" t="s">
        <v>22</v>
      </c>
    </row>
    <row r="62" spans="1:21" ht="17" thickBot="1" x14ac:dyDescent="0.25">
      <c r="A62" t="s">
        <v>119</v>
      </c>
      <c r="B62" t="s">
        <v>135</v>
      </c>
      <c r="D62" s="2">
        <v>45021</v>
      </c>
      <c r="E62" s="6">
        <v>45119</v>
      </c>
      <c r="F62">
        <f t="shared" si="5"/>
        <v>98</v>
      </c>
      <c r="G62" t="s">
        <v>85</v>
      </c>
      <c r="H62" t="s">
        <v>22</v>
      </c>
      <c r="I62" t="s">
        <v>22</v>
      </c>
      <c r="K62" t="s">
        <v>127</v>
      </c>
      <c r="L62" t="s">
        <v>22</v>
      </c>
      <c r="M62" t="s">
        <v>22</v>
      </c>
    </row>
    <row r="63" spans="1:21" x14ac:dyDescent="0.2">
      <c r="A63" t="s">
        <v>120</v>
      </c>
      <c r="B63" t="s">
        <v>126</v>
      </c>
      <c r="E63" s="2">
        <v>42736</v>
      </c>
      <c r="G63" t="s">
        <v>22</v>
      </c>
      <c r="K63" t="s">
        <v>22</v>
      </c>
    </row>
    <row r="64" spans="1:21" x14ac:dyDescent="0.2">
      <c r="A64" t="s">
        <v>121</v>
      </c>
      <c r="B64" t="s">
        <v>126</v>
      </c>
      <c r="E64" s="2">
        <v>42736</v>
      </c>
      <c r="G64" t="s">
        <v>22</v>
      </c>
      <c r="K64" t="s">
        <v>22</v>
      </c>
    </row>
    <row r="65" spans="1:13" x14ac:dyDescent="0.2">
      <c r="A65" t="s">
        <v>122</v>
      </c>
      <c r="B65" t="s">
        <v>126</v>
      </c>
      <c r="E65" s="2">
        <v>42736</v>
      </c>
      <c r="G65" t="s">
        <v>22</v>
      </c>
      <c r="K65" t="s">
        <v>127</v>
      </c>
    </row>
    <row r="66" spans="1:13" x14ac:dyDescent="0.2">
      <c r="A66" t="s">
        <v>123</v>
      </c>
      <c r="B66" t="s">
        <v>126</v>
      </c>
      <c r="E66" s="2">
        <v>42736</v>
      </c>
      <c r="G66" t="s">
        <v>22</v>
      </c>
      <c r="K66" t="s">
        <v>127</v>
      </c>
    </row>
    <row r="67" spans="1:13" x14ac:dyDescent="0.2">
      <c r="A67" t="s">
        <v>124</v>
      </c>
      <c r="B67" t="s">
        <v>126</v>
      </c>
      <c r="E67" s="2">
        <v>42736</v>
      </c>
      <c r="G67" t="s">
        <v>22</v>
      </c>
      <c r="K67" t="s">
        <v>127</v>
      </c>
    </row>
    <row r="68" spans="1:13" x14ac:dyDescent="0.2">
      <c r="A68" t="s">
        <v>125</v>
      </c>
      <c r="B68" t="s">
        <v>126</v>
      </c>
      <c r="E68" s="2">
        <v>42736</v>
      </c>
      <c r="G68" t="s">
        <v>22</v>
      </c>
      <c r="K68" t="s">
        <v>127</v>
      </c>
    </row>
    <row r="69" spans="1:13" x14ac:dyDescent="0.2">
      <c r="A69" t="s">
        <v>136</v>
      </c>
      <c r="B69" t="s">
        <v>142</v>
      </c>
      <c r="C69" t="s">
        <v>143</v>
      </c>
      <c r="D69" s="7">
        <v>44797</v>
      </c>
      <c r="E69" s="2">
        <v>44999</v>
      </c>
      <c r="F69">
        <f t="shared" si="5"/>
        <v>202</v>
      </c>
      <c r="G69" t="s">
        <v>85</v>
      </c>
      <c r="H69" t="s">
        <v>22</v>
      </c>
      <c r="I69" t="s">
        <v>22</v>
      </c>
      <c r="K69" t="s">
        <v>44</v>
      </c>
      <c r="L69">
        <v>21</v>
      </c>
      <c r="M69">
        <v>202</v>
      </c>
    </row>
    <row r="70" spans="1:13" x14ac:dyDescent="0.2">
      <c r="A70" t="s">
        <v>137</v>
      </c>
      <c r="B70" t="s">
        <v>142</v>
      </c>
      <c r="C70" t="s">
        <v>143</v>
      </c>
      <c r="D70" s="7">
        <v>44797</v>
      </c>
      <c r="E70" s="2">
        <v>44999</v>
      </c>
      <c r="F70">
        <f t="shared" si="5"/>
        <v>202</v>
      </c>
      <c r="G70" t="s">
        <v>85</v>
      </c>
      <c r="H70" t="s">
        <v>22</v>
      </c>
      <c r="I70" t="s">
        <v>22</v>
      </c>
      <c r="K70" t="s">
        <v>44</v>
      </c>
      <c r="L70">
        <v>21</v>
      </c>
      <c r="M70">
        <v>202</v>
      </c>
    </row>
    <row r="71" spans="1:13" x14ac:dyDescent="0.2">
      <c r="A71" t="s">
        <v>138</v>
      </c>
      <c r="B71" t="s">
        <v>142</v>
      </c>
      <c r="C71" t="s">
        <v>143</v>
      </c>
      <c r="D71" s="7">
        <v>44797</v>
      </c>
      <c r="E71" s="2">
        <v>45000</v>
      </c>
      <c r="F71">
        <f t="shared" si="5"/>
        <v>203</v>
      </c>
      <c r="G71" t="s">
        <v>85</v>
      </c>
      <c r="H71" t="s">
        <v>22</v>
      </c>
      <c r="I71" t="s">
        <v>22</v>
      </c>
      <c r="K71" t="s">
        <v>44</v>
      </c>
      <c r="L71">
        <v>21</v>
      </c>
      <c r="M71">
        <v>203</v>
      </c>
    </row>
    <row r="72" spans="1:13" x14ac:dyDescent="0.2">
      <c r="A72" t="s">
        <v>139</v>
      </c>
      <c r="B72" t="s">
        <v>142</v>
      </c>
      <c r="C72" t="s">
        <v>143</v>
      </c>
      <c r="D72" s="7">
        <v>44797</v>
      </c>
      <c r="E72" s="2">
        <v>45000</v>
      </c>
      <c r="F72">
        <f t="shared" si="5"/>
        <v>203</v>
      </c>
      <c r="G72" t="s">
        <v>85</v>
      </c>
      <c r="H72" t="s">
        <v>22</v>
      </c>
      <c r="I72" t="s">
        <v>22</v>
      </c>
      <c r="K72" t="s">
        <v>44</v>
      </c>
      <c r="L72">
        <v>21</v>
      </c>
      <c r="M72">
        <v>203</v>
      </c>
    </row>
    <row r="73" spans="1:13" x14ac:dyDescent="0.2">
      <c r="A73" t="s">
        <v>140</v>
      </c>
      <c r="B73" t="s">
        <v>142</v>
      </c>
      <c r="C73" t="s">
        <v>143</v>
      </c>
      <c r="D73" s="7">
        <v>44797</v>
      </c>
      <c r="E73" s="2">
        <v>45027</v>
      </c>
      <c r="F73">
        <f t="shared" si="5"/>
        <v>230</v>
      </c>
      <c r="G73" t="s">
        <v>85</v>
      </c>
      <c r="H73" t="s">
        <v>22</v>
      </c>
      <c r="I73" t="s">
        <v>22</v>
      </c>
      <c r="K73" t="s">
        <v>44</v>
      </c>
      <c r="L73">
        <v>21</v>
      </c>
      <c r="M73">
        <v>201</v>
      </c>
    </row>
    <row r="74" spans="1:13" x14ac:dyDescent="0.2">
      <c r="A74" t="s">
        <v>141</v>
      </c>
      <c r="B74" t="s">
        <v>142</v>
      </c>
      <c r="C74" t="s">
        <v>143</v>
      </c>
      <c r="D74" s="7">
        <v>44797</v>
      </c>
      <c r="E74" s="2">
        <v>45027</v>
      </c>
      <c r="F74">
        <f t="shared" si="5"/>
        <v>230</v>
      </c>
      <c r="G74" t="s">
        <v>85</v>
      </c>
      <c r="H74" t="s">
        <v>22</v>
      </c>
      <c r="I74" t="s">
        <v>22</v>
      </c>
      <c r="K74" t="s">
        <v>44</v>
      </c>
      <c r="L74">
        <v>21</v>
      </c>
      <c r="M74">
        <v>201</v>
      </c>
    </row>
    <row r="75" spans="1:13" x14ac:dyDescent="0.2">
      <c r="A75" t="s">
        <v>154</v>
      </c>
      <c r="B75" t="s">
        <v>142</v>
      </c>
      <c r="C75" t="s">
        <v>143</v>
      </c>
      <c r="D75" s="7">
        <v>44797</v>
      </c>
      <c r="E75" s="2">
        <v>45028</v>
      </c>
      <c r="F75">
        <f t="shared" si="5"/>
        <v>231</v>
      </c>
      <c r="G75" t="s">
        <v>85</v>
      </c>
      <c r="H75" t="s">
        <v>22</v>
      </c>
      <c r="I75" t="s">
        <v>22</v>
      </c>
      <c r="K75" t="s">
        <v>44</v>
      </c>
      <c r="L75">
        <v>21</v>
      </c>
      <c r="M75">
        <v>201</v>
      </c>
    </row>
    <row r="76" spans="1:13" x14ac:dyDescent="0.2">
      <c r="A76" t="s">
        <v>155</v>
      </c>
      <c r="B76" t="s">
        <v>142</v>
      </c>
      <c r="C76" t="s">
        <v>143</v>
      </c>
      <c r="D76" s="7">
        <v>44797</v>
      </c>
      <c r="E76" s="2">
        <v>45028</v>
      </c>
      <c r="F76">
        <f t="shared" si="5"/>
        <v>231</v>
      </c>
      <c r="G76" t="s">
        <v>85</v>
      </c>
      <c r="H76" t="s">
        <v>22</v>
      </c>
      <c r="I76" t="s">
        <v>22</v>
      </c>
      <c r="K76" t="s">
        <v>44</v>
      </c>
      <c r="L76">
        <v>21</v>
      </c>
      <c r="M76">
        <v>201</v>
      </c>
    </row>
    <row r="77" spans="1:13" x14ac:dyDescent="0.2">
      <c r="A77" t="s">
        <v>144</v>
      </c>
      <c r="B77" t="s">
        <v>152</v>
      </c>
      <c r="D77" s="2">
        <v>45238</v>
      </c>
      <c r="E77" s="2">
        <v>45441</v>
      </c>
      <c r="F77">
        <f t="shared" si="5"/>
        <v>203</v>
      </c>
      <c r="G77" t="s">
        <v>85</v>
      </c>
      <c r="H77" t="s">
        <v>22</v>
      </c>
      <c r="I77" t="s">
        <v>22</v>
      </c>
      <c r="K77" t="s">
        <v>153</v>
      </c>
      <c r="L77">
        <v>21</v>
      </c>
      <c r="M77">
        <v>203</v>
      </c>
    </row>
    <row r="78" spans="1:13" x14ac:dyDescent="0.2">
      <c r="A78" t="s">
        <v>145</v>
      </c>
      <c r="B78" t="s">
        <v>152</v>
      </c>
      <c r="D78" s="2">
        <v>45238</v>
      </c>
      <c r="E78" s="2">
        <v>45441</v>
      </c>
      <c r="F78">
        <f t="shared" si="5"/>
        <v>203</v>
      </c>
      <c r="G78" t="s">
        <v>85</v>
      </c>
      <c r="H78" t="s">
        <v>22</v>
      </c>
      <c r="I78" t="s">
        <v>22</v>
      </c>
      <c r="K78" t="s">
        <v>153</v>
      </c>
      <c r="L78">
        <v>21</v>
      </c>
      <c r="M78">
        <v>203</v>
      </c>
    </row>
    <row r="79" spans="1:13" x14ac:dyDescent="0.2">
      <c r="A79" t="s">
        <v>146</v>
      </c>
      <c r="B79" t="s">
        <v>152</v>
      </c>
      <c r="D79" s="2">
        <v>45238</v>
      </c>
      <c r="E79" s="2">
        <v>45474</v>
      </c>
      <c r="F79">
        <f t="shared" si="5"/>
        <v>236</v>
      </c>
      <c r="G79" t="s">
        <v>85</v>
      </c>
      <c r="H79" t="s">
        <v>22</v>
      </c>
      <c r="I79" t="s">
        <v>22</v>
      </c>
      <c r="K79" t="s">
        <v>153</v>
      </c>
      <c r="L79">
        <v>21</v>
      </c>
      <c r="M79">
        <v>203</v>
      </c>
    </row>
    <row r="80" spans="1:13" x14ac:dyDescent="0.2">
      <c r="A80" t="s">
        <v>147</v>
      </c>
      <c r="B80" t="s">
        <v>152</v>
      </c>
      <c r="D80" s="2">
        <v>45238</v>
      </c>
      <c r="E80" s="2">
        <v>45474</v>
      </c>
      <c r="F80">
        <f t="shared" si="5"/>
        <v>236</v>
      </c>
      <c r="G80" t="s">
        <v>85</v>
      </c>
      <c r="H80" t="s">
        <v>22</v>
      </c>
      <c r="I80" t="s">
        <v>22</v>
      </c>
      <c r="K80" t="s">
        <v>153</v>
      </c>
      <c r="L80">
        <v>21</v>
      </c>
      <c r="M80">
        <v>203</v>
      </c>
    </row>
    <row r="81" spans="1:13" x14ac:dyDescent="0.2">
      <c r="A81" t="s">
        <v>148</v>
      </c>
      <c r="B81" t="s">
        <v>152</v>
      </c>
      <c r="D81" s="2">
        <v>45238</v>
      </c>
      <c r="E81" s="2">
        <v>45442</v>
      </c>
      <c r="F81">
        <f t="shared" si="5"/>
        <v>204</v>
      </c>
      <c r="G81" t="s">
        <v>85</v>
      </c>
      <c r="H81" t="s">
        <v>22</v>
      </c>
      <c r="I81" t="s">
        <v>22</v>
      </c>
      <c r="K81" t="s">
        <v>153</v>
      </c>
      <c r="L81">
        <v>21</v>
      </c>
      <c r="M81">
        <v>204</v>
      </c>
    </row>
    <row r="82" spans="1:13" x14ac:dyDescent="0.2">
      <c r="A82" t="s">
        <v>149</v>
      </c>
      <c r="B82" t="s">
        <v>152</v>
      </c>
      <c r="D82" s="2">
        <v>45238</v>
      </c>
      <c r="E82" s="2">
        <v>45442</v>
      </c>
      <c r="F82">
        <f t="shared" si="5"/>
        <v>204</v>
      </c>
      <c r="G82" t="s">
        <v>85</v>
      </c>
      <c r="H82" t="s">
        <v>22</v>
      </c>
      <c r="I82" t="s">
        <v>22</v>
      </c>
      <c r="K82" t="s">
        <v>153</v>
      </c>
      <c r="L82">
        <v>21</v>
      </c>
      <c r="M82">
        <v>204</v>
      </c>
    </row>
    <row r="83" spans="1:13" x14ac:dyDescent="0.2">
      <c r="A83" t="s">
        <v>150</v>
      </c>
      <c r="B83" t="s">
        <v>152</v>
      </c>
      <c r="D83" s="2">
        <v>45238</v>
      </c>
      <c r="E83" s="2">
        <v>45475</v>
      </c>
      <c r="F83">
        <f t="shared" si="5"/>
        <v>237</v>
      </c>
      <c r="G83" t="s">
        <v>85</v>
      </c>
      <c r="H83" t="s">
        <v>22</v>
      </c>
      <c r="I83" t="s">
        <v>22</v>
      </c>
      <c r="K83" t="s">
        <v>153</v>
      </c>
      <c r="L83">
        <v>21</v>
      </c>
      <c r="M83">
        <v>203</v>
      </c>
    </row>
    <row r="84" spans="1:13" x14ac:dyDescent="0.2">
      <c r="A84" t="s">
        <v>151</v>
      </c>
      <c r="B84" t="s">
        <v>152</v>
      </c>
      <c r="D84" s="2">
        <v>45238</v>
      </c>
      <c r="E84" s="2">
        <v>45475</v>
      </c>
      <c r="F84">
        <f t="shared" si="5"/>
        <v>237</v>
      </c>
      <c r="G84" t="s">
        <v>85</v>
      </c>
      <c r="H84" t="s">
        <v>22</v>
      </c>
      <c r="I84" t="s">
        <v>22</v>
      </c>
      <c r="K84" t="s">
        <v>153</v>
      </c>
      <c r="L84">
        <v>21</v>
      </c>
      <c r="M84">
        <v>203</v>
      </c>
    </row>
  </sheetData>
  <autoFilter ref="A1:T52" xr:uid="{D83FD516-2E49-FD47-8D51-2355BF1CAED9}"/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2A7B-00E0-574D-8E6A-C4DDB1A6BB5F}">
  <dimension ref="A1:B7"/>
  <sheetViews>
    <sheetView workbookViewId="0">
      <selection activeCell="A4" sqref="A4"/>
    </sheetView>
  </sheetViews>
  <sheetFormatPr baseColWidth="10" defaultRowHeight="16" x14ac:dyDescent="0.2"/>
  <sheetData>
    <row r="1" spans="1:2" x14ac:dyDescent="0.2">
      <c r="A1" t="s">
        <v>108</v>
      </c>
    </row>
    <row r="2" spans="1:2" x14ac:dyDescent="0.2">
      <c r="A2" t="s">
        <v>109</v>
      </c>
    </row>
    <row r="3" spans="1:2" x14ac:dyDescent="0.2">
      <c r="A3" t="s">
        <v>132</v>
      </c>
    </row>
    <row r="4" spans="1:2" x14ac:dyDescent="0.2">
      <c r="A4" t="s">
        <v>129</v>
      </c>
    </row>
    <row r="5" spans="1:2" x14ac:dyDescent="0.2">
      <c r="A5" s="2">
        <v>45351</v>
      </c>
      <c r="B5" t="s">
        <v>130</v>
      </c>
    </row>
    <row r="6" spans="1:2" x14ac:dyDescent="0.2">
      <c r="B6" t="s">
        <v>131</v>
      </c>
    </row>
    <row r="7" spans="1:2" x14ac:dyDescent="0.2">
      <c r="A7" s="2">
        <v>45460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README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Ding</dc:creator>
  <cp:lastModifiedBy>Andrew Ding</cp:lastModifiedBy>
  <dcterms:created xsi:type="dcterms:W3CDTF">2023-04-03T16:43:42Z</dcterms:created>
  <dcterms:modified xsi:type="dcterms:W3CDTF">2024-07-11T17:50:58Z</dcterms:modified>
</cp:coreProperties>
</file>