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C:\Users\Andrew\PycharmProjects\Integrator\Probability_Project\"/>
    </mc:Choice>
  </mc:AlternateContent>
  <xr:revisionPtr revIDLastSave="0" documentId="13_ncr:1_{A4A7FEE2-8FA9-4E20-877F-BB35E5FB01CA}" xr6:coauthVersionLast="33" xr6:coauthVersionMax="33" xr10:uidLastSave="{00000000-0000-0000-0000-000000000000}"/>
  <bookViews>
    <workbookView xWindow="0" yWindow="0" windowWidth="28800" windowHeight="11625" xr2:uid="{00000000-000D-0000-FFFF-FFFF00000000}"/>
  </bookViews>
  <sheets>
    <sheet name="Sheet" sheetId="1" r:id="rId1"/>
  </sheets>
  <calcPr calcId="179017"/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B15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G21" i="1"/>
  <c r="F21" i="1"/>
  <c r="U21" i="1"/>
  <c r="R21" i="1"/>
  <c r="O21" i="1"/>
  <c r="L21" i="1"/>
  <c r="D25" i="1"/>
  <c r="D29" i="1"/>
  <c r="D33" i="1"/>
  <c r="D21" i="1"/>
  <c r="C22" i="1"/>
  <c r="D22" i="1" s="1"/>
  <c r="C23" i="1"/>
  <c r="D23" i="1" s="1"/>
  <c r="C24" i="1"/>
  <c r="D24" i="1" s="1"/>
  <c r="C25" i="1"/>
  <c r="C26" i="1"/>
  <c r="D26" i="1" s="1"/>
  <c r="C27" i="1"/>
  <c r="D27" i="1" s="1"/>
  <c r="C28" i="1"/>
  <c r="D28" i="1" s="1"/>
  <c r="C29" i="1"/>
  <c r="C30" i="1"/>
  <c r="D30" i="1" s="1"/>
  <c r="C31" i="1"/>
  <c r="D31" i="1" s="1"/>
  <c r="C32" i="1"/>
  <c r="D32" i="1" s="1"/>
  <c r="C33" i="1"/>
  <c r="C34" i="1"/>
  <c r="D34" i="1" s="1"/>
  <c r="C21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L34" i="1" l="1"/>
  <c r="U34" i="1"/>
  <c r="R32" i="1"/>
  <c r="O32" i="1"/>
  <c r="U32" i="1"/>
  <c r="L32" i="1"/>
  <c r="U30" i="1"/>
  <c r="L30" i="1"/>
  <c r="L26" i="1"/>
  <c r="R28" i="1"/>
  <c r="O28" i="1"/>
  <c r="U28" i="1"/>
  <c r="L28" i="1"/>
  <c r="R24" i="1"/>
  <c r="O24" i="1"/>
  <c r="U24" i="1"/>
  <c r="L24" i="1"/>
  <c r="R34" i="1"/>
  <c r="R30" i="1"/>
  <c r="R26" i="1"/>
  <c r="R22" i="1"/>
  <c r="R29" i="1" l="1"/>
  <c r="O29" i="1"/>
  <c r="L29" i="1"/>
  <c r="U29" i="1"/>
  <c r="L22" i="1"/>
  <c r="R23" i="1"/>
  <c r="O23" i="1"/>
  <c r="L23" i="1"/>
  <c r="U23" i="1"/>
  <c r="U22" i="1"/>
  <c r="U26" i="1"/>
  <c r="R25" i="1"/>
  <c r="O25" i="1"/>
  <c r="L25" i="1"/>
  <c r="U25" i="1"/>
  <c r="R33" i="1"/>
  <c r="O33" i="1"/>
  <c r="L33" i="1"/>
  <c r="U33" i="1"/>
  <c r="O22" i="1"/>
  <c r="O26" i="1"/>
  <c r="O30" i="1"/>
  <c r="O34" i="1"/>
  <c r="R31" i="1"/>
  <c r="O31" i="1"/>
  <c r="L31" i="1"/>
  <c r="U31" i="1"/>
  <c r="R27" i="1"/>
  <c r="O27" i="1"/>
  <c r="L27" i="1"/>
  <c r="U27" i="1"/>
  <c r="B35" i="1" l="1"/>
  <c r="C35" i="1"/>
  <c r="D35" i="1" s="1"/>
  <c r="F35" i="1" l="1"/>
  <c r="G35" i="1"/>
  <c r="U35" i="1" l="1"/>
  <c r="J35" i="1"/>
  <c r="R35" i="1"/>
  <c r="O35" i="1"/>
  <c r="L35" i="1"/>
</calcChain>
</file>

<file path=xl/sharedStrings.xml><?xml version="1.0" encoding="utf-8"?>
<sst xmlns="http://schemas.openxmlformats.org/spreadsheetml/2006/main" count="56" uniqueCount="30">
  <si>
    <t xml:space="preserve"># of Sentences: </t>
  </si>
  <si>
    <t xml:space="preserve"># of Words: </t>
  </si>
  <si>
    <t xml:space="preserve"># of Unique Words: </t>
  </si>
  <si>
    <t xml:space="preserve"># of Characters: </t>
  </si>
  <si>
    <t xml:space="preserve">Average word length: </t>
  </si>
  <si>
    <t xml:space="preserve">Average sentence length: </t>
  </si>
  <si>
    <t xml:space="preserve">Noun %: </t>
  </si>
  <si>
    <t xml:space="preserve">Verb %: </t>
  </si>
  <si>
    <t xml:space="preserve">Adjective %: </t>
  </si>
  <si>
    <t xml:space="preserve">Adverb %: </t>
  </si>
  <si>
    <t xml:space="preserve">Pronoun %: </t>
  </si>
  <si>
    <t xml:space="preserve">Preposition %: </t>
  </si>
  <si>
    <t xml:space="preserve">Coordinating Conjunction %: </t>
  </si>
  <si>
    <t xml:space="preserve">Miscellaneous Part of Speech %: </t>
  </si>
  <si>
    <t>% unique words</t>
  </si>
  <si>
    <t>Mean</t>
  </si>
  <si>
    <t>Var</t>
  </si>
  <si>
    <t>STD</t>
  </si>
  <si>
    <t>breitabrt</t>
  </si>
  <si>
    <t>atlantic</t>
  </si>
  <si>
    <t>fox</t>
  </si>
  <si>
    <t>msnbc</t>
  </si>
  <si>
    <t>federalist</t>
  </si>
  <si>
    <t>vs</t>
  </si>
  <si>
    <t>difference?</t>
  </si>
  <si>
    <t>% Lower</t>
  </si>
  <si>
    <t>% Upper</t>
  </si>
  <si>
    <t>%</t>
  </si>
  <si>
    <t>Z</t>
  </si>
  <si>
    <t>testbb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</si>
</sst>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5"/>
  <sheetViews>
    <sheetView tabSelected="1" zoomScaleNormal="100" workbookViewId="0">
      <selection activeCell="O21" sqref="O21:O35"/>
    </sheetView>
  </sheetViews>
  <sheetFormatPr defaultRowHeight="15" x14ac:dyDescent="0.25"/>
  <cols>
    <col min="1" max="1" width="29" customWidth="1"/>
    <col min="2" max="2" width="9.140625" customWidth="1"/>
    <col min="6" max="6" width="11.42578125" customWidth="1"/>
    <col min="7" max="7" width="12.42578125" customWidth="1"/>
    <col min="12" max="12" width="13.140625" customWidth="1"/>
    <col min="15" max="15" width="11" customWidth="1"/>
    <col min="18" max="18" width="11.5703125" customWidth="1"/>
    <col min="21" max="21" width="10.7109375" customWidth="1"/>
  </cols>
  <sheetData>
    <row r="1" spans="1:51" x14ac:dyDescent="0.25">
      <c r="A1" t="s">
        <v>0</v>
      </c>
      <c r="B1">
        <v>87</v>
      </c>
      <c r="C1">
        <v>60</v>
      </c>
      <c r="D1">
        <v>82</v>
      </c>
      <c r="E1">
        <v>16</v>
      </c>
      <c r="F1">
        <v>138</v>
      </c>
      <c r="G1">
        <v>35</v>
      </c>
      <c r="H1">
        <v>125</v>
      </c>
      <c r="I1">
        <v>118</v>
      </c>
      <c r="J1">
        <v>34</v>
      </c>
      <c r="K1">
        <v>29</v>
      </c>
      <c r="L1">
        <v>75</v>
      </c>
      <c r="M1">
        <v>52</v>
      </c>
      <c r="N1">
        <v>45</v>
      </c>
      <c r="O1">
        <v>67</v>
      </c>
      <c r="P1">
        <v>285</v>
      </c>
      <c r="Q1">
        <v>57</v>
      </c>
      <c r="R1">
        <v>60</v>
      </c>
      <c r="S1">
        <v>56</v>
      </c>
      <c r="T1">
        <v>36</v>
      </c>
      <c r="U1">
        <v>115</v>
      </c>
      <c r="V1">
        <v>31</v>
      </c>
      <c r="W1">
        <v>75</v>
      </c>
      <c r="X1">
        <v>88</v>
      </c>
      <c r="Y1">
        <v>61</v>
      </c>
      <c r="Z1">
        <v>32</v>
      </c>
      <c r="AA1">
        <v>275</v>
      </c>
      <c r="AB1">
        <v>35</v>
      </c>
      <c r="AC1">
        <v>26</v>
      </c>
      <c r="AD1">
        <v>46</v>
      </c>
      <c r="AE1">
        <v>37</v>
      </c>
      <c r="AF1">
        <v>166</v>
      </c>
      <c r="AG1">
        <v>256</v>
      </c>
      <c r="AH1">
        <v>60</v>
      </c>
      <c r="AI1">
        <v>30</v>
      </c>
      <c r="AJ1">
        <v>87</v>
      </c>
      <c r="AK1">
        <v>38</v>
      </c>
      <c r="AL1">
        <v>64</v>
      </c>
      <c r="AM1">
        <v>88</v>
      </c>
      <c r="AN1">
        <v>34</v>
      </c>
      <c r="AO1">
        <v>40</v>
      </c>
      <c r="AP1">
        <v>63</v>
      </c>
      <c r="AQ1">
        <v>29</v>
      </c>
      <c r="AR1">
        <v>35</v>
      </c>
      <c r="AS1">
        <v>52</v>
      </c>
      <c r="AT1">
        <v>59</v>
      </c>
      <c r="AU1">
        <v>78</v>
      </c>
      <c r="AV1">
        <v>47</v>
      </c>
      <c r="AW1">
        <v>34</v>
      </c>
      <c r="AX1">
        <v>58</v>
      </c>
      <c r="AY1">
        <v>94</v>
      </c>
    </row>
    <row r="2" spans="1:51" x14ac:dyDescent="0.25">
      <c r="A2" t="s">
        <v>1</v>
      </c>
      <c r="B2">
        <v>1486</v>
      </c>
      <c r="C2">
        <v>1815</v>
      </c>
      <c r="D2">
        <v>1986</v>
      </c>
      <c r="E2">
        <v>490</v>
      </c>
      <c r="F2">
        <v>3706</v>
      </c>
      <c r="G2">
        <v>937</v>
      </c>
      <c r="H2">
        <v>2076</v>
      </c>
      <c r="I2">
        <v>2566</v>
      </c>
      <c r="J2">
        <v>1011</v>
      </c>
      <c r="K2">
        <v>520</v>
      </c>
      <c r="L2">
        <v>1718</v>
      </c>
      <c r="M2">
        <v>1099</v>
      </c>
      <c r="N2">
        <v>1643</v>
      </c>
      <c r="O2">
        <v>1722</v>
      </c>
      <c r="P2">
        <v>7958</v>
      </c>
      <c r="Q2">
        <v>1641</v>
      </c>
      <c r="R2">
        <v>1683</v>
      </c>
      <c r="S2">
        <v>1323</v>
      </c>
      <c r="T2">
        <v>897</v>
      </c>
      <c r="U2">
        <v>2333</v>
      </c>
      <c r="V2">
        <v>891</v>
      </c>
      <c r="W2">
        <v>1442</v>
      </c>
      <c r="X2">
        <v>1927</v>
      </c>
      <c r="Y2">
        <v>1961</v>
      </c>
      <c r="Z2">
        <v>724</v>
      </c>
      <c r="AA2">
        <v>5210</v>
      </c>
      <c r="AB2">
        <v>1069</v>
      </c>
      <c r="AC2">
        <v>985</v>
      </c>
      <c r="AD2">
        <v>1636</v>
      </c>
      <c r="AE2">
        <v>1211</v>
      </c>
      <c r="AF2">
        <v>4095</v>
      </c>
      <c r="AG2">
        <v>6104</v>
      </c>
      <c r="AH2">
        <v>2209</v>
      </c>
      <c r="AI2">
        <v>994</v>
      </c>
      <c r="AJ2">
        <v>2863</v>
      </c>
      <c r="AK2">
        <v>1053</v>
      </c>
      <c r="AL2">
        <v>1589</v>
      </c>
      <c r="AM2">
        <v>1919</v>
      </c>
      <c r="AN2">
        <v>824</v>
      </c>
      <c r="AO2">
        <v>1125</v>
      </c>
      <c r="AP2">
        <v>1653</v>
      </c>
      <c r="AQ2">
        <v>946</v>
      </c>
      <c r="AR2">
        <v>1183</v>
      </c>
      <c r="AS2">
        <v>1019</v>
      </c>
      <c r="AT2">
        <v>1197</v>
      </c>
      <c r="AU2">
        <v>1979</v>
      </c>
      <c r="AV2">
        <v>1371</v>
      </c>
      <c r="AW2">
        <v>884</v>
      </c>
      <c r="AX2">
        <v>1298</v>
      </c>
      <c r="AY2">
        <v>2026</v>
      </c>
    </row>
    <row r="3" spans="1:51" x14ac:dyDescent="0.25">
      <c r="A3" t="s">
        <v>2</v>
      </c>
      <c r="B3">
        <v>554</v>
      </c>
      <c r="C3">
        <v>670</v>
      </c>
      <c r="D3">
        <v>775</v>
      </c>
      <c r="E3">
        <v>249</v>
      </c>
      <c r="F3">
        <v>1030</v>
      </c>
      <c r="G3">
        <v>427</v>
      </c>
      <c r="H3">
        <v>641</v>
      </c>
      <c r="I3">
        <v>865</v>
      </c>
      <c r="J3">
        <v>417</v>
      </c>
      <c r="K3">
        <v>285</v>
      </c>
      <c r="L3">
        <v>778</v>
      </c>
      <c r="M3">
        <v>416</v>
      </c>
      <c r="N3">
        <v>644</v>
      </c>
      <c r="O3">
        <v>587</v>
      </c>
      <c r="P3">
        <v>2089</v>
      </c>
      <c r="Q3">
        <v>680</v>
      </c>
      <c r="R3">
        <v>614</v>
      </c>
      <c r="S3">
        <v>572</v>
      </c>
      <c r="T3">
        <v>414</v>
      </c>
      <c r="U3">
        <v>907</v>
      </c>
      <c r="V3">
        <v>409</v>
      </c>
      <c r="W3">
        <v>634</v>
      </c>
      <c r="X3">
        <v>787</v>
      </c>
      <c r="Y3">
        <v>678</v>
      </c>
      <c r="Z3">
        <v>349</v>
      </c>
      <c r="AA3">
        <v>1495</v>
      </c>
      <c r="AB3">
        <v>400</v>
      </c>
      <c r="AC3">
        <v>466</v>
      </c>
      <c r="AD3">
        <v>588</v>
      </c>
      <c r="AE3">
        <v>513</v>
      </c>
      <c r="AF3">
        <v>1457</v>
      </c>
      <c r="AG3">
        <v>1579</v>
      </c>
      <c r="AH3">
        <v>705</v>
      </c>
      <c r="AI3">
        <v>457</v>
      </c>
      <c r="AJ3">
        <v>1118</v>
      </c>
      <c r="AK3">
        <v>556</v>
      </c>
      <c r="AL3">
        <v>563</v>
      </c>
      <c r="AM3">
        <v>861</v>
      </c>
      <c r="AN3">
        <v>383</v>
      </c>
      <c r="AO3">
        <v>483</v>
      </c>
      <c r="AP3">
        <v>707</v>
      </c>
      <c r="AQ3">
        <v>471</v>
      </c>
      <c r="AR3">
        <v>497</v>
      </c>
      <c r="AS3">
        <v>478</v>
      </c>
      <c r="AT3">
        <v>508</v>
      </c>
      <c r="AU3">
        <v>907</v>
      </c>
      <c r="AV3">
        <v>550</v>
      </c>
      <c r="AW3">
        <v>395</v>
      </c>
      <c r="AX3">
        <v>445</v>
      </c>
      <c r="AY3">
        <v>749</v>
      </c>
    </row>
    <row r="4" spans="1:51" x14ac:dyDescent="0.25">
      <c r="A4" t="s">
        <v>3</v>
      </c>
      <c r="B4">
        <v>6680</v>
      </c>
      <c r="C4">
        <v>9029</v>
      </c>
      <c r="D4">
        <v>9378</v>
      </c>
      <c r="E4">
        <v>2398</v>
      </c>
      <c r="F4">
        <v>17395</v>
      </c>
      <c r="G4">
        <v>4561</v>
      </c>
      <c r="H4">
        <v>9418</v>
      </c>
      <c r="I4">
        <v>11763</v>
      </c>
      <c r="J4">
        <v>5029</v>
      </c>
      <c r="K4">
        <v>2466</v>
      </c>
      <c r="L4">
        <v>7543</v>
      </c>
      <c r="M4">
        <v>5521</v>
      </c>
      <c r="N4">
        <v>7709</v>
      </c>
      <c r="O4">
        <v>7922</v>
      </c>
      <c r="P4">
        <v>36209</v>
      </c>
      <c r="Q4">
        <v>8543</v>
      </c>
      <c r="R4">
        <v>8215</v>
      </c>
      <c r="S4">
        <v>6600</v>
      </c>
      <c r="T4">
        <v>4602</v>
      </c>
      <c r="U4">
        <v>11611</v>
      </c>
      <c r="V4">
        <v>4598</v>
      </c>
      <c r="W4">
        <v>6677</v>
      </c>
      <c r="X4">
        <v>9622</v>
      </c>
      <c r="Y4">
        <v>9411</v>
      </c>
      <c r="Z4">
        <v>3407</v>
      </c>
      <c r="AA4">
        <v>22390</v>
      </c>
      <c r="AB4">
        <v>4999</v>
      </c>
      <c r="AC4">
        <v>4782</v>
      </c>
      <c r="AD4">
        <v>8223</v>
      </c>
      <c r="AE4">
        <v>5878</v>
      </c>
      <c r="AF4">
        <v>19217</v>
      </c>
      <c r="AG4">
        <v>29081</v>
      </c>
      <c r="AH4">
        <v>10525</v>
      </c>
      <c r="AI4">
        <v>4620</v>
      </c>
      <c r="AJ4">
        <v>14806</v>
      </c>
      <c r="AK4">
        <v>5180</v>
      </c>
      <c r="AL4">
        <v>7098</v>
      </c>
      <c r="AM4">
        <v>9215</v>
      </c>
      <c r="AN4">
        <v>3808</v>
      </c>
      <c r="AO4">
        <v>5279</v>
      </c>
      <c r="AP4">
        <v>8020</v>
      </c>
      <c r="AQ4">
        <v>4325</v>
      </c>
      <c r="AR4">
        <v>5920</v>
      </c>
      <c r="AS4">
        <v>4953</v>
      </c>
      <c r="AT4">
        <v>5557</v>
      </c>
      <c r="AU4">
        <v>9577</v>
      </c>
      <c r="AV4">
        <v>6541</v>
      </c>
      <c r="AW4">
        <v>4498</v>
      </c>
      <c r="AX4">
        <v>5529</v>
      </c>
      <c r="AY4">
        <v>9307</v>
      </c>
    </row>
    <row r="5" spans="1:51" x14ac:dyDescent="0.25">
      <c r="A5" t="s">
        <v>4</v>
      </c>
      <c r="B5">
        <v>4.5</v>
      </c>
      <c r="C5">
        <v>4.97</v>
      </c>
      <c r="D5">
        <v>4.72</v>
      </c>
      <c r="E5">
        <v>4.8899999999999997</v>
      </c>
      <c r="F5">
        <v>4.6900000000000004</v>
      </c>
      <c r="G5">
        <v>4.87</v>
      </c>
      <c r="H5">
        <v>4.54</v>
      </c>
      <c r="I5">
        <v>4.58</v>
      </c>
      <c r="J5">
        <v>4.97</v>
      </c>
      <c r="K5">
        <v>4.74</v>
      </c>
      <c r="L5">
        <v>4.3899999999999997</v>
      </c>
      <c r="M5">
        <v>5.0199999999999996</v>
      </c>
      <c r="N5">
        <v>4.6900000000000004</v>
      </c>
      <c r="O5">
        <v>4.5999999999999996</v>
      </c>
      <c r="P5">
        <v>4.55</v>
      </c>
      <c r="Q5">
        <v>5.21</v>
      </c>
      <c r="R5">
        <v>4.88</v>
      </c>
      <c r="S5">
        <v>4.99</v>
      </c>
      <c r="T5">
        <v>5.13</v>
      </c>
      <c r="U5">
        <v>4.9800000000000004</v>
      </c>
      <c r="V5">
        <v>5.16</v>
      </c>
      <c r="W5">
        <v>4.63</v>
      </c>
      <c r="X5">
        <v>4.99</v>
      </c>
      <c r="Y5">
        <v>4.8</v>
      </c>
      <c r="Z5">
        <v>4.71</v>
      </c>
      <c r="AA5">
        <v>4.3</v>
      </c>
      <c r="AB5">
        <v>4.68</v>
      </c>
      <c r="AC5">
        <v>4.8499999999999996</v>
      </c>
      <c r="AD5">
        <v>5.03</v>
      </c>
      <c r="AE5">
        <v>4.8499999999999996</v>
      </c>
      <c r="AF5">
        <v>4.6900000000000004</v>
      </c>
      <c r="AG5">
        <v>4.76</v>
      </c>
      <c r="AH5">
        <v>4.76</v>
      </c>
      <c r="AI5">
        <v>4.6500000000000004</v>
      </c>
      <c r="AJ5">
        <v>5.17</v>
      </c>
      <c r="AK5">
        <v>4.92</v>
      </c>
      <c r="AL5">
        <v>4.47</v>
      </c>
      <c r="AM5">
        <v>4.8</v>
      </c>
      <c r="AN5">
        <v>4.62</v>
      </c>
      <c r="AO5">
        <v>4.6900000000000004</v>
      </c>
      <c r="AP5">
        <v>4.8499999999999996</v>
      </c>
      <c r="AQ5">
        <v>4.57</v>
      </c>
      <c r="AR5">
        <v>5</v>
      </c>
      <c r="AS5">
        <v>4.8600000000000003</v>
      </c>
      <c r="AT5">
        <v>4.6399999999999997</v>
      </c>
      <c r="AU5">
        <v>4.84</v>
      </c>
      <c r="AV5">
        <v>4.7699999999999996</v>
      </c>
      <c r="AW5">
        <v>5.09</v>
      </c>
      <c r="AX5">
        <v>4.26</v>
      </c>
      <c r="AY5">
        <v>4.59</v>
      </c>
    </row>
    <row r="6" spans="1:51" x14ac:dyDescent="0.25">
      <c r="A6" t="s">
        <v>5</v>
      </c>
      <c r="B6">
        <v>17.079999999999998</v>
      </c>
      <c r="C6">
        <v>30.25</v>
      </c>
      <c r="D6">
        <v>24.22</v>
      </c>
      <c r="E6">
        <v>30.62</v>
      </c>
      <c r="F6">
        <v>26.86</v>
      </c>
      <c r="G6">
        <v>26.77</v>
      </c>
      <c r="H6">
        <v>16.61</v>
      </c>
      <c r="I6">
        <v>21.75</v>
      </c>
      <c r="J6">
        <v>29.74</v>
      </c>
      <c r="K6">
        <v>17.93</v>
      </c>
      <c r="L6">
        <v>22.91</v>
      </c>
      <c r="M6">
        <v>21.13</v>
      </c>
      <c r="N6">
        <v>36.51</v>
      </c>
      <c r="O6">
        <v>25.7</v>
      </c>
      <c r="P6">
        <v>27.92</v>
      </c>
      <c r="Q6">
        <v>28.79</v>
      </c>
      <c r="R6">
        <v>28.05</v>
      </c>
      <c r="S6">
        <v>23.62</v>
      </c>
      <c r="T6">
        <v>24.92</v>
      </c>
      <c r="U6">
        <v>20.29</v>
      </c>
      <c r="V6">
        <v>28.74</v>
      </c>
      <c r="W6">
        <v>19.23</v>
      </c>
      <c r="X6">
        <v>21.9</v>
      </c>
      <c r="Y6">
        <v>32.15</v>
      </c>
      <c r="Z6">
        <v>22.62</v>
      </c>
      <c r="AA6">
        <v>18.95</v>
      </c>
      <c r="AB6">
        <v>30.54</v>
      </c>
      <c r="AC6">
        <v>37.880000000000003</v>
      </c>
      <c r="AD6">
        <v>35.57</v>
      </c>
      <c r="AE6">
        <v>32.729999999999997</v>
      </c>
      <c r="AF6">
        <v>24.67</v>
      </c>
      <c r="AG6">
        <v>23.84</v>
      </c>
      <c r="AH6">
        <v>36.82</v>
      </c>
      <c r="AI6">
        <v>33.130000000000003</v>
      </c>
      <c r="AJ6">
        <v>32.909999999999997</v>
      </c>
      <c r="AK6">
        <v>27.71</v>
      </c>
      <c r="AL6">
        <v>24.83</v>
      </c>
      <c r="AM6">
        <v>21.81</v>
      </c>
      <c r="AN6">
        <v>24.24</v>
      </c>
      <c r="AO6">
        <v>28.12</v>
      </c>
      <c r="AP6">
        <v>26.24</v>
      </c>
      <c r="AQ6">
        <v>32.619999999999997</v>
      </c>
      <c r="AR6">
        <v>33.799999999999997</v>
      </c>
      <c r="AS6">
        <v>19.600000000000001</v>
      </c>
      <c r="AT6">
        <v>20.29</v>
      </c>
      <c r="AU6">
        <v>25.37</v>
      </c>
      <c r="AV6">
        <v>29.17</v>
      </c>
      <c r="AW6">
        <v>26</v>
      </c>
      <c r="AX6">
        <v>22.38</v>
      </c>
      <c r="AY6">
        <v>21.55</v>
      </c>
    </row>
    <row r="7" spans="1:51" x14ac:dyDescent="0.25">
      <c r="A7" t="s">
        <v>6</v>
      </c>
      <c r="B7">
        <v>24.36</v>
      </c>
      <c r="C7">
        <v>30.25</v>
      </c>
      <c r="D7">
        <v>27.19</v>
      </c>
      <c r="E7">
        <v>31.22</v>
      </c>
      <c r="F7">
        <v>27.36</v>
      </c>
      <c r="G7">
        <v>31.27</v>
      </c>
      <c r="H7">
        <v>24.23</v>
      </c>
      <c r="I7">
        <v>26.89</v>
      </c>
      <c r="J7">
        <v>31.26</v>
      </c>
      <c r="K7">
        <v>23.65</v>
      </c>
      <c r="L7">
        <v>27.82</v>
      </c>
      <c r="M7">
        <v>25.57</v>
      </c>
      <c r="N7">
        <v>29.09</v>
      </c>
      <c r="O7">
        <v>23.64</v>
      </c>
      <c r="P7">
        <v>26.45</v>
      </c>
      <c r="Q7">
        <v>31.38</v>
      </c>
      <c r="R7">
        <v>26.86</v>
      </c>
      <c r="S7">
        <v>34.01</v>
      </c>
      <c r="T7">
        <v>29.1</v>
      </c>
      <c r="U7">
        <v>30.22</v>
      </c>
      <c r="V7">
        <v>30.53</v>
      </c>
      <c r="W7">
        <v>27.05</v>
      </c>
      <c r="X7">
        <v>29.89</v>
      </c>
      <c r="Y7">
        <v>27.38</v>
      </c>
      <c r="Z7">
        <v>28.59</v>
      </c>
      <c r="AA7">
        <v>28.33</v>
      </c>
      <c r="AB7">
        <v>29.84</v>
      </c>
      <c r="AC7">
        <v>29.24</v>
      </c>
      <c r="AD7">
        <v>29.65</v>
      </c>
      <c r="AE7">
        <v>33.200000000000003</v>
      </c>
      <c r="AF7">
        <v>28.25</v>
      </c>
      <c r="AG7">
        <v>27.03</v>
      </c>
      <c r="AH7">
        <v>31.05</v>
      </c>
      <c r="AI7">
        <v>27.46</v>
      </c>
      <c r="AJ7">
        <v>30.63</v>
      </c>
      <c r="AK7">
        <v>30.48</v>
      </c>
      <c r="AL7">
        <v>24.86</v>
      </c>
      <c r="AM7">
        <v>29.76</v>
      </c>
      <c r="AN7">
        <v>27.06</v>
      </c>
      <c r="AO7">
        <v>29.42</v>
      </c>
      <c r="AP7">
        <v>28.68</v>
      </c>
      <c r="AQ7">
        <v>29.18</v>
      </c>
      <c r="AR7">
        <v>27.98</v>
      </c>
      <c r="AS7">
        <v>25.61</v>
      </c>
      <c r="AT7">
        <v>25.48</v>
      </c>
      <c r="AU7">
        <v>27.74</v>
      </c>
      <c r="AV7">
        <v>28.01</v>
      </c>
      <c r="AW7">
        <v>31.9</v>
      </c>
      <c r="AX7">
        <v>19.649999999999999</v>
      </c>
      <c r="AY7">
        <v>25.77</v>
      </c>
    </row>
    <row r="8" spans="1:51" x14ac:dyDescent="0.25">
      <c r="A8" t="s">
        <v>7</v>
      </c>
      <c r="B8">
        <v>23.15</v>
      </c>
      <c r="C8">
        <v>16.53</v>
      </c>
      <c r="D8">
        <v>17.72</v>
      </c>
      <c r="E8">
        <v>15.51</v>
      </c>
      <c r="F8">
        <v>19.809999999999999</v>
      </c>
      <c r="G8">
        <v>20.38</v>
      </c>
      <c r="H8">
        <v>20.62</v>
      </c>
      <c r="I8">
        <v>21.16</v>
      </c>
      <c r="J8">
        <v>20.47</v>
      </c>
      <c r="K8">
        <v>20.77</v>
      </c>
      <c r="L8">
        <v>22.41</v>
      </c>
      <c r="M8">
        <v>22.93</v>
      </c>
      <c r="N8">
        <v>19.23</v>
      </c>
      <c r="O8">
        <v>23</v>
      </c>
      <c r="P8">
        <v>19.88</v>
      </c>
      <c r="Q8">
        <v>19.87</v>
      </c>
      <c r="R8">
        <v>21.33</v>
      </c>
      <c r="S8">
        <v>18.29</v>
      </c>
      <c r="T8">
        <v>17.61</v>
      </c>
      <c r="U8">
        <v>18.43</v>
      </c>
      <c r="V8">
        <v>19.3</v>
      </c>
      <c r="W8">
        <v>21.22</v>
      </c>
      <c r="X8">
        <v>19.05</v>
      </c>
      <c r="Y8">
        <v>17.850000000000001</v>
      </c>
      <c r="Z8">
        <v>18.649999999999999</v>
      </c>
      <c r="AA8">
        <v>20.059999999999999</v>
      </c>
      <c r="AB8">
        <v>21.7</v>
      </c>
      <c r="AC8">
        <v>17.16</v>
      </c>
      <c r="AD8">
        <v>19.68</v>
      </c>
      <c r="AE8">
        <v>16.02</v>
      </c>
      <c r="AF8">
        <v>17.920000000000002</v>
      </c>
      <c r="AG8">
        <v>17.989999999999998</v>
      </c>
      <c r="AH8">
        <v>21.19</v>
      </c>
      <c r="AI8">
        <v>18.21</v>
      </c>
      <c r="AJ8">
        <v>15.12</v>
      </c>
      <c r="AK8">
        <v>15.48</v>
      </c>
      <c r="AL8">
        <v>19.510000000000002</v>
      </c>
      <c r="AM8">
        <v>18.5</v>
      </c>
      <c r="AN8">
        <v>19.170000000000002</v>
      </c>
      <c r="AO8">
        <v>17.420000000000002</v>
      </c>
      <c r="AP8">
        <v>19</v>
      </c>
      <c r="AQ8">
        <v>17.55</v>
      </c>
      <c r="AR8">
        <v>17.41</v>
      </c>
      <c r="AS8">
        <v>21.88</v>
      </c>
      <c r="AT8">
        <v>17.88</v>
      </c>
      <c r="AU8">
        <v>16.88</v>
      </c>
      <c r="AV8">
        <v>17.579999999999998</v>
      </c>
      <c r="AW8">
        <v>21.38</v>
      </c>
      <c r="AX8">
        <v>24.11</v>
      </c>
      <c r="AY8">
        <v>20.73</v>
      </c>
    </row>
    <row r="9" spans="1:51" x14ac:dyDescent="0.25">
      <c r="A9" t="s">
        <v>8</v>
      </c>
      <c r="B9">
        <v>10.3</v>
      </c>
      <c r="C9">
        <v>10.58</v>
      </c>
      <c r="D9">
        <v>14.65</v>
      </c>
      <c r="E9">
        <v>12.86</v>
      </c>
      <c r="F9">
        <v>9.98</v>
      </c>
      <c r="G9">
        <v>10.46</v>
      </c>
      <c r="H9">
        <v>9.49</v>
      </c>
      <c r="I9">
        <v>10.52</v>
      </c>
      <c r="J9">
        <v>10.88</v>
      </c>
      <c r="K9">
        <v>10.19</v>
      </c>
      <c r="L9">
        <v>9.31</v>
      </c>
      <c r="M9">
        <v>9.65</v>
      </c>
      <c r="N9">
        <v>10.77</v>
      </c>
      <c r="O9">
        <v>11.03</v>
      </c>
      <c r="P9">
        <v>10.18</v>
      </c>
      <c r="Q9">
        <v>11.27</v>
      </c>
      <c r="R9">
        <v>9.8000000000000007</v>
      </c>
      <c r="S9">
        <v>8.84</v>
      </c>
      <c r="T9">
        <v>11.82</v>
      </c>
      <c r="U9">
        <v>9.86</v>
      </c>
      <c r="V9">
        <v>10.210000000000001</v>
      </c>
      <c r="W9">
        <v>9.57</v>
      </c>
      <c r="X9">
        <v>11.99</v>
      </c>
      <c r="Y9">
        <v>11.58</v>
      </c>
      <c r="Z9">
        <v>12.29</v>
      </c>
      <c r="AA9">
        <v>8.85</v>
      </c>
      <c r="AB9">
        <v>8.7899999999999991</v>
      </c>
      <c r="AC9">
        <v>15.13</v>
      </c>
      <c r="AD9">
        <v>11</v>
      </c>
      <c r="AE9">
        <v>11.64</v>
      </c>
      <c r="AF9">
        <v>10.23</v>
      </c>
      <c r="AG9">
        <v>11.4</v>
      </c>
      <c r="AH9">
        <v>8.7799999999999994</v>
      </c>
      <c r="AI9">
        <v>11.17</v>
      </c>
      <c r="AJ9">
        <v>14.01</v>
      </c>
      <c r="AK9">
        <v>13.2</v>
      </c>
      <c r="AL9">
        <v>12.52</v>
      </c>
      <c r="AM9">
        <v>11.72</v>
      </c>
      <c r="AN9">
        <v>11.65</v>
      </c>
      <c r="AO9">
        <v>11.91</v>
      </c>
      <c r="AP9">
        <v>11.86</v>
      </c>
      <c r="AQ9">
        <v>12.26</v>
      </c>
      <c r="AR9">
        <v>13.02</v>
      </c>
      <c r="AS9">
        <v>11.29</v>
      </c>
      <c r="AT9">
        <v>9.77</v>
      </c>
      <c r="AU9">
        <v>11.12</v>
      </c>
      <c r="AV9">
        <v>10.58</v>
      </c>
      <c r="AW9">
        <v>7.92</v>
      </c>
      <c r="AX9">
        <v>7.32</v>
      </c>
      <c r="AY9">
        <v>11.01</v>
      </c>
    </row>
    <row r="10" spans="1:51" x14ac:dyDescent="0.25">
      <c r="A10" t="s">
        <v>9</v>
      </c>
      <c r="B10">
        <v>5.1100000000000003</v>
      </c>
      <c r="C10">
        <v>2.92</v>
      </c>
      <c r="D10">
        <v>5.49</v>
      </c>
      <c r="E10">
        <v>3.27</v>
      </c>
      <c r="F10">
        <v>4.88</v>
      </c>
      <c r="G10">
        <v>2.67</v>
      </c>
      <c r="H10">
        <v>6.02</v>
      </c>
      <c r="I10">
        <v>4.5199999999999996</v>
      </c>
      <c r="J10">
        <v>4.0599999999999996</v>
      </c>
      <c r="K10">
        <v>6.54</v>
      </c>
      <c r="L10">
        <v>3.26</v>
      </c>
      <c r="M10">
        <v>6.92</v>
      </c>
      <c r="N10">
        <v>4.87</v>
      </c>
      <c r="O10">
        <v>6.27</v>
      </c>
      <c r="P10">
        <v>4.51</v>
      </c>
      <c r="Q10">
        <v>3.66</v>
      </c>
      <c r="R10">
        <v>4.04</v>
      </c>
      <c r="S10">
        <v>2.87</v>
      </c>
      <c r="T10">
        <v>4.91</v>
      </c>
      <c r="U10">
        <v>6.13</v>
      </c>
      <c r="V10">
        <v>5.05</v>
      </c>
      <c r="W10">
        <v>6.52</v>
      </c>
      <c r="X10">
        <v>4.83</v>
      </c>
      <c r="Y10">
        <v>4.79</v>
      </c>
      <c r="Z10">
        <v>5.39</v>
      </c>
      <c r="AA10">
        <v>3.92</v>
      </c>
      <c r="AB10">
        <v>5.05</v>
      </c>
      <c r="AC10">
        <v>5.58</v>
      </c>
      <c r="AD10">
        <v>4.28</v>
      </c>
      <c r="AE10">
        <v>2.81</v>
      </c>
      <c r="AF10">
        <v>4.5199999999999996</v>
      </c>
      <c r="AG10">
        <v>5.57</v>
      </c>
      <c r="AH10">
        <v>2.9</v>
      </c>
      <c r="AI10">
        <v>7.14</v>
      </c>
      <c r="AJ10">
        <v>3.74</v>
      </c>
      <c r="AK10">
        <v>3.8</v>
      </c>
      <c r="AL10">
        <v>6.54</v>
      </c>
      <c r="AM10">
        <v>5</v>
      </c>
      <c r="AN10">
        <v>5.0999999999999996</v>
      </c>
      <c r="AO10">
        <v>5.6</v>
      </c>
      <c r="AP10">
        <v>5.08</v>
      </c>
      <c r="AQ10">
        <v>4.97</v>
      </c>
      <c r="AR10">
        <v>6.34</v>
      </c>
      <c r="AS10">
        <v>7.46</v>
      </c>
      <c r="AT10">
        <v>5.18</v>
      </c>
      <c r="AU10">
        <v>4.3499999999999996</v>
      </c>
      <c r="AV10">
        <v>4.3</v>
      </c>
      <c r="AW10">
        <v>3.05</v>
      </c>
      <c r="AX10">
        <v>6.63</v>
      </c>
      <c r="AY10">
        <v>6.02</v>
      </c>
    </row>
    <row r="11" spans="1:51" x14ac:dyDescent="0.25">
      <c r="A11" t="s">
        <v>10</v>
      </c>
      <c r="B11">
        <v>9.2200000000000006</v>
      </c>
      <c r="C11">
        <v>3.75</v>
      </c>
      <c r="D11">
        <v>3.98</v>
      </c>
      <c r="E11">
        <v>1.84</v>
      </c>
      <c r="F11">
        <v>6.45</v>
      </c>
      <c r="G11">
        <v>3.95</v>
      </c>
      <c r="H11">
        <v>7.66</v>
      </c>
      <c r="I11">
        <v>5.18</v>
      </c>
      <c r="J11">
        <v>3.66</v>
      </c>
      <c r="K11">
        <v>7.12</v>
      </c>
      <c r="L11">
        <v>6.81</v>
      </c>
      <c r="M11">
        <v>4.6399999999999997</v>
      </c>
      <c r="N11">
        <v>4.87</v>
      </c>
      <c r="O11">
        <v>5.69</v>
      </c>
      <c r="P11">
        <v>6.97</v>
      </c>
      <c r="Q11">
        <v>4.0199999999999996</v>
      </c>
      <c r="R11">
        <v>5.05</v>
      </c>
      <c r="S11">
        <v>4.08</v>
      </c>
      <c r="T11">
        <v>5.57</v>
      </c>
      <c r="U11">
        <v>3.56</v>
      </c>
      <c r="V11">
        <v>3.14</v>
      </c>
      <c r="W11">
        <v>7.56</v>
      </c>
      <c r="X11">
        <v>3.06</v>
      </c>
      <c r="Y11">
        <v>5.97</v>
      </c>
      <c r="Z11">
        <v>3.73</v>
      </c>
      <c r="AA11">
        <v>7.27</v>
      </c>
      <c r="AB11">
        <v>6.36</v>
      </c>
      <c r="AC11">
        <v>3.25</v>
      </c>
      <c r="AD11">
        <v>4.83</v>
      </c>
      <c r="AE11">
        <v>5.2</v>
      </c>
      <c r="AF11">
        <v>4.4400000000000004</v>
      </c>
      <c r="AG11">
        <v>4.47</v>
      </c>
      <c r="AH11">
        <v>5.12</v>
      </c>
      <c r="AI11">
        <v>4.0199999999999996</v>
      </c>
      <c r="AJ11">
        <v>2.06</v>
      </c>
      <c r="AK11">
        <v>5.41</v>
      </c>
      <c r="AL11">
        <v>5.16</v>
      </c>
      <c r="AM11">
        <v>3.91</v>
      </c>
      <c r="AN11">
        <v>5.0999999999999996</v>
      </c>
      <c r="AO11">
        <v>4.9800000000000004</v>
      </c>
      <c r="AP11">
        <v>4.4800000000000004</v>
      </c>
      <c r="AQ11">
        <v>4.0199999999999996</v>
      </c>
      <c r="AR11">
        <v>3.55</v>
      </c>
      <c r="AS11">
        <v>3.83</v>
      </c>
      <c r="AT11">
        <v>7.77</v>
      </c>
      <c r="AU11">
        <v>7.48</v>
      </c>
      <c r="AV11">
        <v>3.79</v>
      </c>
      <c r="AW11">
        <v>5.43</v>
      </c>
      <c r="AX11">
        <v>12.25</v>
      </c>
      <c r="AY11">
        <v>5.82</v>
      </c>
    </row>
    <row r="12" spans="1:51" x14ac:dyDescent="0.25">
      <c r="A12" t="s">
        <v>11</v>
      </c>
      <c r="B12">
        <v>14.33</v>
      </c>
      <c r="C12">
        <v>17.02</v>
      </c>
      <c r="D12">
        <v>15.56</v>
      </c>
      <c r="E12">
        <v>15.92</v>
      </c>
      <c r="F12">
        <v>16.510000000000002</v>
      </c>
      <c r="G12">
        <v>15.26</v>
      </c>
      <c r="H12">
        <v>18.11</v>
      </c>
      <c r="I12">
        <v>15.55</v>
      </c>
      <c r="J12">
        <v>13.95</v>
      </c>
      <c r="K12">
        <v>16.54</v>
      </c>
      <c r="L12">
        <v>15.83</v>
      </c>
      <c r="M12">
        <v>14.19</v>
      </c>
      <c r="N12">
        <v>17.22</v>
      </c>
      <c r="O12">
        <v>16.260000000000002</v>
      </c>
      <c r="P12">
        <v>16.66</v>
      </c>
      <c r="Q12">
        <v>14.63</v>
      </c>
      <c r="R12">
        <v>17.77</v>
      </c>
      <c r="S12">
        <v>16.100000000000001</v>
      </c>
      <c r="T12">
        <v>15.61</v>
      </c>
      <c r="U12">
        <v>15.99</v>
      </c>
      <c r="V12">
        <v>15.94</v>
      </c>
      <c r="W12">
        <v>14.36</v>
      </c>
      <c r="X12">
        <v>17.18</v>
      </c>
      <c r="Y12">
        <v>17.13</v>
      </c>
      <c r="Z12">
        <v>18.09</v>
      </c>
      <c r="AA12">
        <v>14.09</v>
      </c>
      <c r="AB12">
        <v>16.739999999999998</v>
      </c>
      <c r="AC12">
        <v>16.55</v>
      </c>
      <c r="AD12">
        <v>16.260000000000002</v>
      </c>
      <c r="AE12">
        <v>18.5</v>
      </c>
      <c r="AF12">
        <v>17.260000000000002</v>
      </c>
      <c r="AG12">
        <v>15.22</v>
      </c>
      <c r="AH12">
        <v>16.66</v>
      </c>
      <c r="AI12">
        <v>15.9</v>
      </c>
      <c r="AJ12">
        <v>17.600000000000001</v>
      </c>
      <c r="AK12">
        <v>17.760000000000002</v>
      </c>
      <c r="AL12">
        <v>14.66</v>
      </c>
      <c r="AM12">
        <v>17.09</v>
      </c>
      <c r="AN12">
        <v>17.11</v>
      </c>
      <c r="AO12">
        <v>16.440000000000001</v>
      </c>
      <c r="AP12">
        <v>15.91</v>
      </c>
      <c r="AQ12">
        <v>15.75</v>
      </c>
      <c r="AR12">
        <v>16.309999999999999</v>
      </c>
      <c r="AS12">
        <v>16.09</v>
      </c>
      <c r="AT12">
        <v>15.79</v>
      </c>
      <c r="AU12">
        <v>16.829999999999998</v>
      </c>
      <c r="AV12">
        <v>18.600000000000001</v>
      </c>
      <c r="AW12">
        <v>17.079999999999998</v>
      </c>
      <c r="AX12">
        <v>15.95</v>
      </c>
      <c r="AY12">
        <v>15.25</v>
      </c>
    </row>
    <row r="13" spans="1:51" x14ac:dyDescent="0.25">
      <c r="A13" t="s">
        <v>12</v>
      </c>
      <c r="B13">
        <v>3.5</v>
      </c>
      <c r="C13">
        <v>3.36</v>
      </c>
      <c r="D13">
        <v>4.83</v>
      </c>
      <c r="E13">
        <v>5.92</v>
      </c>
      <c r="F13">
        <v>2.62</v>
      </c>
      <c r="G13">
        <v>2.67</v>
      </c>
      <c r="H13">
        <v>3.81</v>
      </c>
      <c r="I13">
        <v>3.47</v>
      </c>
      <c r="J13">
        <v>3.17</v>
      </c>
      <c r="K13">
        <v>2.88</v>
      </c>
      <c r="L13">
        <v>2.62</v>
      </c>
      <c r="M13">
        <v>3.73</v>
      </c>
      <c r="N13">
        <v>3.59</v>
      </c>
      <c r="O13">
        <v>2.61</v>
      </c>
      <c r="P13">
        <v>3.52</v>
      </c>
      <c r="Q13">
        <v>3.9</v>
      </c>
      <c r="R13">
        <v>3.57</v>
      </c>
      <c r="S13">
        <v>2.95</v>
      </c>
      <c r="T13">
        <v>4.46</v>
      </c>
      <c r="U13">
        <v>5.14</v>
      </c>
      <c r="V13">
        <v>3.82</v>
      </c>
      <c r="W13">
        <v>4.79</v>
      </c>
      <c r="X13">
        <v>4.0999999999999996</v>
      </c>
      <c r="Y13">
        <v>2.5</v>
      </c>
      <c r="Z13">
        <v>2.62</v>
      </c>
      <c r="AA13">
        <v>2.5099999999999998</v>
      </c>
      <c r="AB13">
        <v>2.81</v>
      </c>
      <c r="AC13">
        <v>3.05</v>
      </c>
      <c r="AD13">
        <v>2.63</v>
      </c>
      <c r="AE13">
        <v>2.73</v>
      </c>
      <c r="AF13">
        <v>3.86</v>
      </c>
      <c r="AG13">
        <v>3.65</v>
      </c>
      <c r="AH13">
        <v>2.9</v>
      </c>
      <c r="AI13">
        <v>3.12</v>
      </c>
      <c r="AJ13">
        <v>4.6100000000000003</v>
      </c>
      <c r="AK13">
        <v>4.2699999999999996</v>
      </c>
      <c r="AL13">
        <v>4.47</v>
      </c>
      <c r="AM13">
        <v>2.87</v>
      </c>
      <c r="AN13">
        <v>3.28</v>
      </c>
      <c r="AO13">
        <v>3.11</v>
      </c>
      <c r="AP13">
        <v>1.94</v>
      </c>
      <c r="AQ13">
        <v>2.75</v>
      </c>
      <c r="AR13">
        <v>3.3</v>
      </c>
      <c r="AS13">
        <v>2.2599999999999998</v>
      </c>
      <c r="AT13">
        <v>4.09</v>
      </c>
      <c r="AU13">
        <v>3.34</v>
      </c>
      <c r="AV13">
        <v>3.36</v>
      </c>
      <c r="AW13">
        <v>2.2599999999999998</v>
      </c>
      <c r="AX13">
        <v>5.24</v>
      </c>
      <c r="AY13">
        <v>4.4400000000000004</v>
      </c>
    </row>
    <row r="14" spans="1:51" x14ac:dyDescent="0.25">
      <c r="A14" t="s">
        <v>13</v>
      </c>
      <c r="B14">
        <v>10.029999999999999</v>
      </c>
      <c r="C14">
        <v>15.59</v>
      </c>
      <c r="D14">
        <v>10.57</v>
      </c>
      <c r="E14">
        <v>13.47</v>
      </c>
      <c r="F14">
        <v>12.39</v>
      </c>
      <c r="G14">
        <v>13.34</v>
      </c>
      <c r="H14">
        <v>10.07</v>
      </c>
      <c r="I14">
        <v>12.7</v>
      </c>
      <c r="J14">
        <v>12.56</v>
      </c>
      <c r="K14">
        <v>12.31</v>
      </c>
      <c r="L14">
        <v>11.93</v>
      </c>
      <c r="M14">
        <v>12.37</v>
      </c>
      <c r="N14">
        <v>10.35</v>
      </c>
      <c r="O14">
        <v>11.5</v>
      </c>
      <c r="P14">
        <v>11.81</v>
      </c>
      <c r="Q14">
        <v>11.27</v>
      </c>
      <c r="R14">
        <v>11.59</v>
      </c>
      <c r="S14">
        <v>12.85</v>
      </c>
      <c r="T14">
        <v>10.93</v>
      </c>
      <c r="U14">
        <v>10.67</v>
      </c>
      <c r="V14">
        <v>12.01</v>
      </c>
      <c r="W14">
        <v>8.9499999999999993</v>
      </c>
      <c r="X14">
        <v>9.91</v>
      </c>
      <c r="Y14">
        <v>12.8</v>
      </c>
      <c r="Z14">
        <v>10.64</v>
      </c>
      <c r="AA14">
        <v>14.97</v>
      </c>
      <c r="AB14">
        <v>8.6999999999999993</v>
      </c>
      <c r="AC14">
        <v>10.050000000000001</v>
      </c>
      <c r="AD14">
        <v>11.61</v>
      </c>
      <c r="AE14">
        <v>9.91</v>
      </c>
      <c r="AF14">
        <v>13.5</v>
      </c>
      <c r="AG14">
        <v>14.66</v>
      </c>
      <c r="AH14">
        <v>11.41</v>
      </c>
      <c r="AI14">
        <v>12.98</v>
      </c>
      <c r="AJ14">
        <v>12.19</v>
      </c>
      <c r="AK14">
        <v>9.59</v>
      </c>
      <c r="AL14">
        <v>12.27</v>
      </c>
      <c r="AM14">
        <v>11.15</v>
      </c>
      <c r="AN14">
        <v>11.53</v>
      </c>
      <c r="AO14">
        <v>11.11</v>
      </c>
      <c r="AP14">
        <v>13.07</v>
      </c>
      <c r="AQ14">
        <v>13.53</v>
      </c>
      <c r="AR14">
        <v>12.09</v>
      </c>
      <c r="AS14">
        <v>11.58</v>
      </c>
      <c r="AT14">
        <v>14.04</v>
      </c>
      <c r="AU14">
        <v>12.28</v>
      </c>
      <c r="AV14">
        <v>13.79</v>
      </c>
      <c r="AW14">
        <v>10.97</v>
      </c>
      <c r="AX14">
        <v>8.86</v>
      </c>
      <c r="AY14">
        <v>10.96</v>
      </c>
    </row>
    <row r="15" spans="1:51" x14ac:dyDescent="0.25">
      <c r="A15" t="s">
        <v>14</v>
      </c>
      <c r="B15">
        <f>100*B3/B2</f>
        <v>37.281292059219382</v>
      </c>
      <c r="C15">
        <f t="shared" ref="C15:AY15" si="0">100*C3/C2</f>
        <v>36.914600550964188</v>
      </c>
      <c r="D15">
        <f t="shared" si="0"/>
        <v>39.023162134944613</v>
      </c>
      <c r="E15">
        <f t="shared" si="0"/>
        <v>50.816326530612244</v>
      </c>
      <c r="F15">
        <f t="shared" si="0"/>
        <v>27.792768483540204</v>
      </c>
      <c r="G15">
        <f t="shared" si="0"/>
        <v>45.570971184631802</v>
      </c>
      <c r="H15">
        <f t="shared" si="0"/>
        <v>30.876685934489402</v>
      </c>
      <c r="I15">
        <f t="shared" si="0"/>
        <v>33.710054559625874</v>
      </c>
      <c r="J15">
        <f t="shared" si="0"/>
        <v>41.246290801186944</v>
      </c>
      <c r="K15">
        <f t="shared" si="0"/>
        <v>54.807692307692307</v>
      </c>
      <c r="L15">
        <f t="shared" si="0"/>
        <v>45.285215366705472</v>
      </c>
      <c r="M15">
        <f t="shared" si="0"/>
        <v>37.852593266606007</v>
      </c>
      <c r="N15">
        <f t="shared" si="0"/>
        <v>39.196591600730372</v>
      </c>
      <c r="O15">
        <f t="shared" si="0"/>
        <v>34.088269454123115</v>
      </c>
      <c r="P15">
        <f t="shared" si="0"/>
        <v>26.250314149283739</v>
      </c>
      <c r="Q15">
        <f t="shared" si="0"/>
        <v>41.438147471054236</v>
      </c>
      <c r="R15">
        <f t="shared" si="0"/>
        <v>36.482471776589421</v>
      </c>
      <c r="S15">
        <f t="shared" si="0"/>
        <v>43.235071806500379</v>
      </c>
      <c r="T15">
        <f t="shared" si="0"/>
        <v>46.153846153846153</v>
      </c>
      <c r="U15">
        <f t="shared" si="0"/>
        <v>38.876982426060863</v>
      </c>
      <c r="V15">
        <f t="shared" si="0"/>
        <v>45.903479236812572</v>
      </c>
      <c r="W15">
        <f t="shared" si="0"/>
        <v>43.96671289875173</v>
      </c>
      <c r="X15">
        <f t="shared" si="0"/>
        <v>40.840685002594704</v>
      </c>
      <c r="Y15">
        <f t="shared" si="0"/>
        <v>34.574196838347781</v>
      </c>
      <c r="Z15">
        <f t="shared" si="0"/>
        <v>48.204419889502759</v>
      </c>
      <c r="AA15">
        <f t="shared" si="0"/>
        <v>28.694817658349329</v>
      </c>
      <c r="AB15">
        <f t="shared" si="0"/>
        <v>37.418147801683816</v>
      </c>
      <c r="AC15">
        <f t="shared" si="0"/>
        <v>47.309644670050758</v>
      </c>
      <c r="AD15">
        <f t="shared" si="0"/>
        <v>35.941320293398533</v>
      </c>
      <c r="AE15">
        <f t="shared" si="0"/>
        <v>42.361684558216353</v>
      </c>
      <c r="AF15">
        <f t="shared" si="0"/>
        <v>35.579975579975581</v>
      </c>
      <c r="AG15">
        <f t="shared" si="0"/>
        <v>25.868283093053734</v>
      </c>
      <c r="AH15">
        <f t="shared" si="0"/>
        <v>31.914893617021278</v>
      </c>
      <c r="AI15">
        <f t="shared" si="0"/>
        <v>45.975855130784709</v>
      </c>
      <c r="AJ15">
        <f t="shared" si="0"/>
        <v>39.049947607404818</v>
      </c>
      <c r="AK15">
        <f t="shared" si="0"/>
        <v>52.801519468186136</v>
      </c>
      <c r="AL15">
        <f t="shared" si="0"/>
        <v>35.431088735053493</v>
      </c>
      <c r="AM15">
        <f t="shared" si="0"/>
        <v>44.867118290776446</v>
      </c>
      <c r="AN15">
        <f t="shared" si="0"/>
        <v>46.480582524271846</v>
      </c>
      <c r="AO15">
        <f t="shared" si="0"/>
        <v>42.93333333333333</v>
      </c>
      <c r="AP15">
        <f t="shared" si="0"/>
        <v>42.770719903206292</v>
      </c>
      <c r="AQ15">
        <f t="shared" si="0"/>
        <v>49.788583509513742</v>
      </c>
      <c r="AR15">
        <f t="shared" si="0"/>
        <v>42.011834319526628</v>
      </c>
      <c r="AS15">
        <f t="shared" si="0"/>
        <v>46.908734052993132</v>
      </c>
      <c r="AT15">
        <f t="shared" si="0"/>
        <v>42.439431913116124</v>
      </c>
      <c r="AU15">
        <f t="shared" si="0"/>
        <v>45.831227892875191</v>
      </c>
      <c r="AV15">
        <f t="shared" si="0"/>
        <v>40.116703136396794</v>
      </c>
      <c r="AW15">
        <f t="shared" si="0"/>
        <v>44.683257918552037</v>
      </c>
      <c r="AX15">
        <f t="shared" si="0"/>
        <v>34.283513097072422</v>
      </c>
      <c r="AY15">
        <f t="shared" si="0"/>
        <v>36.969397828232971</v>
      </c>
    </row>
    <row r="17" spans="1:21" x14ac:dyDescent="0.25">
      <c r="F17" t="s">
        <v>27</v>
      </c>
      <c r="G17" t="s">
        <v>28</v>
      </c>
    </row>
    <row r="18" spans="1:21" x14ac:dyDescent="0.25">
      <c r="F18">
        <v>99.7</v>
      </c>
      <c r="G18">
        <v>3</v>
      </c>
      <c r="I18" t="s">
        <v>19</v>
      </c>
      <c r="K18" t="s">
        <v>19</v>
      </c>
      <c r="N18" t="s">
        <v>19</v>
      </c>
      <c r="Q18" t="s">
        <v>19</v>
      </c>
      <c r="T18" t="s">
        <v>19</v>
      </c>
    </row>
    <row r="19" spans="1:21" x14ac:dyDescent="0.25">
      <c r="I19" t="s">
        <v>23</v>
      </c>
      <c r="K19" t="s">
        <v>23</v>
      </c>
      <c r="N19" t="s">
        <v>23</v>
      </c>
      <c r="Q19" t="s">
        <v>23</v>
      </c>
      <c r="T19" t="s">
        <v>23</v>
      </c>
    </row>
    <row r="20" spans="1:21" x14ac:dyDescent="0.25">
      <c r="B20" t="s">
        <v>15</v>
      </c>
      <c r="C20" t="s">
        <v>16</v>
      </c>
      <c r="D20" t="s">
        <v>17</v>
      </c>
      <c r="F20" t="s">
        <v>25</v>
      </c>
      <c r="G20" t="s">
        <v>26</v>
      </c>
      <c r="I20" t="s">
        <v>29</v>
      </c>
      <c r="K20" t="s">
        <v>18</v>
      </c>
      <c r="L20" t="s">
        <v>24</v>
      </c>
      <c r="N20" t="s">
        <v>22</v>
      </c>
      <c r="O20" t="s">
        <v>24</v>
      </c>
      <c r="Q20" t="s">
        <v>20</v>
      </c>
      <c r="R20" t="s">
        <v>24</v>
      </c>
      <c r="T20" t="s">
        <v>21</v>
      </c>
      <c r="U20" t="s">
        <v>24</v>
      </c>
    </row>
    <row r="21" spans="1:21" x14ac:dyDescent="0.25">
      <c r="A21" t="s">
        <v>0</v>
      </c>
      <c r="B21">
        <f t="shared" ref="B21:B35" si="1">AVERAGE(B1:AY1)</f>
        <v>73.8</v>
      </c>
      <c r="C21">
        <f t="shared" ref="C21:C35" si="2">VAR(B1:AY1)</f>
        <v>3538.204081632653</v>
      </c>
      <c r="D21">
        <f>SQRT(C21)</f>
        <v>59.482804924050555</v>
      </c>
      <c r="F21">
        <f>B21-G$18*SQRT(C21/50)</f>
        <v>48.563583164524374</v>
      </c>
      <c r="G21">
        <f>B21+G$18*SQRT(C21/50)</f>
        <v>99.03641683547562</v>
      </c>
      <c r="I21">
        <v>17.940000000000001</v>
      </c>
      <c r="J21" s="2" t="b">
        <f>OR((I21&gt;G21),(I21&lt;F21))</f>
        <v>1</v>
      </c>
      <c r="K21">
        <v>18.46</v>
      </c>
      <c r="L21" s="2" t="b">
        <f>OR((K21&gt;G21),(K21&lt;F21))</f>
        <v>1</v>
      </c>
      <c r="N21">
        <v>51.78</v>
      </c>
      <c r="O21" s="2" t="b">
        <f t="shared" ref="O21:O35" si="3">OR((N21&gt;G21),(N21&lt;F21))</f>
        <v>0</v>
      </c>
      <c r="Q21">
        <v>22.48</v>
      </c>
      <c r="R21" s="2" t="b">
        <f t="shared" ref="R21:R35" si="4">OR((Q21&gt;G21),(Q21&lt;F21))</f>
        <v>1</v>
      </c>
      <c r="T21">
        <v>23.08</v>
      </c>
      <c r="U21" s="2" t="b">
        <f t="shared" ref="U21:U35" si="5">OR((T21&gt;G21),(T21&lt;F21))</f>
        <v>1</v>
      </c>
    </row>
    <row r="22" spans="1:21" x14ac:dyDescent="0.25">
      <c r="A22" t="s">
        <v>1</v>
      </c>
      <c r="B22">
        <f t="shared" si="1"/>
        <v>1839.94</v>
      </c>
      <c r="C22">
        <f t="shared" si="2"/>
        <v>1948335.2820408163</v>
      </c>
      <c r="D22">
        <f t="shared" ref="D22:D35" si="6">SQRT(C22)</f>
        <v>1395.8278124614139</v>
      </c>
      <c r="F22">
        <f t="shared" ref="F22:F35" si="7">B22-G$18*SQRT(C22/50)</f>
        <v>1247.7404130638499</v>
      </c>
      <c r="G22">
        <f t="shared" ref="G22:G35" si="8">B22+G$18*SQRT(C22/50)</f>
        <v>2432.1395869361504</v>
      </c>
      <c r="I22">
        <v>523.38</v>
      </c>
      <c r="J22" s="2" t="b">
        <f t="shared" ref="J22:J35" si="9">OR((I22&gt;G22),(I22&lt;F22))</f>
        <v>1</v>
      </c>
      <c r="K22">
        <v>523.04</v>
      </c>
      <c r="L22" s="2" t="b">
        <f t="shared" ref="L22:L35" si="10">OR((K22&gt;G22),(K22&lt;F22))</f>
        <v>1</v>
      </c>
      <c r="N22">
        <v>1218.46</v>
      </c>
      <c r="O22" s="2" t="b">
        <f t="shared" si="3"/>
        <v>1</v>
      </c>
      <c r="Q22">
        <v>603.78</v>
      </c>
      <c r="R22" s="2" t="b">
        <f t="shared" si="4"/>
        <v>1</v>
      </c>
      <c r="T22">
        <v>653.32000000000005</v>
      </c>
      <c r="U22" s="2" t="b">
        <f t="shared" si="5"/>
        <v>1</v>
      </c>
    </row>
    <row r="23" spans="1:21" x14ac:dyDescent="0.25">
      <c r="A23" t="s">
        <v>2</v>
      </c>
      <c r="B23">
        <f t="shared" si="1"/>
        <v>676.04</v>
      </c>
      <c r="C23">
        <f t="shared" si="2"/>
        <v>124336.77387755105</v>
      </c>
      <c r="D23">
        <f t="shared" si="6"/>
        <v>352.61419976732509</v>
      </c>
      <c r="F23">
        <f t="shared" si="7"/>
        <v>526.43846492111379</v>
      </c>
      <c r="G23">
        <f t="shared" si="8"/>
        <v>825.64153507888614</v>
      </c>
      <c r="I23">
        <v>253.6</v>
      </c>
      <c r="J23" s="2" t="b">
        <f t="shared" si="9"/>
        <v>1</v>
      </c>
      <c r="K23">
        <v>257.27999999999997</v>
      </c>
      <c r="L23" s="2" t="b">
        <f t="shared" si="10"/>
        <v>1</v>
      </c>
      <c r="N23">
        <v>500.26</v>
      </c>
      <c r="O23" s="2" t="b">
        <f t="shared" si="3"/>
        <v>1</v>
      </c>
      <c r="Q23">
        <v>283.52</v>
      </c>
      <c r="R23" s="2" t="b">
        <f t="shared" si="4"/>
        <v>1</v>
      </c>
      <c r="T23">
        <v>295.76</v>
      </c>
      <c r="U23" s="2" t="b">
        <f t="shared" si="5"/>
        <v>1</v>
      </c>
    </row>
    <row r="24" spans="1:21" x14ac:dyDescent="0.25">
      <c r="A24" t="s">
        <v>3</v>
      </c>
      <c r="B24">
        <f t="shared" si="1"/>
        <v>8712.7000000000007</v>
      </c>
      <c r="C24">
        <f t="shared" si="2"/>
        <v>40670552.908163264</v>
      </c>
      <c r="D24">
        <f t="shared" si="6"/>
        <v>6377.3468549360923</v>
      </c>
      <c r="F24">
        <f t="shared" si="7"/>
        <v>6007.0208757375931</v>
      </c>
      <c r="G24">
        <f t="shared" si="8"/>
        <v>11418.379124262408</v>
      </c>
      <c r="I24">
        <v>2485.02</v>
      </c>
      <c r="J24" s="2" t="b">
        <f t="shared" si="9"/>
        <v>1</v>
      </c>
      <c r="K24">
        <v>2493.64</v>
      </c>
      <c r="L24" s="2" t="b">
        <f t="shared" si="10"/>
        <v>1</v>
      </c>
      <c r="N24">
        <v>5776.88</v>
      </c>
      <c r="O24" s="2" t="b">
        <f t="shared" si="3"/>
        <v>1</v>
      </c>
      <c r="Q24">
        <v>2891.1</v>
      </c>
      <c r="R24" s="2" t="b">
        <f t="shared" si="4"/>
        <v>1</v>
      </c>
      <c r="T24">
        <v>3106.42</v>
      </c>
      <c r="U24" s="2" t="b">
        <f t="shared" si="5"/>
        <v>1</v>
      </c>
    </row>
    <row r="25" spans="1:21" x14ac:dyDescent="0.25">
      <c r="A25" s="1" t="s">
        <v>4</v>
      </c>
      <c r="B25" s="1">
        <f t="shared" si="1"/>
        <v>4.7781999999999982</v>
      </c>
      <c r="C25" s="1">
        <f t="shared" si="2"/>
        <v>4.8419142857142869E-2</v>
      </c>
      <c r="D25" s="1">
        <f t="shared" si="6"/>
        <v>0.22004350219250482</v>
      </c>
      <c r="E25" s="3"/>
      <c r="F25">
        <f t="shared" si="7"/>
        <v>4.6848434484661841</v>
      </c>
      <c r="G25">
        <f t="shared" si="8"/>
        <v>4.8715565515338124</v>
      </c>
      <c r="I25">
        <v>4.7206000000000001</v>
      </c>
      <c r="J25" s="2" t="b">
        <f t="shared" si="9"/>
        <v>0</v>
      </c>
      <c r="K25">
        <v>4.7718000000000007</v>
      </c>
      <c r="L25" s="2" t="b">
        <f t="shared" si="10"/>
        <v>0</v>
      </c>
      <c r="N25">
        <v>4.7361999999999993</v>
      </c>
      <c r="O25" s="2" t="b">
        <f t="shared" si="3"/>
        <v>0</v>
      </c>
      <c r="Q25">
        <v>4.8182000000000009</v>
      </c>
      <c r="R25" s="2" t="b">
        <f t="shared" si="4"/>
        <v>0</v>
      </c>
      <c r="T25">
        <v>4.7669999999999995</v>
      </c>
      <c r="U25" s="2" t="b">
        <f t="shared" si="5"/>
        <v>0</v>
      </c>
    </row>
    <row r="26" spans="1:21" x14ac:dyDescent="0.25">
      <c r="A26" t="s">
        <v>5</v>
      </c>
      <c r="B26">
        <f t="shared" si="1"/>
        <v>26.341599999999993</v>
      </c>
      <c r="C26">
        <f t="shared" si="2"/>
        <v>29.44500555102066</v>
      </c>
      <c r="D26">
        <f t="shared" si="6"/>
        <v>5.4263252345413893</v>
      </c>
      <c r="F26">
        <f t="shared" si="7"/>
        <v>24.039405177839253</v>
      </c>
      <c r="G26">
        <f t="shared" si="8"/>
        <v>28.643794822160732</v>
      </c>
      <c r="I26">
        <v>29.609400000000001</v>
      </c>
      <c r="J26" s="2" t="b">
        <f t="shared" si="9"/>
        <v>1</v>
      </c>
      <c r="K26">
        <v>30.0748</v>
      </c>
      <c r="L26" s="2" t="b">
        <f t="shared" si="10"/>
        <v>1</v>
      </c>
      <c r="N26">
        <v>24.681799999999999</v>
      </c>
      <c r="O26" s="2" t="b">
        <f t="shared" si="3"/>
        <v>0</v>
      </c>
      <c r="Q26">
        <v>28.263800000000007</v>
      </c>
      <c r="R26" s="2" t="b">
        <f t="shared" si="4"/>
        <v>0</v>
      </c>
      <c r="T26">
        <v>30.137599999999999</v>
      </c>
      <c r="U26" s="2" t="b">
        <f t="shared" si="5"/>
        <v>1</v>
      </c>
    </row>
    <row r="27" spans="1:21" x14ac:dyDescent="0.25">
      <c r="A27" t="s">
        <v>6</v>
      </c>
      <c r="B27">
        <f t="shared" si="1"/>
        <v>28.230399999999999</v>
      </c>
      <c r="C27">
        <f t="shared" si="2"/>
        <v>7.2676610612244907</v>
      </c>
      <c r="D27">
        <f t="shared" si="6"/>
        <v>2.695859985463728</v>
      </c>
      <c r="F27">
        <f t="shared" si="7"/>
        <v>27.086643473889477</v>
      </c>
      <c r="G27">
        <f t="shared" si="8"/>
        <v>29.374156526110522</v>
      </c>
      <c r="I27">
        <v>29.980599999999999</v>
      </c>
      <c r="J27" s="2" t="b">
        <f t="shared" si="9"/>
        <v>1</v>
      </c>
      <c r="K27">
        <v>30.918600000000001</v>
      </c>
      <c r="L27" s="2" t="b">
        <f t="shared" si="10"/>
        <v>1</v>
      </c>
      <c r="N27">
        <v>27.166600000000003</v>
      </c>
      <c r="O27" s="2" t="b">
        <f t="shared" si="3"/>
        <v>0</v>
      </c>
      <c r="Q27">
        <v>31.282600000000006</v>
      </c>
      <c r="R27" s="2" t="b">
        <f t="shared" si="4"/>
        <v>1</v>
      </c>
      <c r="T27">
        <v>30.564</v>
      </c>
      <c r="U27" s="2" t="b">
        <f t="shared" si="5"/>
        <v>1</v>
      </c>
    </row>
    <row r="28" spans="1:21" x14ac:dyDescent="0.25">
      <c r="A28" t="s">
        <v>7</v>
      </c>
      <c r="B28">
        <f t="shared" si="1"/>
        <v>19.293999999999997</v>
      </c>
      <c r="C28">
        <f t="shared" si="2"/>
        <v>4.5299183673470198</v>
      </c>
      <c r="D28">
        <f t="shared" si="6"/>
        <v>2.1283604881098079</v>
      </c>
      <c r="F28">
        <f t="shared" si="7"/>
        <v>18.391013119628823</v>
      </c>
      <c r="G28">
        <f t="shared" si="8"/>
        <v>20.196986880371171</v>
      </c>
      <c r="I28">
        <v>20.110599999999998</v>
      </c>
      <c r="J28" s="2" t="b">
        <f t="shared" si="9"/>
        <v>0</v>
      </c>
      <c r="K28">
        <v>18.453200000000002</v>
      </c>
      <c r="L28" s="2" t="b">
        <f t="shared" si="10"/>
        <v>0</v>
      </c>
      <c r="N28">
        <v>19.790399999999998</v>
      </c>
      <c r="O28" s="2" t="b">
        <f t="shared" si="3"/>
        <v>0</v>
      </c>
      <c r="Q28">
        <v>20.046200000000002</v>
      </c>
      <c r="R28" s="2" t="b">
        <f t="shared" si="4"/>
        <v>0</v>
      </c>
      <c r="T28">
        <v>18.982400000000002</v>
      </c>
      <c r="U28" s="2" t="b">
        <f t="shared" si="5"/>
        <v>0</v>
      </c>
    </row>
    <row r="29" spans="1:21" x14ac:dyDescent="0.25">
      <c r="A29" t="s">
        <v>8</v>
      </c>
      <c r="B29">
        <f t="shared" si="1"/>
        <v>10.924600000000003</v>
      </c>
      <c r="C29">
        <f t="shared" si="2"/>
        <v>2.5054947346938095</v>
      </c>
      <c r="D29">
        <f t="shared" si="6"/>
        <v>1.5828754640507285</v>
      </c>
      <c r="F29">
        <f t="shared" si="7"/>
        <v>10.25304281535756</v>
      </c>
      <c r="G29">
        <f t="shared" si="8"/>
        <v>11.596157184642447</v>
      </c>
      <c r="I29">
        <v>10.479799999999997</v>
      </c>
      <c r="J29" s="2" t="b">
        <f t="shared" si="9"/>
        <v>0</v>
      </c>
      <c r="K29">
        <v>10.993200000000002</v>
      </c>
      <c r="L29" s="2" t="b">
        <f t="shared" si="10"/>
        <v>0</v>
      </c>
      <c r="N29">
        <v>10.710999999999999</v>
      </c>
      <c r="O29" s="2" t="b">
        <f t="shared" si="3"/>
        <v>0</v>
      </c>
      <c r="Q29">
        <v>10.727399999999999</v>
      </c>
      <c r="R29" s="2" t="b">
        <f t="shared" si="4"/>
        <v>0</v>
      </c>
      <c r="T29">
        <v>10.849600000000002</v>
      </c>
      <c r="U29" s="2" t="b">
        <f t="shared" si="5"/>
        <v>0</v>
      </c>
    </row>
    <row r="30" spans="1:21" x14ac:dyDescent="0.25">
      <c r="A30" t="s">
        <v>9</v>
      </c>
      <c r="B30">
        <f t="shared" si="1"/>
        <v>4.8886000000000012</v>
      </c>
      <c r="C30">
        <f t="shared" si="2"/>
        <v>1.5309061632652878</v>
      </c>
      <c r="D30">
        <f t="shared" si="6"/>
        <v>1.2372979282554739</v>
      </c>
      <c r="F30">
        <f t="shared" si="7"/>
        <v>4.3636589467494939</v>
      </c>
      <c r="G30">
        <f t="shared" si="8"/>
        <v>5.4135410532505084</v>
      </c>
      <c r="I30">
        <v>3.7706</v>
      </c>
      <c r="J30" s="2" t="b">
        <f t="shared" si="9"/>
        <v>1</v>
      </c>
      <c r="K30">
        <v>3.9751999999999987</v>
      </c>
      <c r="L30" s="2" t="b">
        <f t="shared" si="10"/>
        <v>1</v>
      </c>
      <c r="N30">
        <v>5.4161999999999999</v>
      </c>
      <c r="O30" s="2" t="b">
        <f t="shared" si="3"/>
        <v>1</v>
      </c>
      <c r="Q30">
        <v>3.6427999999999994</v>
      </c>
      <c r="R30" s="2" t="b">
        <f t="shared" si="4"/>
        <v>1</v>
      </c>
      <c r="T30">
        <v>4.6709999999999994</v>
      </c>
      <c r="U30" s="2" t="b">
        <f t="shared" si="5"/>
        <v>0</v>
      </c>
    </row>
    <row r="31" spans="1:21" x14ac:dyDescent="0.25">
      <c r="A31" t="s">
        <v>10</v>
      </c>
      <c r="B31">
        <f t="shared" si="1"/>
        <v>5.1506000000000007</v>
      </c>
      <c r="C31">
        <f t="shared" si="2"/>
        <v>3.4557608571428493</v>
      </c>
      <c r="D31">
        <f t="shared" si="6"/>
        <v>1.8589676858791411</v>
      </c>
      <c r="F31">
        <f t="shared" si="7"/>
        <v>4.3619068059849182</v>
      </c>
      <c r="G31">
        <f t="shared" si="8"/>
        <v>5.9392931940150833</v>
      </c>
      <c r="I31">
        <v>5.0729999999999986</v>
      </c>
      <c r="J31" s="2" t="b">
        <f t="shared" si="9"/>
        <v>0</v>
      </c>
      <c r="K31">
        <v>4.0966000000000005</v>
      </c>
      <c r="L31" s="2" t="b">
        <f t="shared" si="10"/>
        <v>1</v>
      </c>
      <c r="N31">
        <v>5.7484000000000011</v>
      </c>
      <c r="O31" s="2" t="b">
        <f t="shared" si="3"/>
        <v>0</v>
      </c>
      <c r="Q31">
        <v>5.0106000000000002</v>
      </c>
      <c r="R31" s="2" t="b">
        <f t="shared" si="4"/>
        <v>0</v>
      </c>
      <c r="T31">
        <v>4.7706</v>
      </c>
      <c r="U31" s="2" t="b">
        <f t="shared" si="5"/>
        <v>0</v>
      </c>
    </row>
    <row r="32" spans="1:21" x14ac:dyDescent="0.25">
      <c r="A32" t="s">
        <v>11</v>
      </c>
      <c r="B32">
        <f t="shared" si="1"/>
        <v>16.262200000000004</v>
      </c>
      <c r="C32">
        <f t="shared" si="2"/>
        <v>1.2994093469387762</v>
      </c>
      <c r="D32">
        <f t="shared" si="6"/>
        <v>1.1399163771692975</v>
      </c>
      <c r="F32">
        <f t="shared" si="7"/>
        <v>15.778574439830797</v>
      </c>
      <c r="G32">
        <f t="shared" si="8"/>
        <v>16.745825560169212</v>
      </c>
      <c r="I32">
        <v>15.636800000000001</v>
      </c>
      <c r="J32" s="2" t="b">
        <f t="shared" si="9"/>
        <v>1</v>
      </c>
      <c r="K32">
        <v>15.6502</v>
      </c>
      <c r="L32" s="2" t="b">
        <f t="shared" si="10"/>
        <v>1</v>
      </c>
      <c r="N32">
        <v>15.8786</v>
      </c>
      <c r="O32" s="2" t="b">
        <f t="shared" si="3"/>
        <v>0</v>
      </c>
      <c r="Q32">
        <v>15.211999999999996</v>
      </c>
      <c r="R32" s="2" t="b">
        <f t="shared" si="4"/>
        <v>1</v>
      </c>
      <c r="T32">
        <v>14.765400000000001</v>
      </c>
      <c r="U32" s="2" t="b">
        <f t="shared" si="5"/>
        <v>1</v>
      </c>
    </row>
    <row r="33" spans="1:21" x14ac:dyDescent="0.25">
      <c r="A33" t="s">
        <v>12</v>
      </c>
      <c r="B33">
        <f t="shared" si="1"/>
        <v>3.4600000000000013</v>
      </c>
      <c r="C33">
        <f t="shared" si="2"/>
        <v>0.74836734693876772</v>
      </c>
      <c r="D33">
        <f t="shared" si="6"/>
        <v>0.86508227755443456</v>
      </c>
      <c r="F33">
        <f t="shared" si="7"/>
        <v>3.0929766731541752</v>
      </c>
      <c r="G33">
        <f t="shared" si="8"/>
        <v>3.8270233268458274</v>
      </c>
      <c r="I33">
        <v>2.8074000000000008</v>
      </c>
      <c r="J33" s="2" t="b">
        <f t="shared" si="9"/>
        <v>1</v>
      </c>
      <c r="K33">
        <v>2.5913999999999997</v>
      </c>
      <c r="L33" s="2" t="b">
        <f t="shared" si="10"/>
        <v>1</v>
      </c>
      <c r="N33">
        <v>3.3091999999999988</v>
      </c>
      <c r="O33" s="2" t="b">
        <f t="shared" si="3"/>
        <v>0</v>
      </c>
      <c r="Q33">
        <v>2.8805999999999998</v>
      </c>
      <c r="R33" s="2" t="b">
        <f t="shared" si="4"/>
        <v>1</v>
      </c>
      <c r="T33">
        <v>2.289400000000001</v>
      </c>
      <c r="U33" s="2" t="b">
        <f t="shared" si="5"/>
        <v>1</v>
      </c>
    </row>
    <row r="34" spans="1:21" x14ac:dyDescent="0.25">
      <c r="A34" t="s">
        <v>13</v>
      </c>
      <c r="B34">
        <f t="shared" si="1"/>
        <v>11.7882</v>
      </c>
      <c r="C34">
        <f t="shared" si="2"/>
        <v>2.4161007755102424</v>
      </c>
      <c r="D34">
        <f t="shared" si="6"/>
        <v>1.5543811551579756</v>
      </c>
      <c r="F34">
        <f t="shared" si="7"/>
        <v>11.12873192678353</v>
      </c>
      <c r="G34">
        <f t="shared" si="8"/>
        <v>12.44766807321647</v>
      </c>
      <c r="I34">
        <v>12.136600000000001</v>
      </c>
      <c r="J34" s="2" t="b">
        <f t="shared" si="9"/>
        <v>0</v>
      </c>
      <c r="K34">
        <v>13.318600000000004</v>
      </c>
      <c r="L34" s="2" t="b">
        <f t="shared" si="10"/>
        <v>1</v>
      </c>
      <c r="N34">
        <v>11.950199999999997</v>
      </c>
      <c r="O34" s="2" t="b">
        <f t="shared" si="3"/>
        <v>0</v>
      </c>
      <c r="Q34">
        <v>11.193399999999999</v>
      </c>
      <c r="R34" s="2" t="b">
        <f t="shared" si="4"/>
        <v>0</v>
      </c>
      <c r="T34">
        <v>13.099</v>
      </c>
      <c r="U34" s="2" t="b">
        <f t="shared" si="5"/>
        <v>1</v>
      </c>
    </row>
    <row r="35" spans="1:21" x14ac:dyDescent="0.25">
      <c r="A35" t="s">
        <v>14</v>
      </c>
      <c r="B35">
        <f t="shared" si="1"/>
        <v>40.376409156349247</v>
      </c>
      <c r="C35">
        <f t="shared" si="2"/>
        <v>44.28529190427026</v>
      </c>
      <c r="D35">
        <f t="shared" si="6"/>
        <v>6.6547195210820309</v>
      </c>
      <c r="F35">
        <f t="shared" si="7"/>
        <v>37.55305077619829</v>
      </c>
      <c r="G35">
        <f t="shared" si="8"/>
        <v>43.199767536500204</v>
      </c>
      <c r="I35">
        <v>52.274596410758114</v>
      </c>
      <c r="J35" s="2" t="b">
        <f t="shared" si="9"/>
        <v>1</v>
      </c>
      <c r="K35">
        <v>51.216815372075978</v>
      </c>
      <c r="L35" s="2" t="b">
        <f t="shared" si="10"/>
        <v>1</v>
      </c>
      <c r="N35">
        <v>42.983920738663983</v>
      </c>
      <c r="O35" s="2" t="b">
        <f t="shared" si="3"/>
        <v>0</v>
      </c>
      <c r="Q35">
        <v>0.49499719668125858</v>
      </c>
      <c r="R35" s="2" t="b">
        <f t="shared" si="4"/>
        <v>1</v>
      </c>
      <c r="T35">
        <v>0.51832581255103927</v>
      </c>
      <c r="U35" s="2" t="b">
        <f t="shared" si="5"/>
        <v>1</v>
      </c>
    </row>
  </sheetData>
  <conditionalFormatting sqref="L21:L35">
    <cfRule type="cellIs" dxfId="4" priority="5" operator="equal">
      <formula>FALSE</formula>
    </cfRule>
  </conditionalFormatting>
  <conditionalFormatting sqref="O21:O35">
    <cfRule type="cellIs" dxfId="3" priority="4" operator="equal">
      <formula>FALSE</formula>
    </cfRule>
  </conditionalFormatting>
  <conditionalFormatting sqref="R21:R35">
    <cfRule type="cellIs" dxfId="2" priority="3" operator="equal">
      <formula>FALSE</formula>
    </cfRule>
  </conditionalFormatting>
  <conditionalFormatting sqref="U21:U35">
    <cfRule type="cellIs" dxfId="1" priority="2" operator="equal">
      <formula>FALSE</formula>
    </cfRule>
  </conditionalFormatting>
  <conditionalFormatting sqref="J21:J35">
    <cfRule type="cellIs" dxfId="0" priority="1" operator="equal">
      <formula>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Andrew</cp:lastModifiedBy>
  <dcterms:created xsi:type="dcterms:W3CDTF">2018-04-13T11:47:27Z</dcterms:created>
  <dcterms:modified xsi:type="dcterms:W3CDTF">2018-05-12T04:32:20Z</dcterms:modified>
</cp:coreProperties>
</file>