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Andrew\PycharmProjects\Integrator\Probability_Project\"/>
    </mc:Choice>
  </mc:AlternateContent>
  <xr:revisionPtr revIDLastSave="0" documentId="13_ncr:1_{F18552FF-6435-4FB7-BD65-95229A6ACE6B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B22" i="1" l="1"/>
  <c r="C22" i="1"/>
  <c r="B23" i="1"/>
  <c r="C23" i="1"/>
  <c r="G23" i="1" s="1"/>
  <c r="B24" i="1"/>
  <c r="C24" i="1"/>
  <c r="B25" i="1"/>
  <c r="C25" i="1"/>
  <c r="G25" i="1" s="1"/>
  <c r="B26" i="1"/>
  <c r="C26" i="1"/>
  <c r="B27" i="1"/>
  <c r="C27" i="1"/>
  <c r="G27" i="1" s="1"/>
  <c r="B28" i="1"/>
  <c r="C28" i="1"/>
  <c r="B29" i="1"/>
  <c r="C29" i="1"/>
  <c r="G29" i="1" s="1"/>
  <c r="B30" i="1"/>
  <c r="C30" i="1"/>
  <c r="B31" i="1"/>
  <c r="C31" i="1"/>
  <c r="G31" i="1" s="1"/>
  <c r="B32" i="1"/>
  <c r="C32" i="1"/>
  <c r="B33" i="1"/>
  <c r="C33" i="1"/>
  <c r="G33" i="1" s="1"/>
  <c r="B34" i="1"/>
  <c r="C34" i="1"/>
  <c r="B35" i="1"/>
  <c r="C35" i="1"/>
  <c r="G35" i="1" s="1"/>
  <c r="C21" i="1"/>
  <c r="D21" i="1" s="1"/>
  <c r="B21" i="1"/>
  <c r="G22" i="1"/>
  <c r="H22" i="1"/>
  <c r="K22" i="1" s="1"/>
  <c r="G24" i="1"/>
  <c r="H24" i="1"/>
  <c r="G26" i="1"/>
  <c r="H26" i="1"/>
  <c r="K26" i="1" s="1"/>
  <c r="G28" i="1"/>
  <c r="H28" i="1"/>
  <c r="G30" i="1"/>
  <c r="H30" i="1"/>
  <c r="K30" i="1" s="1"/>
  <c r="G32" i="1"/>
  <c r="H32" i="1"/>
  <c r="K32" i="1" s="1"/>
  <c r="G34" i="1"/>
  <c r="H34" i="1"/>
  <c r="K34" i="1" s="1"/>
  <c r="D33" i="1"/>
  <c r="D29" i="1"/>
  <c r="K24" i="1"/>
  <c r="K15" i="1"/>
  <c r="J15" i="1"/>
  <c r="I15" i="1"/>
  <c r="H15" i="1"/>
  <c r="G15" i="1"/>
  <c r="F15" i="1"/>
  <c r="E15" i="1"/>
  <c r="D15" i="1"/>
  <c r="C15" i="1"/>
  <c r="B15" i="1"/>
  <c r="D35" i="1" s="1"/>
  <c r="D25" i="1" l="1"/>
  <c r="D31" i="1"/>
  <c r="H35" i="1"/>
  <c r="H33" i="1"/>
  <c r="K33" i="1" s="1"/>
  <c r="H31" i="1"/>
  <c r="H29" i="1"/>
  <c r="H27" i="1"/>
  <c r="H25" i="1"/>
  <c r="K25" i="1" s="1"/>
  <c r="H23" i="1"/>
  <c r="D23" i="1"/>
  <c r="D27" i="1"/>
  <c r="H21" i="1"/>
  <c r="G21" i="1"/>
  <c r="K21" i="1" s="1"/>
  <c r="K23" i="1"/>
  <c r="K27" i="1"/>
  <c r="K29" i="1"/>
  <c r="K31" i="1"/>
  <c r="K28" i="1"/>
  <c r="D22" i="1"/>
  <c r="D24" i="1"/>
  <c r="D26" i="1"/>
  <c r="D28" i="1"/>
  <c r="D30" i="1"/>
  <c r="D32" i="1"/>
  <c r="D34" i="1"/>
  <c r="K35" i="1" l="1"/>
</calcChain>
</file>

<file path=xl/sharedStrings.xml><?xml version="1.0" encoding="utf-8"?>
<sst xmlns="http://schemas.openxmlformats.org/spreadsheetml/2006/main" count="42" uniqueCount="27">
  <si>
    <t xml:space="preserve"># of Sentences: </t>
  </si>
  <si>
    <t xml:space="preserve"># of Words: </t>
  </si>
  <si>
    <t xml:space="preserve"># of Unique Words: </t>
  </si>
  <si>
    <t xml:space="preserve"># of Characters: </t>
  </si>
  <si>
    <t xml:space="preserve">Average word length: </t>
  </si>
  <si>
    <t xml:space="preserve">Average sentence length: </t>
  </si>
  <si>
    <t xml:space="preserve">Noun %: </t>
  </si>
  <si>
    <t xml:space="preserve">Verb %: </t>
  </si>
  <si>
    <t xml:space="preserve">Adjective %: </t>
  </si>
  <si>
    <t xml:space="preserve">Adverb %: </t>
  </si>
  <si>
    <t xml:space="preserve">Pronoun %: </t>
  </si>
  <si>
    <t xml:space="preserve">Preposition %: </t>
  </si>
  <si>
    <t xml:space="preserve">Coordinating Conjunction %: </t>
  </si>
  <si>
    <t xml:space="preserve">Miscellaneous Part of Speech %: </t>
  </si>
  <si>
    <t>% Unique Words</t>
  </si>
  <si>
    <t>test</t>
  </si>
  <si>
    <t>vs</t>
  </si>
  <si>
    <t>Mean</t>
  </si>
  <si>
    <t>Var</t>
  </si>
  <si>
    <t>Std</t>
  </si>
  <si>
    <t>Real</t>
  </si>
  <si>
    <t>difference?</t>
  </si>
  <si>
    <t>z</t>
  </si>
  <si>
    <t>% lower</t>
  </si>
  <si>
    <t>% upper</t>
  </si>
  <si>
    <t>%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</si>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</sst>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"/>
  <sheetViews>
    <sheetView tabSelected="1" workbookViewId="0">
      <selection activeCell="K21" sqref="K21:K35"/>
    </sheetView>
  </sheetViews>
  <sheetFormatPr defaultRowHeight="15" x14ac:dyDescent="0.25"/>
  <cols>
    <col min="1" max="1" width="28.140625" customWidth="1"/>
  </cols>
  <sheetData>
    <row r="1" spans="1:51" x14ac:dyDescent="0.25">
      <c r="A1" t="s">
        <v>0</v>
      </c>
      <c r="B1">
        <v>17</v>
      </c>
      <c r="C1">
        <v>24</v>
      </c>
      <c r="D1">
        <v>19</v>
      </c>
      <c r="E1">
        <v>26</v>
      </c>
      <c r="F1">
        <v>30</v>
      </c>
      <c r="G1">
        <v>9</v>
      </c>
      <c r="H1">
        <v>7</v>
      </c>
      <c r="I1">
        <v>5</v>
      </c>
      <c r="J1">
        <v>10</v>
      </c>
      <c r="K1">
        <v>20</v>
      </c>
      <c r="L1">
        <v>52</v>
      </c>
      <c r="M1">
        <v>27</v>
      </c>
      <c r="N1">
        <v>21</v>
      </c>
      <c r="O1">
        <v>32</v>
      </c>
      <c r="P1">
        <v>18</v>
      </c>
      <c r="Q1">
        <v>7</v>
      </c>
      <c r="R1">
        <v>21</v>
      </c>
      <c r="S1">
        <v>28</v>
      </c>
      <c r="T1">
        <v>15</v>
      </c>
      <c r="U1">
        <v>20</v>
      </c>
      <c r="V1">
        <v>20</v>
      </c>
      <c r="W1">
        <v>6</v>
      </c>
      <c r="X1">
        <v>16</v>
      </c>
      <c r="Y1">
        <v>38</v>
      </c>
      <c r="Z1">
        <v>17</v>
      </c>
      <c r="AA1">
        <v>4</v>
      </c>
      <c r="AB1">
        <v>10</v>
      </c>
      <c r="AC1">
        <v>7</v>
      </c>
      <c r="AD1">
        <v>9</v>
      </c>
      <c r="AE1">
        <v>16</v>
      </c>
      <c r="AF1">
        <v>21</v>
      </c>
      <c r="AG1">
        <v>23</v>
      </c>
      <c r="AH1">
        <v>30</v>
      </c>
      <c r="AI1">
        <v>22</v>
      </c>
      <c r="AJ1">
        <v>5</v>
      </c>
      <c r="AK1">
        <v>26</v>
      </c>
      <c r="AL1">
        <v>9</v>
      </c>
      <c r="AM1">
        <v>20</v>
      </c>
      <c r="AN1">
        <v>24</v>
      </c>
      <c r="AO1">
        <v>10</v>
      </c>
      <c r="AP1">
        <v>12</v>
      </c>
      <c r="AQ1">
        <v>23</v>
      </c>
      <c r="AR1">
        <v>18</v>
      </c>
      <c r="AS1">
        <v>16</v>
      </c>
      <c r="AT1">
        <v>8</v>
      </c>
      <c r="AU1">
        <v>20</v>
      </c>
      <c r="AV1">
        <v>9</v>
      </c>
      <c r="AW1">
        <v>16</v>
      </c>
      <c r="AX1">
        <v>20</v>
      </c>
      <c r="AY1">
        <v>14</v>
      </c>
    </row>
    <row r="2" spans="1:51" x14ac:dyDescent="0.25">
      <c r="A2" t="s">
        <v>1</v>
      </c>
      <c r="B2">
        <v>423</v>
      </c>
      <c r="C2">
        <v>538</v>
      </c>
      <c r="D2">
        <v>468</v>
      </c>
      <c r="E2">
        <v>797</v>
      </c>
      <c r="F2">
        <v>1235</v>
      </c>
      <c r="G2">
        <v>228</v>
      </c>
      <c r="H2">
        <v>226</v>
      </c>
      <c r="I2">
        <v>239</v>
      </c>
      <c r="J2">
        <v>308</v>
      </c>
      <c r="K2">
        <v>839</v>
      </c>
      <c r="L2">
        <v>1181</v>
      </c>
      <c r="M2">
        <v>544</v>
      </c>
      <c r="N2">
        <v>474</v>
      </c>
      <c r="O2">
        <v>1279</v>
      </c>
      <c r="P2">
        <v>537</v>
      </c>
      <c r="Q2">
        <v>378</v>
      </c>
      <c r="R2">
        <v>381</v>
      </c>
      <c r="S2">
        <v>424</v>
      </c>
      <c r="T2">
        <v>312</v>
      </c>
      <c r="U2">
        <v>839</v>
      </c>
      <c r="V2">
        <v>858</v>
      </c>
      <c r="W2">
        <v>133</v>
      </c>
      <c r="X2">
        <v>414</v>
      </c>
      <c r="Y2">
        <v>968</v>
      </c>
      <c r="Z2">
        <v>693</v>
      </c>
      <c r="AA2">
        <v>168</v>
      </c>
      <c r="AB2">
        <v>243</v>
      </c>
      <c r="AC2">
        <v>141</v>
      </c>
      <c r="AD2">
        <v>234</v>
      </c>
      <c r="AE2">
        <v>518</v>
      </c>
      <c r="AF2">
        <v>510</v>
      </c>
      <c r="AG2">
        <v>963</v>
      </c>
      <c r="AH2">
        <v>832</v>
      </c>
      <c r="AI2">
        <v>531</v>
      </c>
      <c r="AJ2">
        <v>135</v>
      </c>
      <c r="AK2">
        <v>823</v>
      </c>
      <c r="AL2">
        <v>308</v>
      </c>
      <c r="AM2">
        <v>732</v>
      </c>
      <c r="AN2">
        <v>895</v>
      </c>
      <c r="AO2">
        <v>312</v>
      </c>
      <c r="AP2">
        <v>473</v>
      </c>
      <c r="AQ2">
        <v>765</v>
      </c>
      <c r="AR2">
        <v>511</v>
      </c>
      <c r="AS2">
        <v>462</v>
      </c>
      <c r="AT2">
        <v>120</v>
      </c>
      <c r="AU2">
        <v>467</v>
      </c>
      <c r="AV2">
        <v>179</v>
      </c>
      <c r="AW2">
        <v>362</v>
      </c>
      <c r="AX2">
        <v>487</v>
      </c>
      <c r="AY2">
        <v>282</v>
      </c>
    </row>
    <row r="3" spans="1:51" x14ac:dyDescent="0.25">
      <c r="A3" t="s">
        <v>2</v>
      </c>
      <c r="B3">
        <v>228</v>
      </c>
      <c r="C3">
        <v>243</v>
      </c>
      <c r="D3">
        <v>215</v>
      </c>
      <c r="E3">
        <v>406</v>
      </c>
      <c r="F3">
        <v>438</v>
      </c>
      <c r="G3">
        <v>159</v>
      </c>
      <c r="H3">
        <v>121</v>
      </c>
      <c r="I3">
        <v>158</v>
      </c>
      <c r="J3">
        <v>180</v>
      </c>
      <c r="K3">
        <v>365</v>
      </c>
      <c r="L3">
        <v>477</v>
      </c>
      <c r="M3">
        <v>290</v>
      </c>
      <c r="N3">
        <v>241</v>
      </c>
      <c r="O3">
        <v>549</v>
      </c>
      <c r="P3">
        <v>279</v>
      </c>
      <c r="Q3">
        <v>199</v>
      </c>
      <c r="R3">
        <v>199</v>
      </c>
      <c r="S3">
        <v>204</v>
      </c>
      <c r="T3">
        <v>162</v>
      </c>
      <c r="U3">
        <v>365</v>
      </c>
      <c r="V3">
        <v>387</v>
      </c>
      <c r="W3">
        <v>87</v>
      </c>
      <c r="X3">
        <v>233</v>
      </c>
      <c r="Y3">
        <v>361</v>
      </c>
      <c r="Z3">
        <v>338</v>
      </c>
      <c r="AA3">
        <v>118</v>
      </c>
      <c r="AB3">
        <v>156</v>
      </c>
      <c r="AC3">
        <v>92</v>
      </c>
      <c r="AD3">
        <v>142</v>
      </c>
      <c r="AE3">
        <v>247</v>
      </c>
      <c r="AF3">
        <v>231</v>
      </c>
      <c r="AG3">
        <v>418</v>
      </c>
      <c r="AH3">
        <v>402</v>
      </c>
      <c r="AI3">
        <v>289</v>
      </c>
      <c r="AJ3">
        <v>94</v>
      </c>
      <c r="AK3">
        <v>363</v>
      </c>
      <c r="AL3">
        <v>159</v>
      </c>
      <c r="AM3">
        <v>372</v>
      </c>
      <c r="AN3">
        <v>397</v>
      </c>
      <c r="AO3">
        <v>192</v>
      </c>
      <c r="AP3">
        <v>265</v>
      </c>
      <c r="AQ3">
        <v>358</v>
      </c>
      <c r="AR3">
        <v>274</v>
      </c>
      <c r="AS3">
        <v>235</v>
      </c>
      <c r="AT3">
        <v>83</v>
      </c>
      <c r="AU3">
        <v>184</v>
      </c>
      <c r="AV3">
        <v>109</v>
      </c>
      <c r="AW3">
        <v>221</v>
      </c>
      <c r="AX3">
        <v>251</v>
      </c>
      <c r="AY3">
        <v>144</v>
      </c>
    </row>
    <row r="4" spans="1:51" x14ac:dyDescent="0.25">
      <c r="A4" t="s">
        <v>3</v>
      </c>
      <c r="B4">
        <v>2084</v>
      </c>
      <c r="C4">
        <v>2496</v>
      </c>
      <c r="D4">
        <v>2204</v>
      </c>
      <c r="E4">
        <v>3871</v>
      </c>
      <c r="F4">
        <v>5456</v>
      </c>
      <c r="G4">
        <v>1168</v>
      </c>
      <c r="H4">
        <v>1016</v>
      </c>
      <c r="I4">
        <v>1317</v>
      </c>
      <c r="J4">
        <v>1454</v>
      </c>
      <c r="K4">
        <v>4136</v>
      </c>
      <c r="L4">
        <v>5420</v>
      </c>
      <c r="M4">
        <v>2577</v>
      </c>
      <c r="N4">
        <v>2142</v>
      </c>
      <c r="O4">
        <v>6269</v>
      </c>
      <c r="P4">
        <v>2686</v>
      </c>
      <c r="Q4">
        <v>1834</v>
      </c>
      <c r="R4">
        <v>1757</v>
      </c>
      <c r="S4">
        <v>1908</v>
      </c>
      <c r="T4">
        <v>1365</v>
      </c>
      <c r="U4">
        <v>4136</v>
      </c>
      <c r="V4">
        <v>4002</v>
      </c>
      <c r="W4">
        <v>582</v>
      </c>
      <c r="X4">
        <v>1911</v>
      </c>
      <c r="Y4">
        <v>4493</v>
      </c>
      <c r="Z4">
        <v>3441</v>
      </c>
      <c r="AA4">
        <v>791</v>
      </c>
      <c r="AB4">
        <v>1227</v>
      </c>
      <c r="AC4">
        <v>585</v>
      </c>
      <c r="AD4">
        <v>1070</v>
      </c>
      <c r="AE4">
        <v>2530</v>
      </c>
      <c r="AF4">
        <v>2120</v>
      </c>
      <c r="AG4">
        <v>4983</v>
      </c>
      <c r="AH4">
        <v>3944</v>
      </c>
      <c r="AI4">
        <v>2554</v>
      </c>
      <c r="AJ4">
        <v>684</v>
      </c>
      <c r="AK4">
        <v>3933</v>
      </c>
      <c r="AL4">
        <v>1481</v>
      </c>
      <c r="AM4">
        <v>3705</v>
      </c>
      <c r="AN4">
        <v>4241</v>
      </c>
      <c r="AO4">
        <v>1525</v>
      </c>
      <c r="AP4">
        <v>2295</v>
      </c>
      <c r="AQ4">
        <v>3888</v>
      </c>
      <c r="AR4">
        <v>2362</v>
      </c>
      <c r="AS4">
        <v>2109</v>
      </c>
      <c r="AT4">
        <v>547</v>
      </c>
      <c r="AU4">
        <v>2178</v>
      </c>
      <c r="AV4">
        <v>751</v>
      </c>
      <c r="AW4">
        <v>1637</v>
      </c>
      <c r="AX4">
        <v>2180</v>
      </c>
      <c r="AY4">
        <v>1206</v>
      </c>
    </row>
    <row r="5" spans="1:51" x14ac:dyDescent="0.25">
      <c r="A5" t="s">
        <v>4</v>
      </c>
      <c r="B5">
        <v>4.93</v>
      </c>
      <c r="C5">
        <v>4.6399999999999997</v>
      </c>
      <c r="D5">
        <v>4.71</v>
      </c>
      <c r="E5">
        <v>4.8600000000000003</v>
      </c>
      <c r="F5">
        <v>4.42</v>
      </c>
      <c r="G5">
        <v>5.12</v>
      </c>
      <c r="H5">
        <v>4.5</v>
      </c>
      <c r="I5">
        <v>5.51</v>
      </c>
      <c r="J5">
        <v>4.72</v>
      </c>
      <c r="K5">
        <v>4.93</v>
      </c>
      <c r="L5">
        <v>4.59</v>
      </c>
      <c r="M5">
        <v>4.74</v>
      </c>
      <c r="N5">
        <v>4.5199999999999996</v>
      </c>
      <c r="O5">
        <v>4.9000000000000004</v>
      </c>
      <c r="P5">
        <v>5</v>
      </c>
      <c r="Q5">
        <v>4.8499999999999996</v>
      </c>
      <c r="R5">
        <v>4.6100000000000003</v>
      </c>
      <c r="S5">
        <v>4.5</v>
      </c>
      <c r="T5">
        <v>4.38</v>
      </c>
      <c r="U5">
        <v>4.93</v>
      </c>
      <c r="V5">
        <v>4.66</v>
      </c>
      <c r="W5">
        <v>4.38</v>
      </c>
      <c r="X5">
        <v>4.62</v>
      </c>
      <c r="Y5">
        <v>4.6399999999999997</v>
      </c>
      <c r="Z5">
        <v>4.97</v>
      </c>
      <c r="AA5">
        <v>4.71</v>
      </c>
      <c r="AB5">
        <v>5.05</v>
      </c>
      <c r="AC5">
        <v>4.1500000000000004</v>
      </c>
      <c r="AD5">
        <v>4.57</v>
      </c>
      <c r="AE5">
        <v>4.88</v>
      </c>
      <c r="AF5">
        <v>4.16</v>
      </c>
      <c r="AG5">
        <v>5.17</v>
      </c>
      <c r="AH5">
        <v>4.74</v>
      </c>
      <c r="AI5">
        <v>4.8099999999999996</v>
      </c>
      <c r="AJ5">
        <v>5.07</v>
      </c>
      <c r="AK5">
        <v>4.78</v>
      </c>
      <c r="AL5">
        <v>4.8099999999999996</v>
      </c>
      <c r="AM5">
        <v>5.0599999999999996</v>
      </c>
      <c r="AN5">
        <v>4.74</v>
      </c>
      <c r="AO5">
        <v>4.8899999999999997</v>
      </c>
      <c r="AP5">
        <v>4.8499999999999996</v>
      </c>
      <c r="AQ5">
        <v>5.08</v>
      </c>
      <c r="AR5">
        <v>4.62</v>
      </c>
      <c r="AS5">
        <v>4.5599999999999996</v>
      </c>
      <c r="AT5">
        <v>4.5599999999999996</v>
      </c>
      <c r="AU5">
        <v>4.66</v>
      </c>
      <c r="AV5">
        <v>4.2</v>
      </c>
      <c r="AW5">
        <v>4.5199999999999996</v>
      </c>
      <c r="AX5">
        <v>4.4800000000000004</v>
      </c>
      <c r="AY5">
        <v>4.28</v>
      </c>
    </row>
    <row r="6" spans="1:51" x14ac:dyDescent="0.25">
      <c r="A6" t="s">
        <v>5</v>
      </c>
      <c r="B6">
        <v>24.88</v>
      </c>
      <c r="C6">
        <v>22.42</v>
      </c>
      <c r="D6">
        <v>24.63</v>
      </c>
      <c r="E6">
        <v>30.65</v>
      </c>
      <c r="F6">
        <v>41.17</v>
      </c>
      <c r="G6">
        <v>25.33</v>
      </c>
      <c r="H6">
        <v>32.29</v>
      </c>
      <c r="I6">
        <v>47.8</v>
      </c>
      <c r="J6">
        <v>30.8</v>
      </c>
      <c r="K6">
        <v>41.95</v>
      </c>
      <c r="L6">
        <v>22.71</v>
      </c>
      <c r="M6">
        <v>20.149999999999999</v>
      </c>
      <c r="N6">
        <v>22.57</v>
      </c>
      <c r="O6">
        <v>39.97</v>
      </c>
      <c r="P6">
        <v>29.83</v>
      </c>
      <c r="Q6">
        <v>54</v>
      </c>
      <c r="R6">
        <v>18.14</v>
      </c>
      <c r="S6">
        <v>15.14</v>
      </c>
      <c r="T6">
        <v>20.8</v>
      </c>
      <c r="U6">
        <v>41.95</v>
      </c>
      <c r="V6">
        <v>42.9</v>
      </c>
      <c r="W6">
        <v>22.17</v>
      </c>
      <c r="X6">
        <v>25.88</v>
      </c>
      <c r="Y6">
        <v>25.47</v>
      </c>
      <c r="Z6">
        <v>40.76</v>
      </c>
      <c r="AA6">
        <v>42</v>
      </c>
      <c r="AB6">
        <v>24.3</v>
      </c>
      <c r="AC6">
        <v>20.14</v>
      </c>
      <c r="AD6">
        <v>26</v>
      </c>
      <c r="AE6">
        <v>32.380000000000003</v>
      </c>
      <c r="AF6">
        <v>24.29</v>
      </c>
      <c r="AG6">
        <v>41.87</v>
      </c>
      <c r="AH6">
        <v>27.73</v>
      </c>
      <c r="AI6">
        <v>24.14</v>
      </c>
      <c r="AJ6">
        <v>27</v>
      </c>
      <c r="AK6">
        <v>31.65</v>
      </c>
      <c r="AL6">
        <v>34.22</v>
      </c>
      <c r="AM6">
        <v>36.6</v>
      </c>
      <c r="AN6">
        <v>37.29</v>
      </c>
      <c r="AO6">
        <v>31.2</v>
      </c>
      <c r="AP6">
        <v>39.42</v>
      </c>
      <c r="AQ6">
        <v>33.26</v>
      </c>
      <c r="AR6">
        <v>28.39</v>
      </c>
      <c r="AS6">
        <v>28.88</v>
      </c>
      <c r="AT6">
        <v>15</v>
      </c>
      <c r="AU6">
        <v>23.35</v>
      </c>
      <c r="AV6">
        <v>19.89</v>
      </c>
      <c r="AW6">
        <v>22.62</v>
      </c>
      <c r="AX6">
        <v>24.35</v>
      </c>
      <c r="AY6">
        <v>20.14</v>
      </c>
    </row>
    <row r="7" spans="1:51" x14ac:dyDescent="0.25">
      <c r="A7" t="s">
        <v>6</v>
      </c>
      <c r="B7">
        <v>33.1</v>
      </c>
      <c r="C7">
        <v>25.65</v>
      </c>
      <c r="D7">
        <v>27.78</v>
      </c>
      <c r="E7">
        <v>30.61</v>
      </c>
      <c r="F7">
        <v>22.35</v>
      </c>
      <c r="G7">
        <v>35.090000000000003</v>
      </c>
      <c r="H7">
        <v>37.17</v>
      </c>
      <c r="I7">
        <v>30.13</v>
      </c>
      <c r="J7">
        <v>28.25</v>
      </c>
      <c r="K7">
        <v>37.9</v>
      </c>
      <c r="L7">
        <v>29.72</v>
      </c>
      <c r="M7">
        <v>30.51</v>
      </c>
      <c r="N7">
        <v>23.84</v>
      </c>
      <c r="O7">
        <v>31.43</v>
      </c>
      <c r="P7">
        <v>31.66</v>
      </c>
      <c r="Q7">
        <v>32.01</v>
      </c>
      <c r="R7">
        <v>32.81</v>
      </c>
      <c r="S7">
        <v>25.24</v>
      </c>
      <c r="T7">
        <v>27.56</v>
      </c>
      <c r="U7">
        <v>37.9</v>
      </c>
      <c r="V7">
        <v>30.19</v>
      </c>
      <c r="W7">
        <v>31.58</v>
      </c>
      <c r="X7">
        <v>29.23</v>
      </c>
      <c r="Y7">
        <v>27.07</v>
      </c>
      <c r="Z7">
        <v>33.619999999999997</v>
      </c>
      <c r="AA7">
        <v>30.95</v>
      </c>
      <c r="AB7">
        <v>29.63</v>
      </c>
      <c r="AC7">
        <v>27.66</v>
      </c>
      <c r="AD7">
        <v>32.049999999999997</v>
      </c>
      <c r="AE7">
        <v>30.31</v>
      </c>
      <c r="AF7">
        <v>27.45</v>
      </c>
      <c r="AG7">
        <v>32.4</v>
      </c>
      <c r="AH7">
        <v>30.77</v>
      </c>
      <c r="AI7">
        <v>31.07</v>
      </c>
      <c r="AJ7">
        <v>32.590000000000003</v>
      </c>
      <c r="AK7">
        <v>26.97</v>
      </c>
      <c r="AL7">
        <v>27.92</v>
      </c>
      <c r="AM7">
        <v>32.380000000000003</v>
      </c>
      <c r="AN7">
        <v>27.26</v>
      </c>
      <c r="AO7">
        <v>34.619999999999997</v>
      </c>
      <c r="AP7">
        <v>31.5</v>
      </c>
      <c r="AQ7">
        <v>31.63</v>
      </c>
      <c r="AR7">
        <v>28.77</v>
      </c>
      <c r="AS7">
        <v>26.84</v>
      </c>
      <c r="AT7">
        <v>31.67</v>
      </c>
      <c r="AU7">
        <v>30.62</v>
      </c>
      <c r="AV7">
        <v>23.46</v>
      </c>
      <c r="AW7">
        <v>29.56</v>
      </c>
      <c r="AX7">
        <v>24.44</v>
      </c>
      <c r="AY7">
        <v>24.11</v>
      </c>
    </row>
    <row r="8" spans="1:51" x14ac:dyDescent="0.25">
      <c r="A8" t="s">
        <v>7</v>
      </c>
      <c r="B8">
        <v>19.39</v>
      </c>
      <c r="C8">
        <v>24.35</v>
      </c>
      <c r="D8">
        <v>26.5</v>
      </c>
      <c r="E8">
        <v>17.690000000000001</v>
      </c>
      <c r="F8">
        <v>21.86</v>
      </c>
      <c r="G8">
        <v>16.670000000000002</v>
      </c>
      <c r="H8">
        <v>19.03</v>
      </c>
      <c r="I8">
        <v>21.34</v>
      </c>
      <c r="J8">
        <v>19.809999999999999</v>
      </c>
      <c r="K8">
        <v>16.21</v>
      </c>
      <c r="L8">
        <v>19.64</v>
      </c>
      <c r="M8">
        <v>19.850000000000001</v>
      </c>
      <c r="N8">
        <v>22.15</v>
      </c>
      <c r="O8">
        <v>18.690000000000001</v>
      </c>
      <c r="P8">
        <v>18.62</v>
      </c>
      <c r="Q8">
        <v>12.17</v>
      </c>
      <c r="R8">
        <v>19.95</v>
      </c>
      <c r="S8">
        <v>24.76</v>
      </c>
      <c r="T8">
        <v>21.15</v>
      </c>
      <c r="U8">
        <v>16.21</v>
      </c>
      <c r="V8">
        <v>19</v>
      </c>
      <c r="W8">
        <v>23.31</v>
      </c>
      <c r="X8">
        <v>22.22</v>
      </c>
      <c r="Y8">
        <v>24.07</v>
      </c>
      <c r="Z8">
        <v>17.03</v>
      </c>
      <c r="AA8">
        <v>14.29</v>
      </c>
      <c r="AB8">
        <v>21.4</v>
      </c>
      <c r="AC8">
        <v>22.7</v>
      </c>
      <c r="AD8">
        <v>18.38</v>
      </c>
      <c r="AE8">
        <v>18.34</v>
      </c>
      <c r="AF8">
        <v>23.14</v>
      </c>
      <c r="AG8">
        <v>15.26</v>
      </c>
      <c r="AH8">
        <v>15.62</v>
      </c>
      <c r="AI8">
        <v>18.64</v>
      </c>
      <c r="AJ8">
        <v>20</v>
      </c>
      <c r="AK8">
        <v>21.63</v>
      </c>
      <c r="AL8">
        <v>22.73</v>
      </c>
      <c r="AM8">
        <v>15.16</v>
      </c>
      <c r="AN8">
        <v>19.22</v>
      </c>
      <c r="AO8">
        <v>17.309999999999999</v>
      </c>
      <c r="AP8">
        <v>17.34</v>
      </c>
      <c r="AQ8">
        <v>21.05</v>
      </c>
      <c r="AR8">
        <v>21.33</v>
      </c>
      <c r="AS8">
        <v>21.86</v>
      </c>
      <c r="AT8">
        <v>24.17</v>
      </c>
      <c r="AU8">
        <v>20.34</v>
      </c>
      <c r="AV8">
        <v>30.73</v>
      </c>
      <c r="AW8">
        <v>18.78</v>
      </c>
      <c r="AX8">
        <v>20.329999999999998</v>
      </c>
      <c r="AY8">
        <v>24.11</v>
      </c>
    </row>
    <row r="9" spans="1:51" x14ac:dyDescent="0.25">
      <c r="A9" t="s">
        <v>8</v>
      </c>
      <c r="B9">
        <v>10.17</v>
      </c>
      <c r="C9">
        <v>9.11</v>
      </c>
      <c r="D9">
        <v>7.48</v>
      </c>
      <c r="E9">
        <v>10.29</v>
      </c>
      <c r="F9">
        <v>10.199999999999999</v>
      </c>
      <c r="G9">
        <v>10.53</v>
      </c>
      <c r="H9">
        <v>5.31</v>
      </c>
      <c r="I9">
        <v>11.72</v>
      </c>
      <c r="J9">
        <v>8.77</v>
      </c>
      <c r="K9">
        <v>10.97</v>
      </c>
      <c r="L9">
        <v>9.74</v>
      </c>
      <c r="M9">
        <v>13.42</v>
      </c>
      <c r="N9">
        <v>8.23</v>
      </c>
      <c r="O9">
        <v>13.92</v>
      </c>
      <c r="P9">
        <v>11.73</v>
      </c>
      <c r="Q9">
        <v>10.85</v>
      </c>
      <c r="R9">
        <v>7.87</v>
      </c>
      <c r="S9">
        <v>8.73</v>
      </c>
      <c r="T9">
        <v>8.9700000000000006</v>
      </c>
      <c r="U9">
        <v>10.97</v>
      </c>
      <c r="V9">
        <v>10.37</v>
      </c>
      <c r="W9">
        <v>6.77</v>
      </c>
      <c r="X9">
        <v>8.6999999999999993</v>
      </c>
      <c r="Y9">
        <v>8.68</v>
      </c>
      <c r="Z9">
        <v>11.11</v>
      </c>
      <c r="AA9">
        <v>13.1</v>
      </c>
      <c r="AB9">
        <v>9.4700000000000006</v>
      </c>
      <c r="AC9">
        <v>6.38</v>
      </c>
      <c r="AD9">
        <v>7.69</v>
      </c>
      <c r="AE9">
        <v>17.760000000000002</v>
      </c>
      <c r="AF9">
        <v>10</v>
      </c>
      <c r="AG9">
        <v>17.649999999999999</v>
      </c>
      <c r="AH9">
        <v>14.42</v>
      </c>
      <c r="AI9">
        <v>13.18</v>
      </c>
      <c r="AJ9">
        <v>15.56</v>
      </c>
      <c r="AK9">
        <v>11.06</v>
      </c>
      <c r="AL9">
        <v>10.71</v>
      </c>
      <c r="AM9">
        <v>16.670000000000002</v>
      </c>
      <c r="AN9">
        <v>12.07</v>
      </c>
      <c r="AO9">
        <v>10.58</v>
      </c>
      <c r="AP9">
        <v>13.11</v>
      </c>
      <c r="AQ9">
        <v>9.93</v>
      </c>
      <c r="AR9">
        <v>9.59</v>
      </c>
      <c r="AS9">
        <v>8.44</v>
      </c>
      <c r="AT9">
        <v>10.83</v>
      </c>
      <c r="AU9">
        <v>6</v>
      </c>
      <c r="AV9">
        <v>8.3800000000000008</v>
      </c>
      <c r="AW9">
        <v>7.46</v>
      </c>
      <c r="AX9">
        <v>10.47</v>
      </c>
      <c r="AY9">
        <v>8.8699999999999992</v>
      </c>
    </row>
    <row r="10" spans="1:51" x14ac:dyDescent="0.25">
      <c r="A10" t="s">
        <v>9</v>
      </c>
      <c r="B10">
        <v>4.0199999999999996</v>
      </c>
      <c r="C10">
        <v>5.2</v>
      </c>
      <c r="D10">
        <v>2.14</v>
      </c>
      <c r="E10">
        <v>3.89</v>
      </c>
      <c r="F10">
        <v>6.48</v>
      </c>
      <c r="G10">
        <v>3.51</v>
      </c>
      <c r="H10">
        <v>1.77</v>
      </c>
      <c r="I10">
        <v>3.35</v>
      </c>
      <c r="J10">
        <v>4.22</v>
      </c>
      <c r="K10">
        <v>2.15</v>
      </c>
      <c r="L10">
        <v>3.56</v>
      </c>
      <c r="M10">
        <v>4.41</v>
      </c>
      <c r="N10">
        <v>8.02</v>
      </c>
      <c r="O10">
        <v>3.83</v>
      </c>
      <c r="P10">
        <v>2.42</v>
      </c>
      <c r="Q10">
        <v>4.76</v>
      </c>
      <c r="R10">
        <v>3.41</v>
      </c>
      <c r="S10">
        <v>4.01</v>
      </c>
      <c r="T10">
        <v>4.8099999999999996</v>
      </c>
      <c r="U10">
        <v>2.15</v>
      </c>
      <c r="V10">
        <v>4.43</v>
      </c>
      <c r="W10">
        <v>3.76</v>
      </c>
      <c r="X10">
        <v>6.52</v>
      </c>
      <c r="Y10">
        <v>4.4400000000000004</v>
      </c>
      <c r="Z10">
        <v>2.74</v>
      </c>
      <c r="AA10">
        <v>2.38</v>
      </c>
      <c r="AB10">
        <v>3.7</v>
      </c>
      <c r="AC10">
        <v>1.42</v>
      </c>
      <c r="AD10">
        <v>1.71</v>
      </c>
      <c r="AE10">
        <v>3.28</v>
      </c>
      <c r="AF10">
        <v>3.53</v>
      </c>
      <c r="AG10">
        <v>2.91</v>
      </c>
      <c r="AH10">
        <v>3.97</v>
      </c>
      <c r="AI10">
        <v>3.39</v>
      </c>
      <c r="AJ10">
        <v>2.96</v>
      </c>
      <c r="AK10">
        <v>2.4300000000000002</v>
      </c>
      <c r="AL10">
        <v>5.19</v>
      </c>
      <c r="AM10">
        <v>3.42</v>
      </c>
      <c r="AN10">
        <v>5.14</v>
      </c>
      <c r="AO10">
        <v>3.21</v>
      </c>
      <c r="AP10">
        <v>5.5</v>
      </c>
      <c r="AQ10">
        <v>4.05</v>
      </c>
      <c r="AR10">
        <v>5.68</v>
      </c>
      <c r="AS10">
        <v>2.6</v>
      </c>
      <c r="AT10">
        <v>1.67</v>
      </c>
      <c r="AU10">
        <v>3</v>
      </c>
      <c r="AV10">
        <v>1.1200000000000001</v>
      </c>
      <c r="AW10">
        <v>3.87</v>
      </c>
      <c r="AX10">
        <v>6.37</v>
      </c>
      <c r="AY10">
        <v>6.03</v>
      </c>
    </row>
    <row r="11" spans="1:51" x14ac:dyDescent="0.25">
      <c r="A11" t="s">
        <v>10</v>
      </c>
      <c r="B11">
        <v>3.07</v>
      </c>
      <c r="C11">
        <v>8.5500000000000007</v>
      </c>
      <c r="D11">
        <v>6.41</v>
      </c>
      <c r="E11">
        <v>5.9</v>
      </c>
      <c r="F11">
        <v>7.77</v>
      </c>
      <c r="G11">
        <v>3.07</v>
      </c>
      <c r="H11">
        <v>4.42</v>
      </c>
      <c r="I11">
        <v>2.93</v>
      </c>
      <c r="J11">
        <v>7.14</v>
      </c>
      <c r="K11">
        <v>3.46</v>
      </c>
      <c r="L11">
        <v>7.28</v>
      </c>
      <c r="M11">
        <v>3.86</v>
      </c>
      <c r="N11">
        <v>8.86</v>
      </c>
      <c r="O11">
        <v>5</v>
      </c>
      <c r="P11">
        <v>3.35</v>
      </c>
      <c r="Q11">
        <v>2.38</v>
      </c>
      <c r="R11">
        <v>8.14</v>
      </c>
      <c r="S11">
        <v>10.38</v>
      </c>
      <c r="T11">
        <v>8.01</v>
      </c>
      <c r="U11">
        <v>3.46</v>
      </c>
      <c r="V11">
        <v>5.94</v>
      </c>
      <c r="W11">
        <v>8.27</v>
      </c>
      <c r="X11">
        <v>3.62</v>
      </c>
      <c r="Y11">
        <v>5.89</v>
      </c>
      <c r="Z11">
        <v>3.03</v>
      </c>
      <c r="AA11">
        <v>2.98</v>
      </c>
      <c r="AB11">
        <v>2.06</v>
      </c>
      <c r="AC11">
        <v>2.84</v>
      </c>
      <c r="AD11">
        <v>3.42</v>
      </c>
      <c r="AE11">
        <v>3.47</v>
      </c>
      <c r="AF11">
        <v>6.67</v>
      </c>
      <c r="AG11">
        <v>2.2799999999999998</v>
      </c>
      <c r="AH11">
        <v>1.92</v>
      </c>
      <c r="AI11">
        <v>3.39</v>
      </c>
      <c r="AJ11">
        <v>5.19</v>
      </c>
      <c r="AK11">
        <v>6.93</v>
      </c>
      <c r="AL11">
        <v>2.27</v>
      </c>
      <c r="AM11">
        <v>2.73</v>
      </c>
      <c r="AN11">
        <v>4.3600000000000003</v>
      </c>
      <c r="AO11">
        <v>2.56</v>
      </c>
      <c r="AP11">
        <v>3.38</v>
      </c>
      <c r="AQ11">
        <v>3.92</v>
      </c>
      <c r="AR11">
        <v>4.5</v>
      </c>
      <c r="AS11">
        <v>6.49</v>
      </c>
      <c r="AT11">
        <v>6.67</v>
      </c>
      <c r="AU11">
        <v>5.35</v>
      </c>
      <c r="AV11">
        <v>10.61</v>
      </c>
      <c r="AW11">
        <v>6.08</v>
      </c>
      <c r="AX11">
        <v>4.5199999999999996</v>
      </c>
      <c r="AY11">
        <v>8.8699999999999992</v>
      </c>
    </row>
    <row r="12" spans="1:51" x14ac:dyDescent="0.25">
      <c r="A12" t="s">
        <v>11</v>
      </c>
      <c r="B12">
        <v>15.6</v>
      </c>
      <c r="C12">
        <v>15.24</v>
      </c>
      <c r="D12">
        <v>12.82</v>
      </c>
      <c r="E12">
        <v>15.68</v>
      </c>
      <c r="F12">
        <v>15.63</v>
      </c>
      <c r="G12">
        <v>17.98</v>
      </c>
      <c r="H12">
        <v>19.03</v>
      </c>
      <c r="I12">
        <v>14.64</v>
      </c>
      <c r="J12">
        <v>18.18</v>
      </c>
      <c r="K12">
        <v>14.9</v>
      </c>
      <c r="L12">
        <v>17.100000000000001</v>
      </c>
      <c r="M12">
        <v>11.76</v>
      </c>
      <c r="N12">
        <v>17.09</v>
      </c>
      <c r="O12">
        <v>14.54</v>
      </c>
      <c r="P12">
        <v>16.95</v>
      </c>
      <c r="Q12">
        <v>17.72</v>
      </c>
      <c r="R12">
        <v>17.32</v>
      </c>
      <c r="S12">
        <v>15.09</v>
      </c>
      <c r="T12">
        <v>14.42</v>
      </c>
      <c r="U12">
        <v>14.9</v>
      </c>
      <c r="V12">
        <v>17.25</v>
      </c>
      <c r="W12">
        <v>15.04</v>
      </c>
      <c r="X12">
        <v>15.94</v>
      </c>
      <c r="Y12">
        <v>16.010000000000002</v>
      </c>
      <c r="Z12">
        <v>15.73</v>
      </c>
      <c r="AA12">
        <v>17.86</v>
      </c>
      <c r="AB12">
        <v>15.23</v>
      </c>
      <c r="AC12">
        <v>12.77</v>
      </c>
      <c r="AD12">
        <v>13.68</v>
      </c>
      <c r="AE12">
        <v>14.86</v>
      </c>
      <c r="AF12">
        <v>15.69</v>
      </c>
      <c r="AG12">
        <v>15.47</v>
      </c>
      <c r="AH12">
        <v>17.07</v>
      </c>
      <c r="AI12">
        <v>16.38</v>
      </c>
      <c r="AJ12">
        <v>12.59</v>
      </c>
      <c r="AK12">
        <v>17.98</v>
      </c>
      <c r="AL12">
        <v>15.91</v>
      </c>
      <c r="AM12">
        <v>14.89</v>
      </c>
      <c r="AN12">
        <v>14.3</v>
      </c>
      <c r="AO12">
        <v>16.350000000000001</v>
      </c>
      <c r="AP12">
        <v>13.95</v>
      </c>
      <c r="AQ12">
        <v>16.21</v>
      </c>
      <c r="AR12">
        <v>14.87</v>
      </c>
      <c r="AS12">
        <v>17.32</v>
      </c>
      <c r="AT12">
        <v>13.33</v>
      </c>
      <c r="AU12">
        <v>15.42</v>
      </c>
      <c r="AV12">
        <v>14.53</v>
      </c>
      <c r="AW12">
        <v>17.399999999999999</v>
      </c>
      <c r="AX12">
        <v>17.04</v>
      </c>
      <c r="AY12">
        <v>14.18</v>
      </c>
    </row>
    <row r="13" spans="1:51" x14ac:dyDescent="0.25">
      <c r="A13" t="s">
        <v>12</v>
      </c>
      <c r="B13">
        <v>2.6</v>
      </c>
      <c r="C13">
        <v>3.72</v>
      </c>
      <c r="D13">
        <v>3.63</v>
      </c>
      <c r="E13">
        <v>4.2699999999999996</v>
      </c>
      <c r="F13">
        <v>4.05</v>
      </c>
      <c r="G13">
        <v>2.63</v>
      </c>
      <c r="H13">
        <v>3.1</v>
      </c>
      <c r="I13">
        <v>4.18</v>
      </c>
      <c r="J13">
        <v>3.9</v>
      </c>
      <c r="K13">
        <v>2.86</v>
      </c>
      <c r="L13">
        <v>2.2000000000000002</v>
      </c>
      <c r="M13">
        <v>3.12</v>
      </c>
      <c r="N13">
        <v>1.69</v>
      </c>
      <c r="O13">
        <v>3.13</v>
      </c>
      <c r="P13">
        <v>2.61</v>
      </c>
      <c r="Q13">
        <v>2.12</v>
      </c>
      <c r="R13">
        <v>0.52</v>
      </c>
      <c r="S13">
        <v>3.54</v>
      </c>
      <c r="T13">
        <v>2.2400000000000002</v>
      </c>
      <c r="U13">
        <v>2.86</v>
      </c>
      <c r="V13">
        <v>1.63</v>
      </c>
      <c r="W13">
        <v>0.75</v>
      </c>
      <c r="X13">
        <v>0.97</v>
      </c>
      <c r="Y13">
        <v>3</v>
      </c>
      <c r="Z13">
        <v>3.17</v>
      </c>
      <c r="AA13">
        <v>1.19</v>
      </c>
      <c r="AB13">
        <v>3.7</v>
      </c>
      <c r="AC13">
        <v>4.26</v>
      </c>
      <c r="AD13">
        <v>3.42</v>
      </c>
      <c r="AE13">
        <v>3.67</v>
      </c>
      <c r="AF13">
        <v>3.73</v>
      </c>
      <c r="AG13">
        <v>2.91</v>
      </c>
      <c r="AH13">
        <v>3.37</v>
      </c>
      <c r="AI13">
        <v>2.82</v>
      </c>
      <c r="AJ13">
        <v>1.48</v>
      </c>
      <c r="AK13">
        <v>3.89</v>
      </c>
      <c r="AL13">
        <v>2.6</v>
      </c>
      <c r="AM13">
        <v>3.42</v>
      </c>
      <c r="AN13">
        <v>2.46</v>
      </c>
      <c r="AO13">
        <v>1.28</v>
      </c>
      <c r="AP13">
        <v>2.11</v>
      </c>
      <c r="AQ13">
        <v>1.18</v>
      </c>
      <c r="AR13">
        <v>2.74</v>
      </c>
      <c r="AS13">
        <v>3.03</v>
      </c>
      <c r="AT13">
        <v>4.17</v>
      </c>
      <c r="AU13">
        <v>4.07</v>
      </c>
      <c r="AV13">
        <v>1.1200000000000001</v>
      </c>
      <c r="AW13">
        <v>3.31</v>
      </c>
      <c r="AX13">
        <v>2.0499999999999998</v>
      </c>
      <c r="AY13">
        <v>3.9</v>
      </c>
    </row>
    <row r="14" spans="1:51" x14ac:dyDescent="0.25">
      <c r="A14" t="s">
        <v>13</v>
      </c>
      <c r="B14">
        <v>12.06</v>
      </c>
      <c r="C14">
        <v>8.18</v>
      </c>
      <c r="D14">
        <v>13.25</v>
      </c>
      <c r="E14">
        <v>11.67</v>
      </c>
      <c r="F14">
        <v>11.66</v>
      </c>
      <c r="G14">
        <v>10.53</v>
      </c>
      <c r="H14">
        <v>10.18</v>
      </c>
      <c r="I14">
        <v>11.72</v>
      </c>
      <c r="J14">
        <v>9.74</v>
      </c>
      <c r="K14">
        <v>11.56</v>
      </c>
      <c r="L14">
        <v>10.75</v>
      </c>
      <c r="M14">
        <v>13.05</v>
      </c>
      <c r="N14">
        <v>10.130000000000001</v>
      </c>
      <c r="O14">
        <v>9.4600000000000009</v>
      </c>
      <c r="P14">
        <v>12.66</v>
      </c>
      <c r="Q14">
        <v>17.989999999999998</v>
      </c>
      <c r="R14">
        <v>9.9700000000000006</v>
      </c>
      <c r="S14">
        <v>8.25</v>
      </c>
      <c r="T14">
        <v>12.82</v>
      </c>
      <c r="U14">
        <v>11.56</v>
      </c>
      <c r="V14">
        <v>11.19</v>
      </c>
      <c r="W14">
        <v>10.53</v>
      </c>
      <c r="X14">
        <v>12.8</v>
      </c>
      <c r="Y14">
        <v>10.85</v>
      </c>
      <c r="Z14">
        <v>13.56</v>
      </c>
      <c r="AA14">
        <v>17.260000000000002</v>
      </c>
      <c r="AB14">
        <v>14.81</v>
      </c>
      <c r="AC14">
        <v>21.99</v>
      </c>
      <c r="AD14">
        <v>19.66</v>
      </c>
      <c r="AE14">
        <v>8.3000000000000007</v>
      </c>
      <c r="AF14">
        <v>9.8000000000000007</v>
      </c>
      <c r="AG14">
        <v>11.11</v>
      </c>
      <c r="AH14">
        <v>12.74</v>
      </c>
      <c r="AI14">
        <v>11.11</v>
      </c>
      <c r="AJ14">
        <v>9.6300000000000008</v>
      </c>
      <c r="AK14">
        <v>9.11</v>
      </c>
      <c r="AL14">
        <v>12.66</v>
      </c>
      <c r="AM14">
        <v>11.34</v>
      </c>
      <c r="AN14">
        <v>15.2</v>
      </c>
      <c r="AO14">
        <v>14.1</v>
      </c>
      <c r="AP14">
        <v>13.11</v>
      </c>
      <c r="AQ14">
        <v>12.03</v>
      </c>
      <c r="AR14">
        <v>12.52</v>
      </c>
      <c r="AS14">
        <v>13.42</v>
      </c>
      <c r="AT14">
        <v>7.5</v>
      </c>
      <c r="AU14">
        <v>15.2</v>
      </c>
      <c r="AV14">
        <v>10.06</v>
      </c>
      <c r="AW14">
        <v>13.54</v>
      </c>
      <c r="AX14">
        <v>14.58</v>
      </c>
      <c r="AY14">
        <v>9.93</v>
      </c>
    </row>
    <row r="15" spans="1:51" x14ac:dyDescent="0.25">
      <c r="A15" t="s">
        <v>14</v>
      </c>
      <c r="B15">
        <f t="shared" ref="B15:K15" si="0">100*B3/B2</f>
        <v>53.900709219858157</v>
      </c>
      <c r="C15">
        <f t="shared" si="0"/>
        <v>45.167286245353161</v>
      </c>
      <c r="D15">
        <f t="shared" si="0"/>
        <v>45.940170940170937</v>
      </c>
      <c r="E15">
        <f t="shared" si="0"/>
        <v>50.941028858218317</v>
      </c>
      <c r="F15">
        <f t="shared" si="0"/>
        <v>35.465587044534416</v>
      </c>
      <c r="G15">
        <f t="shared" si="0"/>
        <v>69.736842105263165</v>
      </c>
      <c r="H15">
        <f t="shared" si="0"/>
        <v>53.539823008849559</v>
      </c>
      <c r="I15">
        <f t="shared" si="0"/>
        <v>66.108786610878667</v>
      </c>
      <c r="J15">
        <f t="shared" si="0"/>
        <v>58.441558441558442</v>
      </c>
      <c r="K15">
        <f t="shared" si="0"/>
        <v>43.504171632896302</v>
      </c>
    </row>
    <row r="17" spans="1:11" x14ac:dyDescent="0.25">
      <c r="G17" t="s">
        <v>25</v>
      </c>
      <c r="H17" t="s">
        <v>26</v>
      </c>
    </row>
    <row r="18" spans="1:11" x14ac:dyDescent="0.25">
      <c r="G18">
        <v>99.7</v>
      </c>
      <c r="H18">
        <v>3</v>
      </c>
      <c r="J18" t="s">
        <v>15</v>
      </c>
    </row>
    <row r="19" spans="1:11" x14ac:dyDescent="0.25">
      <c r="J19" t="s">
        <v>16</v>
      </c>
    </row>
    <row r="20" spans="1:11" x14ac:dyDescent="0.25">
      <c r="B20" t="s">
        <v>17</v>
      </c>
      <c r="C20" t="s">
        <v>18</v>
      </c>
      <c r="D20" t="s">
        <v>19</v>
      </c>
      <c r="G20" t="s">
        <v>23</v>
      </c>
      <c r="H20" t="s">
        <v>24</v>
      </c>
      <c r="J20" t="s">
        <v>20</v>
      </c>
      <c r="K20" t="s">
        <v>21</v>
      </c>
    </row>
    <row r="21" spans="1:11" x14ac:dyDescent="0.25">
      <c r="A21" t="s">
        <v>0</v>
      </c>
      <c r="B21">
        <f>AVERAGE(B1:AY1)</f>
        <v>17.940000000000001</v>
      </c>
      <c r="C21">
        <f>VAR(B1:AY1)</f>
        <v>87.241224489795911</v>
      </c>
      <c r="D21">
        <f t="shared" ref="D21:D35" si="1">SQRT(C21)</f>
        <v>9.340301092031023</v>
      </c>
      <c r="G21">
        <f>B21-H$18*SQRT(C21/50)</f>
        <v>13.977245855700451</v>
      </c>
      <c r="H21">
        <f>B21+H$18*SQRT(C21/50)</f>
        <v>21.90275414429955</v>
      </c>
      <c r="J21">
        <v>18.46</v>
      </c>
      <c r="K21" s="1" t="b">
        <f t="shared" ref="K21:K35" si="2">OR((J21&gt;H21),(J21&lt;G21))</f>
        <v>0</v>
      </c>
    </row>
    <row r="22" spans="1:11" x14ac:dyDescent="0.25">
      <c r="A22" t="s">
        <v>1</v>
      </c>
      <c r="B22">
        <f t="shared" ref="B22:B35" si="3">AVERAGE(B2:AY2)</f>
        <v>523.38</v>
      </c>
      <c r="C22">
        <f t="shared" ref="C22:C35" si="4">VAR(B2:AY2)</f>
        <v>89264.117959183655</v>
      </c>
      <c r="D22">
        <f t="shared" si="1"/>
        <v>298.77101258184945</v>
      </c>
      <c r="G22">
        <f t="shared" ref="G22:G35" si="5">B22-H$18*SQRT(C22/50)</f>
        <v>396.62219458884175</v>
      </c>
      <c r="H22">
        <f t="shared" ref="H22:H35" si="6">B22+H$18*SQRT(C22/50)</f>
        <v>650.1378054111583</v>
      </c>
      <c r="J22">
        <v>523.04</v>
      </c>
      <c r="K22" s="1" t="b">
        <f t="shared" si="2"/>
        <v>0</v>
      </c>
    </row>
    <row r="23" spans="1:11" x14ac:dyDescent="0.25">
      <c r="A23" t="s">
        <v>2</v>
      </c>
      <c r="B23">
        <f t="shared" si="3"/>
        <v>253.6</v>
      </c>
      <c r="C23">
        <f t="shared" si="4"/>
        <v>12815.836734693878</v>
      </c>
      <c r="D23">
        <f t="shared" si="1"/>
        <v>113.20705249538952</v>
      </c>
      <c r="G23">
        <f t="shared" si="5"/>
        <v>205.57031530142115</v>
      </c>
      <c r="H23">
        <f t="shared" si="6"/>
        <v>301.62968469857884</v>
      </c>
      <c r="J23">
        <v>257.27999999999997</v>
      </c>
      <c r="K23" s="1" t="b">
        <f t="shared" si="2"/>
        <v>0</v>
      </c>
    </row>
    <row r="24" spans="1:11" x14ac:dyDescent="0.25">
      <c r="A24" t="s">
        <v>3</v>
      </c>
      <c r="B24">
        <f t="shared" si="3"/>
        <v>2485.02</v>
      </c>
      <c r="C24">
        <f t="shared" si="4"/>
        <v>2070988.7955102045</v>
      </c>
      <c r="D24">
        <f t="shared" si="1"/>
        <v>1439.0930461614373</v>
      </c>
      <c r="G24">
        <f t="shared" si="5"/>
        <v>1874.4645289805055</v>
      </c>
      <c r="H24">
        <f t="shared" si="6"/>
        <v>3095.5754710194942</v>
      </c>
      <c r="J24">
        <v>2493.64</v>
      </c>
      <c r="K24" s="1" t="b">
        <f t="shared" si="2"/>
        <v>0</v>
      </c>
    </row>
    <row r="25" spans="1:11" x14ac:dyDescent="0.25">
      <c r="A25" t="s">
        <v>4</v>
      </c>
      <c r="B25">
        <f t="shared" si="3"/>
        <v>4.7206000000000001</v>
      </c>
      <c r="C25">
        <f t="shared" si="4"/>
        <v>7.548330612244894E-2</v>
      </c>
      <c r="D25">
        <f t="shared" si="1"/>
        <v>0.27474225398079732</v>
      </c>
      <c r="G25">
        <f t="shared" si="5"/>
        <v>4.6040367334790213</v>
      </c>
      <c r="H25">
        <f t="shared" si="6"/>
        <v>4.8371632665209789</v>
      </c>
      <c r="J25">
        <v>4.7718000000000007</v>
      </c>
      <c r="K25" s="1" t="b">
        <f t="shared" si="2"/>
        <v>0</v>
      </c>
    </row>
    <row r="26" spans="1:11" x14ac:dyDescent="0.25">
      <c r="A26" t="s">
        <v>5</v>
      </c>
      <c r="B26">
        <f t="shared" si="3"/>
        <v>29.609400000000001</v>
      </c>
      <c r="C26">
        <f t="shared" si="4"/>
        <v>78.824797591836727</v>
      </c>
      <c r="D26">
        <f t="shared" si="1"/>
        <v>8.8783330412773278</v>
      </c>
      <c r="G26">
        <f t="shared" si="5"/>
        <v>25.842642300528134</v>
      </c>
      <c r="H26">
        <f t="shared" si="6"/>
        <v>33.376157699471868</v>
      </c>
      <c r="J26">
        <v>30.0748</v>
      </c>
      <c r="K26" s="1" t="b">
        <f t="shared" si="2"/>
        <v>0</v>
      </c>
    </row>
    <row r="27" spans="1:11" x14ac:dyDescent="0.25">
      <c r="A27" t="s">
        <v>6</v>
      </c>
      <c r="B27">
        <f t="shared" si="3"/>
        <v>29.980599999999999</v>
      </c>
      <c r="C27">
        <f t="shared" si="4"/>
        <v>12.524389428571098</v>
      </c>
      <c r="D27">
        <f t="shared" si="1"/>
        <v>3.5389814111649551</v>
      </c>
      <c r="G27">
        <f t="shared" si="5"/>
        <v>28.479137347403274</v>
      </c>
      <c r="H27">
        <f t="shared" si="6"/>
        <v>31.482062652596724</v>
      </c>
      <c r="J27">
        <v>30.918600000000001</v>
      </c>
      <c r="K27" s="1" t="b">
        <f t="shared" si="2"/>
        <v>0</v>
      </c>
    </row>
    <row r="28" spans="1:11" x14ac:dyDescent="0.25">
      <c r="A28" t="s">
        <v>7</v>
      </c>
      <c r="B28">
        <f t="shared" si="3"/>
        <v>20.110599999999998</v>
      </c>
      <c r="C28">
        <f t="shared" si="4"/>
        <v>11.322120040816321</v>
      </c>
      <c r="D28">
        <f t="shared" si="1"/>
        <v>3.3648358118660591</v>
      </c>
      <c r="G28">
        <f t="shared" si="5"/>
        <v>18.683021067910097</v>
      </c>
      <c r="H28">
        <f t="shared" si="6"/>
        <v>21.538178932089899</v>
      </c>
      <c r="J28">
        <v>18.453199999999999</v>
      </c>
      <c r="K28" s="1" t="b">
        <f t="shared" si="2"/>
        <v>1</v>
      </c>
    </row>
    <row r="29" spans="1:11" x14ac:dyDescent="0.25">
      <c r="A29" t="s">
        <v>8</v>
      </c>
      <c r="B29">
        <f t="shared" si="3"/>
        <v>10.479799999999997</v>
      </c>
      <c r="C29">
        <f t="shared" si="4"/>
        <v>7.7296346530612414</v>
      </c>
      <c r="D29">
        <f t="shared" si="1"/>
        <v>2.7802220510349964</v>
      </c>
      <c r="G29">
        <f t="shared" si="5"/>
        <v>9.3002516807052675</v>
      </c>
      <c r="H29">
        <f t="shared" si="6"/>
        <v>11.659348319294727</v>
      </c>
      <c r="J29">
        <v>10.9932</v>
      </c>
      <c r="K29" s="1" t="b">
        <f t="shared" si="2"/>
        <v>0</v>
      </c>
    </row>
    <row r="30" spans="1:11" x14ac:dyDescent="0.25">
      <c r="A30" t="s">
        <v>9</v>
      </c>
      <c r="B30">
        <f t="shared" si="3"/>
        <v>3.7706</v>
      </c>
      <c r="C30">
        <f t="shared" si="4"/>
        <v>2.1553975918367358</v>
      </c>
      <c r="D30">
        <f t="shared" si="1"/>
        <v>1.4681272396617182</v>
      </c>
      <c r="G30">
        <f t="shared" si="5"/>
        <v>3.1477263639143067</v>
      </c>
      <c r="H30">
        <f t="shared" si="6"/>
        <v>4.3934736360856927</v>
      </c>
      <c r="J30">
        <v>3.9751999999999992</v>
      </c>
      <c r="K30" s="1" t="b">
        <f t="shared" si="2"/>
        <v>0</v>
      </c>
    </row>
    <row r="31" spans="1:11" x14ac:dyDescent="0.25">
      <c r="A31" t="s">
        <v>10</v>
      </c>
      <c r="B31">
        <f t="shared" si="3"/>
        <v>5.0729999999999986</v>
      </c>
      <c r="C31">
        <f t="shared" si="4"/>
        <v>5.4172295918367537</v>
      </c>
      <c r="D31">
        <f t="shared" si="1"/>
        <v>2.3274942732124506</v>
      </c>
      <c r="G31">
        <f t="shared" si="5"/>
        <v>4.0855278097431711</v>
      </c>
      <c r="H31">
        <f t="shared" si="6"/>
        <v>6.0604721902568262</v>
      </c>
      <c r="J31">
        <v>4.0965999999999996</v>
      </c>
      <c r="K31" s="1" t="b">
        <f t="shared" si="2"/>
        <v>0</v>
      </c>
    </row>
    <row r="32" spans="1:11" x14ac:dyDescent="0.25">
      <c r="A32" t="s">
        <v>11</v>
      </c>
      <c r="B32">
        <f t="shared" si="3"/>
        <v>15.636800000000001</v>
      </c>
      <c r="C32">
        <f t="shared" si="4"/>
        <v>2.5815038367345924</v>
      </c>
      <c r="D32">
        <f t="shared" si="1"/>
        <v>1.6067058961535532</v>
      </c>
      <c r="G32">
        <f t="shared" si="5"/>
        <v>14.955132419274449</v>
      </c>
      <c r="H32">
        <f t="shared" si="6"/>
        <v>16.318467580725553</v>
      </c>
      <c r="J32">
        <v>15.6502</v>
      </c>
      <c r="K32" s="1" t="b">
        <f t="shared" si="2"/>
        <v>0</v>
      </c>
    </row>
    <row r="33" spans="1:11" x14ac:dyDescent="0.25">
      <c r="A33" t="s">
        <v>12</v>
      </c>
      <c r="B33">
        <f t="shared" si="3"/>
        <v>2.8074000000000008</v>
      </c>
      <c r="C33">
        <f t="shared" si="4"/>
        <v>1.0439828979591759</v>
      </c>
      <c r="D33">
        <f t="shared" si="1"/>
        <v>1.0217548130345049</v>
      </c>
      <c r="G33">
        <f t="shared" si="5"/>
        <v>2.3739061457959858</v>
      </c>
      <c r="H33">
        <f t="shared" si="6"/>
        <v>3.2408938542040158</v>
      </c>
      <c r="J33">
        <v>2.5914000000000001</v>
      </c>
      <c r="K33" s="1" t="b">
        <f t="shared" si="2"/>
        <v>0</v>
      </c>
    </row>
    <row r="34" spans="1:11" x14ac:dyDescent="0.25">
      <c r="A34" t="s">
        <v>13</v>
      </c>
      <c r="B34">
        <f t="shared" si="3"/>
        <v>12.136600000000001</v>
      </c>
      <c r="C34">
        <f t="shared" si="4"/>
        <v>8.0973943265306261</v>
      </c>
      <c r="D34">
        <f t="shared" si="1"/>
        <v>2.8455920871640452</v>
      </c>
      <c r="G34">
        <f t="shared" si="5"/>
        <v>10.929317523205315</v>
      </c>
      <c r="H34">
        <f t="shared" si="6"/>
        <v>13.343882476794688</v>
      </c>
      <c r="J34">
        <v>13.3186</v>
      </c>
      <c r="K34" s="1" t="b">
        <f t="shared" si="2"/>
        <v>0</v>
      </c>
    </row>
    <row r="35" spans="1:11" x14ac:dyDescent="0.25">
      <c r="A35" t="s">
        <v>14</v>
      </c>
      <c r="B35">
        <f t="shared" si="3"/>
        <v>52.274596410758114</v>
      </c>
      <c r="C35">
        <f t="shared" si="4"/>
        <v>110.05240644388363</v>
      </c>
      <c r="D35">
        <f t="shared" si="1"/>
        <v>10.490586563385463</v>
      </c>
      <c r="G35">
        <f t="shared" si="5"/>
        <v>47.823817472201512</v>
      </c>
      <c r="H35">
        <f t="shared" si="6"/>
        <v>56.725375349314717</v>
      </c>
      <c r="J35">
        <v>51.216815372075978</v>
      </c>
      <c r="K35" s="1" t="b">
        <f t="shared" si="2"/>
        <v>0</v>
      </c>
    </row>
    <row r="36" spans="1:11" x14ac:dyDescent="0.25">
      <c r="F36" t="s">
        <v>22</v>
      </c>
    </row>
    <row r="37" spans="1:11" x14ac:dyDescent="0.25">
      <c r="F37">
        <v>1.65</v>
      </c>
    </row>
  </sheetData>
  <conditionalFormatting sqref="K21:K35"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2018-05-03T19:28:30Z</dcterms:created>
  <dcterms:modified xsi:type="dcterms:W3CDTF">2018-05-04T16:47:39Z</dcterms:modified>
</cp:coreProperties>
</file>