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3955" windowHeight="9795"/>
  </bookViews>
  <sheets>
    <sheet name="Sheet1" sheetId="1" r:id="rId1"/>
    <sheet name="No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E4"/>
  <c r="B6"/>
  <c r="C6" s="1"/>
  <c r="C7"/>
  <c r="C3"/>
  <c r="C4"/>
  <c r="C5" l="1"/>
  <c r="E7"/>
  <c r="E6"/>
  <c r="E5"/>
  <c r="E3"/>
  <c r="F3" l="1"/>
  <c r="F5"/>
  <c r="F4"/>
  <c r="F6"/>
  <c r="F7"/>
  <c r="B8" s="1"/>
  <c r="C8" l="1"/>
  <c r="B9"/>
  <c r="C9" s="1"/>
</calcChain>
</file>

<file path=xl/sharedStrings.xml><?xml version="1.0" encoding="utf-8"?>
<sst xmlns="http://schemas.openxmlformats.org/spreadsheetml/2006/main" count="16" uniqueCount="10">
  <si>
    <t>Year</t>
  </si>
  <si>
    <t>Data type</t>
  </si>
  <si>
    <t>Actual</t>
  </si>
  <si>
    <t>Estimation</t>
  </si>
  <si>
    <t>Original data source:</t>
  </si>
  <si>
    <t>http://ptv.vic.gov.au/about-ptv/ptv-data-and-reports/research-and-statistics/</t>
  </si>
  <si>
    <t>Train_patronage_annual</t>
  </si>
  <si>
    <t>Train_patronage_daily_average</t>
  </si>
  <si>
    <t>Y2Y growth</t>
  </si>
  <si>
    <t>Moving Average</t>
  </si>
</sst>
</file>

<file path=xl/styles.xml><?xml version="1.0" encoding="utf-8"?>
<styleSheet xmlns="http://schemas.openxmlformats.org/spreadsheetml/2006/main">
  <numFmts count="1"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D09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5" xfId="0" applyFill="1" applyBorder="1"/>
    <xf numFmtId="10" fontId="0" fillId="0" borderId="0" xfId="1" applyNumberFormat="1" applyFont="1"/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165" fontId="0" fillId="2" borderId="1" xfId="0" applyNumberFormat="1" applyFill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3" sqref="C3:C9"/>
    </sheetView>
  </sheetViews>
  <sheetFormatPr defaultRowHeight="15"/>
  <cols>
    <col min="2" max="2" width="34.85546875" customWidth="1"/>
    <col min="3" max="3" width="34" customWidth="1"/>
    <col min="4" max="4" width="13.85546875" customWidth="1"/>
    <col min="5" max="5" width="15.42578125" customWidth="1"/>
    <col min="6" max="6" width="24.42578125" customWidth="1"/>
    <col min="9" max="9" width="10" bestFit="1" customWidth="1"/>
  </cols>
  <sheetData>
    <row r="1" spans="1:6">
      <c r="A1" s="2" t="s">
        <v>0</v>
      </c>
      <c r="B1" s="2" t="s">
        <v>6</v>
      </c>
      <c r="C1" s="2" t="s">
        <v>7</v>
      </c>
      <c r="D1" s="2" t="s">
        <v>1</v>
      </c>
      <c r="E1" s="4" t="s">
        <v>8</v>
      </c>
      <c r="F1" s="4" t="s">
        <v>9</v>
      </c>
    </row>
    <row r="2" spans="1:6">
      <c r="A2" s="3">
        <v>2009</v>
      </c>
      <c r="B2" s="6">
        <v>213901706</v>
      </c>
      <c r="C2" s="11">
        <f>B2/365</f>
        <v>586032.07123287674</v>
      </c>
      <c r="D2" s="3" t="s">
        <v>2</v>
      </c>
    </row>
    <row r="3" spans="1:6">
      <c r="A3" s="3">
        <v>2010</v>
      </c>
      <c r="B3" s="7">
        <v>219267570.58943048</v>
      </c>
      <c r="C3" s="11">
        <f t="shared" ref="C3:C9" si="0">B3/365</f>
        <v>600733.07010802871</v>
      </c>
      <c r="D3" s="3" t="s">
        <v>2</v>
      </c>
      <c r="E3" s="5">
        <f>(B3-B2)/B2</f>
        <v>2.508565588266267E-2</v>
      </c>
      <c r="F3" s="1">
        <f>E3</f>
        <v>2.508565588266267E-2</v>
      </c>
    </row>
    <row r="4" spans="1:6">
      <c r="A4" s="3">
        <v>2011</v>
      </c>
      <c r="B4" s="8">
        <v>228926410.40747041</v>
      </c>
      <c r="C4" s="11">
        <f t="shared" si="0"/>
        <v>627195.64495197369</v>
      </c>
      <c r="D4" s="3" t="s">
        <v>2</v>
      </c>
      <c r="E4" s="5">
        <f>(B4-B3)/B3</f>
        <v>4.4050471267024272E-2</v>
      </c>
      <c r="F4" s="5">
        <f>(SUM(E3:E4)/COUNT(E3:E4))</f>
        <v>3.4568063574843474E-2</v>
      </c>
    </row>
    <row r="5" spans="1:6">
      <c r="A5" s="3">
        <v>2012</v>
      </c>
      <c r="B5" s="8">
        <v>221976066.48495159</v>
      </c>
      <c r="C5" s="11">
        <f t="shared" si="0"/>
        <v>608153.60680808651</v>
      </c>
      <c r="D5" s="3" t="s">
        <v>2</v>
      </c>
      <c r="E5" s="5">
        <f>(B5-B4)/B4</f>
        <v>-3.0360603261754607E-2</v>
      </c>
      <c r="F5" s="5">
        <f>(SUM(E3:E5)/COUNT(E3:E5))</f>
        <v>1.2925174629310782E-2</v>
      </c>
    </row>
    <row r="6" spans="1:6">
      <c r="A6" s="2">
        <v>2013</v>
      </c>
      <c r="B6" s="9">
        <f>AVERAGE(B5,B7)</f>
        <v>223838033.24247581</v>
      </c>
      <c r="C6" s="12">
        <f t="shared" si="0"/>
        <v>613254.8855958241</v>
      </c>
      <c r="D6" s="2" t="s">
        <v>3</v>
      </c>
      <c r="E6" s="5">
        <f>(B6-B5)/B5</f>
        <v>8.3881419605678544E-3</v>
      </c>
      <c r="F6" s="5">
        <f>(SUM(E3:E6)/COUNT(E3:E6))</f>
        <v>1.179091646212505E-2</v>
      </c>
    </row>
    <row r="7" spans="1:6">
      <c r="A7" s="3">
        <v>2014</v>
      </c>
      <c r="B7" s="8">
        <v>225700000</v>
      </c>
      <c r="C7" s="11">
        <f t="shared" si="0"/>
        <v>618356.1643835617</v>
      </c>
      <c r="D7" s="3" t="s">
        <v>2</v>
      </c>
      <c r="E7" s="5">
        <f>(B7-B6)/B6</f>
        <v>8.3183663229706353E-3</v>
      </c>
      <c r="F7" s="5">
        <f>(SUM(E3:E7)/COUNT(E3:E7))</f>
        <v>1.1096406434294168E-2</v>
      </c>
    </row>
    <row r="8" spans="1:6">
      <c r="A8" s="2">
        <v>2015</v>
      </c>
      <c r="B8" s="10">
        <f>B7*(1+F7)</f>
        <v>228204458.93222019</v>
      </c>
      <c r="C8" s="12">
        <f t="shared" si="0"/>
        <v>625217.69570471288</v>
      </c>
      <c r="D8" s="2" t="s">
        <v>3</v>
      </c>
      <c r="E8" s="5"/>
      <c r="F8" s="5"/>
    </row>
    <row r="9" spans="1:6">
      <c r="A9" s="2">
        <v>2016</v>
      </c>
      <c r="B9" s="10">
        <f>B8*(1+F7)</f>
        <v>230736708.3586503</v>
      </c>
      <c r="C9" s="12">
        <f t="shared" si="0"/>
        <v>632155.36536616518</v>
      </c>
      <c r="D9" s="2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1"/>
    </sheetView>
  </sheetViews>
  <sheetFormatPr defaultRowHeight="15"/>
  <cols>
    <col min="1" max="1" width="38.85546875" customWidth="1"/>
  </cols>
  <sheetData>
    <row r="1" spans="1:2">
      <c r="B1" s="1"/>
    </row>
    <row r="3" spans="1:2">
      <c r="A3" t="s">
        <v>4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Levashov</dc:creator>
  <cp:lastModifiedBy>Alex Levashov</cp:lastModifiedBy>
  <dcterms:created xsi:type="dcterms:W3CDTF">2016-07-30T01:04:40Z</dcterms:created>
  <dcterms:modified xsi:type="dcterms:W3CDTF">2016-07-31T00:58:38Z</dcterms:modified>
</cp:coreProperties>
</file>